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tants" sheetId="1" r:id="rId4"/>
    <sheet state="hidden" name="X1 Data" sheetId="2" r:id="rId5"/>
    <sheet state="hidden" name="X2 Data" sheetId="3" r:id="rId6"/>
    <sheet state="hidden" name="X3 Data" sheetId="4" r:id="rId7"/>
    <sheet state="hidden" name="Y1 Data" sheetId="5" r:id="rId8"/>
    <sheet state="hidden" name="Y2 Data" sheetId="6" r:id="rId9"/>
    <sheet state="hidden" name="Y3 Data" sheetId="7" r:id="rId10"/>
    <sheet state="hidden" name="Z1 Data" sheetId="8" r:id="rId11"/>
    <sheet state="hidden" name="Z2 Data" sheetId="9" r:id="rId12"/>
    <sheet state="hidden" name="Z3 Data" sheetId="10" r:id="rId13"/>
    <sheet state="hidden" name="X1" sheetId="11" r:id="rId14"/>
    <sheet state="hidden" name="X2" sheetId="12" r:id="rId15"/>
    <sheet state="hidden" name="X3" sheetId="13" r:id="rId16"/>
    <sheet state="hidden" name="Y1" sheetId="14" r:id="rId17"/>
    <sheet state="hidden" name="Y2" sheetId="15" r:id="rId18"/>
    <sheet state="hidden" name="Y3" sheetId="16" r:id="rId19"/>
    <sheet state="hidden" name="Z1" sheetId="17" r:id="rId20"/>
    <sheet state="hidden" name="Z2" sheetId="18" r:id="rId21"/>
    <sheet state="hidden" name="Z3" sheetId="19" r:id="rId22"/>
  </sheets>
  <definedNames/>
  <calcPr/>
</workbook>
</file>

<file path=xl/sharedStrings.xml><?xml version="1.0" encoding="utf-8"?>
<sst xmlns="http://schemas.openxmlformats.org/spreadsheetml/2006/main" count="174" uniqueCount="63">
  <si>
    <t>X1 offset</t>
  </si>
  <si>
    <t>X offset</t>
  </si>
  <si>
    <t>X2 offset</t>
  </si>
  <si>
    <t>Y offset</t>
  </si>
  <si>
    <t>X3 offset</t>
  </si>
  <si>
    <t>Z offset</t>
  </si>
  <si>
    <t>Y1 offset</t>
  </si>
  <si>
    <t>Cxy</t>
  </si>
  <si>
    <t>Cxz</t>
  </si>
  <si>
    <t>Y2 offset</t>
  </si>
  <si>
    <t>Cyx</t>
  </si>
  <si>
    <t>Cyz</t>
  </si>
  <si>
    <t>Y3 offset</t>
  </si>
  <si>
    <t>Czx</t>
  </si>
  <si>
    <t>Czy</t>
  </si>
  <si>
    <t>Z1 offset</t>
  </si>
  <si>
    <t>Cfx</t>
  </si>
  <si>
    <t>Z2 offset</t>
  </si>
  <si>
    <t>Cfy</t>
  </si>
  <si>
    <t>Z3 offset</t>
  </si>
  <si>
    <t>Cfz</t>
  </si>
  <si>
    <t>C1xy</t>
  </si>
  <si>
    <t>C1xz</t>
  </si>
  <si>
    <t>C2xy</t>
  </si>
  <si>
    <t>C2xz</t>
  </si>
  <si>
    <t>C3xy</t>
  </si>
  <si>
    <t>C3xz</t>
  </si>
  <si>
    <t>C1yx</t>
  </si>
  <si>
    <t>C1yz</t>
  </si>
  <si>
    <t>C2yx</t>
  </si>
  <si>
    <t>C2yz</t>
  </si>
  <si>
    <t>C3yx</t>
  </si>
  <si>
    <t>C3yz</t>
  </si>
  <si>
    <t>C1zx</t>
  </si>
  <si>
    <t>C1zy</t>
  </si>
  <si>
    <t>C2zx</t>
  </si>
  <si>
    <t>C2zy</t>
  </si>
  <si>
    <t>C3zx</t>
  </si>
  <si>
    <t>C3zy</t>
  </si>
  <si>
    <t>C1fx</t>
  </si>
  <si>
    <t>C2fx</t>
  </si>
  <si>
    <t>C3fx</t>
  </si>
  <si>
    <t>C1fy</t>
  </si>
  <si>
    <t>C2fy</t>
  </si>
  <si>
    <t>C3fy</t>
  </si>
  <si>
    <t>C1fz</t>
  </si>
  <si>
    <t>C2fz</t>
  </si>
  <si>
    <t>C3fz</t>
  </si>
  <si>
    <t>Time (ms)</t>
  </si>
  <si>
    <t>X</t>
  </si>
  <si>
    <t>Y</t>
  </si>
  <si>
    <t>Z</t>
  </si>
  <si>
    <t>Force (g)</t>
  </si>
  <si>
    <t>Time (s)</t>
  </si>
  <si>
    <t>Xc</t>
  </si>
  <si>
    <t>Yc</t>
  </si>
  <si>
    <t>Zc</t>
  </si>
  <si>
    <t>Xp</t>
  </si>
  <si>
    <t>Fx (g)</t>
  </si>
  <si>
    <t>Yp</t>
  </si>
  <si>
    <t>Fy (g)</t>
  </si>
  <si>
    <t>Zp</t>
  </si>
  <si>
    <t>Fz (g)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</si>
</sst>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999999"/>
        <bgColor rgb="FF999999"/>
      </patternFill>
    </fill>
    <fill>
      <patternFill patternType="solid">
        <fgColor rgb="FF980000"/>
        <bgColor rgb="FF980000"/>
      </patternFill>
    </fill>
    <fill>
      <patternFill patternType="solid">
        <fgColor rgb="FF93C47D"/>
        <bgColor rgb="FF93C47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164" xfId="0" applyBorder="1" applyFont="1" applyNumberFormat="1"/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5" fontId="1" numFmtId="164" xfId="0" applyFont="1" applyNumberFormat="1"/>
    <xf borderId="1" fillId="2" fontId="1" numFmtId="164" xfId="0" applyBorder="1" applyFont="1" applyNumberFormat="1"/>
    <xf borderId="3" fillId="2" fontId="1" numFmtId="0" xfId="0" applyAlignment="1" applyBorder="1" applyFont="1">
      <alignment readingOrder="0"/>
    </xf>
    <xf borderId="3" fillId="2" fontId="1" numFmtId="164" xfId="0" applyBorder="1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2" xfId="0" applyAlignment="1" applyFont="1" applyNumberFormat="1">
      <alignment vertical="bottom"/>
    </xf>
    <xf borderId="0" fillId="0" fontId="2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3" numFmtId="2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Y, Z and Force (g)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'X1'!$B$1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'X1'!$B$2:$B$1000</c:f>
              <c:numCache/>
            </c:numRef>
          </c:val>
          <c:smooth val="0"/>
        </c:ser>
        <c:ser>
          <c:idx val="1"/>
          <c:order val="1"/>
          <c:tx>
            <c:strRef>
              <c:f>'X1'!$C$1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'X1'!$C$2:$C$1000</c:f>
              <c:numCache/>
            </c:numRef>
          </c:val>
          <c:smooth val="0"/>
        </c:ser>
        <c:ser>
          <c:idx val="2"/>
          <c:order val="2"/>
          <c:tx>
            <c:strRef>
              <c:f>'X1'!$D$1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'X1'!$D$2:$D$1000</c:f>
              <c:numCache/>
            </c:numRef>
          </c:val>
          <c:smooth val="0"/>
        </c:ser>
        <c:ser>
          <c:idx val="3"/>
          <c:order val="3"/>
          <c:tx>
            <c:strRef>
              <c:f>'X1'!$E$1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'X1'!$E$2:$E$1000</c:f>
              <c:numCache/>
            </c:numRef>
          </c:val>
          <c:smooth val="0"/>
        </c:ser>
        <c:axId val="1185726184"/>
        <c:axId val="1793495638"/>
      </c:lineChart>
      <c:catAx>
        <c:axId val="118572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495638"/>
      </c:catAx>
      <c:valAx>
        <c:axId val="1793495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5726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Y, Z and Force (g)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'Y1'!$B$2:$B$1000</c:f>
              <c:numCache/>
            </c:numRef>
          </c:val>
          <c:smooth val="0"/>
        </c:ser>
        <c:ser>
          <c:idx val="1"/>
          <c:order val="1"/>
          <c:tx>
            <c:strRef>
              <c:f>'Y1'!$C$1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'Y1'!$C$2:$C$1000</c:f>
              <c:numCache/>
            </c:numRef>
          </c:val>
          <c:smooth val="0"/>
        </c:ser>
        <c:ser>
          <c:idx val="2"/>
          <c:order val="2"/>
          <c:tx>
            <c:strRef>
              <c:f>'Y1'!$D$1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'Y1'!$D$2:$D$1000</c:f>
              <c:numCache/>
            </c:numRef>
          </c:val>
          <c:smooth val="0"/>
        </c:ser>
        <c:ser>
          <c:idx val="3"/>
          <c:order val="3"/>
          <c:tx>
            <c:strRef>
              <c:f>'Y1'!$E$1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'Y1'!$E$2:$E$1000</c:f>
              <c:numCache/>
            </c:numRef>
          </c:val>
          <c:smooth val="0"/>
        </c:ser>
        <c:axId val="2121342141"/>
        <c:axId val="198277391"/>
      </c:lineChart>
      <c:catAx>
        <c:axId val="2121342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77391"/>
      </c:catAx>
      <c:valAx>
        <c:axId val="198277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3421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Xc, Yc and Zc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'Y1'!$G$1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'Y1'!$G$2:$G$1000</c:f>
              <c:numCache/>
            </c:numRef>
          </c:val>
          <c:smooth val="0"/>
        </c:ser>
        <c:ser>
          <c:idx val="1"/>
          <c:order val="1"/>
          <c:tx>
            <c:strRef>
              <c:f>'Y1'!$H$1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'Y1'!$H$2:$H$1000</c:f>
              <c:numCache/>
            </c:numRef>
          </c:val>
          <c:smooth val="0"/>
        </c:ser>
        <c:ser>
          <c:idx val="2"/>
          <c:order val="2"/>
          <c:tx>
            <c:strRef>
              <c:f>'Y1'!$I$1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'Y1'!$I$2:$I$1000</c:f>
              <c:numCache/>
            </c:numRef>
          </c:val>
          <c:smooth val="0"/>
        </c:ser>
        <c:axId val="1017213284"/>
        <c:axId val="429831969"/>
      </c:lineChart>
      <c:catAx>
        <c:axId val="1017213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831969"/>
      </c:catAx>
      <c:valAx>
        <c:axId val="429831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2132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Force (g) and Fy (g)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'Y1'!$E$1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'Y1'!$E$2:$E$1000</c:f>
              <c:numCache/>
            </c:numRef>
          </c:val>
          <c:smooth val="0"/>
        </c:ser>
        <c:ser>
          <c:idx val="1"/>
          <c:order val="1"/>
          <c:tx>
            <c:strRef>
              <c:f>'Y1'!$N$1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'Y1'!$N$2:$N$1000</c:f>
              <c:numCache/>
            </c:numRef>
          </c:val>
          <c:smooth val="0"/>
        </c:ser>
        <c:axId val="464963795"/>
        <c:axId val="147838120"/>
      </c:lineChart>
      <c:catAx>
        <c:axId val="464963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38120"/>
      </c:catAx>
      <c:valAx>
        <c:axId val="147838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49637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Y, Z and Force (g)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'Y2'!$B$2:$B$1000</c:f>
              <c:numCache/>
            </c:numRef>
          </c:val>
          <c:smooth val="0"/>
        </c:ser>
        <c:ser>
          <c:idx val="1"/>
          <c:order val="1"/>
          <c:tx>
            <c:strRef>
              <c:f>'Y2'!$C$1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'Y2'!$C$2:$C$1000</c:f>
              <c:numCache/>
            </c:numRef>
          </c:val>
          <c:smooth val="0"/>
        </c:ser>
        <c:ser>
          <c:idx val="2"/>
          <c:order val="2"/>
          <c:tx>
            <c:strRef>
              <c:f>'Y2'!$D$1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'Y2'!$D$2:$D$1000</c:f>
              <c:numCache/>
            </c:numRef>
          </c:val>
          <c:smooth val="0"/>
        </c:ser>
        <c:ser>
          <c:idx val="3"/>
          <c:order val="3"/>
          <c:tx>
            <c:strRef>
              <c:f>'Y2'!$E$1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'Y2'!$E$2:$E$1000</c:f>
              <c:numCache/>
            </c:numRef>
          </c:val>
          <c:smooth val="0"/>
        </c:ser>
        <c:axId val="685186902"/>
        <c:axId val="1507382591"/>
      </c:lineChart>
      <c:catAx>
        <c:axId val="685186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382591"/>
      </c:catAx>
      <c:valAx>
        <c:axId val="1507382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5186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Xc, Yc and Zc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'Y2'!$G$1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'Y2'!$G$2:$G$1000</c:f>
              <c:numCache/>
            </c:numRef>
          </c:val>
          <c:smooth val="0"/>
        </c:ser>
        <c:ser>
          <c:idx val="1"/>
          <c:order val="1"/>
          <c:tx>
            <c:strRef>
              <c:f>'Y2'!$H$1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'Y2'!$H$2:$H$1000</c:f>
              <c:numCache/>
            </c:numRef>
          </c:val>
          <c:smooth val="0"/>
        </c:ser>
        <c:ser>
          <c:idx val="2"/>
          <c:order val="2"/>
          <c:tx>
            <c:strRef>
              <c:f>'Y2'!$I$1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'Y2'!$I$2:$I$1000</c:f>
              <c:numCache/>
            </c:numRef>
          </c:val>
          <c:smooth val="0"/>
        </c:ser>
        <c:axId val="1048963281"/>
        <c:axId val="1651553055"/>
      </c:lineChart>
      <c:catAx>
        <c:axId val="1048963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553055"/>
      </c:catAx>
      <c:valAx>
        <c:axId val="1651553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963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Force (g) and Fy (g)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'Y2'!$E$1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'Y2'!$E$2:$E$1000</c:f>
              <c:numCache/>
            </c:numRef>
          </c:val>
          <c:smooth val="0"/>
        </c:ser>
        <c:ser>
          <c:idx val="1"/>
          <c:order val="1"/>
          <c:tx>
            <c:strRef>
              <c:f>'Y2'!$N$1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'Y2'!$N$2:$N$1000</c:f>
              <c:numCache/>
            </c:numRef>
          </c:val>
          <c:smooth val="0"/>
        </c:ser>
        <c:axId val="223513408"/>
        <c:axId val="1964376313"/>
      </c:lineChart>
      <c:catAx>
        <c:axId val="22351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4376313"/>
      </c:catAx>
      <c:valAx>
        <c:axId val="1964376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513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Y, Z and Force (g)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'Y3'!$B$1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'Y3'!$B$2:$B$1000</c:f>
              <c:numCache/>
            </c:numRef>
          </c:val>
          <c:smooth val="0"/>
        </c:ser>
        <c:ser>
          <c:idx val="1"/>
          <c:order val="1"/>
          <c:tx>
            <c:strRef>
              <c:f>'Y3'!$C$1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'Y3'!$C$2:$C$1000</c:f>
              <c:numCache/>
            </c:numRef>
          </c:val>
          <c:smooth val="0"/>
        </c:ser>
        <c:ser>
          <c:idx val="2"/>
          <c:order val="2"/>
          <c:tx>
            <c:strRef>
              <c:f>'Y3'!$D$1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'Y3'!$D$2:$D$1000</c:f>
              <c:numCache/>
            </c:numRef>
          </c:val>
          <c:smooth val="0"/>
        </c:ser>
        <c:ser>
          <c:idx val="3"/>
          <c:order val="3"/>
          <c:tx>
            <c:strRef>
              <c:f>'Y3'!$E$1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'Y3'!$E$2:$E$1000</c:f>
              <c:numCache/>
            </c:numRef>
          </c:val>
          <c:smooth val="0"/>
        </c:ser>
        <c:axId val="125115522"/>
        <c:axId val="1147463063"/>
      </c:lineChart>
      <c:catAx>
        <c:axId val="125115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463063"/>
      </c:catAx>
      <c:valAx>
        <c:axId val="1147463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155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Xc, Yc and Zc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'Y3'!$G$1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'Y3'!$G$2:$G$1000</c:f>
              <c:numCache/>
            </c:numRef>
          </c:val>
          <c:smooth val="0"/>
        </c:ser>
        <c:ser>
          <c:idx val="1"/>
          <c:order val="1"/>
          <c:tx>
            <c:strRef>
              <c:f>'Y3'!$H$1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'Y3'!$H$2:$H$1000</c:f>
              <c:numCache/>
            </c:numRef>
          </c:val>
          <c:smooth val="0"/>
        </c:ser>
        <c:ser>
          <c:idx val="2"/>
          <c:order val="2"/>
          <c:tx>
            <c:strRef>
              <c:f>'Y3'!$I$1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'Y3'!$I$2:$I$1000</c:f>
              <c:numCache/>
            </c:numRef>
          </c:val>
          <c:smooth val="0"/>
        </c:ser>
        <c:axId val="199017559"/>
        <c:axId val="2003996744"/>
      </c:lineChart>
      <c:catAx>
        <c:axId val="199017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996744"/>
      </c:catAx>
      <c:valAx>
        <c:axId val="2003996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175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Force (g) and Fy (g)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'Y3'!$E$1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'Y3'!$E$2:$E$1000</c:f>
              <c:numCache/>
            </c:numRef>
          </c:val>
          <c:smooth val="0"/>
        </c:ser>
        <c:ser>
          <c:idx val="1"/>
          <c:order val="1"/>
          <c:tx>
            <c:strRef>
              <c:f>'Y3'!$N$1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'Y3'!$N$2:$N$1000</c:f>
              <c:numCache/>
            </c:numRef>
          </c:val>
          <c:smooth val="0"/>
        </c:ser>
        <c:axId val="1524426904"/>
        <c:axId val="885175007"/>
      </c:lineChart>
      <c:catAx>
        <c:axId val="152442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5175007"/>
      </c:catAx>
      <c:valAx>
        <c:axId val="885175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426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Y, Z and Force (g)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'Z1'!$B$1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'Z1'!$B$2:$B$1000</c:f>
              <c:numCache/>
            </c:numRef>
          </c:val>
          <c:smooth val="0"/>
        </c:ser>
        <c:ser>
          <c:idx val="1"/>
          <c:order val="1"/>
          <c:tx>
            <c:strRef>
              <c:f>'Z1'!$C$1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'Z1'!$C$2:$C$1000</c:f>
              <c:numCache/>
            </c:numRef>
          </c:val>
          <c:smooth val="0"/>
        </c:ser>
        <c:ser>
          <c:idx val="2"/>
          <c:order val="2"/>
          <c:tx>
            <c:strRef>
              <c:f>'Z1'!$D$1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'Z1'!$D$2:$D$1000</c:f>
              <c:numCache/>
            </c:numRef>
          </c:val>
          <c:smooth val="0"/>
        </c:ser>
        <c:ser>
          <c:idx val="3"/>
          <c:order val="3"/>
          <c:tx>
            <c:strRef>
              <c:f>'Z1'!$E$1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'Z1'!$E$2:$E$1000</c:f>
              <c:numCache/>
            </c:numRef>
          </c:val>
          <c:smooth val="0"/>
        </c:ser>
        <c:axId val="753590000"/>
        <c:axId val="626375317"/>
      </c:lineChart>
      <c:catAx>
        <c:axId val="75359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375317"/>
      </c:catAx>
      <c:valAx>
        <c:axId val="626375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5900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Xc, Yc and Zc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'X1'!$G$1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'X1'!$G$2:$G$1000</c:f>
              <c:numCache/>
            </c:numRef>
          </c:val>
          <c:smooth val="0"/>
        </c:ser>
        <c:ser>
          <c:idx val="1"/>
          <c:order val="1"/>
          <c:tx>
            <c:strRef>
              <c:f>'X1'!$H$1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'X1'!$H$2:$H$1000</c:f>
              <c:numCache/>
            </c:numRef>
          </c:val>
          <c:smooth val="0"/>
        </c:ser>
        <c:ser>
          <c:idx val="2"/>
          <c:order val="2"/>
          <c:tx>
            <c:strRef>
              <c:f>'X1'!$I$1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'X1'!$I$2:$I$1000</c:f>
              <c:numCache/>
            </c:numRef>
          </c:val>
          <c:smooth val="0"/>
        </c:ser>
        <c:axId val="41272142"/>
        <c:axId val="699702926"/>
      </c:lineChart>
      <c:catAx>
        <c:axId val="41272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702926"/>
      </c:catAx>
      <c:valAx>
        <c:axId val="699702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721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Xc, Yc and Zc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'Z1'!$G$1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'Z1'!$G$2:$G$1000</c:f>
              <c:numCache/>
            </c:numRef>
          </c:val>
          <c:smooth val="0"/>
        </c:ser>
        <c:ser>
          <c:idx val="1"/>
          <c:order val="1"/>
          <c:tx>
            <c:strRef>
              <c:f>'Z1'!$H$1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'Z1'!$H$2:$H$1000</c:f>
              <c:numCache/>
            </c:numRef>
          </c:val>
          <c:smooth val="0"/>
        </c:ser>
        <c:ser>
          <c:idx val="2"/>
          <c:order val="2"/>
          <c:tx>
            <c:strRef>
              <c:f>'Z1'!$I$1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'Z1'!$I$2:$I$1000</c:f>
              <c:numCache/>
            </c:numRef>
          </c:val>
          <c:smooth val="0"/>
        </c:ser>
        <c:axId val="1656281676"/>
        <c:axId val="74302711"/>
      </c:lineChart>
      <c:catAx>
        <c:axId val="1656281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02711"/>
      </c:catAx>
      <c:valAx>
        <c:axId val="74302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281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Force (g) and Fz (g)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'Z1'!$E$1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'Z1'!$E$2:$E$1000</c:f>
              <c:numCache/>
            </c:numRef>
          </c:val>
          <c:smooth val="0"/>
        </c:ser>
        <c:ser>
          <c:idx val="1"/>
          <c:order val="1"/>
          <c:tx>
            <c:strRef>
              <c:f>'Z1'!$N$1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'Z1'!$N$2:$N$1000</c:f>
              <c:numCache/>
            </c:numRef>
          </c:val>
          <c:smooth val="0"/>
        </c:ser>
        <c:axId val="1481728940"/>
        <c:axId val="1672444318"/>
      </c:lineChart>
      <c:catAx>
        <c:axId val="1481728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444318"/>
      </c:catAx>
      <c:valAx>
        <c:axId val="1672444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7289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Y, Z and Force (g)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'Z2'!$B$1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'Z2'!$B$2:$B$1000</c:f>
              <c:numCache/>
            </c:numRef>
          </c:val>
          <c:smooth val="0"/>
        </c:ser>
        <c:ser>
          <c:idx val="1"/>
          <c:order val="1"/>
          <c:tx>
            <c:strRef>
              <c:f>'Z2'!$C$1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'Z2'!$C$2:$C$1000</c:f>
              <c:numCache/>
            </c:numRef>
          </c:val>
          <c:smooth val="0"/>
        </c:ser>
        <c:ser>
          <c:idx val="2"/>
          <c:order val="2"/>
          <c:tx>
            <c:strRef>
              <c:f>'Z2'!$D$1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'Z2'!$D$2:$D$1000</c:f>
              <c:numCache/>
            </c:numRef>
          </c:val>
          <c:smooth val="0"/>
        </c:ser>
        <c:ser>
          <c:idx val="3"/>
          <c:order val="3"/>
          <c:tx>
            <c:strRef>
              <c:f>'Z2'!$E$1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'Z2'!$E$2:$E$1000</c:f>
              <c:numCache/>
            </c:numRef>
          </c:val>
          <c:smooth val="0"/>
        </c:ser>
        <c:axId val="1127848663"/>
        <c:axId val="713784957"/>
      </c:lineChart>
      <c:catAx>
        <c:axId val="1127848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784957"/>
      </c:catAx>
      <c:valAx>
        <c:axId val="713784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848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Xc, Yc and Zc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'Z2'!$G$1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'Z2'!$G$2:$G$1000</c:f>
              <c:numCache/>
            </c:numRef>
          </c:val>
          <c:smooth val="0"/>
        </c:ser>
        <c:ser>
          <c:idx val="1"/>
          <c:order val="1"/>
          <c:tx>
            <c:strRef>
              <c:f>'Z2'!$H$1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'Z2'!$H$2:$H$1000</c:f>
              <c:numCache/>
            </c:numRef>
          </c:val>
          <c:smooth val="0"/>
        </c:ser>
        <c:ser>
          <c:idx val="2"/>
          <c:order val="2"/>
          <c:tx>
            <c:strRef>
              <c:f>'Z2'!$I$1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'Z2'!$I$2:$I$1000</c:f>
              <c:numCache/>
            </c:numRef>
          </c:val>
          <c:smooth val="0"/>
        </c:ser>
        <c:axId val="1252912803"/>
        <c:axId val="465147465"/>
      </c:lineChart>
      <c:catAx>
        <c:axId val="1252912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147465"/>
      </c:catAx>
      <c:valAx>
        <c:axId val="465147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9128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Force (g) and Fz (g)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'Z2'!$E$1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'Z2'!$E$2:$E$1000</c:f>
              <c:numCache/>
            </c:numRef>
          </c:val>
          <c:smooth val="0"/>
        </c:ser>
        <c:ser>
          <c:idx val="1"/>
          <c:order val="1"/>
          <c:tx>
            <c:strRef>
              <c:f>'Z2'!$N$1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'Z2'!$N$2:$N$1000</c:f>
              <c:numCache/>
            </c:numRef>
          </c:val>
          <c:smooth val="0"/>
        </c:ser>
        <c:axId val="1832252126"/>
        <c:axId val="169804789"/>
      </c:lineChart>
      <c:catAx>
        <c:axId val="1832252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04789"/>
      </c:catAx>
      <c:valAx>
        <c:axId val="169804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2521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Y, Z and Force (g)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'Z3'!$B$1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'Z3'!$B$2:$B$1000</c:f>
              <c:numCache/>
            </c:numRef>
          </c:val>
          <c:smooth val="0"/>
        </c:ser>
        <c:ser>
          <c:idx val="1"/>
          <c:order val="1"/>
          <c:tx>
            <c:strRef>
              <c:f>'Z3'!$C$1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'Z3'!$C$2:$C$1000</c:f>
              <c:numCache/>
            </c:numRef>
          </c:val>
          <c:smooth val="0"/>
        </c:ser>
        <c:ser>
          <c:idx val="2"/>
          <c:order val="2"/>
          <c:tx>
            <c:strRef>
              <c:f>'Z3'!$D$1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'Z3'!$D$2:$D$1000</c:f>
              <c:numCache/>
            </c:numRef>
          </c:val>
          <c:smooth val="0"/>
        </c:ser>
        <c:ser>
          <c:idx val="3"/>
          <c:order val="3"/>
          <c:tx>
            <c:strRef>
              <c:f>'Z3'!$E$1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'Z3'!$E$2:$E$1000</c:f>
              <c:numCache/>
            </c:numRef>
          </c:val>
          <c:smooth val="0"/>
        </c:ser>
        <c:axId val="255854910"/>
        <c:axId val="1835143299"/>
      </c:lineChart>
      <c:catAx>
        <c:axId val="255854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5143299"/>
      </c:catAx>
      <c:valAx>
        <c:axId val="1835143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854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Xc, Yc and Zc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'Z3'!$G$1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'Z3'!$G$2:$G$1000</c:f>
              <c:numCache/>
            </c:numRef>
          </c:val>
          <c:smooth val="0"/>
        </c:ser>
        <c:ser>
          <c:idx val="1"/>
          <c:order val="1"/>
          <c:tx>
            <c:strRef>
              <c:f>'Z3'!$H$1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'Z3'!$H$2:$H$1000</c:f>
              <c:numCache/>
            </c:numRef>
          </c:val>
          <c:smooth val="0"/>
        </c:ser>
        <c:ser>
          <c:idx val="2"/>
          <c:order val="2"/>
          <c:tx>
            <c:strRef>
              <c:f>'Z3'!$I$1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'Z3'!$I$2:$I$1000</c:f>
              <c:numCache/>
            </c:numRef>
          </c:val>
          <c:smooth val="0"/>
        </c:ser>
        <c:axId val="1902689810"/>
        <c:axId val="772465882"/>
      </c:lineChart>
      <c:catAx>
        <c:axId val="1902689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465882"/>
      </c:catAx>
      <c:valAx>
        <c:axId val="772465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6898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Force (g) and Fz (g)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'Z3'!$E$1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'Z3'!$E$2:$E$1000</c:f>
              <c:numCache/>
            </c:numRef>
          </c:val>
          <c:smooth val="0"/>
        </c:ser>
        <c:ser>
          <c:idx val="1"/>
          <c:order val="1"/>
          <c:tx>
            <c:strRef>
              <c:f>'Z3'!$N$1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'Z3'!$N$2:$N$1000</c:f>
              <c:numCache/>
            </c:numRef>
          </c:val>
          <c:smooth val="0"/>
        </c:ser>
        <c:axId val="1654404096"/>
        <c:axId val="909112930"/>
      </c:lineChart>
      <c:catAx>
        <c:axId val="165440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9112930"/>
      </c:catAx>
      <c:valAx>
        <c:axId val="909112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4040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Force (g) and Fx (g)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'X1'!$E$1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'X1'!$E$2:$E$1000</c:f>
              <c:numCache/>
            </c:numRef>
          </c:val>
          <c:smooth val="0"/>
        </c:ser>
        <c:ser>
          <c:idx val="1"/>
          <c:order val="1"/>
          <c:tx>
            <c:strRef>
              <c:f>'X1'!$N$1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'X1'!$N$2:$N$1000</c:f>
              <c:numCache/>
            </c:numRef>
          </c:val>
          <c:smooth val="0"/>
        </c:ser>
        <c:axId val="1029179479"/>
        <c:axId val="1964309553"/>
      </c:lineChart>
      <c:catAx>
        <c:axId val="1029179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4309553"/>
      </c:catAx>
      <c:valAx>
        <c:axId val="1964309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1794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Y, Z and Force (g)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'X2'!$B$1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'X2'!$B$2:$B$1000</c:f>
              <c:numCache/>
            </c:numRef>
          </c:val>
          <c:smooth val="0"/>
        </c:ser>
        <c:ser>
          <c:idx val="1"/>
          <c:order val="1"/>
          <c:tx>
            <c:strRef>
              <c:f>'X2'!$C$1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'X2'!$C$2:$C$1000</c:f>
              <c:numCache/>
            </c:numRef>
          </c:val>
          <c:smooth val="0"/>
        </c:ser>
        <c:ser>
          <c:idx val="2"/>
          <c:order val="2"/>
          <c:tx>
            <c:strRef>
              <c:f>'X2'!$D$1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'X2'!$D$2:$D$1000</c:f>
              <c:numCache/>
            </c:numRef>
          </c:val>
          <c:smooth val="0"/>
        </c:ser>
        <c:ser>
          <c:idx val="3"/>
          <c:order val="3"/>
          <c:tx>
            <c:strRef>
              <c:f>'X2'!$E$1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'X2'!$E$2:$E$1000</c:f>
              <c:numCache/>
            </c:numRef>
          </c:val>
          <c:smooth val="0"/>
        </c:ser>
        <c:axId val="797092887"/>
        <c:axId val="1588769032"/>
      </c:lineChart>
      <c:catAx>
        <c:axId val="797092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769032"/>
      </c:catAx>
      <c:valAx>
        <c:axId val="1588769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092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Xc, Yc and Zc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'X2'!$G$1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'X2'!$G$2:$G$1000</c:f>
              <c:numCache/>
            </c:numRef>
          </c:val>
          <c:smooth val="0"/>
        </c:ser>
        <c:ser>
          <c:idx val="1"/>
          <c:order val="1"/>
          <c:tx>
            <c:strRef>
              <c:f>'X2'!$H$1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'X2'!$H$2:$H$1000</c:f>
              <c:numCache/>
            </c:numRef>
          </c:val>
          <c:smooth val="0"/>
        </c:ser>
        <c:ser>
          <c:idx val="2"/>
          <c:order val="2"/>
          <c:tx>
            <c:strRef>
              <c:f>'X2'!$I$1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'X2'!$I$2:$I$1000</c:f>
              <c:numCache/>
            </c:numRef>
          </c:val>
          <c:smooth val="0"/>
        </c:ser>
        <c:axId val="345165340"/>
        <c:axId val="417268871"/>
      </c:lineChart>
      <c:catAx>
        <c:axId val="345165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268871"/>
      </c:catAx>
      <c:valAx>
        <c:axId val="417268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165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Force (g) and Fx (g)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'X2'!$E$1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'X2'!$E$2:$E$1000</c:f>
              <c:numCache/>
            </c:numRef>
          </c:val>
          <c:smooth val="0"/>
        </c:ser>
        <c:ser>
          <c:idx val="1"/>
          <c:order val="1"/>
          <c:tx>
            <c:strRef>
              <c:f>'X2'!$N$1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'X2'!$N$2:$N$1000</c:f>
              <c:numCache/>
            </c:numRef>
          </c:val>
          <c:smooth val="0"/>
        </c:ser>
        <c:axId val="684774739"/>
        <c:axId val="1942835504"/>
      </c:lineChart>
      <c:catAx>
        <c:axId val="684774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835504"/>
      </c:catAx>
      <c:valAx>
        <c:axId val="1942835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774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Y, Z and Force (g)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'X3'!$B$1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'X3'!$B$2:$B$1000</c:f>
              <c:numCache/>
            </c:numRef>
          </c:val>
          <c:smooth val="0"/>
        </c:ser>
        <c:ser>
          <c:idx val="1"/>
          <c:order val="1"/>
          <c:tx>
            <c:strRef>
              <c:f>'X3'!$C$1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'X3'!$C$2:$C$1000</c:f>
              <c:numCache/>
            </c:numRef>
          </c:val>
          <c:smooth val="0"/>
        </c:ser>
        <c:ser>
          <c:idx val="2"/>
          <c:order val="2"/>
          <c:tx>
            <c:strRef>
              <c:f>'X3'!$D$1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'X3'!$D$2:$D$1000</c:f>
              <c:numCache/>
            </c:numRef>
          </c:val>
          <c:smooth val="0"/>
        </c:ser>
        <c:ser>
          <c:idx val="3"/>
          <c:order val="3"/>
          <c:tx>
            <c:strRef>
              <c:f>'X3'!$E$1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'X3'!$E$2:$E$1000</c:f>
              <c:numCache/>
            </c:numRef>
          </c:val>
          <c:smooth val="0"/>
        </c:ser>
        <c:axId val="433196021"/>
        <c:axId val="1325677693"/>
      </c:lineChart>
      <c:catAx>
        <c:axId val="433196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5677693"/>
      </c:catAx>
      <c:valAx>
        <c:axId val="1325677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3196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Xc, Yc and Zc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'X3'!$G$1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'X3'!$G$2:$G$1000</c:f>
              <c:numCache/>
            </c:numRef>
          </c:val>
          <c:smooth val="0"/>
        </c:ser>
        <c:ser>
          <c:idx val="1"/>
          <c:order val="1"/>
          <c:tx>
            <c:strRef>
              <c:f>'X3'!$H$1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'X3'!$H$2:$H$1000</c:f>
              <c:numCache/>
            </c:numRef>
          </c:val>
          <c:smooth val="0"/>
        </c:ser>
        <c:ser>
          <c:idx val="2"/>
          <c:order val="2"/>
          <c:tx>
            <c:strRef>
              <c:f>'X3'!$I$1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'X3'!$I$2:$I$1000</c:f>
              <c:numCache/>
            </c:numRef>
          </c:val>
          <c:smooth val="0"/>
        </c:ser>
        <c:axId val="1891502510"/>
        <c:axId val="628881026"/>
      </c:lineChart>
      <c:catAx>
        <c:axId val="1891502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881026"/>
      </c:catAx>
      <c:valAx>
        <c:axId val="628881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5025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Force (g) and Fx (g)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'X3'!$E$1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'X3'!$E$2:$E$1000</c:f>
              <c:numCache/>
            </c:numRef>
          </c:val>
          <c:smooth val="0"/>
        </c:ser>
        <c:ser>
          <c:idx val="1"/>
          <c:order val="1"/>
          <c:tx>
            <c:strRef>
              <c:f>'X3'!$N$1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'X3'!$N$2:$N$1000</c:f>
              <c:numCache/>
            </c:numRef>
          </c:val>
          <c:smooth val="0"/>
        </c:ser>
        <c:axId val="413358856"/>
        <c:axId val="1046158377"/>
      </c:lineChart>
      <c:catAx>
        <c:axId val="41335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6158377"/>
      </c:catAx>
      <c:valAx>
        <c:axId val="1046158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3588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257175</xdr:colOff>
      <xdr:row>7</xdr:row>
      <xdr:rowOff>47625</xdr:rowOff>
    </xdr:from>
    <xdr:ext cx="3305175" cy="2047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923925</xdr:colOff>
      <xdr:row>7</xdr:row>
      <xdr:rowOff>47625</xdr:rowOff>
    </xdr:from>
    <xdr:ext cx="2809875" cy="1733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609600</xdr:colOff>
      <xdr:row>6</xdr:row>
      <xdr:rowOff>161925</xdr:rowOff>
    </xdr:from>
    <xdr:ext cx="3228975" cy="1990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257175</xdr:colOff>
      <xdr:row>7</xdr:row>
      <xdr:rowOff>47625</xdr:rowOff>
    </xdr:from>
    <xdr:ext cx="3305175" cy="2047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923925</xdr:colOff>
      <xdr:row>7</xdr:row>
      <xdr:rowOff>47625</xdr:rowOff>
    </xdr:from>
    <xdr:ext cx="2809875" cy="17335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609600</xdr:colOff>
      <xdr:row>6</xdr:row>
      <xdr:rowOff>161925</xdr:rowOff>
    </xdr:from>
    <xdr:ext cx="3228975" cy="19907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257175</xdr:colOff>
      <xdr:row>7</xdr:row>
      <xdr:rowOff>47625</xdr:rowOff>
    </xdr:from>
    <xdr:ext cx="3305175" cy="20478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923925</xdr:colOff>
      <xdr:row>7</xdr:row>
      <xdr:rowOff>47625</xdr:rowOff>
    </xdr:from>
    <xdr:ext cx="2809875" cy="17335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609600</xdr:colOff>
      <xdr:row>6</xdr:row>
      <xdr:rowOff>161925</xdr:rowOff>
    </xdr:from>
    <xdr:ext cx="3228975" cy="19907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</xdr:colOff>
      <xdr:row>8</xdr:row>
      <xdr:rowOff>152400</xdr:rowOff>
    </xdr:from>
    <xdr:ext cx="3676650" cy="22669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952500</xdr:colOff>
      <xdr:row>9</xdr:row>
      <xdr:rowOff>190500</xdr:rowOff>
    </xdr:from>
    <xdr:ext cx="2867025" cy="17811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876300</xdr:colOff>
      <xdr:row>10</xdr:row>
      <xdr:rowOff>28575</xdr:rowOff>
    </xdr:from>
    <xdr:ext cx="2952750" cy="18288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</xdr:colOff>
      <xdr:row>8</xdr:row>
      <xdr:rowOff>152400</xdr:rowOff>
    </xdr:from>
    <xdr:ext cx="3676650" cy="22669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952500</xdr:colOff>
      <xdr:row>9</xdr:row>
      <xdr:rowOff>190500</xdr:rowOff>
    </xdr:from>
    <xdr:ext cx="2867025" cy="17811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876300</xdr:colOff>
      <xdr:row>10</xdr:row>
      <xdr:rowOff>28575</xdr:rowOff>
    </xdr:from>
    <xdr:ext cx="2952750" cy="18288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</xdr:colOff>
      <xdr:row>8</xdr:row>
      <xdr:rowOff>152400</xdr:rowOff>
    </xdr:from>
    <xdr:ext cx="3676650" cy="22669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952500</xdr:colOff>
      <xdr:row>9</xdr:row>
      <xdr:rowOff>190500</xdr:rowOff>
    </xdr:from>
    <xdr:ext cx="2867025" cy="17811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876300</xdr:colOff>
      <xdr:row>10</xdr:row>
      <xdr:rowOff>28575</xdr:rowOff>
    </xdr:from>
    <xdr:ext cx="2952750" cy="18288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8</xdr:row>
      <xdr:rowOff>9525</xdr:rowOff>
    </xdr:from>
    <xdr:ext cx="2581275" cy="15906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828675</xdr:colOff>
      <xdr:row>7</xdr:row>
      <xdr:rowOff>76200</xdr:rowOff>
    </xdr:from>
    <xdr:ext cx="2962275" cy="183832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714375</xdr:colOff>
      <xdr:row>7</xdr:row>
      <xdr:rowOff>0</xdr:rowOff>
    </xdr:from>
    <xdr:ext cx="3238500" cy="2009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8</xdr:row>
      <xdr:rowOff>9525</xdr:rowOff>
    </xdr:from>
    <xdr:ext cx="2581275" cy="15906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828675</xdr:colOff>
      <xdr:row>7</xdr:row>
      <xdr:rowOff>76200</xdr:rowOff>
    </xdr:from>
    <xdr:ext cx="2962275" cy="183832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714375</xdr:colOff>
      <xdr:row>7</xdr:row>
      <xdr:rowOff>0</xdr:rowOff>
    </xdr:from>
    <xdr:ext cx="3238500" cy="2009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8</xdr:row>
      <xdr:rowOff>9525</xdr:rowOff>
    </xdr:from>
    <xdr:ext cx="2581275" cy="15906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828675</xdr:colOff>
      <xdr:row>7</xdr:row>
      <xdr:rowOff>76200</xdr:rowOff>
    </xdr:from>
    <xdr:ext cx="2962275" cy="183832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714375</xdr:colOff>
      <xdr:row>7</xdr:row>
      <xdr:rowOff>0</xdr:rowOff>
    </xdr:from>
    <xdr:ext cx="3238500" cy="2009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8.5"/>
    <col customWidth="1" min="5" max="5" width="4.13"/>
    <col customWidth="1" min="6" max="9" width="7.88"/>
  </cols>
  <sheetData>
    <row r="1">
      <c r="A1" s="1" t="s">
        <v>0</v>
      </c>
      <c r="B1" s="2">
        <f>AVERAGE('X1'!B2:B20)</f>
        <v>180.6315789</v>
      </c>
      <c r="C1" s="3"/>
      <c r="E1" s="4"/>
      <c r="F1" s="5" t="s">
        <v>1</v>
      </c>
      <c r="G1" s="6">
        <f>AVERAGE(B1:B3)</f>
        <v>184.8245614</v>
      </c>
      <c r="H1" s="3"/>
    </row>
    <row r="2">
      <c r="A2" s="1" t="s">
        <v>2</v>
      </c>
      <c r="B2" s="2">
        <f>AVERAGE('X2'!B3:B21)</f>
        <v>187.2105263</v>
      </c>
      <c r="F2" s="5" t="s">
        <v>3</v>
      </c>
      <c r="G2" s="6">
        <f>AVERAGE(B5:B7)</f>
        <v>-126.7368421</v>
      </c>
    </row>
    <row r="3">
      <c r="A3" s="1" t="s">
        <v>4</v>
      </c>
      <c r="B3" s="2">
        <f>AVERAGE('X3'!B4:B22)</f>
        <v>186.6315789</v>
      </c>
      <c r="F3" s="5" t="s">
        <v>5</v>
      </c>
      <c r="G3" s="6">
        <f>AVERAGE(B9:B11)</f>
        <v>662.3684211</v>
      </c>
    </row>
    <row r="4">
      <c r="A4" s="3"/>
      <c r="F4" s="3"/>
    </row>
    <row r="5">
      <c r="A5" s="1" t="s">
        <v>6</v>
      </c>
      <c r="B5" s="2">
        <f>AVERAGE('Y1'!C7:C25)</f>
        <v>-126.4210526</v>
      </c>
      <c r="F5" s="5" t="s">
        <v>7</v>
      </c>
      <c r="G5" s="6">
        <f>AVERAGE(B13:B15)</f>
        <v>0.02829992466</v>
      </c>
      <c r="H5" s="5" t="s">
        <v>8</v>
      </c>
      <c r="I5" s="6">
        <f>AVERAGE(D13:D15)</f>
        <v>-0.0590650296</v>
      </c>
    </row>
    <row r="6">
      <c r="A6" s="1" t="s">
        <v>9</v>
      </c>
      <c r="B6" s="2">
        <f>AVERAGE('Y2'!C8:C26)</f>
        <v>-123.9473684</v>
      </c>
      <c r="F6" s="5" t="s">
        <v>10</v>
      </c>
      <c r="G6" s="6">
        <f>AVERAGE(B17:B19)</f>
        <v>-0.05127458038</v>
      </c>
      <c r="H6" s="5" t="s">
        <v>11</v>
      </c>
      <c r="I6" s="6">
        <f>AVERAGE(D17:D19)</f>
        <v>-0.187774745</v>
      </c>
    </row>
    <row r="7">
      <c r="A7" s="1" t="s">
        <v>12</v>
      </c>
      <c r="B7" s="2">
        <f>AVERAGE('Y3'!C9:C27)</f>
        <v>-129.8421053</v>
      </c>
      <c r="F7" s="5" t="s">
        <v>13</v>
      </c>
      <c r="G7" s="6">
        <f>AVERAGE(B21:B23)</f>
        <v>0.1567046476</v>
      </c>
      <c r="H7" s="5" t="s">
        <v>14</v>
      </c>
      <c r="I7" s="6">
        <f>AVERAGE(D21:D23)</f>
        <v>-0.1951348409</v>
      </c>
    </row>
    <row r="8">
      <c r="A8" s="3"/>
      <c r="F8" s="3"/>
      <c r="H8" s="3"/>
    </row>
    <row r="9">
      <c r="A9" s="1" t="s">
        <v>15</v>
      </c>
      <c r="B9" s="2">
        <f>AVERAGE('Z1'!D12:D30)</f>
        <v>663.4210526</v>
      </c>
      <c r="F9" s="5" t="s">
        <v>16</v>
      </c>
      <c r="G9" s="6">
        <f>AVERAGE(B25:B27)</f>
        <v>-3.509059754</v>
      </c>
    </row>
    <row r="10">
      <c r="A10" s="1" t="s">
        <v>17</v>
      </c>
      <c r="B10" s="2">
        <f>AVERAGE('Z2'!D13:D31)</f>
        <v>659.9473684</v>
      </c>
      <c r="F10" s="5" t="s">
        <v>18</v>
      </c>
      <c r="G10" s="6">
        <f>AVERAGE(B29:B31)</f>
        <v>-11.70636286</v>
      </c>
    </row>
    <row r="11">
      <c r="A11" s="1" t="s">
        <v>19</v>
      </c>
      <c r="B11" s="2">
        <f>AVERAGE('Z1'!D14:D32)</f>
        <v>663.7368421</v>
      </c>
      <c r="F11" s="5" t="s">
        <v>20</v>
      </c>
      <c r="G11" s="6">
        <f>AVERAGE(B33:B35)</f>
        <v>7.635612208</v>
      </c>
    </row>
    <row r="12">
      <c r="A12" s="3"/>
      <c r="F12" s="3"/>
    </row>
    <row r="13">
      <c r="A13" s="1" t="s">
        <v>21</v>
      </c>
      <c r="B13" s="7">
        <f>'X1'!$J$2</f>
        <v>0.02255950068</v>
      </c>
      <c r="C13" s="8" t="s">
        <v>22</v>
      </c>
      <c r="D13" s="9">
        <f>'X1'!$K$2</f>
        <v>0.2213839</v>
      </c>
    </row>
    <row r="14">
      <c r="A14" s="1" t="s">
        <v>23</v>
      </c>
      <c r="B14" s="7">
        <f>'X2'!$J$2</f>
        <v>0.03257156799</v>
      </c>
      <c r="C14" s="1" t="s">
        <v>24</v>
      </c>
      <c r="D14" s="7">
        <f>'X2'!$K$2</f>
        <v>-0.178445565</v>
      </c>
    </row>
    <row r="15">
      <c r="A15" s="1" t="s">
        <v>25</v>
      </c>
      <c r="B15" s="7">
        <f>'X3'!$J$2</f>
        <v>0.02976870531</v>
      </c>
      <c r="C15" s="1" t="s">
        <v>26</v>
      </c>
      <c r="D15" s="7">
        <f>'X3'!$K$2</f>
        <v>-0.2201334239</v>
      </c>
    </row>
    <row r="16">
      <c r="A16" s="3"/>
    </row>
    <row r="17">
      <c r="A17" s="1" t="s">
        <v>27</v>
      </c>
      <c r="B17" s="7">
        <f>'Y1'!$J$2</f>
        <v>-0.04190792596</v>
      </c>
      <c r="C17" s="1" t="s">
        <v>28</v>
      </c>
      <c r="D17" s="7">
        <f>'Y1'!$K$2</f>
        <v>-0.3222828666</v>
      </c>
    </row>
    <row r="18">
      <c r="A18" s="1" t="s">
        <v>29</v>
      </c>
      <c r="B18" s="7">
        <f>'Y2'!$J$2</f>
        <v>-0.01118052105</v>
      </c>
      <c r="C18" s="1" t="s">
        <v>30</v>
      </c>
      <c r="D18" s="7">
        <f>'Y2'!$K$2</f>
        <v>-0.3319727408</v>
      </c>
    </row>
    <row r="19">
      <c r="A19" s="1" t="s">
        <v>31</v>
      </c>
      <c r="B19" s="7">
        <f>'Y3'!$J$2</f>
        <v>-0.1007352941</v>
      </c>
      <c r="C19" s="1" t="s">
        <v>32</v>
      </c>
      <c r="D19" s="7">
        <f>'Y3'!$K$2</f>
        <v>0.09093137255</v>
      </c>
    </row>
    <row r="20">
      <c r="A20" s="3"/>
    </row>
    <row r="21">
      <c r="A21" s="1" t="s">
        <v>33</v>
      </c>
      <c r="B21" s="7">
        <f>'Z1'!$J$2</f>
        <v>0.2188406567</v>
      </c>
      <c r="C21" s="1" t="s">
        <v>34</v>
      </c>
      <c r="D21" s="7">
        <f>'Z1'!$K$2</f>
        <v>-0.1675256363</v>
      </c>
    </row>
    <row r="22">
      <c r="A22" s="1" t="s">
        <v>35</v>
      </c>
      <c r="B22" s="7">
        <f>'Z2'!$J$2</f>
        <v>0.2816441893</v>
      </c>
      <c r="C22" s="1" t="s">
        <v>36</v>
      </c>
      <c r="D22" s="7">
        <f>'Z2'!$K$2</f>
        <v>-0.2235811365</v>
      </c>
    </row>
    <row r="23">
      <c r="A23" s="1" t="s">
        <v>37</v>
      </c>
      <c r="B23" s="7">
        <f>'Z3'!$J$2</f>
        <v>-0.03037090311</v>
      </c>
      <c r="C23" s="1" t="s">
        <v>38</v>
      </c>
      <c r="D23" s="7">
        <f>'Z3'!$K$2</f>
        <v>-0.1942977499</v>
      </c>
    </row>
    <row r="24">
      <c r="A24" s="3"/>
      <c r="C24" s="3"/>
    </row>
    <row r="25">
      <c r="A25" s="1" t="s">
        <v>39</v>
      </c>
      <c r="B25" s="7">
        <f>'X1'!$M$2</f>
        <v>-3.849993267</v>
      </c>
    </row>
    <row r="26">
      <c r="A26" s="1" t="s">
        <v>40</v>
      </c>
      <c r="B26" s="7">
        <f>'X2'!$M$2</f>
        <v>-3.366306481</v>
      </c>
    </row>
    <row r="27">
      <c r="A27" s="1" t="s">
        <v>41</v>
      </c>
      <c r="B27" s="7">
        <f>'X3'!$M$2</f>
        <v>-3.310879513</v>
      </c>
    </row>
    <row r="28">
      <c r="A28" s="3"/>
    </row>
    <row r="29">
      <c r="A29" s="1" t="s">
        <v>42</v>
      </c>
      <c r="B29" s="7">
        <f>'Y1'!$M$2</f>
        <v>-11.85006252</v>
      </c>
    </row>
    <row r="30">
      <c r="A30" s="1" t="s">
        <v>43</v>
      </c>
      <c r="B30" s="7">
        <f>'Y2'!$M$2</f>
        <v>-11.61130575</v>
      </c>
    </row>
    <row r="31">
      <c r="A31" s="1" t="s">
        <v>44</v>
      </c>
      <c r="B31" s="7">
        <f>'Y3'!$M$2</f>
        <v>-11.6577203</v>
      </c>
    </row>
    <row r="32">
      <c r="A32" s="3"/>
    </row>
    <row r="33">
      <c r="A33" s="1" t="s">
        <v>45</v>
      </c>
      <c r="B33" s="7">
        <f>'Z1'!$M$2</f>
        <v>7.543412944</v>
      </c>
    </row>
    <row r="34">
      <c r="A34" s="1" t="s">
        <v>46</v>
      </c>
      <c r="B34" s="7">
        <f>'Z2'!$M$2</f>
        <v>7.728773299</v>
      </c>
    </row>
    <row r="35">
      <c r="A35" s="1" t="s">
        <v>47</v>
      </c>
      <c r="B35" s="7">
        <f>'Z3'!$M$2</f>
        <v>7.634650381</v>
      </c>
    </row>
  </sheetData>
  <mergeCells count="16">
    <mergeCell ref="A8:B8"/>
    <mergeCell ref="A12:B12"/>
    <mergeCell ref="C1:D12"/>
    <mergeCell ref="A16:D16"/>
    <mergeCell ref="A20:D20"/>
    <mergeCell ref="A24:B24"/>
    <mergeCell ref="C24:D35"/>
    <mergeCell ref="A28:B28"/>
    <mergeCell ref="A32:B32"/>
    <mergeCell ref="E1:E35"/>
    <mergeCell ref="H1:I4"/>
    <mergeCell ref="A4:B4"/>
    <mergeCell ref="F4:G4"/>
    <mergeCell ref="F8:G8"/>
    <mergeCell ref="H8:I11"/>
    <mergeCell ref="F12:I3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tr">
        <f>~=~=~=~=~=~=~=~=~=~=~= PuTTY log 2023.04.19 15:20:42 =~=~=~=~=~=~=~=~=~=~=~=</f>
        <v>#ERROR!</v>
      </c>
    </row>
    <row r="2">
      <c r="A2" s="11">
        <v>885.0</v>
      </c>
      <c r="B2" s="11">
        <v>183.0</v>
      </c>
      <c r="C2" s="11">
        <v>-127.0</v>
      </c>
      <c r="D2" s="11">
        <v>662.0</v>
      </c>
      <c r="E2" s="11">
        <v>0.58</v>
      </c>
    </row>
    <row r="3">
      <c r="A3" s="11">
        <v>1052.0</v>
      </c>
      <c r="B3" s="11">
        <v>183.0</v>
      </c>
      <c r="C3" s="11">
        <v>-127.0</v>
      </c>
      <c r="D3" s="11">
        <v>662.0</v>
      </c>
      <c r="E3" s="11">
        <v>-0.66</v>
      </c>
    </row>
    <row r="4">
      <c r="A4" s="11">
        <v>1219.0</v>
      </c>
      <c r="B4" s="11">
        <v>184.0</v>
      </c>
      <c r="C4" s="11">
        <v>-127.0</v>
      </c>
      <c r="D4" s="11">
        <v>662.0</v>
      </c>
      <c r="E4" s="11">
        <v>0.19</v>
      </c>
    </row>
    <row r="5">
      <c r="A5" s="11">
        <v>1386.0</v>
      </c>
      <c r="B5" s="11">
        <v>183.0</v>
      </c>
      <c r="C5" s="11">
        <v>-127.0</v>
      </c>
      <c r="D5" s="11">
        <v>662.0</v>
      </c>
      <c r="E5" s="11">
        <v>-0.15</v>
      </c>
    </row>
    <row r="6">
      <c r="A6" s="11">
        <v>1553.0</v>
      </c>
      <c r="B6" s="11">
        <v>181.0</v>
      </c>
      <c r="C6" s="11">
        <v>-127.0</v>
      </c>
      <c r="D6" s="11">
        <v>662.0</v>
      </c>
      <c r="E6" s="11">
        <v>-0.21</v>
      </c>
    </row>
    <row r="7">
      <c r="A7" s="11">
        <v>1720.0</v>
      </c>
      <c r="B7" s="11">
        <v>183.0</v>
      </c>
      <c r="C7" s="11">
        <v>-127.0</v>
      </c>
      <c r="D7" s="11">
        <v>661.0</v>
      </c>
      <c r="E7" s="11">
        <v>-0.18</v>
      </c>
    </row>
    <row r="8">
      <c r="A8" s="11">
        <v>1887.0</v>
      </c>
      <c r="B8" s="11">
        <v>185.0</v>
      </c>
      <c r="C8" s="11">
        <v>-127.0</v>
      </c>
      <c r="D8" s="11">
        <v>662.0</v>
      </c>
      <c r="E8" s="11">
        <v>-0.33</v>
      </c>
    </row>
    <row r="9">
      <c r="A9" s="11">
        <v>2053.0</v>
      </c>
      <c r="B9" s="11">
        <v>182.0</v>
      </c>
      <c r="C9" s="11">
        <v>-128.0</v>
      </c>
      <c r="D9" s="11">
        <v>661.0</v>
      </c>
      <c r="E9" s="11">
        <v>-0.3</v>
      </c>
    </row>
    <row r="10">
      <c r="A10" s="11">
        <v>2220.0</v>
      </c>
      <c r="B10" s="11">
        <v>185.0</v>
      </c>
      <c r="C10" s="11">
        <v>-128.0</v>
      </c>
      <c r="D10" s="11">
        <v>661.0</v>
      </c>
      <c r="E10" s="11">
        <v>-0.38</v>
      </c>
    </row>
    <row r="11">
      <c r="A11" s="11">
        <v>2386.0</v>
      </c>
      <c r="B11" s="11">
        <v>187.0</v>
      </c>
      <c r="C11" s="11">
        <v>-128.0</v>
      </c>
      <c r="D11" s="11">
        <v>662.0</v>
      </c>
      <c r="E11" s="11">
        <v>-0.29</v>
      </c>
    </row>
    <row r="12">
      <c r="A12" s="11">
        <v>2553.0</v>
      </c>
      <c r="B12" s="11">
        <v>181.0</v>
      </c>
      <c r="C12" s="11">
        <v>-127.0</v>
      </c>
      <c r="D12" s="11">
        <v>662.0</v>
      </c>
      <c r="E12" s="11">
        <v>-0.41</v>
      </c>
    </row>
    <row r="13">
      <c r="A13" s="11">
        <v>2720.0</v>
      </c>
      <c r="B13" s="11">
        <v>185.0</v>
      </c>
      <c r="C13" s="11">
        <v>-127.0</v>
      </c>
      <c r="D13" s="11">
        <v>662.0</v>
      </c>
      <c r="E13" s="11">
        <v>-0.41</v>
      </c>
    </row>
    <row r="14">
      <c r="A14" s="11">
        <v>2887.0</v>
      </c>
      <c r="B14" s="11">
        <v>183.0</v>
      </c>
      <c r="C14" s="11">
        <v>-127.0</v>
      </c>
      <c r="D14" s="11">
        <v>662.0</v>
      </c>
      <c r="E14" s="11">
        <v>-0.44</v>
      </c>
    </row>
    <row r="15">
      <c r="A15" s="11">
        <v>3054.0</v>
      </c>
      <c r="B15" s="11">
        <v>181.0</v>
      </c>
      <c r="C15" s="11">
        <v>-127.0</v>
      </c>
      <c r="D15" s="11">
        <v>661.0</v>
      </c>
      <c r="E15" s="11">
        <v>-0.46</v>
      </c>
    </row>
    <row r="16">
      <c r="A16" s="11">
        <v>3221.0</v>
      </c>
      <c r="B16" s="11">
        <v>183.0</v>
      </c>
      <c r="C16" s="11">
        <v>-128.0</v>
      </c>
      <c r="D16" s="11">
        <v>661.0</v>
      </c>
      <c r="E16" s="11">
        <v>-0.44</v>
      </c>
    </row>
    <row r="17">
      <c r="A17" s="11">
        <v>3388.0</v>
      </c>
      <c r="B17" s="11">
        <v>179.0</v>
      </c>
      <c r="C17" s="11">
        <v>-127.0</v>
      </c>
      <c r="D17" s="11">
        <v>662.0</v>
      </c>
      <c r="E17" s="11">
        <v>-0.47</v>
      </c>
    </row>
    <row r="18">
      <c r="A18" s="11">
        <v>3555.0</v>
      </c>
      <c r="B18" s="11">
        <v>183.0</v>
      </c>
      <c r="C18" s="11">
        <v>-128.0</v>
      </c>
      <c r="D18" s="11">
        <v>662.0</v>
      </c>
      <c r="E18" s="11">
        <v>-0.43</v>
      </c>
    </row>
    <row r="19">
      <c r="A19" s="11">
        <v>3722.0</v>
      </c>
      <c r="B19" s="11">
        <v>184.0</v>
      </c>
      <c r="C19" s="11">
        <v>-128.0</v>
      </c>
      <c r="D19" s="11">
        <v>662.0</v>
      </c>
      <c r="E19" s="11">
        <v>-0.59</v>
      </c>
    </row>
    <row r="20">
      <c r="A20" s="11">
        <v>3889.0</v>
      </c>
      <c r="B20" s="11">
        <v>185.0</v>
      </c>
      <c r="C20" s="11">
        <v>-128.0</v>
      </c>
      <c r="D20" s="11">
        <v>662.0</v>
      </c>
      <c r="E20" s="11">
        <v>-0.6</v>
      </c>
    </row>
    <row r="21">
      <c r="A21" s="11">
        <v>4056.0</v>
      </c>
      <c r="B21" s="11">
        <v>183.0</v>
      </c>
      <c r="C21" s="11">
        <v>-128.0</v>
      </c>
      <c r="D21" s="11">
        <v>663.0</v>
      </c>
      <c r="E21" s="11">
        <v>-0.57</v>
      </c>
    </row>
    <row r="22">
      <c r="A22" s="11">
        <v>4222.0</v>
      </c>
      <c r="B22" s="11">
        <v>184.0</v>
      </c>
      <c r="C22" s="11">
        <v>-127.0</v>
      </c>
      <c r="D22" s="11">
        <v>665.0</v>
      </c>
      <c r="E22" s="11">
        <v>-0.86</v>
      </c>
    </row>
    <row r="23">
      <c r="A23" s="11">
        <v>4389.0</v>
      </c>
      <c r="B23" s="11">
        <v>184.0</v>
      </c>
      <c r="C23" s="11">
        <v>-127.0</v>
      </c>
      <c r="D23" s="11">
        <v>666.0</v>
      </c>
      <c r="E23" s="11">
        <v>-1.36</v>
      </c>
    </row>
    <row r="24">
      <c r="A24" s="11">
        <v>4556.0</v>
      </c>
      <c r="B24" s="11">
        <v>190.0</v>
      </c>
      <c r="C24" s="11">
        <v>-128.0</v>
      </c>
      <c r="D24" s="11">
        <v>667.0</v>
      </c>
      <c r="E24" s="11">
        <v>7.01</v>
      </c>
    </row>
    <row r="25">
      <c r="A25" s="11">
        <v>4723.0</v>
      </c>
      <c r="B25" s="11">
        <v>187.0</v>
      </c>
      <c r="C25" s="11">
        <v>-128.0</v>
      </c>
      <c r="D25" s="11">
        <v>666.0</v>
      </c>
      <c r="E25" s="11">
        <v>11.64</v>
      </c>
    </row>
    <row r="26">
      <c r="A26" s="11">
        <v>4890.0</v>
      </c>
      <c r="B26" s="11">
        <v>189.0</v>
      </c>
      <c r="C26" s="11">
        <v>-128.0</v>
      </c>
      <c r="D26" s="11">
        <v>668.0</v>
      </c>
      <c r="E26" s="11">
        <v>6.93</v>
      </c>
    </row>
    <row r="27">
      <c r="A27" s="11">
        <v>5057.0</v>
      </c>
      <c r="B27" s="11">
        <v>188.0</v>
      </c>
      <c r="C27" s="11">
        <v>-130.0</v>
      </c>
      <c r="D27" s="11">
        <v>672.0</v>
      </c>
      <c r="E27" s="11">
        <v>22.37</v>
      </c>
    </row>
    <row r="28">
      <c r="A28" s="11">
        <v>5224.0</v>
      </c>
      <c r="B28" s="11">
        <v>182.0</v>
      </c>
      <c r="C28" s="11">
        <v>-132.0</v>
      </c>
      <c r="D28" s="11">
        <v>688.0</v>
      </c>
      <c r="E28" s="11">
        <v>92.43</v>
      </c>
    </row>
    <row r="29">
      <c r="A29" s="11">
        <v>5391.0</v>
      </c>
      <c r="B29" s="11">
        <v>168.0</v>
      </c>
      <c r="C29" s="11">
        <v>-133.0</v>
      </c>
      <c r="D29" s="11">
        <v>727.0</v>
      </c>
      <c r="E29" s="11">
        <v>306.08</v>
      </c>
    </row>
    <row r="30">
      <c r="A30" s="11">
        <v>5558.0</v>
      </c>
      <c r="B30" s="11">
        <v>152.0</v>
      </c>
      <c r="C30" s="11">
        <v>-135.0</v>
      </c>
      <c r="D30" s="11">
        <v>774.0</v>
      </c>
      <c r="E30" s="11">
        <v>679.51</v>
      </c>
    </row>
    <row r="31">
      <c r="A31" s="11">
        <v>5724.0</v>
      </c>
      <c r="B31" s="11">
        <v>131.0</v>
      </c>
      <c r="C31" s="11">
        <v>-137.0</v>
      </c>
      <c r="D31" s="11">
        <v>782.0</v>
      </c>
      <c r="E31" s="11">
        <v>950.64</v>
      </c>
    </row>
    <row r="32">
      <c r="A32" s="11">
        <v>5891.0</v>
      </c>
      <c r="B32" s="11">
        <v>155.0</v>
      </c>
      <c r="C32" s="11">
        <v>-131.0</v>
      </c>
      <c r="D32" s="11">
        <v>739.0</v>
      </c>
      <c r="E32" s="11">
        <v>837.9</v>
      </c>
    </row>
    <row r="33">
      <c r="A33" s="11">
        <v>6057.0</v>
      </c>
      <c r="B33" s="11">
        <v>185.0</v>
      </c>
      <c r="C33" s="11">
        <v>-129.0</v>
      </c>
      <c r="D33" s="11">
        <v>696.0</v>
      </c>
      <c r="E33" s="11">
        <v>342.94</v>
      </c>
    </row>
    <row r="34">
      <c r="A34" s="11">
        <v>6224.0</v>
      </c>
      <c r="B34" s="11">
        <v>185.0</v>
      </c>
      <c r="C34" s="11">
        <v>-129.0</v>
      </c>
      <c r="D34" s="11">
        <v>687.0</v>
      </c>
      <c r="E34" s="11">
        <v>208.55</v>
      </c>
    </row>
    <row r="35">
      <c r="A35" s="11">
        <v>6391.0</v>
      </c>
      <c r="B35" s="11">
        <v>190.0</v>
      </c>
      <c r="C35" s="11">
        <v>-128.0</v>
      </c>
      <c r="D35" s="11">
        <v>684.0</v>
      </c>
      <c r="E35" s="11">
        <v>145.06</v>
      </c>
    </row>
    <row r="36">
      <c r="A36" s="11">
        <v>6558.0</v>
      </c>
      <c r="B36" s="11">
        <v>187.0</v>
      </c>
      <c r="C36" s="11">
        <v>-129.0</v>
      </c>
      <c r="D36" s="11">
        <v>683.0</v>
      </c>
      <c r="E36" s="11">
        <v>118.9</v>
      </c>
    </row>
    <row r="37">
      <c r="A37" s="11">
        <v>6725.0</v>
      </c>
      <c r="B37" s="11">
        <v>188.0</v>
      </c>
      <c r="C37" s="11">
        <v>-131.0</v>
      </c>
      <c r="D37" s="11">
        <v>696.0</v>
      </c>
      <c r="E37" s="11">
        <v>137.04</v>
      </c>
    </row>
    <row r="38">
      <c r="A38" s="11">
        <v>6892.0</v>
      </c>
      <c r="B38" s="11">
        <v>174.0</v>
      </c>
      <c r="C38" s="11">
        <v>-137.0</v>
      </c>
      <c r="D38" s="11">
        <v>733.0</v>
      </c>
      <c r="E38" s="11">
        <v>331.46</v>
      </c>
    </row>
    <row r="39">
      <c r="A39" s="11">
        <v>7059.0</v>
      </c>
      <c r="B39" s="11">
        <v>167.0</v>
      </c>
      <c r="C39" s="11">
        <v>-144.0</v>
      </c>
      <c r="D39" s="11">
        <v>783.0</v>
      </c>
      <c r="E39" s="11">
        <v>745.1</v>
      </c>
    </row>
    <row r="40">
      <c r="A40" s="11">
        <v>7226.0</v>
      </c>
      <c r="B40" s="11">
        <v>167.0</v>
      </c>
      <c r="C40" s="11">
        <v>-153.0</v>
      </c>
      <c r="D40" s="11">
        <v>802.0</v>
      </c>
      <c r="E40" s="11">
        <v>1055.15</v>
      </c>
    </row>
    <row r="41">
      <c r="A41" s="11">
        <v>7393.0</v>
      </c>
      <c r="B41" s="11">
        <v>164.0</v>
      </c>
      <c r="C41" s="11">
        <v>-149.0</v>
      </c>
      <c r="D41" s="11">
        <v>792.0</v>
      </c>
      <c r="E41" s="11">
        <v>1125.79</v>
      </c>
    </row>
    <row r="42">
      <c r="A42" s="11">
        <v>7560.0</v>
      </c>
      <c r="B42" s="11">
        <v>179.0</v>
      </c>
      <c r="C42" s="11">
        <v>-136.0</v>
      </c>
      <c r="D42" s="11">
        <v>731.0</v>
      </c>
      <c r="E42" s="11">
        <v>1003.77</v>
      </c>
    </row>
    <row r="43">
      <c r="A43" s="11">
        <v>7727.0</v>
      </c>
      <c r="B43" s="11">
        <v>191.0</v>
      </c>
      <c r="C43" s="11">
        <v>-135.0</v>
      </c>
      <c r="D43" s="11">
        <v>695.0</v>
      </c>
      <c r="E43" s="11">
        <v>456.9</v>
      </c>
    </row>
    <row r="44">
      <c r="A44" s="11">
        <v>7894.0</v>
      </c>
      <c r="B44" s="11">
        <v>189.0</v>
      </c>
      <c r="C44" s="11">
        <v>-133.0</v>
      </c>
      <c r="D44" s="11">
        <v>685.0</v>
      </c>
      <c r="E44" s="11">
        <v>194.95</v>
      </c>
    </row>
    <row r="45">
      <c r="A45" s="11">
        <v>8060.0</v>
      </c>
      <c r="B45" s="11">
        <v>184.0</v>
      </c>
      <c r="C45" s="11">
        <v>-132.0</v>
      </c>
      <c r="D45" s="11">
        <v>686.0</v>
      </c>
      <c r="E45" s="11">
        <v>127.81</v>
      </c>
    </row>
    <row r="46">
      <c r="A46" s="11">
        <v>8227.0</v>
      </c>
      <c r="B46" s="11">
        <v>186.0</v>
      </c>
      <c r="C46" s="11">
        <v>-136.0</v>
      </c>
      <c r="D46" s="11">
        <v>706.0</v>
      </c>
      <c r="E46" s="11">
        <v>173.61</v>
      </c>
    </row>
    <row r="47">
      <c r="A47" s="11">
        <v>8394.0</v>
      </c>
      <c r="B47" s="11">
        <v>184.0</v>
      </c>
      <c r="C47" s="11">
        <v>-144.0</v>
      </c>
      <c r="D47" s="11">
        <v>761.0</v>
      </c>
      <c r="E47" s="11">
        <v>484.37</v>
      </c>
    </row>
    <row r="48">
      <c r="A48" s="11">
        <v>8561.0</v>
      </c>
      <c r="B48" s="11">
        <v>167.0</v>
      </c>
      <c r="C48" s="11">
        <v>-155.0</v>
      </c>
      <c r="D48" s="11">
        <v>814.0</v>
      </c>
      <c r="E48" s="11">
        <v>980.13</v>
      </c>
    </row>
    <row r="49">
      <c r="A49" s="11">
        <v>8728.0</v>
      </c>
      <c r="B49" s="11">
        <v>184.0</v>
      </c>
      <c r="C49" s="11">
        <v>-162.0</v>
      </c>
      <c r="D49" s="11">
        <v>843.0</v>
      </c>
      <c r="E49" s="11">
        <v>1319.4</v>
      </c>
    </row>
    <row r="50">
      <c r="A50" s="11">
        <v>8895.0</v>
      </c>
      <c r="B50" s="11">
        <v>178.0</v>
      </c>
      <c r="C50" s="11">
        <v>-166.0</v>
      </c>
      <c r="D50" s="11">
        <v>849.0</v>
      </c>
      <c r="E50" s="11">
        <v>1386.39</v>
      </c>
    </row>
    <row r="51">
      <c r="A51" s="11">
        <v>9062.0</v>
      </c>
      <c r="B51" s="11">
        <v>172.0</v>
      </c>
      <c r="C51" s="11">
        <v>-164.0</v>
      </c>
      <c r="D51" s="11">
        <v>844.0</v>
      </c>
      <c r="E51" s="11">
        <v>1399.43</v>
      </c>
    </row>
    <row r="52">
      <c r="A52" s="11">
        <v>9229.0</v>
      </c>
      <c r="B52" s="11">
        <v>169.0</v>
      </c>
      <c r="C52" s="11">
        <v>-160.0</v>
      </c>
      <c r="D52" s="11">
        <v>830.0</v>
      </c>
      <c r="E52" s="11">
        <v>1322.18</v>
      </c>
    </row>
    <row r="53">
      <c r="A53" s="11">
        <v>9396.0</v>
      </c>
      <c r="B53" s="11">
        <v>162.0</v>
      </c>
      <c r="C53" s="11">
        <v>-155.0</v>
      </c>
      <c r="D53" s="11">
        <v>816.0</v>
      </c>
      <c r="E53" s="11">
        <v>1180.64</v>
      </c>
    </row>
    <row r="54">
      <c r="A54" s="11">
        <v>9563.0</v>
      </c>
      <c r="B54" s="11">
        <v>168.0</v>
      </c>
      <c r="C54" s="11">
        <v>-155.0</v>
      </c>
      <c r="D54" s="11">
        <v>816.0</v>
      </c>
      <c r="E54" s="11">
        <v>1080.71</v>
      </c>
    </row>
    <row r="55">
      <c r="A55" s="11">
        <v>9730.0</v>
      </c>
      <c r="B55" s="11">
        <v>170.0</v>
      </c>
      <c r="C55" s="11">
        <v>-158.0</v>
      </c>
      <c r="D55" s="11">
        <v>819.0</v>
      </c>
      <c r="E55" s="11">
        <v>1106.26</v>
      </c>
    </row>
    <row r="56">
      <c r="A56" s="11">
        <v>9896.0</v>
      </c>
      <c r="B56" s="11">
        <v>175.0</v>
      </c>
      <c r="C56" s="11">
        <v>-157.0</v>
      </c>
      <c r="D56" s="11">
        <v>816.0</v>
      </c>
      <c r="E56" s="11">
        <v>1125.81</v>
      </c>
    </row>
    <row r="57">
      <c r="A57" s="11">
        <v>10063.0</v>
      </c>
      <c r="B57" s="11">
        <v>187.0</v>
      </c>
      <c r="C57" s="11">
        <v>-146.0</v>
      </c>
      <c r="D57" s="11">
        <v>751.0</v>
      </c>
      <c r="E57" s="11">
        <v>939.79</v>
      </c>
    </row>
    <row r="58">
      <c r="A58" s="11">
        <v>10230.0</v>
      </c>
      <c r="B58" s="11">
        <v>171.0</v>
      </c>
      <c r="C58" s="11">
        <v>-139.0</v>
      </c>
      <c r="D58" s="11">
        <v>693.0</v>
      </c>
      <c r="E58" s="11">
        <v>604.07</v>
      </c>
    </row>
    <row r="59">
      <c r="A59" s="11">
        <v>10397.0</v>
      </c>
      <c r="B59" s="11">
        <v>168.0</v>
      </c>
      <c r="C59" s="11">
        <v>-135.0</v>
      </c>
      <c r="D59" s="11">
        <v>679.0</v>
      </c>
      <c r="E59" s="11">
        <v>122.54</v>
      </c>
    </row>
    <row r="60">
      <c r="A60" s="11">
        <v>10564.0</v>
      </c>
      <c r="B60" s="11">
        <v>167.0</v>
      </c>
      <c r="C60" s="11">
        <v>-133.0</v>
      </c>
      <c r="D60" s="11">
        <v>677.0</v>
      </c>
      <c r="E60" s="11">
        <v>20.38</v>
      </c>
    </row>
    <row r="61">
      <c r="A61" s="11">
        <v>10731.0</v>
      </c>
      <c r="B61" s="11">
        <v>167.0</v>
      </c>
      <c r="C61" s="11">
        <v>-134.0</v>
      </c>
      <c r="D61" s="11">
        <v>683.0</v>
      </c>
      <c r="E61" s="11">
        <v>23.86</v>
      </c>
    </row>
    <row r="62">
      <c r="A62" s="11">
        <v>10898.0</v>
      </c>
      <c r="B62" s="11">
        <v>172.0</v>
      </c>
      <c r="C62" s="11">
        <v>-141.0</v>
      </c>
      <c r="D62" s="11">
        <v>714.0</v>
      </c>
      <c r="E62" s="11">
        <v>129.38</v>
      </c>
    </row>
    <row r="63">
      <c r="A63" s="11">
        <v>11065.0</v>
      </c>
      <c r="B63" s="11">
        <v>180.0</v>
      </c>
      <c r="C63" s="11">
        <v>-156.0</v>
      </c>
      <c r="D63" s="11">
        <v>791.0</v>
      </c>
      <c r="E63" s="11">
        <v>592.48</v>
      </c>
    </row>
    <row r="64">
      <c r="A64" s="11">
        <v>11232.0</v>
      </c>
      <c r="B64" s="11">
        <v>155.0</v>
      </c>
      <c r="C64" s="11">
        <v>-169.0</v>
      </c>
      <c r="D64" s="11">
        <v>842.0</v>
      </c>
      <c r="E64" s="11">
        <v>1206.25</v>
      </c>
    </row>
    <row r="65">
      <c r="A65" s="11">
        <v>11399.0</v>
      </c>
      <c r="B65" s="11">
        <v>170.0</v>
      </c>
      <c r="C65" s="11">
        <v>-163.0</v>
      </c>
      <c r="D65" s="11">
        <v>822.0</v>
      </c>
      <c r="E65" s="11">
        <v>1356.95</v>
      </c>
    </row>
    <row r="66">
      <c r="A66" s="11">
        <v>11566.0</v>
      </c>
      <c r="B66" s="11">
        <v>191.0</v>
      </c>
      <c r="C66" s="11">
        <v>-144.0</v>
      </c>
      <c r="D66" s="11">
        <v>739.0</v>
      </c>
      <c r="E66" s="11">
        <v>1174.76</v>
      </c>
    </row>
    <row r="67">
      <c r="A67" s="11">
        <v>11732.0</v>
      </c>
      <c r="B67" s="11">
        <v>176.0</v>
      </c>
      <c r="C67" s="11">
        <v>-139.0</v>
      </c>
      <c r="D67" s="11">
        <v>695.0</v>
      </c>
      <c r="E67" s="11">
        <v>493.23</v>
      </c>
    </row>
    <row r="68">
      <c r="A68" s="11">
        <v>11899.0</v>
      </c>
      <c r="B68" s="11">
        <v>172.0</v>
      </c>
      <c r="C68" s="11">
        <v>-138.0</v>
      </c>
      <c r="D68" s="11">
        <v>689.0</v>
      </c>
      <c r="E68" s="11">
        <v>159.06</v>
      </c>
    </row>
    <row r="69">
      <c r="A69" s="11">
        <v>12066.0</v>
      </c>
      <c r="B69" s="11">
        <v>172.0</v>
      </c>
      <c r="C69" s="11">
        <v>-140.0</v>
      </c>
      <c r="D69" s="11">
        <v>700.0</v>
      </c>
      <c r="E69" s="11">
        <v>141.37</v>
      </c>
    </row>
    <row r="70">
      <c r="A70" s="11">
        <v>12233.0</v>
      </c>
      <c r="B70" s="11">
        <v>187.0</v>
      </c>
      <c r="C70" s="11">
        <v>-149.0</v>
      </c>
      <c r="D70" s="11">
        <v>745.0</v>
      </c>
      <c r="E70" s="11">
        <v>332.08</v>
      </c>
    </row>
    <row r="71">
      <c r="A71" s="11">
        <v>12400.0</v>
      </c>
      <c r="B71" s="11">
        <v>216.0</v>
      </c>
      <c r="C71" s="11">
        <v>-160.0</v>
      </c>
      <c r="D71" s="11">
        <v>816.0</v>
      </c>
      <c r="E71" s="11">
        <v>837.8</v>
      </c>
    </row>
    <row r="72">
      <c r="A72" s="11">
        <v>12567.0</v>
      </c>
      <c r="B72" s="11">
        <v>220.0</v>
      </c>
      <c r="C72" s="11">
        <v>-159.0</v>
      </c>
      <c r="D72" s="11">
        <v>823.0</v>
      </c>
      <c r="E72" s="11">
        <v>1295.22</v>
      </c>
    </row>
    <row r="73">
      <c r="A73" s="11">
        <v>12734.0</v>
      </c>
      <c r="B73" s="11">
        <v>203.0</v>
      </c>
      <c r="C73" s="11">
        <v>-146.0</v>
      </c>
      <c r="D73" s="11">
        <v>757.0</v>
      </c>
      <c r="E73" s="11">
        <v>976.66</v>
      </c>
    </row>
    <row r="74">
      <c r="A74" s="11">
        <v>12901.0</v>
      </c>
      <c r="B74" s="11">
        <v>186.0</v>
      </c>
      <c r="C74" s="11">
        <v>-137.0</v>
      </c>
      <c r="D74" s="11">
        <v>702.0</v>
      </c>
      <c r="E74" s="11">
        <v>666.55</v>
      </c>
    </row>
    <row r="75">
      <c r="A75" s="11">
        <v>13069.0</v>
      </c>
      <c r="B75" s="11">
        <v>177.0</v>
      </c>
      <c r="C75" s="11">
        <v>-134.0</v>
      </c>
      <c r="D75" s="11">
        <v>685.0</v>
      </c>
      <c r="E75" s="11">
        <v>203.61</v>
      </c>
    </row>
    <row r="76">
      <c r="A76" s="11">
        <v>13236.0</v>
      </c>
      <c r="B76" s="11">
        <v>176.0</v>
      </c>
      <c r="C76" s="11">
        <v>-135.0</v>
      </c>
      <c r="D76" s="11">
        <v>680.0</v>
      </c>
      <c r="E76" s="11">
        <v>67.1</v>
      </c>
    </row>
    <row r="77">
      <c r="A77" s="11">
        <v>13403.0</v>
      </c>
      <c r="B77" s="11">
        <v>178.0</v>
      </c>
      <c r="C77" s="11">
        <v>-136.0</v>
      </c>
      <c r="D77" s="11">
        <v>688.0</v>
      </c>
      <c r="E77" s="11">
        <v>52.43</v>
      </c>
    </row>
    <row r="78">
      <c r="A78" s="11">
        <v>13570.0</v>
      </c>
      <c r="B78" s="11">
        <v>197.0</v>
      </c>
      <c r="C78" s="11">
        <v>-144.0</v>
      </c>
      <c r="D78" s="11">
        <v>732.0</v>
      </c>
      <c r="E78" s="11">
        <v>216.34</v>
      </c>
    </row>
    <row r="79">
      <c r="A79" s="11">
        <v>13736.0</v>
      </c>
      <c r="B79" s="11">
        <v>220.0</v>
      </c>
      <c r="C79" s="11">
        <v>-156.0</v>
      </c>
      <c r="D79" s="11">
        <v>795.0</v>
      </c>
      <c r="E79" s="11">
        <v>734.37</v>
      </c>
    </row>
    <row r="80">
      <c r="A80" s="11">
        <v>13903.0</v>
      </c>
      <c r="B80" s="11">
        <v>205.0</v>
      </c>
      <c r="C80" s="11">
        <v>-165.0</v>
      </c>
      <c r="D80" s="11">
        <v>841.0</v>
      </c>
      <c r="E80" s="11">
        <v>1196.29</v>
      </c>
    </row>
    <row r="81">
      <c r="A81" s="11">
        <v>14070.0</v>
      </c>
      <c r="B81" s="11">
        <v>214.0</v>
      </c>
      <c r="C81" s="11">
        <v>-155.0</v>
      </c>
      <c r="D81" s="11">
        <v>807.0</v>
      </c>
      <c r="E81" s="11">
        <v>1326.94</v>
      </c>
    </row>
    <row r="82">
      <c r="A82" s="11">
        <v>14237.0</v>
      </c>
      <c r="B82" s="11">
        <v>201.0</v>
      </c>
      <c r="C82" s="11">
        <v>-139.0</v>
      </c>
      <c r="D82" s="11">
        <v>719.0</v>
      </c>
      <c r="E82" s="11">
        <v>1065.13</v>
      </c>
    </row>
    <row r="83">
      <c r="A83" s="11">
        <v>14404.0</v>
      </c>
      <c r="B83" s="11">
        <v>183.0</v>
      </c>
      <c r="C83" s="11">
        <v>-135.0</v>
      </c>
      <c r="D83" s="11">
        <v>688.0</v>
      </c>
      <c r="E83" s="11">
        <v>327.21</v>
      </c>
    </row>
    <row r="84">
      <c r="A84" s="11">
        <v>14571.0</v>
      </c>
      <c r="B84" s="11">
        <v>175.0</v>
      </c>
      <c r="C84" s="11">
        <v>-136.0</v>
      </c>
      <c r="D84" s="11">
        <v>687.0</v>
      </c>
      <c r="E84" s="11">
        <v>91.37</v>
      </c>
    </row>
    <row r="85">
      <c r="A85" s="11">
        <v>14738.0</v>
      </c>
      <c r="B85" s="11">
        <v>175.0</v>
      </c>
      <c r="C85" s="11">
        <v>-137.0</v>
      </c>
      <c r="D85" s="11">
        <v>691.0</v>
      </c>
      <c r="E85" s="11">
        <v>109.09</v>
      </c>
    </row>
    <row r="86">
      <c r="A86" s="11">
        <v>14905.0</v>
      </c>
      <c r="B86" s="11">
        <v>181.0</v>
      </c>
      <c r="C86" s="11">
        <v>-140.0</v>
      </c>
      <c r="D86" s="11">
        <v>711.0</v>
      </c>
      <c r="E86" s="11">
        <v>186.1</v>
      </c>
    </row>
    <row r="87">
      <c r="A87" s="11">
        <v>15072.0</v>
      </c>
      <c r="B87" s="11">
        <v>216.0</v>
      </c>
      <c r="C87" s="11">
        <v>-148.0</v>
      </c>
      <c r="D87" s="11">
        <v>773.0</v>
      </c>
      <c r="E87" s="11">
        <v>490.48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48</v>
      </c>
      <c r="B1" s="12" t="s">
        <v>49</v>
      </c>
      <c r="C1" s="12" t="s">
        <v>50</v>
      </c>
      <c r="D1" s="13" t="s">
        <v>51</v>
      </c>
      <c r="E1" s="14" t="s">
        <v>52</v>
      </c>
      <c r="F1" s="12" t="s">
        <v>53</v>
      </c>
      <c r="G1" s="15" t="s">
        <v>54</v>
      </c>
      <c r="H1" s="15" t="s">
        <v>55</v>
      </c>
      <c r="I1" s="15" t="s">
        <v>56</v>
      </c>
      <c r="J1" s="16" t="s">
        <v>7</v>
      </c>
      <c r="K1" s="17" t="s">
        <v>8</v>
      </c>
      <c r="L1" s="14" t="s">
        <v>57</v>
      </c>
      <c r="M1" s="14" t="s">
        <v>16</v>
      </c>
      <c r="N1" s="14" t="s">
        <v>58</v>
      </c>
      <c r="O1" s="17"/>
      <c r="P1" s="13"/>
      <c r="Q1" s="13"/>
      <c r="R1" s="13"/>
      <c r="S1" s="13"/>
    </row>
    <row r="2">
      <c r="A2" s="10">
        <f>'X1 Data'!A2</f>
        <v>1362</v>
      </c>
      <c r="B2" s="10">
        <f>'X1 Data'!B2</f>
        <v>179</v>
      </c>
      <c r="C2" s="10">
        <f>'X1 Data'!C2</f>
        <v>-128</v>
      </c>
      <c r="D2" s="10">
        <f>'X1 Data'!D2</f>
        <v>663</v>
      </c>
      <c r="E2" s="10">
        <f>'X1 Data'!E2</f>
        <v>-0.1</v>
      </c>
      <c r="F2" s="10">
        <f t="shared" ref="F2:F3" si="2">A2/1000</f>
        <v>1.362</v>
      </c>
      <c r="G2" s="18">
        <f t="shared" ref="G2:H2" si="1">B2-AVERAGE(B$2:B$20)</f>
        <v>-1.631578947</v>
      </c>
      <c r="H2" s="18">
        <f t="shared" si="1"/>
        <v>-0.1052631579</v>
      </c>
      <c r="I2" s="18">
        <f t="shared" ref="I2:I84" si="4">-(D2-AVERAGE(D$2:D$20))</f>
        <v>-0.5263157895</v>
      </c>
      <c r="J2" s="19">
        <f>AVERAGE(H:H)/AVERAGE(G:G)</f>
        <v>0.02255950068</v>
      </c>
      <c r="K2" s="19">
        <f>AVERAGE(I:I)/AVERAGE(G:G)</f>
        <v>0.2213839</v>
      </c>
      <c r="L2" s="20">
        <f t="shared" ref="L2:L84" si="5">G2 - $J$2*H2 - $K$2*I2</f>
        <v>-1.512686421</v>
      </c>
      <c r="M2" s="10">
        <f>AVERAGE(E:E)/AVERAGE(L:L)</f>
        <v>-3.849993267</v>
      </c>
      <c r="N2" s="10">
        <f t="shared" ref="N2:N84" si="6">L2*$M$2</f>
        <v>5.823832536</v>
      </c>
    </row>
    <row r="3">
      <c r="A3" s="10">
        <f>'X1 Data'!A3</f>
        <v>1529</v>
      </c>
      <c r="B3" s="10">
        <f>'X1 Data'!B3</f>
        <v>177</v>
      </c>
      <c r="C3" s="10">
        <f>'X1 Data'!C3</f>
        <v>-128</v>
      </c>
      <c r="D3" s="10">
        <f>'X1 Data'!D3</f>
        <v>662</v>
      </c>
      <c r="E3" s="10">
        <f>'X1 Data'!E3</f>
        <v>-0.14</v>
      </c>
      <c r="F3" s="10">
        <f t="shared" si="2"/>
        <v>1.529</v>
      </c>
      <c r="G3" s="18">
        <f t="shared" ref="G3:H3" si="3">B3-AVERAGE(B$2:B$20)</f>
        <v>-3.631578947</v>
      </c>
      <c r="H3" s="18">
        <f t="shared" si="3"/>
        <v>-0.1052631579</v>
      </c>
      <c r="I3" s="18">
        <f t="shared" si="4"/>
        <v>0.4736842105</v>
      </c>
      <c r="L3" s="20">
        <f t="shared" si="5"/>
        <v>-3.734070321</v>
      </c>
      <c r="N3" s="10">
        <f t="shared" si="6"/>
        <v>14.3761456</v>
      </c>
    </row>
    <row r="4">
      <c r="A4" s="10">
        <f>'X1 Data'!A4</f>
        <v>1696</v>
      </c>
      <c r="B4" s="10">
        <f>'X1 Data'!B4</f>
        <v>179</v>
      </c>
      <c r="C4" s="10">
        <f>'X1 Data'!C4</f>
        <v>-128</v>
      </c>
      <c r="D4" s="10">
        <f>'X1 Data'!D4</f>
        <v>662</v>
      </c>
      <c r="E4" s="10">
        <f>'X1 Data'!E4</f>
        <v>-0.17</v>
      </c>
      <c r="F4" s="10">
        <f t="shared" ref="F4:F84" si="8">A2/1000</f>
        <v>1.362</v>
      </c>
      <c r="G4" s="18">
        <f t="shared" ref="G4:H4" si="7">B4-AVERAGE(B$2:B$20)</f>
        <v>-1.631578947</v>
      </c>
      <c r="H4" s="18">
        <f t="shared" si="7"/>
        <v>-0.1052631579</v>
      </c>
      <c r="I4" s="18">
        <f t="shared" si="4"/>
        <v>0.4736842105</v>
      </c>
      <c r="L4" s="20">
        <f t="shared" si="5"/>
        <v>-1.734070321</v>
      </c>
      <c r="N4" s="10">
        <f t="shared" si="6"/>
        <v>6.676159061</v>
      </c>
    </row>
    <row r="5">
      <c r="A5" s="10">
        <f>'X1 Data'!A5</f>
        <v>1863</v>
      </c>
      <c r="B5" s="10">
        <f>'X1 Data'!B5</f>
        <v>177</v>
      </c>
      <c r="C5" s="10">
        <f>'X1 Data'!C5</f>
        <v>-127</v>
      </c>
      <c r="D5" s="10">
        <f>'X1 Data'!D5</f>
        <v>663</v>
      </c>
      <c r="E5" s="10">
        <f>'X1 Data'!E5</f>
        <v>-0.19</v>
      </c>
      <c r="F5" s="10">
        <f t="shared" si="8"/>
        <v>1.529</v>
      </c>
      <c r="G5" s="18">
        <f t="shared" ref="G5:H5" si="9">B5-AVERAGE(B$2:B$20)</f>
        <v>-3.631578947</v>
      </c>
      <c r="H5" s="18">
        <f t="shared" si="9"/>
        <v>0.8947368421</v>
      </c>
      <c r="I5" s="18">
        <f t="shared" si="4"/>
        <v>-0.5263157895</v>
      </c>
      <c r="L5" s="20">
        <f t="shared" si="5"/>
        <v>-3.535245922</v>
      </c>
      <c r="N5" s="10">
        <f t="shared" si="6"/>
        <v>13.610673</v>
      </c>
    </row>
    <row r="6">
      <c r="A6" s="10">
        <f>'X1 Data'!A6</f>
        <v>2030</v>
      </c>
      <c r="B6" s="10">
        <f>'X1 Data'!B6</f>
        <v>180</v>
      </c>
      <c r="C6" s="10">
        <f>'X1 Data'!C6</f>
        <v>-128</v>
      </c>
      <c r="D6" s="10">
        <f>'X1 Data'!D6</f>
        <v>662</v>
      </c>
      <c r="E6" s="10">
        <f>'X1 Data'!E6</f>
        <v>-0.13</v>
      </c>
      <c r="F6" s="10">
        <f t="shared" si="8"/>
        <v>1.696</v>
      </c>
      <c r="G6" s="18">
        <f t="shared" ref="G6:H6" si="10">B6-AVERAGE(B$2:B$20)</f>
        <v>-0.6315789474</v>
      </c>
      <c r="H6" s="18">
        <f t="shared" si="10"/>
        <v>-0.1052631579</v>
      </c>
      <c r="I6" s="18">
        <f t="shared" si="4"/>
        <v>0.4736842105</v>
      </c>
      <c r="L6" s="20">
        <f t="shared" si="5"/>
        <v>-0.734070321</v>
      </c>
      <c r="N6" s="10">
        <f t="shared" si="6"/>
        <v>2.826165793</v>
      </c>
    </row>
    <row r="7">
      <c r="A7" s="10">
        <f>'X1 Data'!A7</f>
        <v>2197</v>
      </c>
      <c r="B7" s="10">
        <f>'X1 Data'!B7</f>
        <v>179</v>
      </c>
      <c r="C7" s="10">
        <f>'X1 Data'!C7</f>
        <v>-128</v>
      </c>
      <c r="D7" s="10">
        <f>'X1 Data'!D7</f>
        <v>663</v>
      </c>
      <c r="E7" s="10">
        <f>'X1 Data'!E7</f>
        <v>-0.16</v>
      </c>
      <c r="F7" s="10">
        <f t="shared" si="8"/>
        <v>1.863</v>
      </c>
      <c r="G7" s="18">
        <f t="shared" ref="G7:H7" si="11">B7-AVERAGE(B$2:B$20)</f>
        <v>-1.631578947</v>
      </c>
      <c r="H7" s="18">
        <f t="shared" si="11"/>
        <v>-0.1052631579</v>
      </c>
      <c r="I7" s="18">
        <f t="shared" si="4"/>
        <v>-0.5263157895</v>
      </c>
      <c r="L7" s="20">
        <f t="shared" si="5"/>
        <v>-1.512686421</v>
      </c>
      <c r="N7" s="10">
        <f t="shared" si="6"/>
        <v>5.823832536</v>
      </c>
    </row>
    <row r="8">
      <c r="A8" s="10">
        <f>'X1 Data'!A8</f>
        <v>2364</v>
      </c>
      <c r="B8" s="10">
        <f>'X1 Data'!B8</f>
        <v>183</v>
      </c>
      <c r="C8" s="10">
        <f>'X1 Data'!C8</f>
        <v>-128</v>
      </c>
      <c r="D8" s="10">
        <f>'X1 Data'!D8</f>
        <v>662</v>
      </c>
      <c r="E8" s="10">
        <f>'X1 Data'!E8</f>
        <v>-0.14</v>
      </c>
      <c r="F8" s="10">
        <f t="shared" si="8"/>
        <v>2.03</v>
      </c>
      <c r="G8" s="18">
        <f t="shared" ref="G8:H8" si="12">B8-AVERAGE(B$2:B$20)</f>
        <v>2.368421053</v>
      </c>
      <c r="H8" s="18">
        <f t="shared" si="12"/>
        <v>-0.1052631579</v>
      </c>
      <c r="I8" s="18">
        <f t="shared" si="4"/>
        <v>0.4736842105</v>
      </c>
      <c r="L8" s="20">
        <f t="shared" si="5"/>
        <v>2.265929679</v>
      </c>
      <c r="N8" s="10">
        <f t="shared" si="6"/>
        <v>-8.723814008</v>
      </c>
    </row>
    <row r="9">
      <c r="A9" s="10">
        <f>'X1 Data'!A9</f>
        <v>2531</v>
      </c>
      <c r="B9" s="10">
        <f>'X1 Data'!B9</f>
        <v>179</v>
      </c>
      <c r="C9" s="10">
        <f>'X1 Data'!C9</f>
        <v>-129</v>
      </c>
      <c r="D9" s="10">
        <f>'X1 Data'!D9</f>
        <v>662</v>
      </c>
      <c r="E9" s="10">
        <f>'X1 Data'!E9</f>
        <v>-0.2</v>
      </c>
      <c r="F9" s="10">
        <f t="shared" si="8"/>
        <v>2.197</v>
      </c>
      <c r="G9" s="18">
        <f t="shared" ref="G9:H9" si="13">B9-AVERAGE(B$2:B$20)</f>
        <v>-1.631578947</v>
      </c>
      <c r="H9" s="18">
        <f t="shared" si="13"/>
        <v>-1.105263158</v>
      </c>
      <c r="I9" s="18">
        <f t="shared" si="4"/>
        <v>0.4736842105</v>
      </c>
      <c r="L9" s="20">
        <f t="shared" si="5"/>
        <v>-1.71151082</v>
      </c>
      <c r="N9" s="10">
        <f t="shared" si="6"/>
        <v>6.589305135</v>
      </c>
    </row>
    <row r="10">
      <c r="A10" s="10">
        <f>'X1 Data'!A10</f>
        <v>2698</v>
      </c>
      <c r="B10" s="10">
        <f>'X1 Data'!B10</f>
        <v>180</v>
      </c>
      <c r="C10" s="10">
        <f>'X1 Data'!C10</f>
        <v>-127</v>
      </c>
      <c r="D10" s="10">
        <f>'X1 Data'!D10</f>
        <v>662</v>
      </c>
      <c r="E10" s="10">
        <f>'X1 Data'!E10</f>
        <v>-0.2</v>
      </c>
      <c r="F10" s="10">
        <f t="shared" si="8"/>
        <v>2.364</v>
      </c>
      <c r="G10" s="18">
        <f t="shared" ref="G10:H10" si="14">B10-AVERAGE(B$2:B$20)</f>
        <v>-0.6315789474</v>
      </c>
      <c r="H10" s="18">
        <f t="shared" si="14"/>
        <v>0.8947368421</v>
      </c>
      <c r="I10" s="18">
        <f t="shared" si="4"/>
        <v>0.4736842105</v>
      </c>
      <c r="L10" s="20">
        <f t="shared" si="5"/>
        <v>-0.7566298217</v>
      </c>
      <c r="N10" s="10">
        <f t="shared" si="6"/>
        <v>2.913019719</v>
      </c>
    </row>
    <row r="11">
      <c r="A11" s="10">
        <f>'X1 Data'!A11</f>
        <v>2865</v>
      </c>
      <c r="B11" s="10">
        <f>'X1 Data'!B11</f>
        <v>181</v>
      </c>
      <c r="C11" s="10">
        <f>'X1 Data'!C11</f>
        <v>-128</v>
      </c>
      <c r="D11" s="10">
        <f>'X1 Data'!D11</f>
        <v>662</v>
      </c>
      <c r="E11" s="10">
        <f>'X1 Data'!E11</f>
        <v>-0.15</v>
      </c>
      <c r="F11" s="10">
        <f t="shared" si="8"/>
        <v>2.531</v>
      </c>
      <c r="G11" s="18">
        <f t="shared" ref="G11:H11" si="15">B11-AVERAGE(B$2:B$20)</f>
        <v>0.3684210526</v>
      </c>
      <c r="H11" s="18">
        <f t="shared" si="15"/>
        <v>-0.1052631579</v>
      </c>
      <c r="I11" s="18">
        <f t="shared" si="4"/>
        <v>0.4736842105</v>
      </c>
      <c r="L11" s="20">
        <f t="shared" si="5"/>
        <v>0.265929679</v>
      </c>
      <c r="N11" s="10">
        <f t="shared" si="6"/>
        <v>-1.023827474</v>
      </c>
    </row>
    <row r="12">
      <c r="A12" s="10">
        <f>'X1 Data'!A12</f>
        <v>3032</v>
      </c>
      <c r="B12" s="10">
        <f>'X1 Data'!B12</f>
        <v>181</v>
      </c>
      <c r="C12" s="10">
        <f>'X1 Data'!C12</f>
        <v>-128</v>
      </c>
      <c r="D12" s="10">
        <f>'X1 Data'!D12</f>
        <v>662</v>
      </c>
      <c r="E12" s="10">
        <f>'X1 Data'!E12</f>
        <v>-0.1</v>
      </c>
      <c r="F12" s="10">
        <f t="shared" si="8"/>
        <v>2.698</v>
      </c>
      <c r="G12" s="18">
        <f t="shared" ref="G12:H12" si="16">B12-AVERAGE(B$2:B$20)</f>
        <v>0.3684210526</v>
      </c>
      <c r="H12" s="18">
        <f t="shared" si="16"/>
        <v>-0.1052631579</v>
      </c>
      <c r="I12" s="18">
        <f t="shared" si="4"/>
        <v>0.4736842105</v>
      </c>
      <c r="L12" s="20">
        <f t="shared" si="5"/>
        <v>0.265929679</v>
      </c>
      <c r="N12" s="10">
        <f t="shared" si="6"/>
        <v>-1.023827474</v>
      </c>
    </row>
    <row r="13">
      <c r="A13" s="10">
        <f>'X1 Data'!A13</f>
        <v>3198</v>
      </c>
      <c r="B13" s="10">
        <f>'X1 Data'!B13</f>
        <v>183</v>
      </c>
      <c r="C13" s="10">
        <f>'X1 Data'!C13</f>
        <v>-128</v>
      </c>
      <c r="D13" s="10">
        <f>'X1 Data'!D13</f>
        <v>663</v>
      </c>
      <c r="E13" s="10">
        <f>'X1 Data'!E13</f>
        <v>-0.13</v>
      </c>
      <c r="F13" s="10">
        <f t="shared" si="8"/>
        <v>2.865</v>
      </c>
      <c r="G13" s="18">
        <f t="shared" ref="G13:H13" si="17">B13-AVERAGE(B$2:B$20)</f>
        <v>2.368421053</v>
      </c>
      <c r="H13" s="18">
        <f t="shared" si="17"/>
        <v>-0.1052631579</v>
      </c>
      <c r="I13" s="18">
        <f t="shared" si="4"/>
        <v>-0.5263157895</v>
      </c>
      <c r="L13" s="20">
        <f t="shared" si="5"/>
        <v>2.487313579</v>
      </c>
      <c r="N13" s="10">
        <f t="shared" si="6"/>
        <v>-9.576140533</v>
      </c>
    </row>
    <row r="14">
      <c r="A14" s="10">
        <f>'X1 Data'!A14</f>
        <v>3365</v>
      </c>
      <c r="B14" s="10">
        <f>'X1 Data'!B14</f>
        <v>180</v>
      </c>
      <c r="C14" s="10">
        <f>'X1 Data'!C14</f>
        <v>-128</v>
      </c>
      <c r="D14" s="10">
        <f>'X1 Data'!D14</f>
        <v>663</v>
      </c>
      <c r="E14" s="10">
        <f>'X1 Data'!E14</f>
        <v>-0.2</v>
      </c>
      <c r="F14" s="10">
        <f t="shared" si="8"/>
        <v>3.032</v>
      </c>
      <c r="G14" s="18">
        <f t="shared" ref="G14:H14" si="18">B14-AVERAGE(B$2:B$20)</f>
        <v>-0.6315789474</v>
      </c>
      <c r="H14" s="18">
        <f t="shared" si="18"/>
        <v>-0.1052631579</v>
      </c>
      <c r="I14" s="18">
        <f t="shared" si="4"/>
        <v>-0.5263157895</v>
      </c>
      <c r="L14" s="20">
        <f t="shared" si="5"/>
        <v>-0.512686421</v>
      </c>
      <c r="N14" s="10">
        <f t="shared" si="6"/>
        <v>1.973839269</v>
      </c>
    </row>
    <row r="15">
      <c r="A15" s="10">
        <f>'X1 Data'!A15</f>
        <v>3532</v>
      </c>
      <c r="B15" s="10">
        <f>'X1 Data'!B15</f>
        <v>185</v>
      </c>
      <c r="C15" s="10">
        <f>'X1 Data'!C15</f>
        <v>-128</v>
      </c>
      <c r="D15" s="10">
        <f>'X1 Data'!D15</f>
        <v>662</v>
      </c>
      <c r="E15" s="10">
        <f>'X1 Data'!E15</f>
        <v>-0.2</v>
      </c>
      <c r="F15" s="10">
        <f t="shared" si="8"/>
        <v>3.198</v>
      </c>
      <c r="G15" s="18">
        <f t="shared" ref="G15:H15" si="19">B15-AVERAGE(B$2:B$20)</f>
        <v>4.368421053</v>
      </c>
      <c r="H15" s="18">
        <f t="shared" si="19"/>
        <v>-0.1052631579</v>
      </c>
      <c r="I15" s="18">
        <f t="shared" si="4"/>
        <v>0.4736842105</v>
      </c>
      <c r="L15" s="20">
        <f t="shared" si="5"/>
        <v>4.265929679</v>
      </c>
      <c r="N15" s="10">
        <f t="shared" si="6"/>
        <v>-16.42380054</v>
      </c>
    </row>
    <row r="16">
      <c r="A16" s="10">
        <f>'X1 Data'!A16</f>
        <v>3699</v>
      </c>
      <c r="B16" s="10">
        <f>'X1 Data'!B16</f>
        <v>181</v>
      </c>
      <c r="C16" s="10">
        <f>'X1 Data'!C16</f>
        <v>-127</v>
      </c>
      <c r="D16" s="10">
        <f>'X1 Data'!D16</f>
        <v>663</v>
      </c>
      <c r="E16" s="10">
        <f>'X1 Data'!E16</f>
        <v>-0.17</v>
      </c>
      <c r="F16" s="10">
        <f t="shared" si="8"/>
        <v>3.365</v>
      </c>
      <c r="G16" s="18">
        <f t="shared" ref="G16:H16" si="20">B16-AVERAGE(B$2:B$20)</f>
        <v>0.3684210526</v>
      </c>
      <c r="H16" s="18">
        <f t="shared" si="20"/>
        <v>0.8947368421</v>
      </c>
      <c r="I16" s="18">
        <f t="shared" si="4"/>
        <v>-0.5263157895</v>
      </c>
      <c r="L16" s="20">
        <f t="shared" si="5"/>
        <v>0.4647540784</v>
      </c>
      <c r="N16" s="10">
        <f t="shared" si="6"/>
        <v>-1.789300073</v>
      </c>
    </row>
    <row r="17">
      <c r="A17" s="10">
        <f>'X1 Data'!A17</f>
        <v>3865</v>
      </c>
      <c r="B17" s="10">
        <f>'X1 Data'!B17</f>
        <v>184</v>
      </c>
      <c r="C17" s="10">
        <f>'X1 Data'!C17</f>
        <v>-128</v>
      </c>
      <c r="D17" s="10">
        <f>'X1 Data'!D17</f>
        <v>663</v>
      </c>
      <c r="E17" s="10">
        <f>'X1 Data'!E17</f>
        <v>-0.25</v>
      </c>
      <c r="F17" s="10">
        <f t="shared" si="8"/>
        <v>3.532</v>
      </c>
      <c r="G17" s="18">
        <f t="shared" ref="G17:H17" si="21">B17-AVERAGE(B$2:B$20)</f>
        <v>3.368421053</v>
      </c>
      <c r="H17" s="18">
        <f t="shared" si="21"/>
        <v>-0.1052631579</v>
      </c>
      <c r="I17" s="18">
        <f t="shared" si="4"/>
        <v>-0.5263157895</v>
      </c>
      <c r="L17" s="20">
        <f t="shared" si="5"/>
        <v>3.487313579</v>
      </c>
      <c r="N17" s="10">
        <f t="shared" si="6"/>
        <v>-13.4261338</v>
      </c>
    </row>
    <row r="18">
      <c r="A18" s="10">
        <f>'X1 Data'!A18</f>
        <v>4032</v>
      </c>
      <c r="B18" s="10">
        <f>'X1 Data'!B18</f>
        <v>179</v>
      </c>
      <c r="C18" s="10">
        <f>'X1 Data'!C18</f>
        <v>-128</v>
      </c>
      <c r="D18" s="10">
        <f>'X1 Data'!D18</f>
        <v>663</v>
      </c>
      <c r="E18" s="10">
        <f>'X1 Data'!E18</f>
        <v>-0.27</v>
      </c>
      <c r="F18" s="10">
        <f t="shared" si="8"/>
        <v>3.699</v>
      </c>
      <c r="G18" s="18">
        <f t="shared" ref="G18:H18" si="22">B18-AVERAGE(B$2:B$20)</f>
        <v>-1.631578947</v>
      </c>
      <c r="H18" s="18">
        <f t="shared" si="22"/>
        <v>-0.1052631579</v>
      </c>
      <c r="I18" s="18">
        <f t="shared" si="4"/>
        <v>-0.5263157895</v>
      </c>
      <c r="L18" s="20">
        <f t="shared" si="5"/>
        <v>-1.512686421</v>
      </c>
      <c r="N18" s="10">
        <f t="shared" si="6"/>
        <v>5.823832536</v>
      </c>
    </row>
    <row r="19">
      <c r="A19" s="10">
        <f>'X1 Data'!A19</f>
        <v>4199</v>
      </c>
      <c r="B19" s="10">
        <f>'X1 Data'!B19</f>
        <v>182</v>
      </c>
      <c r="C19" s="10">
        <f>'X1 Data'!C19</f>
        <v>-128</v>
      </c>
      <c r="D19" s="10">
        <f>'X1 Data'!D19</f>
        <v>662</v>
      </c>
      <c r="E19" s="10">
        <f>'X1 Data'!E19</f>
        <v>-0.24</v>
      </c>
      <c r="F19" s="10">
        <f t="shared" si="8"/>
        <v>3.865</v>
      </c>
      <c r="G19" s="18">
        <f t="shared" ref="G19:H19" si="23">B19-AVERAGE(B$2:B$20)</f>
        <v>1.368421053</v>
      </c>
      <c r="H19" s="18">
        <f t="shared" si="23"/>
        <v>-0.1052631579</v>
      </c>
      <c r="I19" s="18">
        <f t="shared" si="4"/>
        <v>0.4736842105</v>
      </c>
      <c r="L19" s="20">
        <f t="shared" si="5"/>
        <v>1.265929679</v>
      </c>
      <c r="N19" s="10">
        <f t="shared" si="6"/>
        <v>-4.873820741</v>
      </c>
    </row>
    <row r="20">
      <c r="A20" s="10">
        <f>'X1 Data'!A20</f>
        <v>4366</v>
      </c>
      <c r="B20" s="10">
        <f>'X1 Data'!B20</f>
        <v>183</v>
      </c>
      <c r="C20" s="10">
        <f>'X1 Data'!C20</f>
        <v>-128</v>
      </c>
      <c r="D20" s="10">
        <f>'X1 Data'!D20</f>
        <v>663</v>
      </c>
      <c r="E20" s="10">
        <f>'X1 Data'!E20</f>
        <v>-0.2</v>
      </c>
      <c r="F20" s="10">
        <f t="shared" si="8"/>
        <v>4.032</v>
      </c>
      <c r="G20" s="18">
        <f t="shared" ref="G20:H20" si="24">B20-AVERAGE(B$2:B$20)</f>
        <v>2.368421053</v>
      </c>
      <c r="H20" s="18">
        <f t="shared" si="24"/>
        <v>-0.1052631579</v>
      </c>
      <c r="I20" s="18">
        <f t="shared" si="4"/>
        <v>-0.5263157895</v>
      </c>
      <c r="L20" s="20">
        <f t="shared" si="5"/>
        <v>2.487313579</v>
      </c>
      <c r="N20" s="10">
        <f t="shared" si="6"/>
        <v>-9.576140533</v>
      </c>
    </row>
    <row r="21">
      <c r="A21" s="10">
        <f>'X1 Data'!A21</f>
        <v>4533</v>
      </c>
      <c r="B21" s="10">
        <f>'X1 Data'!B21</f>
        <v>178</v>
      </c>
      <c r="C21" s="10">
        <f>'X1 Data'!C21</f>
        <v>-128</v>
      </c>
      <c r="D21" s="10">
        <f>'X1 Data'!D21</f>
        <v>662</v>
      </c>
      <c r="E21" s="10">
        <f>'X1 Data'!E21</f>
        <v>-0.23</v>
      </c>
      <c r="F21" s="10">
        <f t="shared" si="8"/>
        <v>4.199</v>
      </c>
      <c r="G21" s="18">
        <f t="shared" ref="G21:H21" si="25">B21-AVERAGE(B$2:B$20)</f>
        <v>-2.631578947</v>
      </c>
      <c r="H21" s="18">
        <f t="shared" si="25"/>
        <v>-0.1052631579</v>
      </c>
      <c r="I21" s="18">
        <f t="shared" si="4"/>
        <v>0.4736842105</v>
      </c>
      <c r="L21" s="20">
        <f t="shared" si="5"/>
        <v>-2.734070321</v>
      </c>
      <c r="N21" s="10">
        <f t="shared" si="6"/>
        <v>10.52615233</v>
      </c>
    </row>
    <row r="22">
      <c r="A22" s="10">
        <f>'X1 Data'!A22</f>
        <v>4700</v>
      </c>
      <c r="B22" s="10">
        <f>'X1 Data'!B22</f>
        <v>180</v>
      </c>
      <c r="C22" s="10">
        <f>'X1 Data'!C22</f>
        <v>-128</v>
      </c>
      <c r="D22" s="10">
        <f>'X1 Data'!D22</f>
        <v>662</v>
      </c>
      <c r="E22" s="10">
        <f>'X1 Data'!E22</f>
        <v>-0.29</v>
      </c>
      <c r="F22" s="10">
        <f t="shared" si="8"/>
        <v>4.366</v>
      </c>
      <c r="G22" s="18">
        <f t="shared" ref="G22:H22" si="26">B22-AVERAGE(B$2:B$20)</f>
        <v>-0.6315789474</v>
      </c>
      <c r="H22" s="18">
        <f t="shared" si="26"/>
        <v>-0.1052631579</v>
      </c>
      <c r="I22" s="18">
        <f t="shared" si="4"/>
        <v>0.4736842105</v>
      </c>
      <c r="L22" s="20">
        <f t="shared" si="5"/>
        <v>-0.734070321</v>
      </c>
      <c r="N22" s="10">
        <f t="shared" si="6"/>
        <v>2.826165793</v>
      </c>
    </row>
    <row r="23">
      <c r="A23" s="10">
        <f>'X1 Data'!A23</f>
        <v>4867</v>
      </c>
      <c r="B23" s="10">
        <f>'X1 Data'!B23</f>
        <v>182</v>
      </c>
      <c r="C23" s="10">
        <f>'X1 Data'!C23</f>
        <v>-128</v>
      </c>
      <c r="D23" s="10">
        <f>'X1 Data'!D23</f>
        <v>662</v>
      </c>
      <c r="E23" s="10">
        <f>'X1 Data'!E23</f>
        <v>-0.23</v>
      </c>
      <c r="F23" s="10">
        <f t="shared" si="8"/>
        <v>4.533</v>
      </c>
      <c r="G23" s="18">
        <f t="shared" ref="G23:H23" si="27">B23-AVERAGE(B$2:B$20)</f>
        <v>1.368421053</v>
      </c>
      <c r="H23" s="18">
        <f t="shared" si="27"/>
        <v>-0.1052631579</v>
      </c>
      <c r="I23" s="18">
        <f t="shared" si="4"/>
        <v>0.4736842105</v>
      </c>
      <c r="L23" s="20">
        <f t="shared" si="5"/>
        <v>1.265929679</v>
      </c>
      <c r="N23" s="10">
        <f t="shared" si="6"/>
        <v>-4.873820741</v>
      </c>
    </row>
    <row r="24">
      <c r="A24" s="10">
        <f>'X1 Data'!A24</f>
        <v>5033</v>
      </c>
      <c r="B24" s="10">
        <f>'X1 Data'!B24</f>
        <v>177</v>
      </c>
      <c r="C24" s="10">
        <f>'X1 Data'!C24</f>
        <v>-128</v>
      </c>
      <c r="D24" s="10">
        <f>'X1 Data'!D24</f>
        <v>663</v>
      </c>
      <c r="E24" s="10">
        <f>'X1 Data'!E24</f>
        <v>-0.2</v>
      </c>
      <c r="F24" s="10">
        <f t="shared" si="8"/>
        <v>4.7</v>
      </c>
      <c r="G24" s="18">
        <f t="shared" ref="G24:H24" si="28">B24-AVERAGE(B$2:B$20)</f>
        <v>-3.631578947</v>
      </c>
      <c r="H24" s="18">
        <f t="shared" si="28"/>
        <v>-0.1052631579</v>
      </c>
      <c r="I24" s="18">
        <f t="shared" si="4"/>
        <v>-0.5263157895</v>
      </c>
      <c r="L24" s="20">
        <f t="shared" si="5"/>
        <v>-3.512686421</v>
      </c>
      <c r="N24" s="10">
        <f t="shared" si="6"/>
        <v>13.52381907</v>
      </c>
    </row>
    <row r="25">
      <c r="A25" s="10">
        <f>'X1 Data'!A25</f>
        <v>5200</v>
      </c>
      <c r="B25" s="10">
        <f>'X1 Data'!B25</f>
        <v>181</v>
      </c>
      <c r="C25" s="10">
        <f>'X1 Data'!C25</f>
        <v>-128</v>
      </c>
      <c r="D25" s="10">
        <f>'X1 Data'!D25</f>
        <v>663</v>
      </c>
      <c r="E25" s="10">
        <f>'X1 Data'!E25</f>
        <v>-0.25</v>
      </c>
      <c r="F25" s="10">
        <f t="shared" si="8"/>
        <v>4.867</v>
      </c>
      <c r="G25" s="18">
        <f t="shared" ref="G25:H25" si="29">B25-AVERAGE(B$2:B$20)</f>
        <v>0.3684210526</v>
      </c>
      <c r="H25" s="18">
        <f t="shared" si="29"/>
        <v>-0.1052631579</v>
      </c>
      <c r="I25" s="18">
        <f t="shared" si="4"/>
        <v>-0.5263157895</v>
      </c>
      <c r="L25" s="20">
        <f t="shared" si="5"/>
        <v>0.487313579</v>
      </c>
      <c r="N25" s="10">
        <f t="shared" si="6"/>
        <v>-1.876153998</v>
      </c>
    </row>
    <row r="26">
      <c r="A26" s="10">
        <f>'X1 Data'!A26</f>
        <v>5367</v>
      </c>
      <c r="B26" s="10">
        <f>'X1 Data'!B26</f>
        <v>179</v>
      </c>
      <c r="C26" s="10">
        <f>'X1 Data'!C26</f>
        <v>-129</v>
      </c>
      <c r="D26" s="10">
        <f>'X1 Data'!D26</f>
        <v>663</v>
      </c>
      <c r="E26" s="10">
        <f>'X1 Data'!E26</f>
        <v>-0.25</v>
      </c>
      <c r="F26" s="10">
        <f t="shared" si="8"/>
        <v>5.033</v>
      </c>
      <c r="G26" s="18">
        <f t="shared" ref="G26:H26" si="30">B26-AVERAGE(B$2:B$20)</f>
        <v>-1.631578947</v>
      </c>
      <c r="H26" s="18">
        <f t="shared" si="30"/>
        <v>-1.105263158</v>
      </c>
      <c r="I26" s="18">
        <f t="shared" si="4"/>
        <v>-0.5263157895</v>
      </c>
      <c r="L26" s="20">
        <f t="shared" si="5"/>
        <v>-1.49012692</v>
      </c>
      <c r="N26" s="10">
        <f t="shared" si="6"/>
        <v>5.73697861</v>
      </c>
    </row>
    <row r="27">
      <c r="A27" s="10">
        <f>'X1 Data'!A27</f>
        <v>5534</v>
      </c>
      <c r="B27" s="10">
        <f>'X1 Data'!B27</f>
        <v>183</v>
      </c>
      <c r="C27" s="10">
        <f>'X1 Data'!C27</f>
        <v>-128</v>
      </c>
      <c r="D27" s="10">
        <f>'X1 Data'!D27</f>
        <v>663</v>
      </c>
      <c r="E27" s="10">
        <f>'X1 Data'!E27</f>
        <v>-0.29</v>
      </c>
      <c r="F27" s="10">
        <f t="shared" si="8"/>
        <v>5.2</v>
      </c>
      <c r="G27" s="18">
        <f t="shared" ref="G27:H27" si="31">B27-AVERAGE(B$2:B$20)</f>
        <v>2.368421053</v>
      </c>
      <c r="H27" s="18">
        <f t="shared" si="31"/>
        <v>-0.1052631579</v>
      </c>
      <c r="I27" s="18">
        <f t="shared" si="4"/>
        <v>-0.5263157895</v>
      </c>
      <c r="L27" s="20">
        <f t="shared" si="5"/>
        <v>2.487313579</v>
      </c>
      <c r="N27" s="10">
        <f t="shared" si="6"/>
        <v>-9.576140533</v>
      </c>
    </row>
    <row r="28">
      <c r="A28" s="10">
        <f>'X1 Data'!A28</f>
        <v>5701</v>
      </c>
      <c r="B28" s="10">
        <f>'X1 Data'!B28</f>
        <v>180</v>
      </c>
      <c r="C28" s="10">
        <f>'X1 Data'!C28</f>
        <v>-128</v>
      </c>
      <c r="D28" s="10">
        <f>'X1 Data'!D28</f>
        <v>662</v>
      </c>
      <c r="E28" s="10">
        <f>'X1 Data'!E28</f>
        <v>-0.31</v>
      </c>
      <c r="F28" s="10">
        <f t="shared" si="8"/>
        <v>5.367</v>
      </c>
      <c r="G28" s="18">
        <f t="shared" ref="G28:H28" si="32">B28-AVERAGE(B$2:B$20)</f>
        <v>-0.6315789474</v>
      </c>
      <c r="H28" s="18">
        <f t="shared" si="32"/>
        <v>-0.1052631579</v>
      </c>
      <c r="I28" s="18">
        <f t="shared" si="4"/>
        <v>0.4736842105</v>
      </c>
      <c r="L28" s="20">
        <f t="shared" si="5"/>
        <v>-0.734070321</v>
      </c>
      <c r="N28" s="10">
        <f t="shared" si="6"/>
        <v>2.826165793</v>
      </c>
    </row>
    <row r="29">
      <c r="A29" s="10">
        <f>'X1 Data'!A29</f>
        <v>5868</v>
      </c>
      <c r="B29" s="10">
        <f>'X1 Data'!B29</f>
        <v>180</v>
      </c>
      <c r="C29" s="10">
        <f>'X1 Data'!C29</f>
        <v>-128</v>
      </c>
      <c r="D29" s="10">
        <f>'X1 Data'!D29</f>
        <v>662</v>
      </c>
      <c r="E29" s="10">
        <f>'X1 Data'!E29</f>
        <v>-0.23</v>
      </c>
      <c r="F29" s="10">
        <f t="shared" si="8"/>
        <v>5.534</v>
      </c>
      <c r="G29" s="18">
        <f t="shared" ref="G29:H29" si="33">B29-AVERAGE(B$2:B$20)</f>
        <v>-0.6315789474</v>
      </c>
      <c r="H29" s="18">
        <f t="shared" si="33"/>
        <v>-0.1052631579</v>
      </c>
      <c r="I29" s="18">
        <f t="shared" si="4"/>
        <v>0.4736842105</v>
      </c>
      <c r="L29" s="20">
        <f t="shared" si="5"/>
        <v>-0.734070321</v>
      </c>
      <c r="N29" s="10">
        <f t="shared" si="6"/>
        <v>2.826165793</v>
      </c>
    </row>
    <row r="30">
      <c r="A30" s="10">
        <f>'X1 Data'!A30</f>
        <v>6035</v>
      </c>
      <c r="B30" s="10">
        <f>'X1 Data'!B30</f>
        <v>177</v>
      </c>
      <c r="C30" s="10">
        <f>'X1 Data'!C30</f>
        <v>-128</v>
      </c>
      <c r="D30" s="10">
        <f>'X1 Data'!D30</f>
        <v>663</v>
      </c>
      <c r="E30" s="10">
        <f>'X1 Data'!E30</f>
        <v>-0.25</v>
      </c>
      <c r="F30" s="10">
        <f t="shared" si="8"/>
        <v>5.701</v>
      </c>
      <c r="G30" s="18">
        <f t="shared" ref="G30:H30" si="34">B30-AVERAGE(B$2:B$20)</f>
        <v>-3.631578947</v>
      </c>
      <c r="H30" s="18">
        <f t="shared" si="34"/>
        <v>-0.1052631579</v>
      </c>
      <c r="I30" s="18">
        <f t="shared" si="4"/>
        <v>-0.5263157895</v>
      </c>
      <c r="L30" s="20">
        <f t="shared" si="5"/>
        <v>-3.512686421</v>
      </c>
      <c r="N30" s="10">
        <f t="shared" si="6"/>
        <v>13.52381907</v>
      </c>
    </row>
    <row r="31">
      <c r="A31" s="10">
        <f>'X1 Data'!A31</f>
        <v>6202</v>
      </c>
      <c r="B31" s="10">
        <f>'X1 Data'!B31</f>
        <v>182</v>
      </c>
      <c r="C31" s="10">
        <f>'X1 Data'!C31</f>
        <v>-127</v>
      </c>
      <c r="D31" s="10">
        <f>'X1 Data'!D31</f>
        <v>663</v>
      </c>
      <c r="E31" s="10">
        <f>'X1 Data'!E31</f>
        <v>-0.25</v>
      </c>
      <c r="F31" s="10">
        <f t="shared" si="8"/>
        <v>5.868</v>
      </c>
      <c r="G31" s="18">
        <f t="shared" ref="G31:H31" si="35">B31-AVERAGE(B$2:B$20)</f>
        <v>1.368421053</v>
      </c>
      <c r="H31" s="18">
        <f t="shared" si="35"/>
        <v>0.8947368421</v>
      </c>
      <c r="I31" s="18">
        <f t="shared" si="4"/>
        <v>-0.5263157895</v>
      </c>
      <c r="L31" s="20">
        <f t="shared" si="5"/>
        <v>1.464754078</v>
      </c>
      <c r="N31" s="10">
        <f t="shared" si="6"/>
        <v>-5.63929334</v>
      </c>
    </row>
    <row r="32">
      <c r="A32" s="10">
        <f>'X1 Data'!A32</f>
        <v>6369</v>
      </c>
      <c r="B32" s="10">
        <f>'X1 Data'!B32</f>
        <v>181</v>
      </c>
      <c r="C32" s="10">
        <f>'X1 Data'!C32</f>
        <v>-128</v>
      </c>
      <c r="D32" s="10">
        <f>'X1 Data'!D32</f>
        <v>663</v>
      </c>
      <c r="E32" s="10">
        <f>'X1 Data'!E32</f>
        <v>-0.27</v>
      </c>
      <c r="F32" s="10">
        <f t="shared" si="8"/>
        <v>6.035</v>
      </c>
      <c r="G32" s="18">
        <f t="shared" ref="G32:H32" si="36">B32-AVERAGE(B$2:B$20)</f>
        <v>0.3684210526</v>
      </c>
      <c r="H32" s="18">
        <f t="shared" si="36"/>
        <v>-0.1052631579</v>
      </c>
      <c r="I32" s="18">
        <f t="shared" si="4"/>
        <v>-0.5263157895</v>
      </c>
      <c r="L32" s="20">
        <f t="shared" si="5"/>
        <v>0.487313579</v>
      </c>
      <c r="N32" s="10">
        <f t="shared" si="6"/>
        <v>-1.876153998</v>
      </c>
    </row>
    <row r="33">
      <c r="A33" s="10">
        <f>'X1 Data'!A33</f>
        <v>6536</v>
      </c>
      <c r="B33" s="10">
        <f>'X1 Data'!B33</f>
        <v>182</v>
      </c>
      <c r="C33" s="10">
        <f>'X1 Data'!C33</f>
        <v>-128</v>
      </c>
      <c r="D33" s="10">
        <f>'X1 Data'!D33</f>
        <v>662</v>
      </c>
      <c r="E33" s="10">
        <f>'X1 Data'!E33</f>
        <v>-0.26</v>
      </c>
      <c r="F33" s="10">
        <f t="shared" si="8"/>
        <v>6.202</v>
      </c>
      <c r="G33" s="18">
        <f t="shared" ref="G33:H33" si="37">B33-AVERAGE(B$2:B$20)</f>
        <v>1.368421053</v>
      </c>
      <c r="H33" s="18">
        <f t="shared" si="37"/>
        <v>-0.1052631579</v>
      </c>
      <c r="I33" s="18">
        <f t="shared" si="4"/>
        <v>0.4736842105</v>
      </c>
      <c r="L33" s="20">
        <f t="shared" si="5"/>
        <v>1.265929679</v>
      </c>
      <c r="N33" s="10">
        <f t="shared" si="6"/>
        <v>-4.873820741</v>
      </c>
    </row>
    <row r="34">
      <c r="A34" s="10">
        <f>'X1 Data'!A34</f>
        <v>6703</v>
      </c>
      <c r="B34" s="10">
        <f>'X1 Data'!B34</f>
        <v>179</v>
      </c>
      <c r="C34" s="10">
        <f>'X1 Data'!C34</f>
        <v>-128</v>
      </c>
      <c r="D34" s="10">
        <f>'X1 Data'!D34</f>
        <v>662</v>
      </c>
      <c r="E34" s="10">
        <f>'X1 Data'!E34</f>
        <v>-0.27</v>
      </c>
      <c r="F34" s="10">
        <f t="shared" si="8"/>
        <v>6.369</v>
      </c>
      <c r="G34" s="18">
        <f t="shared" ref="G34:H34" si="38">B34-AVERAGE(B$2:B$20)</f>
        <v>-1.631578947</v>
      </c>
      <c r="H34" s="18">
        <f t="shared" si="38"/>
        <v>-0.1052631579</v>
      </c>
      <c r="I34" s="18">
        <f t="shared" si="4"/>
        <v>0.4736842105</v>
      </c>
      <c r="L34" s="20">
        <f t="shared" si="5"/>
        <v>-1.734070321</v>
      </c>
      <c r="N34" s="10">
        <f t="shared" si="6"/>
        <v>6.676159061</v>
      </c>
    </row>
    <row r="35">
      <c r="A35" s="10">
        <f>'X1 Data'!A35</f>
        <v>6870</v>
      </c>
      <c r="B35" s="10">
        <f>'X1 Data'!B35</f>
        <v>181</v>
      </c>
      <c r="C35" s="10">
        <f>'X1 Data'!C35</f>
        <v>-128</v>
      </c>
      <c r="D35" s="10">
        <f>'X1 Data'!D35</f>
        <v>662</v>
      </c>
      <c r="E35" s="10">
        <f>'X1 Data'!E35</f>
        <v>-0.27</v>
      </c>
      <c r="F35" s="10">
        <f t="shared" si="8"/>
        <v>6.536</v>
      </c>
      <c r="G35" s="18">
        <f t="shared" ref="G35:H35" si="39">B35-AVERAGE(B$2:B$20)</f>
        <v>0.3684210526</v>
      </c>
      <c r="H35" s="18">
        <f t="shared" si="39"/>
        <v>-0.1052631579</v>
      </c>
      <c r="I35" s="18">
        <f t="shared" si="4"/>
        <v>0.4736842105</v>
      </c>
      <c r="L35" s="20">
        <f t="shared" si="5"/>
        <v>0.265929679</v>
      </c>
      <c r="N35" s="10">
        <f t="shared" si="6"/>
        <v>-1.023827474</v>
      </c>
    </row>
    <row r="36">
      <c r="A36" s="10">
        <f>'X1 Data'!A36</f>
        <v>7036</v>
      </c>
      <c r="B36" s="10">
        <f>'X1 Data'!B36</f>
        <v>179</v>
      </c>
      <c r="C36" s="10">
        <f>'X1 Data'!C36</f>
        <v>-128</v>
      </c>
      <c r="D36" s="10">
        <f>'X1 Data'!D36</f>
        <v>662</v>
      </c>
      <c r="E36" s="10">
        <f>'X1 Data'!E36</f>
        <v>-0.27</v>
      </c>
      <c r="F36" s="10">
        <f t="shared" si="8"/>
        <v>6.703</v>
      </c>
      <c r="G36" s="18">
        <f t="shared" ref="G36:H36" si="40">B36-AVERAGE(B$2:B$20)</f>
        <v>-1.631578947</v>
      </c>
      <c r="H36" s="18">
        <f t="shared" si="40"/>
        <v>-0.1052631579</v>
      </c>
      <c r="I36" s="18">
        <f t="shared" si="4"/>
        <v>0.4736842105</v>
      </c>
      <c r="L36" s="20">
        <f t="shared" si="5"/>
        <v>-1.734070321</v>
      </c>
      <c r="N36" s="10">
        <f t="shared" si="6"/>
        <v>6.676159061</v>
      </c>
    </row>
    <row r="37">
      <c r="A37" s="10">
        <f>'X1 Data'!A37</f>
        <v>7202</v>
      </c>
      <c r="B37" s="10">
        <f>'X1 Data'!B37</f>
        <v>181</v>
      </c>
      <c r="C37" s="10">
        <f>'X1 Data'!C37</f>
        <v>-128</v>
      </c>
      <c r="D37" s="10">
        <f>'X1 Data'!D37</f>
        <v>662</v>
      </c>
      <c r="E37" s="10">
        <f>'X1 Data'!E37</f>
        <v>-0.27</v>
      </c>
      <c r="F37" s="10">
        <f t="shared" si="8"/>
        <v>6.87</v>
      </c>
      <c r="G37" s="18">
        <f t="shared" ref="G37:H37" si="41">B37-AVERAGE(B$2:B$20)</f>
        <v>0.3684210526</v>
      </c>
      <c r="H37" s="18">
        <f t="shared" si="41"/>
        <v>-0.1052631579</v>
      </c>
      <c r="I37" s="18">
        <f t="shared" si="4"/>
        <v>0.4736842105</v>
      </c>
      <c r="L37" s="20">
        <f t="shared" si="5"/>
        <v>0.265929679</v>
      </c>
      <c r="N37" s="10">
        <f t="shared" si="6"/>
        <v>-1.023827474</v>
      </c>
    </row>
    <row r="38">
      <c r="A38" s="10">
        <f>'X1 Data'!A38</f>
        <v>7369</v>
      </c>
      <c r="B38" s="10">
        <f>'X1 Data'!B38</f>
        <v>180</v>
      </c>
      <c r="C38" s="10">
        <f>'X1 Data'!C38</f>
        <v>-128</v>
      </c>
      <c r="D38" s="10">
        <f>'X1 Data'!D38</f>
        <v>662</v>
      </c>
      <c r="E38" s="10">
        <f>'X1 Data'!E38</f>
        <v>0</v>
      </c>
      <c r="F38" s="10">
        <f t="shared" si="8"/>
        <v>7.036</v>
      </c>
      <c r="G38" s="18">
        <f t="shared" ref="G38:H38" si="42">B38-AVERAGE(B$2:B$20)</f>
        <v>-0.6315789474</v>
      </c>
      <c r="H38" s="18">
        <f t="shared" si="42"/>
        <v>-0.1052631579</v>
      </c>
      <c r="I38" s="18">
        <f t="shared" si="4"/>
        <v>0.4736842105</v>
      </c>
      <c r="L38" s="20">
        <f t="shared" si="5"/>
        <v>-0.734070321</v>
      </c>
      <c r="N38" s="10">
        <f t="shared" si="6"/>
        <v>2.826165793</v>
      </c>
    </row>
    <row r="39">
      <c r="A39" s="10">
        <f>'X1 Data'!A39</f>
        <v>7536</v>
      </c>
      <c r="B39" s="10">
        <f>'X1 Data'!B39</f>
        <v>178</v>
      </c>
      <c r="C39" s="10">
        <f>'X1 Data'!C39</f>
        <v>-129</v>
      </c>
      <c r="D39" s="10">
        <f>'X1 Data'!D39</f>
        <v>662</v>
      </c>
      <c r="E39" s="10">
        <f>'X1 Data'!E39</f>
        <v>17.92</v>
      </c>
      <c r="F39" s="10">
        <f t="shared" si="8"/>
        <v>7.202</v>
      </c>
      <c r="G39" s="18">
        <f t="shared" ref="G39:H39" si="43">B39-AVERAGE(B$2:B$20)</f>
        <v>-2.631578947</v>
      </c>
      <c r="H39" s="18">
        <f t="shared" si="43"/>
        <v>-1.105263158</v>
      </c>
      <c r="I39" s="18">
        <f t="shared" si="4"/>
        <v>0.4736842105</v>
      </c>
      <c r="L39" s="20">
        <f t="shared" si="5"/>
        <v>-2.71151082</v>
      </c>
      <c r="N39" s="10">
        <f t="shared" si="6"/>
        <v>10.4392984</v>
      </c>
    </row>
    <row r="40">
      <c r="A40" s="10">
        <f>'X1 Data'!A40</f>
        <v>7703</v>
      </c>
      <c r="B40" s="10">
        <f>'X1 Data'!B40</f>
        <v>158</v>
      </c>
      <c r="C40" s="10">
        <f>'X1 Data'!C40</f>
        <v>-129</v>
      </c>
      <c r="D40" s="10">
        <f>'X1 Data'!D40</f>
        <v>663</v>
      </c>
      <c r="E40" s="10">
        <f>'X1 Data'!E40</f>
        <v>64.82</v>
      </c>
      <c r="F40" s="10">
        <f t="shared" si="8"/>
        <v>7.369</v>
      </c>
      <c r="G40" s="18">
        <f t="shared" ref="G40:H40" si="44">B40-AVERAGE(B$2:B$20)</f>
        <v>-22.63157895</v>
      </c>
      <c r="H40" s="18">
        <f t="shared" si="44"/>
        <v>-1.105263158</v>
      </c>
      <c r="I40" s="18">
        <f t="shared" si="4"/>
        <v>-0.5263157895</v>
      </c>
      <c r="L40" s="20">
        <f t="shared" si="5"/>
        <v>-22.49012692</v>
      </c>
      <c r="N40" s="10">
        <f t="shared" si="6"/>
        <v>86.58683722</v>
      </c>
    </row>
    <row r="41">
      <c r="A41" s="10">
        <f>'X1 Data'!A41</f>
        <v>7870</v>
      </c>
      <c r="B41" s="10">
        <f>'X1 Data'!B41</f>
        <v>133</v>
      </c>
      <c r="C41" s="10">
        <f>'X1 Data'!C41</f>
        <v>-128</v>
      </c>
      <c r="D41" s="10">
        <f>'X1 Data'!D41</f>
        <v>669</v>
      </c>
      <c r="E41" s="10">
        <f>'X1 Data'!E41</f>
        <v>158.27</v>
      </c>
      <c r="F41" s="10">
        <f t="shared" si="8"/>
        <v>7.536</v>
      </c>
      <c r="G41" s="18">
        <f t="shared" ref="G41:H41" si="45">B41-AVERAGE(B$2:B$20)</f>
        <v>-47.63157895</v>
      </c>
      <c r="H41" s="18">
        <f t="shared" si="45"/>
        <v>-0.1052631579</v>
      </c>
      <c r="I41" s="18">
        <f t="shared" si="4"/>
        <v>-6.526315789</v>
      </c>
      <c r="L41" s="20">
        <f t="shared" si="5"/>
        <v>-46.18438302</v>
      </c>
      <c r="N41" s="10">
        <f t="shared" si="6"/>
        <v>177.8095637</v>
      </c>
    </row>
    <row r="42">
      <c r="A42" s="10">
        <f>'X1 Data'!A42</f>
        <v>8037</v>
      </c>
      <c r="B42" s="10">
        <f>'X1 Data'!B42</f>
        <v>92</v>
      </c>
      <c r="C42" s="10">
        <f>'X1 Data'!C42</f>
        <v>-129</v>
      </c>
      <c r="D42" s="10">
        <f>'X1 Data'!D42</f>
        <v>682</v>
      </c>
      <c r="E42" s="10">
        <f>'X1 Data'!E42</f>
        <v>237.91</v>
      </c>
      <c r="F42" s="10">
        <f t="shared" si="8"/>
        <v>7.703</v>
      </c>
      <c r="G42" s="18">
        <f t="shared" ref="G42:H42" si="46">B42-AVERAGE(B$2:B$20)</f>
        <v>-88.63157895</v>
      </c>
      <c r="H42" s="18">
        <f t="shared" si="46"/>
        <v>-1.105263158</v>
      </c>
      <c r="I42" s="18">
        <f t="shared" si="4"/>
        <v>-19.52631579</v>
      </c>
      <c r="L42" s="20">
        <f t="shared" si="5"/>
        <v>-84.28383282</v>
      </c>
      <c r="N42" s="10">
        <f t="shared" si="6"/>
        <v>324.4921889</v>
      </c>
    </row>
    <row r="43">
      <c r="A43" s="10">
        <f>'X1 Data'!A43</f>
        <v>8204</v>
      </c>
      <c r="B43" s="10">
        <f>'X1 Data'!B43</f>
        <v>45</v>
      </c>
      <c r="C43" s="10">
        <f>'X1 Data'!C43</f>
        <v>-130</v>
      </c>
      <c r="D43" s="10">
        <f>'X1 Data'!D43</f>
        <v>694</v>
      </c>
      <c r="E43" s="10">
        <f>'X1 Data'!E43</f>
        <v>426.65</v>
      </c>
      <c r="F43" s="10">
        <f t="shared" si="8"/>
        <v>7.87</v>
      </c>
      <c r="G43" s="18">
        <f t="shared" ref="G43:H43" si="47">B43-AVERAGE(B$2:B$20)</f>
        <v>-135.6315789</v>
      </c>
      <c r="H43" s="18">
        <f t="shared" si="47"/>
        <v>-2.105263158</v>
      </c>
      <c r="I43" s="18">
        <f t="shared" si="4"/>
        <v>-31.52631579</v>
      </c>
      <c r="L43" s="20">
        <f t="shared" si="5"/>
        <v>-128.6046665</v>
      </c>
      <c r="N43" s="10">
        <f t="shared" si="6"/>
        <v>495.1271002</v>
      </c>
    </row>
    <row r="44">
      <c r="A44" s="10">
        <f>'X1 Data'!A44</f>
        <v>8371</v>
      </c>
      <c r="B44" s="10">
        <f>'X1 Data'!B44</f>
        <v>13</v>
      </c>
      <c r="C44" s="10">
        <f>'X1 Data'!C44</f>
        <v>-132</v>
      </c>
      <c r="D44" s="10">
        <f>'X1 Data'!D44</f>
        <v>702</v>
      </c>
      <c r="E44" s="10">
        <f>'X1 Data'!E44</f>
        <v>569.35</v>
      </c>
      <c r="F44" s="10">
        <f t="shared" si="8"/>
        <v>8.037</v>
      </c>
      <c r="G44" s="18">
        <f t="shared" ref="G44:H44" si="48">B44-AVERAGE(B$2:B$20)</f>
        <v>-167.6315789</v>
      </c>
      <c r="H44" s="18">
        <f t="shared" si="48"/>
        <v>-4.105263158</v>
      </c>
      <c r="I44" s="18">
        <f t="shared" si="4"/>
        <v>-39.52631579</v>
      </c>
      <c r="L44" s="20">
        <f t="shared" si="5"/>
        <v>-158.7884763</v>
      </c>
      <c r="N44" s="10">
        <f t="shared" si="6"/>
        <v>611.3345647</v>
      </c>
    </row>
    <row r="45">
      <c r="A45" s="10">
        <f>'X1 Data'!A45</f>
        <v>8538</v>
      </c>
      <c r="B45" s="10">
        <f>'X1 Data'!B45</f>
        <v>18</v>
      </c>
      <c r="C45" s="10">
        <f>'X1 Data'!C45</f>
        <v>-131</v>
      </c>
      <c r="D45" s="10">
        <f>'X1 Data'!D45</f>
        <v>700</v>
      </c>
      <c r="E45" s="10">
        <f>'X1 Data'!E45</f>
        <v>638.95</v>
      </c>
      <c r="F45" s="10">
        <f t="shared" si="8"/>
        <v>8.204</v>
      </c>
      <c r="G45" s="18">
        <f t="shared" ref="G45:H45" si="49">B45-AVERAGE(B$2:B$20)</f>
        <v>-162.6315789</v>
      </c>
      <c r="H45" s="18">
        <f t="shared" si="49"/>
        <v>-3.105263158</v>
      </c>
      <c r="I45" s="18">
        <f t="shared" si="4"/>
        <v>-37.52631579</v>
      </c>
      <c r="L45" s="20">
        <f t="shared" si="5"/>
        <v>-154.2538036</v>
      </c>
      <c r="N45" s="10">
        <f t="shared" si="6"/>
        <v>593.8761054</v>
      </c>
    </row>
    <row r="46">
      <c r="A46" s="10">
        <f>'X1 Data'!A46</f>
        <v>8705</v>
      </c>
      <c r="B46" s="10">
        <f>'X1 Data'!B46</f>
        <v>96</v>
      </c>
      <c r="C46" s="10">
        <f>'X1 Data'!C46</f>
        <v>-131</v>
      </c>
      <c r="D46" s="10">
        <f>'X1 Data'!D46</f>
        <v>682</v>
      </c>
      <c r="E46" s="10">
        <f>'X1 Data'!E46</f>
        <v>547.69</v>
      </c>
      <c r="F46" s="10">
        <f t="shared" si="8"/>
        <v>8.371</v>
      </c>
      <c r="G46" s="18">
        <f t="shared" ref="G46:H46" si="50">B46-AVERAGE(B$2:B$20)</f>
        <v>-84.63157895</v>
      </c>
      <c r="H46" s="18">
        <f t="shared" si="50"/>
        <v>-3.105263158</v>
      </c>
      <c r="I46" s="18">
        <f t="shared" si="4"/>
        <v>-19.52631579</v>
      </c>
      <c r="L46" s="20">
        <f t="shared" si="5"/>
        <v>-80.23871382</v>
      </c>
      <c r="N46" s="10">
        <f t="shared" si="6"/>
        <v>308.918508</v>
      </c>
    </row>
    <row r="47">
      <c r="A47" s="10">
        <f>'X1 Data'!A47</f>
        <v>8871</v>
      </c>
      <c r="B47" s="10">
        <f>'X1 Data'!B47</f>
        <v>145</v>
      </c>
      <c r="C47" s="10">
        <f>'X1 Data'!C47</f>
        <v>-127</v>
      </c>
      <c r="D47" s="10">
        <f>'X1 Data'!D47</f>
        <v>668</v>
      </c>
      <c r="E47" s="10">
        <f>'X1 Data'!E47</f>
        <v>239.06</v>
      </c>
      <c r="F47" s="10">
        <f t="shared" si="8"/>
        <v>8.538</v>
      </c>
      <c r="G47" s="18">
        <f t="shared" ref="G47:H47" si="51">B47-AVERAGE(B$2:B$20)</f>
        <v>-35.63157895</v>
      </c>
      <c r="H47" s="18">
        <f t="shared" si="51"/>
        <v>0.8947368421</v>
      </c>
      <c r="I47" s="18">
        <f t="shared" si="4"/>
        <v>-5.526315789</v>
      </c>
      <c r="L47" s="20">
        <f t="shared" si="5"/>
        <v>-34.42832642</v>
      </c>
      <c r="N47" s="10">
        <f t="shared" si="6"/>
        <v>132.5488249</v>
      </c>
    </row>
    <row r="48">
      <c r="A48" s="10">
        <f>'X1 Data'!A48</f>
        <v>9038</v>
      </c>
      <c r="B48" s="10">
        <f>'X1 Data'!B48</f>
        <v>156</v>
      </c>
      <c r="C48" s="10">
        <f>'X1 Data'!C48</f>
        <v>-126</v>
      </c>
      <c r="D48" s="10">
        <f>'X1 Data'!D48</f>
        <v>665</v>
      </c>
      <c r="E48" s="10">
        <f>'X1 Data'!E48</f>
        <v>98.33</v>
      </c>
      <c r="F48" s="10">
        <f t="shared" si="8"/>
        <v>8.705</v>
      </c>
      <c r="G48" s="18">
        <f t="shared" ref="G48:H48" si="52">B48-AVERAGE(B$2:B$20)</f>
        <v>-24.63157895</v>
      </c>
      <c r="H48" s="18">
        <f t="shared" si="52"/>
        <v>1.894736842</v>
      </c>
      <c r="I48" s="18">
        <f t="shared" si="4"/>
        <v>-2.526315789</v>
      </c>
      <c r="L48" s="20">
        <f t="shared" si="5"/>
        <v>-24.11503762</v>
      </c>
      <c r="N48" s="10">
        <f t="shared" si="6"/>
        <v>92.84273248</v>
      </c>
    </row>
    <row r="49">
      <c r="A49" s="10">
        <f>'X1 Data'!A49</f>
        <v>9205</v>
      </c>
      <c r="B49" s="10">
        <f>'X1 Data'!B49</f>
        <v>148</v>
      </c>
      <c r="C49" s="10">
        <f>'X1 Data'!C49</f>
        <v>-128</v>
      </c>
      <c r="D49" s="10">
        <f>'X1 Data'!D49</f>
        <v>667</v>
      </c>
      <c r="E49" s="10">
        <f>'X1 Data'!E49</f>
        <v>86.16</v>
      </c>
      <c r="F49" s="10">
        <f t="shared" si="8"/>
        <v>8.871</v>
      </c>
      <c r="G49" s="18">
        <f t="shared" ref="G49:H49" si="53">B49-AVERAGE(B$2:B$20)</f>
        <v>-32.63157895</v>
      </c>
      <c r="H49" s="18">
        <f t="shared" si="53"/>
        <v>-0.1052631579</v>
      </c>
      <c r="I49" s="18">
        <f t="shared" si="4"/>
        <v>-4.526315789</v>
      </c>
      <c r="L49" s="20">
        <f t="shared" si="5"/>
        <v>-31.62715082</v>
      </c>
      <c r="N49" s="10">
        <f t="shared" si="6"/>
        <v>121.7643177</v>
      </c>
    </row>
    <row r="50">
      <c r="A50" s="10">
        <f>'X1 Data'!A50</f>
        <v>9372</v>
      </c>
      <c r="B50" s="10">
        <f>'X1 Data'!B50</f>
        <v>95</v>
      </c>
      <c r="C50" s="10">
        <f>'X1 Data'!C50</f>
        <v>-131</v>
      </c>
      <c r="D50" s="10">
        <f>'X1 Data'!D50</f>
        <v>680</v>
      </c>
      <c r="E50" s="10">
        <f>'X1 Data'!E50</f>
        <v>120.96</v>
      </c>
      <c r="F50" s="10">
        <f t="shared" si="8"/>
        <v>9.038</v>
      </c>
      <c r="G50" s="18">
        <f t="shared" ref="G50:H50" si="54">B50-AVERAGE(B$2:B$20)</f>
        <v>-85.63157895</v>
      </c>
      <c r="H50" s="18">
        <f t="shared" si="54"/>
        <v>-3.105263158</v>
      </c>
      <c r="I50" s="18">
        <f t="shared" si="4"/>
        <v>-17.52631579</v>
      </c>
      <c r="L50" s="20">
        <f t="shared" si="5"/>
        <v>-81.68148162</v>
      </c>
      <c r="N50" s="10">
        <f t="shared" si="6"/>
        <v>314.4731543</v>
      </c>
    </row>
    <row r="51">
      <c r="A51" s="10">
        <f>'X1 Data'!A51</f>
        <v>9539</v>
      </c>
      <c r="B51" s="10">
        <f>'X1 Data'!B51</f>
        <v>29</v>
      </c>
      <c r="C51" s="10">
        <f>'X1 Data'!C51</f>
        <v>-131</v>
      </c>
      <c r="D51" s="10">
        <f>'X1 Data'!D51</f>
        <v>700</v>
      </c>
      <c r="E51" s="10">
        <f>'X1 Data'!E51</f>
        <v>372.63</v>
      </c>
      <c r="F51" s="10">
        <f t="shared" si="8"/>
        <v>9.205</v>
      </c>
      <c r="G51" s="18">
        <f t="shared" ref="G51:H51" si="55">B51-AVERAGE(B$2:B$20)</f>
        <v>-151.6315789</v>
      </c>
      <c r="H51" s="18">
        <f t="shared" si="55"/>
        <v>-3.105263158</v>
      </c>
      <c r="I51" s="18">
        <f t="shared" si="4"/>
        <v>-37.52631579</v>
      </c>
      <c r="L51" s="20">
        <f t="shared" si="5"/>
        <v>-143.2538036</v>
      </c>
      <c r="N51" s="10">
        <f t="shared" si="6"/>
        <v>551.5261794</v>
      </c>
    </row>
    <row r="52">
      <c r="A52" s="10">
        <f>'X1 Data'!A52</f>
        <v>9706</v>
      </c>
      <c r="B52" s="10">
        <f>'X1 Data'!B52</f>
        <v>18</v>
      </c>
      <c r="C52" s="10">
        <f>'X1 Data'!C52</f>
        <v>-131</v>
      </c>
      <c r="D52" s="10">
        <f>'X1 Data'!D52</f>
        <v>702</v>
      </c>
      <c r="E52" s="10">
        <f>'X1 Data'!E52</f>
        <v>611.37</v>
      </c>
      <c r="F52" s="10">
        <f t="shared" si="8"/>
        <v>9.372</v>
      </c>
      <c r="G52" s="18">
        <f t="shared" ref="G52:H52" si="56">B52-AVERAGE(B$2:B$20)</f>
        <v>-162.6315789</v>
      </c>
      <c r="H52" s="18">
        <f t="shared" si="56"/>
        <v>-3.105263158</v>
      </c>
      <c r="I52" s="18">
        <f t="shared" si="4"/>
        <v>-39.52631579</v>
      </c>
      <c r="L52" s="20">
        <f t="shared" si="5"/>
        <v>-153.8110358</v>
      </c>
      <c r="N52" s="10">
        <f t="shared" si="6"/>
        <v>592.1714523</v>
      </c>
    </row>
    <row r="53">
      <c r="A53" s="10">
        <f>'X1 Data'!A53</f>
        <v>9873</v>
      </c>
      <c r="B53" s="10">
        <f>'X1 Data'!B53</f>
        <v>101</v>
      </c>
      <c r="C53" s="10">
        <f>'X1 Data'!C53</f>
        <v>-131</v>
      </c>
      <c r="D53" s="10">
        <f>'X1 Data'!D53</f>
        <v>680</v>
      </c>
      <c r="E53" s="10">
        <f>'X1 Data'!E53</f>
        <v>556.81</v>
      </c>
      <c r="F53" s="10">
        <f t="shared" si="8"/>
        <v>9.539</v>
      </c>
      <c r="G53" s="18">
        <f t="shared" ref="G53:H53" si="57">B53-AVERAGE(B$2:B$20)</f>
        <v>-79.63157895</v>
      </c>
      <c r="H53" s="18">
        <f t="shared" si="57"/>
        <v>-3.105263158</v>
      </c>
      <c r="I53" s="18">
        <f t="shared" si="4"/>
        <v>-17.52631579</v>
      </c>
      <c r="L53" s="20">
        <f t="shared" si="5"/>
        <v>-75.68148162</v>
      </c>
      <c r="N53" s="10">
        <f t="shared" si="6"/>
        <v>291.3731947</v>
      </c>
    </row>
    <row r="54">
      <c r="A54" s="10">
        <f>'X1 Data'!A54</f>
        <v>10040</v>
      </c>
      <c r="B54" s="10">
        <f>'X1 Data'!B54</f>
        <v>150</v>
      </c>
      <c r="C54" s="10">
        <f>'X1 Data'!C54</f>
        <v>-128</v>
      </c>
      <c r="D54" s="10">
        <f>'X1 Data'!D54</f>
        <v>667</v>
      </c>
      <c r="E54" s="10">
        <f>'X1 Data'!E54</f>
        <v>214.77</v>
      </c>
      <c r="F54" s="10">
        <f t="shared" si="8"/>
        <v>9.706</v>
      </c>
      <c r="G54" s="18">
        <f t="shared" ref="G54:H54" si="58">B54-AVERAGE(B$2:B$20)</f>
        <v>-30.63157895</v>
      </c>
      <c r="H54" s="18">
        <f t="shared" si="58"/>
        <v>-0.1052631579</v>
      </c>
      <c r="I54" s="18">
        <f t="shared" si="4"/>
        <v>-4.526315789</v>
      </c>
      <c r="L54" s="20">
        <f t="shared" si="5"/>
        <v>-29.62715082</v>
      </c>
      <c r="N54" s="10">
        <f t="shared" si="6"/>
        <v>114.0643312</v>
      </c>
    </row>
    <row r="55">
      <c r="A55" s="10">
        <f>'X1 Data'!A55</f>
        <v>10207</v>
      </c>
      <c r="B55" s="10">
        <f>'X1 Data'!B55</f>
        <v>166</v>
      </c>
      <c r="C55" s="10">
        <f>'X1 Data'!C55</f>
        <v>-128</v>
      </c>
      <c r="D55" s="10">
        <f>'X1 Data'!D55</f>
        <v>664</v>
      </c>
      <c r="E55" s="10">
        <f>'X1 Data'!E55</f>
        <v>63.53</v>
      </c>
      <c r="F55" s="10">
        <f t="shared" si="8"/>
        <v>9.873</v>
      </c>
      <c r="G55" s="18">
        <f t="shared" ref="G55:H55" si="59">B55-AVERAGE(B$2:B$20)</f>
        <v>-14.63157895</v>
      </c>
      <c r="H55" s="18">
        <f t="shared" si="59"/>
        <v>-0.1052631579</v>
      </c>
      <c r="I55" s="18">
        <f t="shared" si="4"/>
        <v>-1.526315789</v>
      </c>
      <c r="L55" s="20">
        <f t="shared" si="5"/>
        <v>-14.29130252</v>
      </c>
      <c r="N55" s="10">
        <f t="shared" si="6"/>
        <v>55.02141849</v>
      </c>
    </row>
    <row r="56">
      <c r="A56" s="10">
        <f>'X1 Data'!A56</f>
        <v>10374</v>
      </c>
      <c r="B56" s="10">
        <f>'X1 Data'!B56</f>
        <v>155</v>
      </c>
      <c r="C56" s="10">
        <f>'X1 Data'!C56</f>
        <v>-129</v>
      </c>
      <c r="D56" s="10">
        <f>'X1 Data'!D56</f>
        <v>665</v>
      </c>
      <c r="E56" s="10">
        <f>'X1 Data'!E56</f>
        <v>48.84</v>
      </c>
      <c r="F56" s="10">
        <f t="shared" si="8"/>
        <v>10.04</v>
      </c>
      <c r="G56" s="18">
        <f t="shared" ref="G56:H56" si="60">B56-AVERAGE(B$2:B$20)</f>
        <v>-25.63157895</v>
      </c>
      <c r="H56" s="18">
        <f t="shared" si="60"/>
        <v>-1.105263158</v>
      </c>
      <c r="I56" s="18">
        <f t="shared" si="4"/>
        <v>-2.526315789</v>
      </c>
      <c r="L56" s="20">
        <f t="shared" si="5"/>
        <v>-25.04735912</v>
      </c>
      <c r="N56" s="10">
        <f t="shared" si="6"/>
        <v>96.43216397</v>
      </c>
    </row>
    <row r="57">
      <c r="A57" s="10">
        <f>'X1 Data'!A57</f>
        <v>10541</v>
      </c>
      <c r="B57" s="10">
        <f>'X1 Data'!B57</f>
        <v>115</v>
      </c>
      <c r="C57" s="10">
        <f>'X1 Data'!C57</f>
        <v>-131</v>
      </c>
      <c r="D57" s="10">
        <f>'X1 Data'!D57</f>
        <v>675</v>
      </c>
      <c r="E57" s="10">
        <f>'X1 Data'!E57</f>
        <v>160.22</v>
      </c>
      <c r="F57" s="10">
        <f t="shared" si="8"/>
        <v>10.207</v>
      </c>
      <c r="G57" s="18">
        <f t="shared" ref="G57:H57" si="61">B57-AVERAGE(B$2:B$20)</f>
        <v>-65.63157895</v>
      </c>
      <c r="H57" s="18">
        <f t="shared" si="61"/>
        <v>-3.105263158</v>
      </c>
      <c r="I57" s="18">
        <f t="shared" si="4"/>
        <v>-12.52631579</v>
      </c>
      <c r="L57" s="20">
        <f t="shared" si="5"/>
        <v>-62.78840112</v>
      </c>
      <c r="N57" s="10">
        <f t="shared" si="6"/>
        <v>241.7349216</v>
      </c>
    </row>
    <row r="58">
      <c r="A58" s="10">
        <f>'X1 Data'!A58</f>
        <v>10707</v>
      </c>
      <c r="B58" s="10">
        <f>'X1 Data'!B58</f>
        <v>48</v>
      </c>
      <c r="C58" s="10">
        <f>'X1 Data'!C58</f>
        <v>-132</v>
      </c>
      <c r="D58" s="10">
        <f>'X1 Data'!D58</f>
        <v>693</v>
      </c>
      <c r="E58" s="10">
        <f>'X1 Data'!E58</f>
        <v>283.84</v>
      </c>
      <c r="F58" s="10">
        <f t="shared" si="8"/>
        <v>10.374</v>
      </c>
      <c r="G58" s="18">
        <f t="shared" ref="G58:H58" si="62">B58-AVERAGE(B$2:B$20)</f>
        <v>-132.6315789</v>
      </c>
      <c r="H58" s="18">
        <f t="shared" si="62"/>
        <v>-4.105263158</v>
      </c>
      <c r="I58" s="18">
        <f t="shared" si="4"/>
        <v>-30.52631579</v>
      </c>
      <c r="L58" s="20">
        <f t="shared" si="5"/>
        <v>-125.7809314</v>
      </c>
      <c r="N58" s="10">
        <f t="shared" si="6"/>
        <v>484.2557391</v>
      </c>
    </row>
    <row r="59">
      <c r="A59" s="10">
        <f>'X1 Data'!A59</f>
        <v>10874</v>
      </c>
      <c r="B59" s="10">
        <f>'X1 Data'!B59</f>
        <v>-10</v>
      </c>
      <c r="C59" s="10">
        <f>'X1 Data'!C59</f>
        <v>-132</v>
      </c>
      <c r="D59" s="10">
        <f>'X1 Data'!D59</f>
        <v>709</v>
      </c>
      <c r="E59" s="10">
        <f>'X1 Data'!E59</f>
        <v>535.41</v>
      </c>
      <c r="F59" s="10">
        <f t="shared" si="8"/>
        <v>10.541</v>
      </c>
      <c r="G59" s="18">
        <f t="shared" ref="G59:H59" si="63">B59-AVERAGE(B$2:B$20)</f>
        <v>-190.6315789</v>
      </c>
      <c r="H59" s="18">
        <f t="shared" si="63"/>
        <v>-4.105263158</v>
      </c>
      <c r="I59" s="18">
        <f t="shared" si="4"/>
        <v>-46.52631579</v>
      </c>
      <c r="L59" s="20">
        <f t="shared" si="5"/>
        <v>-180.238789</v>
      </c>
      <c r="N59" s="10">
        <f t="shared" si="6"/>
        <v>693.9181242</v>
      </c>
    </row>
    <row r="60">
      <c r="A60" s="10">
        <f>'X1 Data'!A60</f>
        <v>11041</v>
      </c>
      <c r="B60" s="10">
        <f>'X1 Data'!B60</f>
        <v>14</v>
      </c>
      <c r="C60" s="10">
        <f>'X1 Data'!C60</f>
        <v>-132</v>
      </c>
      <c r="D60" s="10">
        <f>'X1 Data'!D60</f>
        <v>702</v>
      </c>
      <c r="E60" s="10">
        <f>'X1 Data'!E60</f>
        <v>696.01</v>
      </c>
      <c r="F60" s="10">
        <f t="shared" si="8"/>
        <v>10.707</v>
      </c>
      <c r="G60" s="18">
        <f t="shared" ref="G60:H60" si="64">B60-AVERAGE(B$2:B$20)</f>
        <v>-166.6315789</v>
      </c>
      <c r="H60" s="18">
        <f t="shared" si="64"/>
        <v>-4.105263158</v>
      </c>
      <c r="I60" s="18">
        <f t="shared" si="4"/>
        <v>-39.52631579</v>
      </c>
      <c r="L60" s="20">
        <f t="shared" si="5"/>
        <v>-157.7884763</v>
      </c>
      <c r="N60" s="10">
        <f t="shared" si="6"/>
        <v>607.4845715</v>
      </c>
    </row>
    <row r="61">
      <c r="A61" s="10">
        <f>'X1 Data'!A61</f>
        <v>11208</v>
      </c>
      <c r="B61" s="10">
        <f>'X1 Data'!B61</f>
        <v>104</v>
      </c>
      <c r="C61" s="10">
        <f>'X1 Data'!C61</f>
        <v>-132</v>
      </c>
      <c r="D61" s="10">
        <f>'X1 Data'!D61</f>
        <v>678</v>
      </c>
      <c r="E61" s="10">
        <f>'X1 Data'!E61</f>
        <v>539.23</v>
      </c>
      <c r="F61" s="10">
        <f t="shared" si="8"/>
        <v>10.874</v>
      </c>
      <c r="G61" s="18">
        <f t="shared" ref="G61:H61" si="65">B61-AVERAGE(B$2:B$20)</f>
        <v>-76.63157895</v>
      </c>
      <c r="H61" s="18">
        <f t="shared" si="65"/>
        <v>-4.105263158</v>
      </c>
      <c r="I61" s="18">
        <f t="shared" si="4"/>
        <v>-15.52631579</v>
      </c>
      <c r="L61" s="20">
        <f t="shared" si="5"/>
        <v>-73.10168992</v>
      </c>
      <c r="N61" s="10">
        <f t="shared" si="6"/>
        <v>281.441014</v>
      </c>
    </row>
    <row r="62">
      <c r="A62" s="10">
        <f>'X1 Data'!A62</f>
        <v>11375</v>
      </c>
      <c r="B62" s="10">
        <f>'X1 Data'!B62</f>
        <v>153</v>
      </c>
      <c r="C62" s="10">
        <f>'X1 Data'!C62</f>
        <v>-128</v>
      </c>
      <c r="D62" s="10">
        <f>'X1 Data'!D62</f>
        <v>668</v>
      </c>
      <c r="E62" s="10">
        <f>'X1 Data'!E62</f>
        <v>199.2</v>
      </c>
      <c r="F62" s="10">
        <f t="shared" si="8"/>
        <v>11.041</v>
      </c>
      <c r="G62" s="18">
        <f t="shared" ref="G62:H62" si="66">B62-AVERAGE(B$2:B$20)</f>
        <v>-27.63157895</v>
      </c>
      <c r="H62" s="18">
        <f t="shared" si="66"/>
        <v>-0.1052631579</v>
      </c>
      <c r="I62" s="18">
        <f t="shared" si="4"/>
        <v>-5.526315789</v>
      </c>
      <c r="L62" s="20">
        <f t="shared" si="5"/>
        <v>-26.40576692</v>
      </c>
      <c r="N62" s="10">
        <f t="shared" si="6"/>
        <v>101.6620249</v>
      </c>
    </row>
    <row r="63">
      <c r="A63" s="10">
        <f>'X1 Data'!A63</f>
        <v>11542</v>
      </c>
      <c r="B63" s="10">
        <f>'X1 Data'!B63</f>
        <v>160</v>
      </c>
      <c r="C63" s="10">
        <f>'X1 Data'!C63</f>
        <v>-127</v>
      </c>
      <c r="D63" s="10">
        <f>'X1 Data'!D63</f>
        <v>665</v>
      </c>
      <c r="E63" s="10">
        <f>'X1 Data'!E63</f>
        <v>60.71</v>
      </c>
      <c r="F63" s="10">
        <f t="shared" si="8"/>
        <v>11.208</v>
      </c>
      <c r="G63" s="18">
        <f t="shared" ref="G63:H63" si="67">B63-AVERAGE(B$2:B$20)</f>
        <v>-20.63157895</v>
      </c>
      <c r="H63" s="18">
        <f t="shared" si="67"/>
        <v>0.8947368421</v>
      </c>
      <c r="I63" s="18">
        <f t="shared" si="4"/>
        <v>-2.526315789</v>
      </c>
      <c r="L63" s="20">
        <f t="shared" si="5"/>
        <v>-20.09247812</v>
      </c>
      <c r="N63" s="10">
        <f t="shared" si="6"/>
        <v>77.35590549</v>
      </c>
    </row>
    <row r="64">
      <c r="A64" s="10">
        <f>'X1 Data'!A64</f>
        <v>11709</v>
      </c>
      <c r="B64" s="10">
        <f>'X1 Data'!B64</f>
        <v>136</v>
      </c>
      <c r="C64" s="10">
        <f>'X1 Data'!C64</f>
        <v>-128</v>
      </c>
      <c r="D64" s="10">
        <f>'X1 Data'!D64</f>
        <v>670</v>
      </c>
      <c r="E64" s="10">
        <f>'X1 Data'!E64</f>
        <v>78.56</v>
      </c>
      <c r="F64" s="10">
        <f t="shared" si="8"/>
        <v>11.375</v>
      </c>
      <c r="G64" s="18">
        <f t="shared" ref="G64:H64" si="68">B64-AVERAGE(B$2:B$20)</f>
        <v>-44.63157895</v>
      </c>
      <c r="H64" s="18">
        <f t="shared" si="68"/>
        <v>-0.1052631579</v>
      </c>
      <c r="I64" s="18">
        <f t="shared" si="4"/>
        <v>-7.526315789</v>
      </c>
      <c r="L64" s="20">
        <f t="shared" si="5"/>
        <v>-42.96299912</v>
      </c>
      <c r="N64" s="10">
        <f t="shared" si="6"/>
        <v>165.4072574</v>
      </c>
    </row>
    <row r="65">
      <c r="A65" s="10">
        <f>'X1 Data'!A65</f>
        <v>11876</v>
      </c>
      <c r="B65" s="10">
        <f>'X1 Data'!B65</f>
        <v>69</v>
      </c>
      <c r="C65" s="10">
        <f>'X1 Data'!C65</f>
        <v>-133</v>
      </c>
      <c r="D65" s="10">
        <f>'X1 Data'!D65</f>
        <v>687</v>
      </c>
      <c r="E65" s="10">
        <f>'X1 Data'!E65</f>
        <v>287.9</v>
      </c>
      <c r="F65" s="10">
        <f t="shared" si="8"/>
        <v>11.542</v>
      </c>
      <c r="G65" s="18">
        <f t="shared" ref="G65:H65" si="69">B65-AVERAGE(B$2:B$20)</f>
        <v>-111.6315789</v>
      </c>
      <c r="H65" s="18">
        <f t="shared" si="69"/>
        <v>-5.105263158</v>
      </c>
      <c r="I65" s="18">
        <f t="shared" si="4"/>
        <v>-24.52631579</v>
      </c>
      <c r="L65" s="20">
        <f t="shared" si="5"/>
        <v>-106.0866753</v>
      </c>
      <c r="N65" s="10">
        <f t="shared" si="6"/>
        <v>408.4329857</v>
      </c>
    </row>
    <row r="66">
      <c r="A66" s="10">
        <f>'X1 Data'!A66</f>
        <v>12043</v>
      </c>
      <c r="B66" s="10">
        <f>'X1 Data'!B66</f>
        <v>-9</v>
      </c>
      <c r="C66" s="10">
        <f>'X1 Data'!C66</f>
        <v>-133</v>
      </c>
      <c r="D66" s="10">
        <f>'X1 Data'!D66</f>
        <v>708</v>
      </c>
      <c r="E66" s="10">
        <f>'X1 Data'!E66</f>
        <v>434.74</v>
      </c>
      <c r="F66" s="10">
        <f t="shared" si="8"/>
        <v>11.709</v>
      </c>
      <c r="G66" s="18">
        <f t="shared" ref="G66:H66" si="70">B66-AVERAGE(B$2:B$20)</f>
        <v>-189.6315789</v>
      </c>
      <c r="H66" s="18">
        <f t="shared" si="70"/>
        <v>-5.105263158</v>
      </c>
      <c r="I66" s="18">
        <f t="shared" si="4"/>
        <v>-45.52631579</v>
      </c>
      <c r="L66" s="20">
        <f t="shared" si="5"/>
        <v>-179.4376134</v>
      </c>
      <c r="N66" s="10">
        <f t="shared" si="6"/>
        <v>690.8336035</v>
      </c>
    </row>
    <row r="67">
      <c r="A67" s="10">
        <f>'X1 Data'!A67</f>
        <v>12210</v>
      </c>
      <c r="B67" s="10">
        <f>'X1 Data'!B67</f>
        <v>-18</v>
      </c>
      <c r="C67" s="10">
        <f>'X1 Data'!C67</f>
        <v>-132</v>
      </c>
      <c r="D67" s="10">
        <f>'X1 Data'!D67</f>
        <v>710</v>
      </c>
      <c r="E67" s="10">
        <f>'X1 Data'!E67</f>
        <v>686.75</v>
      </c>
      <c r="F67" s="10">
        <f t="shared" si="8"/>
        <v>11.876</v>
      </c>
      <c r="G67" s="18">
        <f t="shared" ref="G67:H67" si="71">B67-AVERAGE(B$2:B$20)</f>
        <v>-198.6315789</v>
      </c>
      <c r="H67" s="18">
        <f t="shared" si="71"/>
        <v>-4.105263158</v>
      </c>
      <c r="I67" s="18">
        <f t="shared" si="4"/>
        <v>-47.52631579</v>
      </c>
      <c r="L67" s="20">
        <f t="shared" si="5"/>
        <v>-188.0174051</v>
      </c>
      <c r="N67" s="10">
        <f t="shared" si="6"/>
        <v>723.8657438</v>
      </c>
    </row>
    <row r="68">
      <c r="A68" s="10">
        <f>'X1 Data'!A68</f>
        <v>12377</v>
      </c>
      <c r="B68" s="10">
        <f>'X1 Data'!B68</f>
        <v>67</v>
      </c>
      <c r="C68" s="10">
        <f>'X1 Data'!C68</f>
        <v>-132</v>
      </c>
      <c r="D68" s="10">
        <f>'X1 Data'!D68</f>
        <v>688</v>
      </c>
      <c r="E68" s="10">
        <f>'X1 Data'!E68</f>
        <v>656.69</v>
      </c>
      <c r="F68" s="10">
        <f t="shared" si="8"/>
        <v>12.043</v>
      </c>
      <c r="G68" s="18">
        <f t="shared" ref="G68:H68" si="72">B68-AVERAGE(B$2:B$20)</f>
        <v>-113.6315789</v>
      </c>
      <c r="H68" s="18">
        <f t="shared" si="72"/>
        <v>-4.105263158</v>
      </c>
      <c r="I68" s="18">
        <f t="shared" si="4"/>
        <v>-25.52631579</v>
      </c>
      <c r="L68" s="20">
        <f t="shared" si="5"/>
        <v>-107.8878509</v>
      </c>
      <c r="N68" s="10">
        <f t="shared" si="6"/>
        <v>415.3674996</v>
      </c>
    </row>
    <row r="69">
      <c r="A69" s="10">
        <f>'X1 Data'!A69</f>
        <v>12544</v>
      </c>
      <c r="B69" s="10">
        <f>'X1 Data'!B69</f>
        <v>140</v>
      </c>
      <c r="C69" s="10">
        <f>'X1 Data'!C69</f>
        <v>-127</v>
      </c>
      <c r="D69" s="10">
        <f>'X1 Data'!D69</f>
        <v>671</v>
      </c>
      <c r="E69" s="10">
        <f>'X1 Data'!E69</f>
        <v>331.83</v>
      </c>
      <c r="F69" s="10">
        <f t="shared" si="8"/>
        <v>12.21</v>
      </c>
      <c r="G69" s="18">
        <f t="shared" ref="G69:H69" si="73">B69-AVERAGE(B$2:B$20)</f>
        <v>-40.63157895</v>
      </c>
      <c r="H69" s="18">
        <f t="shared" si="73"/>
        <v>0.8947368421</v>
      </c>
      <c r="I69" s="18">
        <f t="shared" si="4"/>
        <v>-8.526315789</v>
      </c>
      <c r="L69" s="20">
        <f t="shared" si="5"/>
        <v>-38.76417472</v>
      </c>
      <c r="N69" s="10">
        <f t="shared" si="6"/>
        <v>149.2418117</v>
      </c>
    </row>
    <row r="70">
      <c r="A70" s="10">
        <f>'X1 Data'!A70</f>
        <v>12710</v>
      </c>
      <c r="B70" s="10">
        <f>'X1 Data'!B70</f>
        <v>155</v>
      </c>
      <c r="C70" s="10">
        <f>'X1 Data'!C70</f>
        <v>-127</v>
      </c>
      <c r="D70" s="10">
        <f>'X1 Data'!D70</f>
        <v>667</v>
      </c>
      <c r="E70" s="10">
        <f>'X1 Data'!E70</f>
        <v>85.77</v>
      </c>
      <c r="F70" s="10">
        <f t="shared" si="8"/>
        <v>12.377</v>
      </c>
      <c r="G70" s="18">
        <f t="shared" ref="G70:H70" si="74">B70-AVERAGE(B$2:B$20)</f>
        <v>-25.63157895</v>
      </c>
      <c r="H70" s="18">
        <f t="shared" si="74"/>
        <v>0.8947368421</v>
      </c>
      <c r="I70" s="18">
        <f t="shared" si="4"/>
        <v>-4.526315789</v>
      </c>
      <c r="L70" s="20">
        <f t="shared" si="5"/>
        <v>-24.64971032</v>
      </c>
      <c r="N70" s="10">
        <f t="shared" si="6"/>
        <v>94.90121878</v>
      </c>
    </row>
    <row r="71">
      <c r="A71" s="10">
        <f>'X1 Data'!A71</f>
        <v>12877</v>
      </c>
      <c r="B71" s="10">
        <f>'X1 Data'!B71</f>
        <v>150</v>
      </c>
      <c r="C71" s="10">
        <f>'X1 Data'!C71</f>
        <v>-128</v>
      </c>
      <c r="D71" s="10">
        <f>'X1 Data'!D71</f>
        <v>667</v>
      </c>
      <c r="E71" s="10">
        <f>'X1 Data'!E71</f>
        <v>63.92</v>
      </c>
      <c r="F71" s="10">
        <f t="shared" si="8"/>
        <v>12.544</v>
      </c>
      <c r="G71" s="18">
        <f t="shared" ref="G71:H71" si="75">B71-AVERAGE(B$2:B$20)</f>
        <v>-30.63157895</v>
      </c>
      <c r="H71" s="18">
        <f t="shared" si="75"/>
        <v>-0.1052631579</v>
      </c>
      <c r="I71" s="18">
        <f t="shared" si="4"/>
        <v>-4.526315789</v>
      </c>
      <c r="L71" s="20">
        <f t="shared" si="5"/>
        <v>-29.62715082</v>
      </c>
      <c r="N71" s="10">
        <f t="shared" si="6"/>
        <v>114.0643312</v>
      </c>
    </row>
    <row r="72">
      <c r="A72" s="10">
        <f>'X1 Data'!A72</f>
        <v>13044</v>
      </c>
      <c r="B72" s="10">
        <f>'X1 Data'!B72</f>
        <v>92</v>
      </c>
      <c r="C72" s="10">
        <f>'X1 Data'!C72</f>
        <v>-130</v>
      </c>
      <c r="D72" s="10">
        <f>'X1 Data'!D72</f>
        <v>681</v>
      </c>
      <c r="E72" s="10">
        <f>'X1 Data'!E72</f>
        <v>160.58</v>
      </c>
      <c r="F72" s="10">
        <f t="shared" si="8"/>
        <v>12.71</v>
      </c>
      <c r="G72" s="18">
        <f t="shared" ref="G72:H72" si="76">B72-AVERAGE(B$2:B$20)</f>
        <v>-88.63157895</v>
      </c>
      <c r="H72" s="18">
        <f t="shared" si="76"/>
        <v>-2.105263158</v>
      </c>
      <c r="I72" s="18">
        <f t="shared" si="4"/>
        <v>-18.52631579</v>
      </c>
      <c r="L72" s="20">
        <f t="shared" si="5"/>
        <v>-84.48265722</v>
      </c>
      <c r="N72" s="10">
        <f t="shared" si="6"/>
        <v>325.2576615</v>
      </c>
    </row>
    <row r="73">
      <c r="A73" s="10">
        <f>'X1 Data'!A73</f>
        <v>13211</v>
      </c>
      <c r="B73" s="10">
        <f>'X1 Data'!B73</f>
        <v>14</v>
      </c>
      <c r="C73" s="10">
        <f>'X1 Data'!C73</f>
        <v>-131</v>
      </c>
      <c r="D73" s="10">
        <f>'X1 Data'!D73</f>
        <v>702</v>
      </c>
      <c r="E73" s="10">
        <f>'X1 Data'!E73</f>
        <v>495.14</v>
      </c>
      <c r="F73" s="10">
        <f t="shared" si="8"/>
        <v>12.877</v>
      </c>
      <c r="G73" s="18">
        <f t="shared" ref="G73:H73" si="77">B73-AVERAGE(B$2:B$20)</f>
        <v>-166.6315789</v>
      </c>
      <c r="H73" s="18">
        <f t="shared" si="77"/>
        <v>-3.105263158</v>
      </c>
      <c r="I73" s="18">
        <f t="shared" si="4"/>
        <v>-39.52631579</v>
      </c>
      <c r="L73" s="20">
        <f t="shared" si="5"/>
        <v>-157.8110358</v>
      </c>
      <c r="N73" s="10">
        <f t="shared" si="6"/>
        <v>607.5714254</v>
      </c>
    </row>
    <row r="74">
      <c r="A74" s="10">
        <f>'X1 Data'!A74</f>
        <v>13378</v>
      </c>
      <c r="B74" s="10">
        <f>'X1 Data'!B74</f>
        <v>-23</v>
      </c>
      <c r="C74" s="10">
        <f>'X1 Data'!C74</f>
        <v>-131</v>
      </c>
      <c r="D74" s="10">
        <f>'X1 Data'!D74</f>
        <v>711</v>
      </c>
      <c r="E74" s="10">
        <f>'X1 Data'!E74</f>
        <v>623.59</v>
      </c>
      <c r="F74" s="10">
        <f t="shared" si="8"/>
        <v>13.044</v>
      </c>
      <c r="G74" s="18">
        <f t="shared" ref="G74:H74" si="78">B74-AVERAGE(B$2:B$20)</f>
        <v>-203.6315789</v>
      </c>
      <c r="H74" s="18">
        <f t="shared" si="78"/>
        <v>-3.105263158</v>
      </c>
      <c r="I74" s="18">
        <f t="shared" si="4"/>
        <v>-48.52631579</v>
      </c>
      <c r="L74" s="20">
        <f t="shared" si="5"/>
        <v>-192.8185807</v>
      </c>
      <c r="N74" s="10">
        <f t="shared" si="6"/>
        <v>742.3502376</v>
      </c>
    </row>
    <row r="75">
      <c r="A75" s="10">
        <f>'X1 Data'!A75</f>
        <v>13545</v>
      </c>
      <c r="B75" s="10">
        <f>'X1 Data'!B75</f>
        <v>21</v>
      </c>
      <c r="C75" s="10">
        <f>'X1 Data'!C75</f>
        <v>-132</v>
      </c>
      <c r="D75" s="10">
        <f>'X1 Data'!D75</f>
        <v>701</v>
      </c>
      <c r="E75" s="10">
        <f>'X1 Data'!E75</f>
        <v>697.34</v>
      </c>
      <c r="F75" s="10">
        <f t="shared" si="8"/>
        <v>13.211</v>
      </c>
      <c r="G75" s="18">
        <f t="shared" ref="G75:H75" si="79">B75-AVERAGE(B$2:B$20)</f>
        <v>-159.6315789</v>
      </c>
      <c r="H75" s="18">
        <f t="shared" si="79"/>
        <v>-4.105263158</v>
      </c>
      <c r="I75" s="18">
        <f t="shared" si="4"/>
        <v>-38.52631579</v>
      </c>
      <c r="L75" s="20">
        <f t="shared" si="5"/>
        <v>-151.0098602</v>
      </c>
      <c r="N75" s="10">
        <f t="shared" si="6"/>
        <v>581.3869451</v>
      </c>
    </row>
    <row r="76">
      <c r="A76" s="10">
        <f>'X1 Data'!A76</f>
        <v>13712</v>
      </c>
      <c r="B76" s="10">
        <f>'X1 Data'!B76</f>
        <v>109</v>
      </c>
      <c r="C76" s="10">
        <f>'X1 Data'!C76</f>
        <v>-129</v>
      </c>
      <c r="D76" s="10">
        <f>'X1 Data'!D76</f>
        <v>679</v>
      </c>
      <c r="E76" s="10">
        <f>'X1 Data'!E76</f>
        <v>523.63</v>
      </c>
      <c r="F76" s="10">
        <f t="shared" si="8"/>
        <v>13.378</v>
      </c>
      <c r="G76" s="18">
        <f t="shared" ref="G76:H76" si="80">B76-AVERAGE(B$2:B$20)</f>
        <v>-71.63157895</v>
      </c>
      <c r="H76" s="18">
        <f t="shared" si="80"/>
        <v>-1.105263158</v>
      </c>
      <c r="I76" s="18">
        <f t="shared" si="4"/>
        <v>-16.52631579</v>
      </c>
      <c r="L76" s="20">
        <f t="shared" si="5"/>
        <v>-67.94798452</v>
      </c>
      <c r="N76" s="10">
        <f t="shared" si="6"/>
        <v>261.5992829</v>
      </c>
    </row>
    <row r="77">
      <c r="A77" s="10">
        <f>'X1 Data'!A77</f>
        <v>13879</v>
      </c>
      <c r="B77" s="10">
        <f>'X1 Data'!B77</f>
        <v>150</v>
      </c>
      <c r="C77" s="10">
        <f>'X1 Data'!C77</f>
        <v>-127</v>
      </c>
      <c r="D77" s="10">
        <f>'X1 Data'!D77</f>
        <v>668</v>
      </c>
      <c r="E77" s="10">
        <f>'X1 Data'!E77</f>
        <v>188.25</v>
      </c>
      <c r="F77" s="10">
        <f t="shared" si="8"/>
        <v>13.545</v>
      </c>
      <c r="G77" s="18">
        <f t="shared" ref="G77:H77" si="81">B77-AVERAGE(B$2:B$20)</f>
        <v>-30.63157895</v>
      </c>
      <c r="H77" s="18">
        <f t="shared" si="81"/>
        <v>0.8947368421</v>
      </c>
      <c r="I77" s="18">
        <f t="shared" si="4"/>
        <v>-5.526315789</v>
      </c>
      <c r="L77" s="20">
        <f t="shared" si="5"/>
        <v>-29.42832642</v>
      </c>
      <c r="N77" s="10">
        <f t="shared" si="6"/>
        <v>113.2988586</v>
      </c>
    </row>
    <row r="78">
      <c r="A78" s="10">
        <f>'X1 Data'!A78</f>
        <v>14046</v>
      </c>
      <c r="B78" s="10">
        <f>'X1 Data'!B78</f>
        <v>158</v>
      </c>
      <c r="C78" s="10">
        <f>'X1 Data'!C78</f>
        <v>-127</v>
      </c>
      <c r="D78" s="10">
        <f>'X1 Data'!D78</f>
        <v>665</v>
      </c>
      <c r="E78" s="10">
        <f>'X1 Data'!E78</f>
        <v>51.8</v>
      </c>
      <c r="F78" s="10">
        <f t="shared" si="8"/>
        <v>13.712</v>
      </c>
      <c r="G78" s="18">
        <f t="shared" ref="G78:H78" si="82">B78-AVERAGE(B$2:B$20)</f>
        <v>-22.63157895</v>
      </c>
      <c r="H78" s="18">
        <f t="shared" si="82"/>
        <v>0.8947368421</v>
      </c>
      <c r="I78" s="18">
        <f t="shared" si="4"/>
        <v>-2.526315789</v>
      </c>
      <c r="L78" s="20">
        <f t="shared" si="5"/>
        <v>-22.09247812</v>
      </c>
      <c r="N78" s="10">
        <f t="shared" si="6"/>
        <v>85.05589202</v>
      </c>
    </row>
    <row r="79">
      <c r="A79" s="10">
        <f>'X1 Data'!A79</f>
        <v>14213</v>
      </c>
      <c r="B79" s="10">
        <f>'X1 Data'!B79</f>
        <v>133</v>
      </c>
      <c r="C79" s="10">
        <f>'X1 Data'!C79</f>
        <v>-129</v>
      </c>
      <c r="D79" s="10">
        <f>'X1 Data'!D79</f>
        <v>672</v>
      </c>
      <c r="E79" s="10">
        <f>'X1 Data'!E79</f>
        <v>80.17</v>
      </c>
      <c r="F79" s="10">
        <f t="shared" si="8"/>
        <v>13.879</v>
      </c>
      <c r="G79" s="18">
        <f t="shared" ref="G79:H79" si="83">B79-AVERAGE(B$2:B$20)</f>
        <v>-47.63157895</v>
      </c>
      <c r="H79" s="18">
        <f t="shared" si="83"/>
        <v>-1.105263158</v>
      </c>
      <c r="I79" s="18">
        <f t="shared" si="4"/>
        <v>-9.526315789</v>
      </c>
      <c r="L79" s="20">
        <f t="shared" si="5"/>
        <v>-45.49767182</v>
      </c>
      <c r="N79" s="10">
        <f t="shared" si="6"/>
        <v>175.1657302</v>
      </c>
    </row>
    <row r="80">
      <c r="A80" s="10">
        <f>'X1 Data'!A80</f>
        <v>14380</v>
      </c>
      <c r="B80" s="10">
        <f>'X1 Data'!B80</f>
        <v>58</v>
      </c>
      <c r="C80" s="10">
        <f>'X1 Data'!C80</f>
        <v>-132</v>
      </c>
      <c r="D80" s="10">
        <f>'X1 Data'!D80</f>
        <v>691</v>
      </c>
      <c r="E80" s="10">
        <f>'X1 Data'!E80</f>
        <v>285.81</v>
      </c>
      <c r="F80" s="10">
        <f t="shared" si="8"/>
        <v>14.046</v>
      </c>
      <c r="G80" s="18">
        <f t="shared" ref="G80:H80" si="84">B80-AVERAGE(B$2:B$20)</f>
        <v>-122.6315789</v>
      </c>
      <c r="H80" s="18">
        <f t="shared" si="84"/>
        <v>-4.105263158</v>
      </c>
      <c r="I80" s="18">
        <f t="shared" si="4"/>
        <v>-28.52631579</v>
      </c>
      <c r="L80" s="20">
        <f t="shared" si="5"/>
        <v>-116.2236992</v>
      </c>
      <c r="N80" s="10">
        <f t="shared" si="6"/>
        <v>447.4604595</v>
      </c>
    </row>
    <row r="81">
      <c r="A81" s="10">
        <f>'X1 Data'!A81</f>
        <v>14546</v>
      </c>
      <c r="B81" s="10">
        <f>'X1 Data'!B81</f>
        <v>-1</v>
      </c>
      <c r="C81" s="10">
        <f>'X1 Data'!C81</f>
        <v>-134</v>
      </c>
      <c r="D81" s="10">
        <f>'X1 Data'!D81</f>
        <v>708</v>
      </c>
      <c r="E81" s="10">
        <f>'X1 Data'!E81</f>
        <v>580.36</v>
      </c>
      <c r="F81" s="10">
        <f t="shared" si="8"/>
        <v>14.213</v>
      </c>
      <c r="G81" s="18">
        <f t="shared" ref="G81:H81" si="85">B81-AVERAGE(B$2:B$20)</f>
        <v>-181.6315789</v>
      </c>
      <c r="H81" s="18">
        <f t="shared" si="85"/>
        <v>-6.105263158</v>
      </c>
      <c r="I81" s="18">
        <f t="shared" si="4"/>
        <v>-45.52631579</v>
      </c>
      <c r="L81" s="20">
        <f t="shared" si="5"/>
        <v>-171.4150539</v>
      </c>
      <c r="N81" s="10">
        <f t="shared" si="6"/>
        <v>659.9468035</v>
      </c>
    </row>
    <row r="82">
      <c r="A82" s="10">
        <f>'X1 Data'!A82</f>
        <v>14713</v>
      </c>
      <c r="B82" s="10">
        <f>'X1 Data'!B82</f>
        <v>5</v>
      </c>
      <c r="C82" s="10">
        <f>'X1 Data'!C82</f>
        <v>-133</v>
      </c>
      <c r="D82" s="10">
        <f>'X1 Data'!D82</f>
        <v>704</v>
      </c>
      <c r="E82" s="10">
        <f>'X1 Data'!E82</f>
        <v>655.1</v>
      </c>
      <c r="F82" s="10">
        <f t="shared" si="8"/>
        <v>14.38</v>
      </c>
      <c r="G82" s="18">
        <f t="shared" ref="G82:H82" si="86">B82-AVERAGE(B$2:B$20)</f>
        <v>-175.6315789</v>
      </c>
      <c r="H82" s="18">
        <f t="shared" si="86"/>
        <v>-5.105263158</v>
      </c>
      <c r="I82" s="18">
        <f t="shared" si="4"/>
        <v>-41.52631579</v>
      </c>
      <c r="L82" s="20">
        <f t="shared" si="5"/>
        <v>-166.323149</v>
      </c>
      <c r="N82" s="10">
        <f t="shared" si="6"/>
        <v>640.3430039</v>
      </c>
    </row>
    <row r="83">
      <c r="A83" s="10">
        <f>'X1 Data'!A83</f>
        <v>14880</v>
      </c>
      <c r="B83" s="10">
        <f>'X1 Data'!B83</f>
        <v>90</v>
      </c>
      <c r="C83" s="10">
        <f>'X1 Data'!C83</f>
        <v>-131</v>
      </c>
      <c r="D83" s="10">
        <f>'X1 Data'!D83</f>
        <v>683</v>
      </c>
      <c r="E83" s="10">
        <f>'X1 Data'!E83</f>
        <v>596.06</v>
      </c>
      <c r="F83" s="10">
        <f t="shared" si="8"/>
        <v>14.546</v>
      </c>
      <c r="G83" s="18">
        <f t="shared" ref="G83:H83" si="87">B83-AVERAGE(B$2:B$20)</f>
        <v>-90.63157895</v>
      </c>
      <c r="H83" s="18">
        <f t="shared" si="87"/>
        <v>-3.105263158</v>
      </c>
      <c r="I83" s="18">
        <f t="shared" si="4"/>
        <v>-20.52631579</v>
      </c>
      <c r="L83" s="20">
        <f t="shared" si="5"/>
        <v>-86.01732992</v>
      </c>
      <c r="N83" s="10">
        <f t="shared" si="6"/>
        <v>331.166141</v>
      </c>
    </row>
    <row r="84">
      <c r="A84" s="10">
        <f>'X1 Data'!A84</f>
        <v>15047</v>
      </c>
      <c r="B84" s="10">
        <f>'X1 Data'!B84</f>
        <v>143</v>
      </c>
      <c r="C84" s="10">
        <f>'X1 Data'!C84</f>
        <v>-127</v>
      </c>
      <c r="D84" s="10">
        <f>'X1 Data'!D84</f>
        <v>670</v>
      </c>
      <c r="E84" s="10">
        <f>'X1 Data'!E84</f>
        <v>262.22</v>
      </c>
      <c r="F84" s="10">
        <f t="shared" si="8"/>
        <v>14.713</v>
      </c>
      <c r="G84" s="18">
        <f t="shared" ref="G84:H84" si="88">B84-AVERAGE(B$2:B$20)</f>
        <v>-37.63157895</v>
      </c>
      <c r="H84" s="18">
        <f t="shared" si="88"/>
        <v>0.8947368421</v>
      </c>
      <c r="I84" s="18">
        <f t="shared" si="4"/>
        <v>-7.526315789</v>
      </c>
      <c r="L84" s="20">
        <f t="shared" si="5"/>
        <v>-35.98555862</v>
      </c>
      <c r="N84" s="10">
        <f t="shared" si="6"/>
        <v>138.5441584</v>
      </c>
    </row>
    <row r="85">
      <c r="G85" s="18"/>
      <c r="H85" s="18"/>
      <c r="I85" s="18"/>
    </row>
    <row r="86">
      <c r="G86" s="18"/>
      <c r="H86" s="18"/>
      <c r="I86" s="18"/>
    </row>
    <row r="87">
      <c r="G87" s="18"/>
      <c r="H87" s="18"/>
      <c r="I87" s="18"/>
    </row>
    <row r="88">
      <c r="G88" s="18"/>
      <c r="H88" s="18"/>
      <c r="I88" s="18"/>
    </row>
    <row r="89">
      <c r="G89" s="18"/>
      <c r="H89" s="18"/>
      <c r="I89" s="18"/>
    </row>
    <row r="90">
      <c r="G90" s="18"/>
      <c r="H90" s="18"/>
      <c r="I90" s="18"/>
    </row>
    <row r="91">
      <c r="G91" s="18"/>
      <c r="H91" s="18"/>
      <c r="I91" s="18"/>
    </row>
    <row r="92">
      <c r="G92" s="18"/>
      <c r="H92" s="18"/>
      <c r="I92" s="18"/>
    </row>
    <row r="93">
      <c r="G93" s="18"/>
      <c r="H93" s="18"/>
      <c r="I93" s="18"/>
    </row>
    <row r="94">
      <c r="G94" s="18"/>
      <c r="H94" s="18"/>
      <c r="I94" s="18"/>
    </row>
    <row r="95">
      <c r="G95" s="18"/>
      <c r="H95" s="18"/>
      <c r="I95" s="18"/>
    </row>
    <row r="96">
      <c r="G96" s="18"/>
      <c r="H96" s="18"/>
      <c r="I96" s="18"/>
    </row>
    <row r="97">
      <c r="G97" s="18"/>
      <c r="H97" s="18"/>
      <c r="I97" s="18"/>
    </row>
    <row r="98">
      <c r="G98" s="18"/>
      <c r="H98" s="18"/>
      <c r="I98" s="18"/>
    </row>
    <row r="99">
      <c r="G99" s="18"/>
      <c r="H99" s="18"/>
      <c r="I99" s="18"/>
    </row>
    <row r="100">
      <c r="G100" s="18"/>
      <c r="H100" s="18"/>
      <c r="I100" s="18"/>
    </row>
    <row r="101">
      <c r="G101" s="18"/>
      <c r="H101" s="18"/>
      <c r="I101" s="18"/>
    </row>
    <row r="102">
      <c r="G102" s="18"/>
      <c r="H102" s="18"/>
      <c r="I102" s="18"/>
    </row>
    <row r="103">
      <c r="G103" s="18"/>
      <c r="H103" s="18"/>
      <c r="I103" s="18"/>
    </row>
    <row r="104">
      <c r="G104" s="18"/>
      <c r="H104" s="18"/>
      <c r="I104" s="18"/>
    </row>
    <row r="105">
      <c r="G105" s="18"/>
      <c r="H105" s="18"/>
      <c r="I105" s="18"/>
    </row>
    <row r="106">
      <c r="G106" s="18"/>
      <c r="H106" s="18"/>
      <c r="I106" s="18"/>
    </row>
    <row r="107">
      <c r="G107" s="18"/>
      <c r="H107" s="18"/>
      <c r="I107" s="18"/>
    </row>
    <row r="108">
      <c r="G108" s="18"/>
      <c r="H108" s="18"/>
      <c r="I108" s="18"/>
    </row>
    <row r="109">
      <c r="G109" s="18"/>
      <c r="H109" s="18"/>
      <c r="I109" s="18"/>
    </row>
    <row r="110">
      <c r="G110" s="18"/>
      <c r="H110" s="18"/>
      <c r="I110" s="18"/>
    </row>
    <row r="111">
      <c r="G111" s="18"/>
      <c r="H111" s="18"/>
      <c r="I111" s="18"/>
    </row>
    <row r="112">
      <c r="G112" s="18"/>
      <c r="H112" s="18"/>
      <c r="I112" s="18"/>
    </row>
    <row r="113">
      <c r="G113" s="18"/>
      <c r="H113" s="18"/>
      <c r="I113" s="18"/>
    </row>
    <row r="114">
      <c r="G114" s="18"/>
      <c r="H114" s="18"/>
      <c r="I114" s="18"/>
    </row>
    <row r="115">
      <c r="G115" s="18"/>
      <c r="H115" s="18"/>
      <c r="I115" s="18"/>
    </row>
    <row r="116">
      <c r="G116" s="18"/>
      <c r="H116" s="18"/>
      <c r="I116" s="18"/>
    </row>
    <row r="117">
      <c r="G117" s="18"/>
      <c r="H117" s="18"/>
      <c r="I117" s="18"/>
    </row>
    <row r="118">
      <c r="G118" s="18"/>
      <c r="H118" s="18"/>
      <c r="I118" s="18"/>
    </row>
    <row r="119">
      <c r="G119" s="18"/>
      <c r="H119" s="18"/>
      <c r="I119" s="18"/>
    </row>
    <row r="120">
      <c r="G120" s="18"/>
      <c r="H120" s="18"/>
      <c r="I120" s="18"/>
    </row>
    <row r="121">
      <c r="G121" s="18"/>
      <c r="H121" s="18"/>
      <c r="I121" s="18"/>
    </row>
    <row r="122">
      <c r="G122" s="18"/>
      <c r="H122" s="18"/>
      <c r="I122" s="18"/>
    </row>
    <row r="123">
      <c r="G123" s="18"/>
      <c r="H123" s="18"/>
      <c r="I123" s="18"/>
    </row>
    <row r="124">
      <c r="G124" s="18"/>
      <c r="H124" s="18"/>
      <c r="I124" s="18"/>
    </row>
    <row r="125">
      <c r="G125" s="18"/>
      <c r="H125" s="18"/>
      <c r="I125" s="18"/>
    </row>
    <row r="126">
      <c r="G126" s="18"/>
      <c r="H126" s="18"/>
      <c r="I126" s="18"/>
    </row>
    <row r="127">
      <c r="G127" s="18"/>
      <c r="H127" s="18"/>
      <c r="I127" s="18"/>
    </row>
    <row r="128">
      <c r="G128" s="18"/>
      <c r="H128" s="18"/>
      <c r="I128" s="18"/>
    </row>
    <row r="129">
      <c r="G129" s="18"/>
      <c r="H129" s="18"/>
      <c r="I129" s="18"/>
    </row>
    <row r="130">
      <c r="G130" s="18"/>
      <c r="H130" s="18"/>
      <c r="I130" s="18"/>
    </row>
    <row r="131">
      <c r="G131" s="18"/>
      <c r="H131" s="18"/>
      <c r="I131" s="18"/>
    </row>
    <row r="132">
      <c r="G132" s="18"/>
      <c r="H132" s="18"/>
      <c r="I132" s="18"/>
    </row>
    <row r="133">
      <c r="G133" s="18"/>
      <c r="H133" s="18"/>
      <c r="I133" s="18"/>
    </row>
    <row r="134">
      <c r="G134" s="18"/>
      <c r="H134" s="18"/>
      <c r="I134" s="18"/>
    </row>
    <row r="135">
      <c r="G135" s="18"/>
      <c r="H135" s="18"/>
      <c r="I135" s="18"/>
    </row>
    <row r="136">
      <c r="G136" s="18"/>
      <c r="H136" s="18"/>
      <c r="I136" s="18"/>
    </row>
    <row r="137">
      <c r="G137" s="18"/>
      <c r="H137" s="18"/>
      <c r="I137" s="18"/>
    </row>
    <row r="138">
      <c r="G138" s="18"/>
      <c r="H138" s="18"/>
      <c r="I138" s="18"/>
    </row>
    <row r="139">
      <c r="G139" s="18"/>
      <c r="H139" s="18"/>
      <c r="I139" s="18"/>
    </row>
    <row r="140">
      <c r="G140" s="18"/>
      <c r="H140" s="18"/>
      <c r="I140" s="18"/>
    </row>
    <row r="141">
      <c r="G141" s="18"/>
      <c r="H141" s="18"/>
      <c r="I141" s="18"/>
    </row>
    <row r="142">
      <c r="G142" s="18"/>
      <c r="H142" s="18"/>
      <c r="I142" s="18"/>
    </row>
    <row r="143">
      <c r="G143" s="18"/>
      <c r="H143" s="18"/>
      <c r="I143" s="18"/>
    </row>
    <row r="144">
      <c r="G144" s="18"/>
      <c r="H144" s="18"/>
      <c r="I144" s="18"/>
    </row>
    <row r="145">
      <c r="G145" s="18"/>
      <c r="H145" s="18"/>
      <c r="I145" s="18"/>
    </row>
    <row r="146">
      <c r="G146" s="18"/>
      <c r="H146" s="18"/>
      <c r="I146" s="18"/>
    </row>
    <row r="147">
      <c r="G147" s="18"/>
      <c r="H147" s="18"/>
      <c r="I147" s="18"/>
    </row>
    <row r="148">
      <c r="G148" s="18"/>
      <c r="H148" s="18"/>
      <c r="I148" s="18"/>
    </row>
    <row r="149">
      <c r="G149" s="18"/>
      <c r="H149" s="18"/>
      <c r="I149" s="18"/>
    </row>
    <row r="150">
      <c r="G150" s="18"/>
      <c r="H150" s="18"/>
      <c r="I150" s="18"/>
    </row>
    <row r="151">
      <c r="G151" s="18"/>
      <c r="H151" s="18"/>
      <c r="I151" s="18"/>
    </row>
    <row r="152">
      <c r="G152" s="18"/>
      <c r="H152" s="18"/>
      <c r="I152" s="18"/>
    </row>
    <row r="153">
      <c r="G153" s="18"/>
      <c r="H153" s="18"/>
      <c r="I153" s="18"/>
    </row>
    <row r="154">
      <c r="G154" s="18"/>
      <c r="H154" s="18"/>
      <c r="I154" s="18"/>
    </row>
    <row r="155">
      <c r="G155" s="18"/>
      <c r="H155" s="18"/>
      <c r="I155" s="18"/>
    </row>
    <row r="156">
      <c r="G156" s="18"/>
      <c r="H156" s="18"/>
      <c r="I156" s="18"/>
    </row>
    <row r="157">
      <c r="G157" s="18"/>
      <c r="H157" s="18"/>
      <c r="I157" s="18"/>
    </row>
    <row r="158">
      <c r="G158" s="18"/>
      <c r="H158" s="18"/>
      <c r="I158" s="18"/>
    </row>
    <row r="159">
      <c r="G159" s="18"/>
      <c r="H159" s="18"/>
      <c r="I159" s="18"/>
    </row>
    <row r="160">
      <c r="G160" s="18"/>
      <c r="H160" s="18"/>
      <c r="I160" s="18"/>
    </row>
    <row r="161">
      <c r="G161" s="18"/>
      <c r="H161" s="18"/>
      <c r="I161" s="18"/>
    </row>
    <row r="162">
      <c r="G162" s="18"/>
      <c r="H162" s="18"/>
      <c r="I162" s="18"/>
    </row>
    <row r="163">
      <c r="G163" s="18"/>
      <c r="H163" s="18"/>
      <c r="I163" s="18"/>
    </row>
    <row r="164">
      <c r="G164" s="18"/>
      <c r="H164" s="18"/>
      <c r="I164" s="18"/>
    </row>
    <row r="165">
      <c r="G165" s="18"/>
      <c r="H165" s="18"/>
      <c r="I165" s="18"/>
    </row>
    <row r="166">
      <c r="G166" s="18"/>
      <c r="H166" s="18"/>
      <c r="I166" s="18"/>
    </row>
    <row r="167">
      <c r="G167" s="18"/>
      <c r="H167" s="18"/>
      <c r="I167" s="18"/>
    </row>
    <row r="168">
      <c r="G168" s="18"/>
      <c r="H168" s="18"/>
      <c r="I168" s="18"/>
    </row>
    <row r="169">
      <c r="G169" s="18"/>
      <c r="H169" s="18"/>
      <c r="I169" s="18"/>
    </row>
    <row r="170">
      <c r="G170" s="18"/>
      <c r="H170" s="18"/>
      <c r="I170" s="18"/>
    </row>
    <row r="171">
      <c r="G171" s="18"/>
      <c r="H171" s="18"/>
      <c r="I171" s="18"/>
    </row>
    <row r="172">
      <c r="G172" s="18"/>
      <c r="H172" s="18"/>
      <c r="I172" s="18"/>
    </row>
    <row r="173">
      <c r="G173" s="18"/>
      <c r="H173" s="18"/>
      <c r="I173" s="18"/>
    </row>
    <row r="174">
      <c r="G174" s="18"/>
      <c r="H174" s="18"/>
      <c r="I174" s="18"/>
    </row>
    <row r="175">
      <c r="G175" s="18"/>
      <c r="H175" s="18"/>
      <c r="I175" s="18"/>
    </row>
    <row r="176">
      <c r="G176" s="18"/>
      <c r="H176" s="18"/>
      <c r="I176" s="18"/>
    </row>
    <row r="177">
      <c r="G177" s="18"/>
      <c r="H177" s="18"/>
      <c r="I177" s="18"/>
    </row>
    <row r="178">
      <c r="G178" s="18"/>
      <c r="H178" s="18"/>
      <c r="I178" s="18"/>
    </row>
    <row r="179">
      <c r="G179" s="18"/>
      <c r="H179" s="18"/>
      <c r="I179" s="18"/>
    </row>
    <row r="180">
      <c r="G180" s="18"/>
      <c r="H180" s="18"/>
      <c r="I180" s="18"/>
    </row>
    <row r="181">
      <c r="G181" s="18"/>
      <c r="H181" s="18"/>
      <c r="I181" s="18"/>
    </row>
    <row r="182">
      <c r="G182" s="18"/>
      <c r="H182" s="18"/>
      <c r="I182" s="18"/>
    </row>
    <row r="183">
      <c r="G183" s="18"/>
      <c r="H183" s="18"/>
      <c r="I183" s="18"/>
    </row>
    <row r="184">
      <c r="G184" s="18"/>
      <c r="H184" s="18"/>
      <c r="I184" s="18"/>
    </row>
    <row r="185">
      <c r="G185" s="18"/>
      <c r="H185" s="18"/>
      <c r="I185" s="18"/>
    </row>
    <row r="186">
      <c r="G186" s="18"/>
      <c r="H186" s="18"/>
      <c r="I186" s="18"/>
    </row>
    <row r="187">
      <c r="G187" s="18"/>
      <c r="H187" s="18"/>
      <c r="I187" s="18"/>
    </row>
    <row r="188">
      <c r="G188" s="18"/>
      <c r="H188" s="18"/>
      <c r="I188" s="18"/>
    </row>
    <row r="189">
      <c r="G189" s="18"/>
      <c r="H189" s="18"/>
      <c r="I189" s="18"/>
    </row>
    <row r="190">
      <c r="G190" s="18"/>
      <c r="H190" s="18"/>
      <c r="I190" s="18"/>
    </row>
    <row r="191">
      <c r="G191" s="18"/>
      <c r="H191" s="18"/>
      <c r="I191" s="18"/>
    </row>
    <row r="192">
      <c r="G192" s="18"/>
      <c r="H192" s="18"/>
      <c r="I192" s="18"/>
    </row>
    <row r="193">
      <c r="G193" s="18"/>
      <c r="H193" s="18"/>
      <c r="I193" s="18"/>
    </row>
    <row r="194">
      <c r="G194" s="18"/>
      <c r="H194" s="18"/>
      <c r="I194" s="18"/>
    </row>
    <row r="195">
      <c r="G195" s="18"/>
      <c r="H195" s="18"/>
      <c r="I195" s="18"/>
    </row>
    <row r="196">
      <c r="G196" s="18"/>
      <c r="H196" s="18"/>
      <c r="I196" s="18"/>
    </row>
    <row r="197">
      <c r="G197" s="18"/>
      <c r="H197" s="18"/>
      <c r="I197" s="18"/>
    </row>
    <row r="198">
      <c r="G198" s="18"/>
      <c r="H198" s="18"/>
      <c r="I198" s="1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48</v>
      </c>
      <c r="B1" s="12" t="s">
        <v>49</v>
      </c>
      <c r="C1" s="12" t="s">
        <v>50</v>
      </c>
      <c r="D1" s="13" t="s">
        <v>51</v>
      </c>
      <c r="E1" s="14" t="s">
        <v>52</v>
      </c>
      <c r="F1" s="12" t="s">
        <v>53</v>
      </c>
      <c r="G1" s="15" t="s">
        <v>54</v>
      </c>
      <c r="H1" s="15" t="s">
        <v>55</v>
      </c>
      <c r="I1" s="15" t="s">
        <v>56</v>
      </c>
      <c r="J1" s="16" t="s">
        <v>7</v>
      </c>
      <c r="K1" s="17" t="s">
        <v>8</v>
      </c>
      <c r="L1" s="14" t="s">
        <v>57</v>
      </c>
      <c r="M1" s="14" t="s">
        <v>16</v>
      </c>
      <c r="N1" s="14" t="s">
        <v>58</v>
      </c>
      <c r="O1" s="17"/>
      <c r="P1" s="13"/>
      <c r="Q1" s="13"/>
      <c r="R1" s="13"/>
      <c r="S1" s="13"/>
    </row>
    <row r="2">
      <c r="A2" s="10">
        <f>'X2 Data'!A2</f>
        <v>1199</v>
      </c>
      <c r="B2" s="10">
        <f>'X2 Data'!B2</f>
        <v>187</v>
      </c>
      <c r="C2" s="10">
        <f>'X2 Data'!C2</f>
        <v>-125</v>
      </c>
      <c r="D2" s="10">
        <f>'X2 Data'!D2</f>
        <v>661</v>
      </c>
      <c r="E2" s="10">
        <f>'X2 Data'!E2</f>
        <v>0</v>
      </c>
      <c r="F2" s="10">
        <f t="shared" ref="F2:F3" si="2">A2/1000</f>
        <v>1.199</v>
      </c>
      <c r="G2" s="18">
        <f t="shared" ref="G2:I2" si="1">B2-AVERAGE(B$2:B$20)</f>
        <v>-0.3684210526</v>
      </c>
      <c r="H2" s="18">
        <f t="shared" si="1"/>
        <v>0.3157894737</v>
      </c>
      <c r="I2" s="18">
        <f t="shared" si="1"/>
        <v>-0.2631578947</v>
      </c>
      <c r="J2" s="19">
        <f>AVERAGE(H:H)/AVERAGE(G:G)</f>
        <v>0.03257156799</v>
      </c>
      <c r="K2" s="19">
        <f>AVERAGE(I:I)/AVERAGE(G:G)</f>
        <v>-0.178445565</v>
      </c>
      <c r="L2" s="20">
        <f t="shared" ref="L2:L85" si="4">G2 - $J$2*H2 - $K$2*I2</f>
        <v>-0.4256661701</v>
      </c>
      <c r="M2" s="10">
        <f>AVERAGE(E:E)/AVERAGE(L:L)</f>
        <v>-3.366306481</v>
      </c>
      <c r="N2" s="10">
        <f t="shared" ref="N2:N85" si="5">L2*$M$2</f>
        <v>1.432922787</v>
      </c>
    </row>
    <row r="3">
      <c r="A3" s="10">
        <f>'X2 Data'!A3</f>
        <v>1366</v>
      </c>
      <c r="B3" s="10">
        <f>'X2 Data'!B3</f>
        <v>188</v>
      </c>
      <c r="C3" s="10">
        <f>'X2 Data'!C3</f>
        <v>-125</v>
      </c>
      <c r="D3" s="10">
        <f>'X2 Data'!D3</f>
        <v>661</v>
      </c>
      <c r="E3" s="10">
        <f>'X2 Data'!E3</f>
        <v>-0.14</v>
      </c>
      <c r="F3" s="10">
        <f t="shared" si="2"/>
        <v>1.366</v>
      </c>
      <c r="G3" s="18">
        <f t="shared" ref="G3:I3" si="3">B3-AVERAGE(B$2:B$20)</f>
        <v>0.6315789474</v>
      </c>
      <c r="H3" s="18">
        <f t="shared" si="3"/>
        <v>0.3157894737</v>
      </c>
      <c r="I3" s="18">
        <f t="shared" si="3"/>
        <v>-0.2631578947</v>
      </c>
      <c r="L3" s="20">
        <f t="shared" si="4"/>
        <v>0.5743338299</v>
      </c>
      <c r="N3" s="10">
        <f t="shared" si="5"/>
        <v>-1.933383694</v>
      </c>
    </row>
    <row r="4">
      <c r="A4" s="10">
        <f>'X2 Data'!A4</f>
        <v>1532</v>
      </c>
      <c r="B4" s="10">
        <f>'X2 Data'!B4</f>
        <v>188</v>
      </c>
      <c r="C4" s="10">
        <f>'X2 Data'!C4</f>
        <v>-125</v>
      </c>
      <c r="D4" s="10">
        <f>'X2 Data'!D4</f>
        <v>661</v>
      </c>
      <c r="E4" s="10">
        <f>'X2 Data'!E4</f>
        <v>-0.02</v>
      </c>
      <c r="F4" s="10">
        <f t="shared" ref="F4:F85" si="7">A2/1000</f>
        <v>1.199</v>
      </c>
      <c r="G4" s="18">
        <f t="shared" ref="G4:I4" si="6">B4-AVERAGE(B$2:B$20)</f>
        <v>0.6315789474</v>
      </c>
      <c r="H4" s="18">
        <f t="shared" si="6"/>
        <v>0.3157894737</v>
      </c>
      <c r="I4" s="18">
        <f t="shared" si="6"/>
        <v>-0.2631578947</v>
      </c>
      <c r="L4" s="20">
        <f t="shared" si="4"/>
        <v>0.5743338299</v>
      </c>
      <c r="N4" s="10">
        <f t="shared" si="5"/>
        <v>-1.933383694</v>
      </c>
    </row>
    <row r="5">
      <c r="A5" s="10">
        <f>'X2 Data'!A5</f>
        <v>1699</v>
      </c>
      <c r="B5" s="10">
        <f>'X2 Data'!B5</f>
        <v>189</v>
      </c>
      <c r="C5" s="10">
        <f>'X2 Data'!C5</f>
        <v>-125</v>
      </c>
      <c r="D5" s="10">
        <f>'X2 Data'!D5</f>
        <v>661</v>
      </c>
      <c r="E5" s="10">
        <f>'X2 Data'!E5</f>
        <v>0.16</v>
      </c>
      <c r="F5" s="10">
        <f t="shared" si="7"/>
        <v>1.366</v>
      </c>
      <c r="G5" s="18">
        <f t="shared" ref="G5:I5" si="8">B5-AVERAGE(B$2:B$20)</f>
        <v>1.631578947</v>
      </c>
      <c r="H5" s="18">
        <f t="shared" si="8"/>
        <v>0.3157894737</v>
      </c>
      <c r="I5" s="18">
        <f t="shared" si="8"/>
        <v>-0.2631578947</v>
      </c>
      <c r="L5" s="20">
        <f t="shared" si="4"/>
        <v>1.57433383</v>
      </c>
      <c r="N5" s="10">
        <f t="shared" si="5"/>
        <v>-5.299690175</v>
      </c>
    </row>
    <row r="6">
      <c r="A6" s="10">
        <f>'X2 Data'!A6</f>
        <v>1866</v>
      </c>
      <c r="B6" s="10">
        <f>'X2 Data'!B6</f>
        <v>184</v>
      </c>
      <c r="C6" s="10">
        <f>'X2 Data'!C6</f>
        <v>-125</v>
      </c>
      <c r="D6" s="10">
        <f>'X2 Data'!D6</f>
        <v>661</v>
      </c>
      <c r="E6" s="10">
        <f>'X2 Data'!E6</f>
        <v>0.06</v>
      </c>
      <c r="F6" s="10">
        <f t="shared" si="7"/>
        <v>1.532</v>
      </c>
      <c r="G6" s="18">
        <f t="shared" ref="G6:I6" si="9">B6-AVERAGE(B$2:B$20)</f>
        <v>-3.368421053</v>
      </c>
      <c r="H6" s="18">
        <f t="shared" si="9"/>
        <v>0.3157894737</v>
      </c>
      <c r="I6" s="18">
        <f t="shared" si="9"/>
        <v>-0.2631578947</v>
      </c>
      <c r="L6" s="20">
        <f t="shared" si="4"/>
        <v>-3.42566617</v>
      </c>
      <c r="N6" s="10">
        <f t="shared" si="5"/>
        <v>11.53184223</v>
      </c>
    </row>
    <row r="7">
      <c r="A7" s="10">
        <f>'X2 Data'!A7</f>
        <v>2032</v>
      </c>
      <c r="B7" s="10">
        <f>'X2 Data'!B7</f>
        <v>183</v>
      </c>
      <c r="C7" s="10">
        <f>'X2 Data'!C7</f>
        <v>-125</v>
      </c>
      <c r="D7" s="10">
        <f>'X2 Data'!D7</f>
        <v>662</v>
      </c>
      <c r="E7" s="10">
        <f>'X2 Data'!E7</f>
        <v>0</v>
      </c>
      <c r="F7" s="10">
        <f t="shared" si="7"/>
        <v>1.699</v>
      </c>
      <c r="G7" s="18">
        <f t="shared" ref="G7:I7" si="10">B7-AVERAGE(B$2:B$20)</f>
        <v>-4.368421053</v>
      </c>
      <c r="H7" s="18">
        <f t="shared" si="10"/>
        <v>0.3157894737</v>
      </c>
      <c r="I7" s="18">
        <f t="shared" si="10"/>
        <v>0.7368421053</v>
      </c>
      <c r="L7" s="20">
        <f t="shared" si="4"/>
        <v>-4.247220605</v>
      </c>
      <c r="N7" s="10">
        <f t="shared" si="5"/>
        <v>14.29744625</v>
      </c>
    </row>
    <row r="8">
      <c r="A8" s="10">
        <f>'X2 Data'!A8</f>
        <v>2199</v>
      </c>
      <c r="B8" s="10">
        <f>'X2 Data'!B8</f>
        <v>187</v>
      </c>
      <c r="C8" s="10">
        <f>'X2 Data'!C8</f>
        <v>-124</v>
      </c>
      <c r="D8" s="10">
        <f>'X2 Data'!D8</f>
        <v>661</v>
      </c>
      <c r="E8" s="10">
        <f>'X2 Data'!E8</f>
        <v>-0.11</v>
      </c>
      <c r="F8" s="10">
        <f t="shared" si="7"/>
        <v>1.866</v>
      </c>
      <c r="G8" s="18">
        <f t="shared" ref="G8:I8" si="11">B8-AVERAGE(B$2:B$20)</f>
        <v>-0.3684210526</v>
      </c>
      <c r="H8" s="18">
        <f t="shared" si="11"/>
        <v>1.315789474</v>
      </c>
      <c r="I8" s="18">
        <f t="shared" si="11"/>
        <v>-0.2631578947</v>
      </c>
      <c r="L8" s="20">
        <f t="shared" si="4"/>
        <v>-0.4582377381</v>
      </c>
      <c r="N8" s="10">
        <f t="shared" si="5"/>
        <v>1.542568668</v>
      </c>
    </row>
    <row r="9">
      <c r="A9" s="10">
        <f>'X2 Data'!A9</f>
        <v>2366</v>
      </c>
      <c r="B9" s="10">
        <f>'X2 Data'!B9</f>
        <v>186</v>
      </c>
      <c r="C9" s="10">
        <f>'X2 Data'!C9</f>
        <v>-126</v>
      </c>
      <c r="D9" s="10">
        <f>'X2 Data'!D9</f>
        <v>661</v>
      </c>
      <c r="E9" s="10">
        <f>'X2 Data'!E9</f>
        <v>-0.05</v>
      </c>
      <c r="F9" s="10">
        <f t="shared" si="7"/>
        <v>2.032</v>
      </c>
      <c r="G9" s="18">
        <f t="shared" ref="G9:I9" si="12">B9-AVERAGE(B$2:B$20)</f>
        <v>-1.368421053</v>
      </c>
      <c r="H9" s="18">
        <f t="shared" si="12"/>
        <v>-0.6842105263</v>
      </c>
      <c r="I9" s="18">
        <f t="shared" si="12"/>
        <v>-0.2631578947</v>
      </c>
      <c r="L9" s="20">
        <f t="shared" si="4"/>
        <v>-1.393094602</v>
      </c>
      <c r="N9" s="10">
        <f t="shared" si="5"/>
        <v>4.689583388</v>
      </c>
    </row>
    <row r="10">
      <c r="A10" s="10">
        <f>'X2 Data'!A10</f>
        <v>2533</v>
      </c>
      <c r="B10" s="10">
        <f>'X2 Data'!B10</f>
        <v>188</v>
      </c>
      <c r="C10" s="10">
        <f>'X2 Data'!C10</f>
        <v>-125</v>
      </c>
      <c r="D10" s="10">
        <f>'X2 Data'!D10</f>
        <v>662</v>
      </c>
      <c r="E10" s="10">
        <f>'X2 Data'!E10</f>
        <v>-0.05</v>
      </c>
      <c r="F10" s="10">
        <f t="shared" si="7"/>
        <v>2.199</v>
      </c>
      <c r="G10" s="18">
        <f t="shared" ref="G10:I10" si="13">B10-AVERAGE(B$2:B$20)</f>
        <v>0.6315789474</v>
      </c>
      <c r="H10" s="18">
        <f t="shared" si="13"/>
        <v>0.3157894737</v>
      </c>
      <c r="I10" s="18">
        <f t="shared" si="13"/>
        <v>0.7368421053</v>
      </c>
      <c r="L10" s="20">
        <f t="shared" si="4"/>
        <v>0.7527793948</v>
      </c>
      <c r="N10" s="10">
        <f t="shared" si="5"/>
        <v>-2.534086156</v>
      </c>
    </row>
    <row r="11">
      <c r="A11" s="10">
        <f>'X2 Data'!A11</f>
        <v>2700</v>
      </c>
      <c r="B11" s="10">
        <f>'X2 Data'!B11</f>
        <v>190</v>
      </c>
      <c r="C11" s="10">
        <f>'X2 Data'!C11</f>
        <v>-125</v>
      </c>
      <c r="D11" s="10">
        <f>'X2 Data'!D11</f>
        <v>661</v>
      </c>
      <c r="E11" s="10">
        <f>'X2 Data'!E11</f>
        <v>-0.1</v>
      </c>
      <c r="F11" s="10">
        <f t="shared" si="7"/>
        <v>2.366</v>
      </c>
      <c r="G11" s="18">
        <f t="shared" ref="G11:I11" si="14">B11-AVERAGE(B$2:B$20)</f>
        <v>2.631578947</v>
      </c>
      <c r="H11" s="18">
        <f t="shared" si="14"/>
        <v>0.3157894737</v>
      </c>
      <c r="I11" s="18">
        <f t="shared" si="14"/>
        <v>-0.2631578947</v>
      </c>
      <c r="L11" s="20">
        <f t="shared" si="4"/>
        <v>2.57433383</v>
      </c>
      <c r="N11" s="10">
        <f t="shared" si="5"/>
        <v>-8.665996656</v>
      </c>
    </row>
    <row r="12">
      <c r="A12" s="10">
        <f>'X2 Data'!A12</f>
        <v>2867</v>
      </c>
      <c r="B12" s="10">
        <f>'X2 Data'!B12</f>
        <v>189</v>
      </c>
      <c r="C12" s="10">
        <f>'X2 Data'!C12</f>
        <v>-125</v>
      </c>
      <c r="D12" s="10">
        <f>'X2 Data'!D12</f>
        <v>661</v>
      </c>
      <c r="E12" s="10">
        <f>'X2 Data'!E12</f>
        <v>-0.06</v>
      </c>
      <c r="F12" s="10">
        <f t="shared" si="7"/>
        <v>2.533</v>
      </c>
      <c r="G12" s="18">
        <f t="shared" ref="G12:I12" si="15">B12-AVERAGE(B$2:B$20)</f>
        <v>1.631578947</v>
      </c>
      <c r="H12" s="18">
        <f t="shared" si="15"/>
        <v>0.3157894737</v>
      </c>
      <c r="I12" s="18">
        <f t="shared" si="15"/>
        <v>-0.2631578947</v>
      </c>
      <c r="L12" s="20">
        <f t="shared" si="4"/>
        <v>1.57433383</v>
      </c>
      <c r="N12" s="10">
        <f t="shared" si="5"/>
        <v>-5.299690175</v>
      </c>
    </row>
    <row r="13">
      <c r="A13" s="10">
        <f>'X2 Data'!A13</f>
        <v>3034</v>
      </c>
      <c r="B13" s="10">
        <f>'X2 Data'!B13</f>
        <v>189</v>
      </c>
      <c r="C13" s="10">
        <f>'X2 Data'!C13</f>
        <v>-126</v>
      </c>
      <c r="D13" s="10">
        <f>'X2 Data'!D13</f>
        <v>661</v>
      </c>
      <c r="E13" s="10">
        <f>'X2 Data'!E13</f>
        <v>-0.1</v>
      </c>
      <c r="F13" s="10">
        <f t="shared" si="7"/>
        <v>2.7</v>
      </c>
      <c r="G13" s="18">
        <f t="shared" ref="G13:I13" si="16">B13-AVERAGE(B$2:B$20)</f>
        <v>1.631578947</v>
      </c>
      <c r="H13" s="18">
        <f t="shared" si="16"/>
        <v>-0.6842105263</v>
      </c>
      <c r="I13" s="18">
        <f t="shared" si="16"/>
        <v>-0.2631578947</v>
      </c>
      <c r="L13" s="20">
        <f t="shared" si="4"/>
        <v>1.606905398</v>
      </c>
      <c r="N13" s="10">
        <f t="shared" si="5"/>
        <v>-5.409336056</v>
      </c>
    </row>
    <row r="14">
      <c r="A14" s="10">
        <f>'X2 Data'!A14</f>
        <v>3201</v>
      </c>
      <c r="B14" s="10">
        <f>'X2 Data'!B14</f>
        <v>188</v>
      </c>
      <c r="C14" s="10">
        <f>'X2 Data'!C14</f>
        <v>-126</v>
      </c>
      <c r="D14" s="10">
        <f>'X2 Data'!D14</f>
        <v>662</v>
      </c>
      <c r="E14" s="10">
        <f>'X2 Data'!E14</f>
        <v>-0.19</v>
      </c>
      <c r="F14" s="10">
        <f t="shared" si="7"/>
        <v>2.867</v>
      </c>
      <c r="G14" s="18">
        <f t="shared" ref="G14:I14" si="17">B14-AVERAGE(B$2:B$20)</f>
        <v>0.6315789474</v>
      </c>
      <c r="H14" s="18">
        <f t="shared" si="17"/>
        <v>-0.6842105263</v>
      </c>
      <c r="I14" s="18">
        <f t="shared" si="17"/>
        <v>0.7368421053</v>
      </c>
      <c r="L14" s="20">
        <f t="shared" si="4"/>
        <v>0.7853509628</v>
      </c>
      <c r="N14" s="10">
        <f t="shared" si="5"/>
        <v>-2.643732036</v>
      </c>
    </row>
    <row r="15">
      <c r="A15" s="10">
        <f>'X2 Data'!A15</f>
        <v>3367</v>
      </c>
      <c r="B15" s="10">
        <f>'X2 Data'!B15</f>
        <v>187</v>
      </c>
      <c r="C15" s="10">
        <f>'X2 Data'!C15</f>
        <v>-126</v>
      </c>
      <c r="D15" s="10">
        <f>'X2 Data'!D15</f>
        <v>661</v>
      </c>
      <c r="E15" s="10">
        <f>'X2 Data'!E15</f>
        <v>-0.11</v>
      </c>
      <c r="F15" s="10">
        <f t="shared" si="7"/>
        <v>3.034</v>
      </c>
      <c r="G15" s="18">
        <f t="shared" ref="G15:I15" si="18">B15-AVERAGE(B$2:B$20)</f>
        <v>-0.3684210526</v>
      </c>
      <c r="H15" s="18">
        <f t="shared" si="18"/>
        <v>-0.6842105263</v>
      </c>
      <c r="I15" s="18">
        <f t="shared" si="18"/>
        <v>-0.2631578947</v>
      </c>
      <c r="L15" s="20">
        <f t="shared" si="4"/>
        <v>-0.3930946022</v>
      </c>
      <c r="N15" s="10">
        <f t="shared" si="5"/>
        <v>1.323276907</v>
      </c>
    </row>
    <row r="16">
      <c r="A16" s="10">
        <f>'X2 Data'!A16</f>
        <v>3534</v>
      </c>
      <c r="B16" s="10">
        <f>'X2 Data'!B16</f>
        <v>185</v>
      </c>
      <c r="C16" s="10">
        <f>'X2 Data'!C16</f>
        <v>-125</v>
      </c>
      <c r="D16" s="10">
        <f>'X2 Data'!D16</f>
        <v>661</v>
      </c>
      <c r="E16" s="10">
        <f>'X2 Data'!E16</f>
        <v>-0.18</v>
      </c>
      <c r="F16" s="10">
        <f t="shared" si="7"/>
        <v>3.201</v>
      </c>
      <c r="G16" s="18">
        <f t="shared" ref="G16:I16" si="19">B16-AVERAGE(B$2:B$20)</f>
        <v>-2.368421053</v>
      </c>
      <c r="H16" s="18">
        <f t="shared" si="19"/>
        <v>0.3157894737</v>
      </c>
      <c r="I16" s="18">
        <f t="shared" si="19"/>
        <v>-0.2631578947</v>
      </c>
      <c r="L16" s="20">
        <f t="shared" si="4"/>
        <v>-2.42566617</v>
      </c>
      <c r="N16" s="10">
        <f t="shared" si="5"/>
        <v>8.16553575</v>
      </c>
    </row>
    <row r="17">
      <c r="A17" s="10">
        <f>'X2 Data'!A17</f>
        <v>3701</v>
      </c>
      <c r="B17" s="10">
        <f>'X2 Data'!B17</f>
        <v>188</v>
      </c>
      <c r="C17" s="10">
        <f>'X2 Data'!C17</f>
        <v>-125</v>
      </c>
      <c r="D17" s="10">
        <f>'X2 Data'!D17</f>
        <v>662</v>
      </c>
      <c r="E17" s="10">
        <f>'X2 Data'!E17</f>
        <v>-0.2</v>
      </c>
      <c r="F17" s="10">
        <f t="shared" si="7"/>
        <v>3.367</v>
      </c>
      <c r="G17" s="18">
        <f t="shared" ref="G17:I17" si="20">B17-AVERAGE(B$2:B$20)</f>
        <v>0.6315789474</v>
      </c>
      <c r="H17" s="18">
        <f t="shared" si="20"/>
        <v>0.3157894737</v>
      </c>
      <c r="I17" s="18">
        <f t="shared" si="20"/>
        <v>0.7368421053</v>
      </c>
      <c r="L17" s="20">
        <f t="shared" si="4"/>
        <v>0.7527793948</v>
      </c>
      <c r="N17" s="10">
        <f t="shared" si="5"/>
        <v>-2.534086156</v>
      </c>
    </row>
    <row r="18">
      <c r="A18" s="10">
        <f>'X2 Data'!A18</f>
        <v>3868</v>
      </c>
      <c r="B18" s="10">
        <f>'X2 Data'!B18</f>
        <v>188</v>
      </c>
      <c r="C18" s="10">
        <f>'X2 Data'!C18</f>
        <v>-126</v>
      </c>
      <c r="D18" s="10">
        <f>'X2 Data'!D18</f>
        <v>662</v>
      </c>
      <c r="E18" s="10">
        <f>'X2 Data'!E18</f>
        <v>-0.17</v>
      </c>
      <c r="F18" s="10">
        <f t="shared" si="7"/>
        <v>3.534</v>
      </c>
      <c r="G18" s="18">
        <f t="shared" ref="G18:I18" si="21">B18-AVERAGE(B$2:B$20)</f>
        <v>0.6315789474</v>
      </c>
      <c r="H18" s="18">
        <f t="shared" si="21"/>
        <v>-0.6842105263</v>
      </c>
      <c r="I18" s="18">
        <f t="shared" si="21"/>
        <v>0.7368421053</v>
      </c>
      <c r="L18" s="20">
        <f t="shared" si="4"/>
        <v>0.7853509628</v>
      </c>
      <c r="N18" s="10">
        <f t="shared" si="5"/>
        <v>-2.643732036</v>
      </c>
    </row>
    <row r="19">
      <c r="A19" s="10">
        <f>'X2 Data'!A19</f>
        <v>4035</v>
      </c>
      <c r="B19" s="10">
        <f>'X2 Data'!B19</f>
        <v>188</v>
      </c>
      <c r="C19" s="10">
        <f>'X2 Data'!C19</f>
        <v>-126</v>
      </c>
      <c r="D19" s="10">
        <f>'X2 Data'!D19</f>
        <v>661</v>
      </c>
      <c r="E19" s="10">
        <f>'X2 Data'!E19</f>
        <v>-0.24</v>
      </c>
      <c r="F19" s="10">
        <f t="shared" si="7"/>
        <v>3.701</v>
      </c>
      <c r="G19" s="18">
        <f t="shared" ref="G19:I19" si="22">B19-AVERAGE(B$2:B$20)</f>
        <v>0.6315789474</v>
      </c>
      <c r="H19" s="18">
        <f t="shared" si="22"/>
        <v>-0.6842105263</v>
      </c>
      <c r="I19" s="18">
        <f t="shared" si="22"/>
        <v>-0.2631578947</v>
      </c>
      <c r="L19" s="20">
        <f t="shared" si="4"/>
        <v>0.6069053978</v>
      </c>
      <c r="N19" s="10">
        <f t="shared" si="5"/>
        <v>-2.043029574</v>
      </c>
    </row>
    <row r="20">
      <c r="A20" s="10">
        <f>'X2 Data'!A20</f>
        <v>4202</v>
      </c>
      <c r="B20" s="10">
        <f>'X2 Data'!B20</f>
        <v>188</v>
      </c>
      <c r="C20" s="10">
        <f>'X2 Data'!C20</f>
        <v>-126</v>
      </c>
      <c r="D20" s="10">
        <f>'X2 Data'!D20</f>
        <v>661</v>
      </c>
      <c r="E20" s="10">
        <f>'X2 Data'!E20</f>
        <v>-0.25</v>
      </c>
      <c r="F20" s="10">
        <f t="shared" si="7"/>
        <v>3.868</v>
      </c>
      <c r="G20" s="18">
        <f t="shared" ref="G20:I20" si="23">B20-AVERAGE(B$2:B$20)</f>
        <v>0.6315789474</v>
      </c>
      <c r="H20" s="18">
        <f t="shared" si="23"/>
        <v>-0.6842105263</v>
      </c>
      <c r="I20" s="18">
        <f t="shared" si="23"/>
        <v>-0.2631578947</v>
      </c>
      <c r="L20" s="20">
        <f t="shared" si="4"/>
        <v>0.6069053978</v>
      </c>
      <c r="N20" s="10">
        <f t="shared" si="5"/>
        <v>-2.043029574</v>
      </c>
    </row>
    <row r="21">
      <c r="A21" s="10">
        <f>'X2 Data'!A21</f>
        <v>4369</v>
      </c>
      <c r="B21" s="10">
        <f>'X2 Data'!B21</f>
        <v>184</v>
      </c>
      <c r="C21" s="10">
        <f>'X2 Data'!C21</f>
        <v>-126</v>
      </c>
      <c r="D21" s="10">
        <f>'X2 Data'!D21</f>
        <v>661</v>
      </c>
      <c r="E21" s="10">
        <f>'X2 Data'!E21</f>
        <v>-0.24</v>
      </c>
      <c r="F21" s="10">
        <f t="shared" si="7"/>
        <v>4.035</v>
      </c>
      <c r="G21" s="18">
        <f t="shared" ref="G21:I21" si="24">B21-AVERAGE(B$2:B$20)</f>
        <v>-3.368421053</v>
      </c>
      <c r="H21" s="18">
        <f t="shared" si="24"/>
        <v>-0.6842105263</v>
      </c>
      <c r="I21" s="18">
        <f t="shared" si="24"/>
        <v>-0.2631578947</v>
      </c>
      <c r="L21" s="20">
        <f t="shared" si="4"/>
        <v>-3.393094602</v>
      </c>
      <c r="N21" s="10">
        <f t="shared" si="5"/>
        <v>11.42219635</v>
      </c>
    </row>
    <row r="22">
      <c r="A22" s="10">
        <f>'X2 Data'!A22</f>
        <v>4536</v>
      </c>
      <c r="B22" s="10">
        <f>'X2 Data'!B22</f>
        <v>182</v>
      </c>
      <c r="C22" s="10">
        <f>'X2 Data'!C22</f>
        <v>-126</v>
      </c>
      <c r="D22" s="10">
        <f>'X2 Data'!D22</f>
        <v>661</v>
      </c>
      <c r="E22" s="10">
        <f>'X2 Data'!E22</f>
        <v>-0.24</v>
      </c>
      <c r="F22" s="10">
        <f t="shared" si="7"/>
        <v>4.202</v>
      </c>
      <c r="G22" s="18">
        <f t="shared" ref="G22:I22" si="25">B22-AVERAGE(B$2:B$20)</f>
        <v>-5.368421053</v>
      </c>
      <c r="H22" s="18">
        <f t="shared" si="25"/>
        <v>-0.6842105263</v>
      </c>
      <c r="I22" s="18">
        <f t="shared" si="25"/>
        <v>-0.2631578947</v>
      </c>
      <c r="L22" s="20">
        <f t="shared" si="4"/>
        <v>-5.393094602</v>
      </c>
      <c r="N22" s="10">
        <f t="shared" si="5"/>
        <v>18.15480931</v>
      </c>
    </row>
    <row r="23">
      <c r="A23" s="10">
        <f>'X2 Data'!A23</f>
        <v>4703</v>
      </c>
      <c r="B23" s="10">
        <f>'X2 Data'!B23</f>
        <v>189</v>
      </c>
      <c r="C23" s="10">
        <f>'X2 Data'!C23</f>
        <v>-126</v>
      </c>
      <c r="D23" s="10">
        <f>'X2 Data'!D23</f>
        <v>661</v>
      </c>
      <c r="E23" s="10">
        <f>'X2 Data'!E23</f>
        <v>-0.25</v>
      </c>
      <c r="F23" s="10">
        <f t="shared" si="7"/>
        <v>4.369</v>
      </c>
      <c r="G23" s="18">
        <f t="shared" ref="G23:I23" si="26">B23-AVERAGE(B$2:B$20)</f>
        <v>1.631578947</v>
      </c>
      <c r="H23" s="18">
        <f t="shared" si="26"/>
        <v>-0.6842105263</v>
      </c>
      <c r="I23" s="18">
        <f t="shared" si="26"/>
        <v>-0.2631578947</v>
      </c>
      <c r="L23" s="20">
        <f t="shared" si="4"/>
        <v>1.606905398</v>
      </c>
      <c r="N23" s="10">
        <f t="shared" si="5"/>
        <v>-5.409336056</v>
      </c>
    </row>
    <row r="24">
      <c r="A24" s="10">
        <f>'X2 Data'!A24</f>
        <v>4870</v>
      </c>
      <c r="B24" s="10">
        <f>'X2 Data'!B24</f>
        <v>189</v>
      </c>
      <c r="C24" s="10">
        <f>'X2 Data'!C24</f>
        <v>-126</v>
      </c>
      <c r="D24" s="10">
        <f>'X2 Data'!D24</f>
        <v>661</v>
      </c>
      <c r="E24" s="10">
        <f>'X2 Data'!E24</f>
        <v>-0.26</v>
      </c>
      <c r="F24" s="10">
        <f t="shared" si="7"/>
        <v>4.536</v>
      </c>
      <c r="G24" s="18">
        <f t="shared" ref="G24:I24" si="27">B24-AVERAGE(B$2:B$20)</f>
        <v>1.631578947</v>
      </c>
      <c r="H24" s="18">
        <f t="shared" si="27"/>
        <v>-0.6842105263</v>
      </c>
      <c r="I24" s="18">
        <f t="shared" si="27"/>
        <v>-0.2631578947</v>
      </c>
      <c r="L24" s="20">
        <f t="shared" si="4"/>
        <v>1.606905398</v>
      </c>
      <c r="N24" s="10">
        <f t="shared" si="5"/>
        <v>-5.409336056</v>
      </c>
    </row>
    <row r="25">
      <c r="A25" s="10">
        <f>'X2 Data'!A25</f>
        <v>5037</v>
      </c>
      <c r="B25" s="10">
        <f>'X2 Data'!B25</f>
        <v>186</v>
      </c>
      <c r="C25" s="10">
        <f>'X2 Data'!C25</f>
        <v>-126</v>
      </c>
      <c r="D25" s="10">
        <f>'X2 Data'!D25</f>
        <v>661</v>
      </c>
      <c r="E25" s="10">
        <f>'X2 Data'!E25</f>
        <v>-0.34</v>
      </c>
      <c r="F25" s="10">
        <f t="shared" si="7"/>
        <v>4.703</v>
      </c>
      <c r="G25" s="18">
        <f t="shared" ref="G25:I25" si="28">B25-AVERAGE(B$2:B$20)</f>
        <v>-1.368421053</v>
      </c>
      <c r="H25" s="18">
        <f t="shared" si="28"/>
        <v>-0.6842105263</v>
      </c>
      <c r="I25" s="18">
        <f t="shared" si="28"/>
        <v>-0.2631578947</v>
      </c>
      <c r="L25" s="20">
        <f t="shared" si="4"/>
        <v>-1.393094602</v>
      </c>
      <c r="N25" s="10">
        <f t="shared" si="5"/>
        <v>4.689583388</v>
      </c>
    </row>
    <row r="26">
      <c r="A26" s="10">
        <f>'X2 Data'!A26</f>
        <v>5203</v>
      </c>
      <c r="B26" s="10">
        <f>'X2 Data'!B26</f>
        <v>186</v>
      </c>
      <c r="C26" s="10">
        <f>'X2 Data'!C26</f>
        <v>-126</v>
      </c>
      <c r="D26" s="10">
        <f>'X2 Data'!D26</f>
        <v>661</v>
      </c>
      <c r="E26" s="10">
        <f>'X2 Data'!E26</f>
        <v>-0.3</v>
      </c>
      <c r="F26" s="10">
        <f t="shared" si="7"/>
        <v>4.87</v>
      </c>
      <c r="G26" s="18">
        <f t="shared" ref="G26:I26" si="29">B26-AVERAGE(B$2:B$20)</f>
        <v>-1.368421053</v>
      </c>
      <c r="H26" s="18">
        <f t="shared" si="29"/>
        <v>-0.6842105263</v>
      </c>
      <c r="I26" s="18">
        <f t="shared" si="29"/>
        <v>-0.2631578947</v>
      </c>
      <c r="L26" s="20">
        <f t="shared" si="4"/>
        <v>-1.393094602</v>
      </c>
      <c r="N26" s="10">
        <f t="shared" si="5"/>
        <v>4.689583388</v>
      </c>
    </row>
    <row r="27">
      <c r="A27" s="10">
        <f>'X2 Data'!A27</f>
        <v>5369</v>
      </c>
      <c r="B27" s="10">
        <f>'X2 Data'!B27</f>
        <v>185</v>
      </c>
      <c r="C27" s="10">
        <f>'X2 Data'!C27</f>
        <v>-125</v>
      </c>
      <c r="D27" s="10">
        <f>'X2 Data'!D27</f>
        <v>661</v>
      </c>
      <c r="E27" s="10">
        <f>'X2 Data'!E27</f>
        <v>-0.29</v>
      </c>
      <c r="F27" s="10">
        <f t="shared" si="7"/>
        <v>5.037</v>
      </c>
      <c r="G27" s="18">
        <f t="shared" ref="G27:I27" si="30">B27-AVERAGE(B$2:B$20)</f>
        <v>-2.368421053</v>
      </c>
      <c r="H27" s="18">
        <f t="shared" si="30"/>
        <v>0.3157894737</v>
      </c>
      <c r="I27" s="18">
        <f t="shared" si="30"/>
        <v>-0.2631578947</v>
      </c>
      <c r="L27" s="20">
        <f t="shared" si="4"/>
        <v>-2.42566617</v>
      </c>
      <c r="N27" s="10">
        <f t="shared" si="5"/>
        <v>8.16553575</v>
      </c>
    </row>
    <row r="28">
      <c r="A28" s="10">
        <f>'X2 Data'!A28</f>
        <v>5536</v>
      </c>
      <c r="B28" s="10">
        <f>'X2 Data'!B28</f>
        <v>189</v>
      </c>
      <c r="C28" s="10">
        <f>'X2 Data'!C28</f>
        <v>-126</v>
      </c>
      <c r="D28" s="10">
        <f>'X2 Data'!D28</f>
        <v>661</v>
      </c>
      <c r="E28" s="10">
        <f>'X2 Data'!E28</f>
        <v>-0.31</v>
      </c>
      <c r="F28" s="10">
        <f t="shared" si="7"/>
        <v>5.203</v>
      </c>
      <c r="G28" s="18">
        <f t="shared" ref="G28:I28" si="31">B28-AVERAGE(B$2:B$20)</f>
        <v>1.631578947</v>
      </c>
      <c r="H28" s="18">
        <f t="shared" si="31"/>
        <v>-0.6842105263</v>
      </c>
      <c r="I28" s="18">
        <f t="shared" si="31"/>
        <v>-0.2631578947</v>
      </c>
      <c r="L28" s="20">
        <f t="shared" si="4"/>
        <v>1.606905398</v>
      </c>
      <c r="N28" s="10">
        <f t="shared" si="5"/>
        <v>-5.409336056</v>
      </c>
    </row>
    <row r="29">
      <c r="A29" s="10">
        <f>'X2 Data'!A29</f>
        <v>5703</v>
      </c>
      <c r="B29" s="10">
        <f>'X2 Data'!B29</f>
        <v>184</v>
      </c>
      <c r="C29" s="10">
        <f>'X2 Data'!C29</f>
        <v>-126</v>
      </c>
      <c r="D29" s="10">
        <f>'X2 Data'!D29</f>
        <v>661</v>
      </c>
      <c r="E29" s="10">
        <f>'X2 Data'!E29</f>
        <v>-0.46</v>
      </c>
      <c r="F29" s="10">
        <f t="shared" si="7"/>
        <v>5.369</v>
      </c>
      <c r="G29" s="18">
        <f t="shared" ref="G29:I29" si="32">B29-AVERAGE(B$2:B$20)</f>
        <v>-3.368421053</v>
      </c>
      <c r="H29" s="18">
        <f t="shared" si="32"/>
        <v>-0.6842105263</v>
      </c>
      <c r="I29" s="18">
        <f t="shared" si="32"/>
        <v>-0.2631578947</v>
      </c>
      <c r="L29" s="20">
        <f t="shared" si="4"/>
        <v>-3.393094602</v>
      </c>
      <c r="N29" s="10">
        <f t="shared" si="5"/>
        <v>11.42219635</v>
      </c>
    </row>
    <row r="30">
      <c r="A30" s="10">
        <f>'X2 Data'!A30</f>
        <v>5870</v>
      </c>
      <c r="B30" s="10">
        <f>'X2 Data'!B30</f>
        <v>183</v>
      </c>
      <c r="C30" s="10">
        <f>'X2 Data'!C30</f>
        <v>-126</v>
      </c>
      <c r="D30" s="10">
        <f>'X2 Data'!D30</f>
        <v>661</v>
      </c>
      <c r="E30" s="10">
        <f>'X2 Data'!E30</f>
        <v>-0.44</v>
      </c>
      <c r="F30" s="10">
        <f t="shared" si="7"/>
        <v>5.536</v>
      </c>
      <c r="G30" s="18">
        <f t="shared" ref="G30:I30" si="33">B30-AVERAGE(B$2:B$20)</f>
        <v>-4.368421053</v>
      </c>
      <c r="H30" s="18">
        <f t="shared" si="33"/>
        <v>-0.6842105263</v>
      </c>
      <c r="I30" s="18">
        <f t="shared" si="33"/>
        <v>-0.2631578947</v>
      </c>
      <c r="L30" s="20">
        <f t="shared" si="4"/>
        <v>-4.393094602</v>
      </c>
      <c r="N30" s="10">
        <f t="shared" si="5"/>
        <v>14.78850283</v>
      </c>
    </row>
    <row r="31">
      <c r="A31" s="10">
        <f>'X2 Data'!A31</f>
        <v>6037</v>
      </c>
      <c r="B31" s="10">
        <f>'X2 Data'!B31</f>
        <v>181</v>
      </c>
      <c r="C31" s="10">
        <f>'X2 Data'!C31</f>
        <v>-125</v>
      </c>
      <c r="D31" s="10">
        <f>'X2 Data'!D31</f>
        <v>662</v>
      </c>
      <c r="E31" s="10">
        <f>'X2 Data'!E31</f>
        <v>-0.37</v>
      </c>
      <c r="F31" s="10">
        <f t="shared" si="7"/>
        <v>5.703</v>
      </c>
      <c r="G31" s="18">
        <f t="shared" ref="G31:I31" si="34">B31-AVERAGE(B$2:B$20)</f>
        <v>-6.368421053</v>
      </c>
      <c r="H31" s="18">
        <f t="shared" si="34"/>
        <v>0.3157894737</v>
      </c>
      <c r="I31" s="18">
        <f t="shared" si="34"/>
        <v>0.7368421053</v>
      </c>
      <c r="L31" s="20">
        <f t="shared" si="4"/>
        <v>-6.247220605</v>
      </c>
      <c r="N31" s="10">
        <f t="shared" si="5"/>
        <v>21.03005921</v>
      </c>
    </row>
    <row r="32">
      <c r="A32" s="10">
        <f>'X2 Data'!A32</f>
        <v>6204</v>
      </c>
      <c r="B32" s="10">
        <f>'X2 Data'!B32</f>
        <v>176</v>
      </c>
      <c r="C32" s="10">
        <f>'X2 Data'!C32</f>
        <v>-126</v>
      </c>
      <c r="D32" s="10">
        <f>'X2 Data'!D32</f>
        <v>662</v>
      </c>
      <c r="E32" s="10">
        <f>'X2 Data'!E32</f>
        <v>14.09</v>
      </c>
      <c r="F32" s="10">
        <f t="shared" si="7"/>
        <v>5.87</v>
      </c>
      <c r="G32" s="18">
        <f t="shared" ref="G32:I32" si="35">B32-AVERAGE(B$2:B$20)</f>
        <v>-11.36842105</v>
      </c>
      <c r="H32" s="18">
        <f t="shared" si="35"/>
        <v>-0.6842105263</v>
      </c>
      <c r="I32" s="18">
        <f t="shared" si="35"/>
        <v>0.7368421053</v>
      </c>
      <c r="L32" s="20">
        <f t="shared" si="4"/>
        <v>-11.21464904</v>
      </c>
      <c r="N32" s="10">
        <f t="shared" si="5"/>
        <v>37.75194574</v>
      </c>
    </row>
    <row r="33">
      <c r="A33" s="10">
        <f>'X2 Data'!A33</f>
        <v>6371</v>
      </c>
      <c r="B33" s="10">
        <f>'X2 Data'!B33</f>
        <v>163</v>
      </c>
      <c r="C33" s="10">
        <f>'X2 Data'!C33</f>
        <v>-125</v>
      </c>
      <c r="D33" s="10">
        <f>'X2 Data'!D33</f>
        <v>662</v>
      </c>
      <c r="E33" s="10">
        <f>'X2 Data'!E33</f>
        <v>55.52</v>
      </c>
      <c r="F33" s="10">
        <f t="shared" si="7"/>
        <v>6.037</v>
      </c>
      <c r="G33" s="18">
        <f t="shared" ref="G33:I33" si="36">B33-AVERAGE(B$2:B$20)</f>
        <v>-24.36842105</v>
      </c>
      <c r="H33" s="18">
        <f t="shared" si="36"/>
        <v>0.3157894737</v>
      </c>
      <c r="I33" s="18">
        <f t="shared" si="36"/>
        <v>0.7368421053</v>
      </c>
      <c r="L33" s="20">
        <f t="shared" si="4"/>
        <v>-24.24722061</v>
      </c>
      <c r="N33" s="10">
        <f t="shared" si="5"/>
        <v>81.62357588</v>
      </c>
    </row>
    <row r="34">
      <c r="A34" s="10">
        <f>'X2 Data'!A34</f>
        <v>6538</v>
      </c>
      <c r="B34" s="10">
        <f>'X2 Data'!B34</f>
        <v>127</v>
      </c>
      <c r="C34" s="10">
        <f>'X2 Data'!C34</f>
        <v>-126</v>
      </c>
      <c r="D34" s="10">
        <f>'X2 Data'!D34</f>
        <v>666</v>
      </c>
      <c r="E34" s="10">
        <f>'X2 Data'!E34</f>
        <v>106.64</v>
      </c>
      <c r="F34" s="10">
        <f t="shared" si="7"/>
        <v>6.204</v>
      </c>
      <c r="G34" s="18">
        <f t="shared" ref="G34:I34" si="37">B34-AVERAGE(B$2:B$20)</f>
        <v>-60.36842105</v>
      </c>
      <c r="H34" s="18">
        <f t="shared" si="37"/>
        <v>-0.6842105263</v>
      </c>
      <c r="I34" s="18">
        <f t="shared" si="37"/>
        <v>4.736842105</v>
      </c>
      <c r="L34" s="20">
        <f t="shared" si="4"/>
        <v>-59.50086678</v>
      </c>
      <c r="N34" s="10">
        <f t="shared" si="5"/>
        <v>200.2981535</v>
      </c>
    </row>
    <row r="35">
      <c r="A35" s="10">
        <f>'X2 Data'!A35</f>
        <v>6705</v>
      </c>
      <c r="B35" s="10">
        <f>'X2 Data'!B35</f>
        <v>92</v>
      </c>
      <c r="C35" s="10">
        <f>'X2 Data'!C35</f>
        <v>-127</v>
      </c>
      <c r="D35" s="10">
        <f>'X2 Data'!D35</f>
        <v>668</v>
      </c>
      <c r="E35" s="10">
        <f>'X2 Data'!E35</f>
        <v>266.18</v>
      </c>
      <c r="F35" s="10">
        <f t="shared" si="7"/>
        <v>6.371</v>
      </c>
      <c r="G35" s="18">
        <f t="shared" ref="G35:I35" si="38">B35-AVERAGE(B$2:B$20)</f>
        <v>-95.36842105</v>
      </c>
      <c r="H35" s="18">
        <f t="shared" si="38"/>
        <v>-1.684210526</v>
      </c>
      <c r="I35" s="18">
        <f t="shared" si="38"/>
        <v>6.736842105</v>
      </c>
      <c r="L35" s="20">
        <f t="shared" si="4"/>
        <v>-94.11140408</v>
      </c>
      <c r="N35" s="10">
        <f t="shared" si="5"/>
        <v>316.8078295</v>
      </c>
    </row>
    <row r="36">
      <c r="A36" s="10">
        <f>'X2 Data'!A36</f>
        <v>6872</v>
      </c>
      <c r="B36" s="10">
        <f>'X2 Data'!B36</f>
        <v>77</v>
      </c>
      <c r="C36" s="10">
        <f>'X2 Data'!C36</f>
        <v>-126</v>
      </c>
      <c r="D36" s="10">
        <f>'X2 Data'!D36</f>
        <v>672</v>
      </c>
      <c r="E36" s="10">
        <f>'X2 Data'!E36</f>
        <v>400.54</v>
      </c>
      <c r="F36" s="10">
        <f t="shared" si="7"/>
        <v>6.538</v>
      </c>
      <c r="G36" s="18">
        <f t="shared" ref="G36:I36" si="39">B36-AVERAGE(B$2:B$20)</f>
        <v>-110.3684211</v>
      </c>
      <c r="H36" s="18">
        <f t="shared" si="39"/>
        <v>-0.6842105263</v>
      </c>
      <c r="I36" s="18">
        <f t="shared" si="39"/>
        <v>10.73684211</v>
      </c>
      <c r="L36" s="20">
        <f t="shared" si="4"/>
        <v>-108.4301934</v>
      </c>
      <c r="N36" s="10">
        <f t="shared" si="5"/>
        <v>365.0092628</v>
      </c>
    </row>
    <row r="37">
      <c r="A37" s="10">
        <f>'X2 Data'!A37</f>
        <v>7038</v>
      </c>
      <c r="B37" s="10">
        <f>'X2 Data'!B37</f>
        <v>56</v>
      </c>
      <c r="C37" s="10">
        <f>'X2 Data'!C37</f>
        <v>-125</v>
      </c>
      <c r="D37" s="10">
        <f>'X2 Data'!D37</f>
        <v>678</v>
      </c>
      <c r="E37" s="10">
        <f>'X2 Data'!E37</f>
        <v>457.08</v>
      </c>
      <c r="F37" s="10">
        <f t="shared" si="7"/>
        <v>6.705</v>
      </c>
      <c r="G37" s="18">
        <f t="shared" ref="G37:I37" si="40">B37-AVERAGE(B$2:B$20)</f>
        <v>-131.3684211</v>
      </c>
      <c r="H37" s="18">
        <f t="shared" si="40"/>
        <v>0.3157894737</v>
      </c>
      <c r="I37" s="18">
        <f t="shared" si="40"/>
        <v>16.73684211</v>
      </c>
      <c r="L37" s="20">
        <f t="shared" si="4"/>
        <v>-128.3920916</v>
      </c>
      <c r="N37" s="10">
        <f t="shared" si="5"/>
        <v>432.20713</v>
      </c>
    </row>
    <row r="38">
      <c r="A38" s="10">
        <f>'X2 Data'!A38</f>
        <v>7205</v>
      </c>
      <c r="B38" s="10">
        <f>'X2 Data'!B38</f>
        <v>47</v>
      </c>
      <c r="C38" s="10">
        <f>'X2 Data'!C38</f>
        <v>-124</v>
      </c>
      <c r="D38" s="10">
        <f>'X2 Data'!D38</f>
        <v>684</v>
      </c>
      <c r="E38" s="10">
        <f>'X2 Data'!E38</f>
        <v>513.53</v>
      </c>
      <c r="F38" s="10">
        <f t="shared" si="7"/>
        <v>6.872</v>
      </c>
      <c r="G38" s="18">
        <f t="shared" ref="G38:I38" si="41">B38-AVERAGE(B$2:B$20)</f>
        <v>-140.3684211</v>
      </c>
      <c r="H38" s="18">
        <f t="shared" si="41"/>
        <v>1.315789474</v>
      </c>
      <c r="I38" s="18">
        <f t="shared" si="41"/>
        <v>22.73684211</v>
      </c>
      <c r="L38" s="20">
        <f t="shared" si="4"/>
        <v>-136.3539897</v>
      </c>
      <c r="N38" s="10">
        <f t="shared" si="5"/>
        <v>459.0093194</v>
      </c>
    </row>
    <row r="39">
      <c r="A39" s="10">
        <f>'X2 Data'!A39</f>
        <v>7372</v>
      </c>
      <c r="B39" s="10">
        <f>'X2 Data'!B39</f>
        <v>22</v>
      </c>
      <c r="C39" s="10">
        <f>'X2 Data'!C39</f>
        <v>-125</v>
      </c>
      <c r="D39" s="10">
        <f>'X2 Data'!D39</f>
        <v>690</v>
      </c>
      <c r="E39" s="10">
        <f>'X2 Data'!E39</f>
        <v>565.04</v>
      </c>
      <c r="F39" s="10">
        <f t="shared" si="7"/>
        <v>7.038</v>
      </c>
      <c r="G39" s="18">
        <f t="shared" ref="G39:I39" si="42">B39-AVERAGE(B$2:B$20)</f>
        <v>-165.3684211</v>
      </c>
      <c r="H39" s="18">
        <f t="shared" si="42"/>
        <v>0.3157894737</v>
      </c>
      <c r="I39" s="18">
        <f t="shared" si="42"/>
        <v>28.73684211</v>
      </c>
      <c r="L39" s="20">
        <f t="shared" si="4"/>
        <v>-160.2507448</v>
      </c>
      <c r="N39" s="10">
        <f t="shared" si="5"/>
        <v>539.4531208</v>
      </c>
    </row>
    <row r="40">
      <c r="A40" s="10">
        <f>'X2 Data'!A40</f>
        <v>7539</v>
      </c>
      <c r="B40" s="10">
        <f>'X2 Data'!B40</f>
        <v>26</v>
      </c>
      <c r="C40" s="10">
        <f>'X2 Data'!C40</f>
        <v>-125</v>
      </c>
      <c r="D40" s="10">
        <f>'X2 Data'!D40</f>
        <v>688</v>
      </c>
      <c r="E40" s="10">
        <f>'X2 Data'!E40</f>
        <v>611.83</v>
      </c>
      <c r="F40" s="10">
        <f t="shared" si="7"/>
        <v>7.205</v>
      </c>
      <c r="G40" s="18">
        <f t="shared" ref="G40:I40" si="43">B40-AVERAGE(B$2:B$20)</f>
        <v>-161.3684211</v>
      </c>
      <c r="H40" s="18">
        <f t="shared" si="43"/>
        <v>0.3157894737</v>
      </c>
      <c r="I40" s="18">
        <f t="shared" si="43"/>
        <v>26.73684211</v>
      </c>
      <c r="L40" s="20">
        <f t="shared" si="4"/>
        <v>-156.6076359</v>
      </c>
      <c r="N40" s="10">
        <f t="shared" si="5"/>
        <v>527.1892998</v>
      </c>
    </row>
    <row r="41">
      <c r="A41" s="10">
        <f>'X2 Data'!A41</f>
        <v>7706</v>
      </c>
      <c r="B41" s="10">
        <f>'X2 Data'!B41</f>
        <v>114</v>
      </c>
      <c r="C41" s="10">
        <f>'X2 Data'!C41</f>
        <v>-126</v>
      </c>
      <c r="D41" s="10">
        <f>'X2 Data'!D41</f>
        <v>666</v>
      </c>
      <c r="E41" s="10">
        <f>'X2 Data'!E41</f>
        <v>434.46</v>
      </c>
      <c r="F41" s="10">
        <f t="shared" si="7"/>
        <v>7.372</v>
      </c>
      <c r="G41" s="18">
        <f t="shared" ref="G41:I41" si="44">B41-AVERAGE(B$2:B$20)</f>
        <v>-73.36842105</v>
      </c>
      <c r="H41" s="18">
        <f t="shared" si="44"/>
        <v>-0.6842105263</v>
      </c>
      <c r="I41" s="18">
        <f t="shared" si="44"/>
        <v>4.736842105</v>
      </c>
      <c r="L41" s="20">
        <f t="shared" si="4"/>
        <v>-72.50086678</v>
      </c>
      <c r="N41" s="10">
        <f t="shared" si="5"/>
        <v>244.0601377</v>
      </c>
    </row>
    <row r="42">
      <c r="A42" s="10">
        <f>'X2 Data'!A42</f>
        <v>7873</v>
      </c>
      <c r="B42" s="10">
        <f>'X2 Data'!B42</f>
        <v>171</v>
      </c>
      <c r="C42" s="10">
        <f>'X2 Data'!C42</f>
        <v>-126</v>
      </c>
      <c r="D42" s="10">
        <f>'X2 Data'!D42</f>
        <v>663</v>
      </c>
      <c r="E42" s="10">
        <f>'X2 Data'!E42</f>
        <v>233.96</v>
      </c>
      <c r="F42" s="10">
        <f t="shared" si="7"/>
        <v>7.539</v>
      </c>
      <c r="G42" s="18">
        <f t="shared" ref="G42:I42" si="45">B42-AVERAGE(B$2:B$20)</f>
        <v>-16.36842105</v>
      </c>
      <c r="H42" s="18">
        <f t="shared" si="45"/>
        <v>-0.6842105263</v>
      </c>
      <c r="I42" s="18">
        <f t="shared" si="45"/>
        <v>1.736842105</v>
      </c>
      <c r="L42" s="20">
        <f t="shared" si="4"/>
        <v>-16.03620347</v>
      </c>
      <c r="N42" s="10">
        <f t="shared" si="5"/>
        <v>53.98277568</v>
      </c>
    </row>
    <row r="43">
      <c r="A43" s="10">
        <f>'X2 Data'!A43</f>
        <v>8040</v>
      </c>
      <c r="B43" s="10">
        <f>'X2 Data'!B43</f>
        <v>175</v>
      </c>
      <c r="C43" s="10">
        <f>'X2 Data'!C43</f>
        <v>-126</v>
      </c>
      <c r="D43" s="10">
        <f>'X2 Data'!D43</f>
        <v>662</v>
      </c>
      <c r="E43" s="10">
        <f>'X2 Data'!E43</f>
        <v>8.27</v>
      </c>
      <c r="F43" s="10">
        <f t="shared" si="7"/>
        <v>7.706</v>
      </c>
      <c r="G43" s="18">
        <f t="shared" ref="G43:I43" si="46">B43-AVERAGE(B$2:B$20)</f>
        <v>-12.36842105</v>
      </c>
      <c r="H43" s="18">
        <f t="shared" si="46"/>
        <v>-0.6842105263</v>
      </c>
      <c r="I43" s="18">
        <f t="shared" si="46"/>
        <v>0.7368421053</v>
      </c>
      <c r="L43" s="20">
        <f t="shared" si="4"/>
        <v>-12.21464904</v>
      </c>
      <c r="N43" s="10">
        <f t="shared" si="5"/>
        <v>41.11825222</v>
      </c>
    </row>
    <row r="44">
      <c r="A44" s="10">
        <f>'X2 Data'!A44</f>
        <v>8207</v>
      </c>
      <c r="B44" s="10">
        <f>'X2 Data'!B44</f>
        <v>182</v>
      </c>
      <c r="C44" s="10">
        <f>'X2 Data'!C44</f>
        <v>-126</v>
      </c>
      <c r="D44" s="10">
        <f>'X2 Data'!D44</f>
        <v>663</v>
      </c>
      <c r="E44" s="10">
        <f>'X2 Data'!E44</f>
        <v>-0.47</v>
      </c>
      <c r="F44" s="10">
        <f t="shared" si="7"/>
        <v>7.873</v>
      </c>
      <c r="G44" s="18">
        <f t="shared" ref="G44:I44" si="47">B44-AVERAGE(B$2:B$20)</f>
        <v>-5.368421053</v>
      </c>
      <c r="H44" s="18">
        <f t="shared" si="47"/>
        <v>-0.6842105263</v>
      </c>
      <c r="I44" s="18">
        <f t="shared" si="47"/>
        <v>1.736842105</v>
      </c>
      <c r="L44" s="20">
        <f t="shared" si="4"/>
        <v>-5.036203472</v>
      </c>
      <c r="N44" s="10">
        <f t="shared" si="5"/>
        <v>16.95340439</v>
      </c>
    </row>
    <row r="45">
      <c r="A45" s="10">
        <f>'X2 Data'!A45</f>
        <v>8374</v>
      </c>
      <c r="B45" s="10">
        <f>'X2 Data'!B45</f>
        <v>180</v>
      </c>
      <c r="C45" s="10">
        <f>'X2 Data'!C45</f>
        <v>-126</v>
      </c>
      <c r="D45" s="10">
        <f>'X2 Data'!D45</f>
        <v>661</v>
      </c>
      <c r="E45" s="10">
        <f>'X2 Data'!E45</f>
        <v>-0.64</v>
      </c>
      <c r="F45" s="10">
        <f t="shared" si="7"/>
        <v>8.04</v>
      </c>
      <c r="G45" s="18">
        <f t="shared" ref="G45:I45" si="48">B45-AVERAGE(B$2:B$20)</f>
        <v>-7.368421053</v>
      </c>
      <c r="H45" s="18">
        <f t="shared" si="48"/>
        <v>-0.6842105263</v>
      </c>
      <c r="I45" s="18">
        <f t="shared" si="48"/>
        <v>-0.2631578947</v>
      </c>
      <c r="L45" s="20">
        <f t="shared" si="4"/>
        <v>-7.393094602</v>
      </c>
      <c r="N45" s="10">
        <f t="shared" si="5"/>
        <v>24.88742228</v>
      </c>
    </row>
    <row r="46">
      <c r="A46" s="10">
        <f>'X2 Data'!A46</f>
        <v>8541</v>
      </c>
      <c r="B46" s="10">
        <f>'X2 Data'!B46</f>
        <v>181</v>
      </c>
      <c r="C46" s="10">
        <f>'X2 Data'!C46</f>
        <v>-126</v>
      </c>
      <c r="D46" s="10">
        <f>'X2 Data'!D46</f>
        <v>661</v>
      </c>
      <c r="E46" s="10">
        <f>'X2 Data'!E46</f>
        <v>-0.71</v>
      </c>
      <c r="F46" s="10">
        <f t="shared" si="7"/>
        <v>8.207</v>
      </c>
      <c r="G46" s="18">
        <f t="shared" ref="G46:I46" si="49">B46-AVERAGE(B$2:B$20)</f>
        <v>-6.368421053</v>
      </c>
      <c r="H46" s="18">
        <f t="shared" si="49"/>
        <v>-0.6842105263</v>
      </c>
      <c r="I46" s="18">
        <f t="shared" si="49"/>
        <v>-0.2631578947</v>
      </c>
      <c r="L46" s="20">
        <f t="shared" si="4"/>
        <v>-6.393094602</v>
      </c>
      <c r="N46" s="10">
        <f t="shared" si="5"/>
        <v>21.52111579</v>
      </c>
    </row>
    <row r="47">
      <c r="A47" s="10">
        <f>'X2 Data'!A47</f>
        <v>8708</v>
      </c>
      <c r="B47" s="10">
        <f>'X2 Data'!B47</f>
        <v>182</v>
      </c>
      <c r="C47" s="10">
        <f>'X2 Data'!C47</f>
        <v>-126</v>
      </c>
      <c r="D47" s="10">
        <f>'X2 Data'!D47</f>
        <v>661</v>
      </c>
      <c r="E47" s="10">
        <f>'X2 Data'!E47</f>
        <v>-0.71</v>
      </c>
      <c r="F47" s="10">
        <f t="shared" si="7"/>
        <v>8.374</v>
      </c>
      <c r="G47" s="18">
        <f t="shared" ref="G47:I47" si="50">B47-AVERAGE(B$2:B$20)</f>
        <v>-5.368421053</v>
      </c>
      <c r="H47" s="18">
        <f t="shared" si="50"/>
        <v>-0.6842105263</v>
      </c>
      <c r="I47" s="18">
        <f t="shared" si="50"/>
        <v>-0.2631578947</v>
      </c>
      <c r="L47" s="20">
        <f t="shared" si="4"/>
        <v>-5.393094602</v>
      </c>
      <c r="N47" s="10">
        <f t="shared" si="5"/>
        <v>18.15480931</v>
      </c>
    </row>
    <row r="48">
      <c r="A48" s="10">
        <f>'X2 Data'!A48</f>
        <v>8875</v>
      </c>
      <c r="B48" s="10">
        <f>'X2 Data'!B48</f>
        <v>180</v>
      </c>
      <c r="C48" s="10">
        <f>'X2 Data'!C48</f>
        <v>-125</v>
      </c>
      <c r="D48" s="10">
        <f>'X2 Data'!D48</f>
        <v>661</v>
      </c>
      <c r="E48" s="10">
        <f>'X2 Data'!E48</f>
        <v>-0.81</v>
      </c>
      <c r="F48" s="10">
        <f t="shared" si="7"/>
        <v>8.541</v>
      </c>
      <c r="G48" s="18">
        <f t="shared" ref="G48:I48" si="51">B48-AVERAGE(B$2:B$20)</f>
        <v>-7.368421053</v>
      </c>
      <c r="H48" s="18">
        <f t="shared" si="51"/>
        <v>0.3157894737</v>
      </c>
      <c r="I48" s="18">
        <f t="shared" si="51"/>
        <v>-0.2631578947</v>
      </c>
      <c r="L48" s="20">
        <f t="shared" si="4"/>
        <v>-7.42566617</v>
      </c>
      <c r="N48" s="10">
        <f t="shared" si="5"/>
        <v>24.99706816</v>
      </c>
    </row>
    <row r="49">
      <c r="A49" s="10">
        <f>'X2 Data'!A49</f>
        <v>9041</v>
      </c>
      <c r="B49" s="10">
        <f>'X2 Data'!B49</f>
        <v>165</v>
      </c>
      <c r="C49" s="10">
        <f>'X2 Data'!C49</f>
        <v>-125</v>
      </c>
      <c r="D49" s="10">
        <f>'X2 Data'!D49</f>
        <v>663</v>
      </c>
      <c r="E49" s="10">
        <f>'X2 Data'!E49</f>
        <v>14.16</v>
      </c>
      <c r="F49" s="10">
        <f t="shared" si="7"/>
        <v>8.708</v>
      </c>
      <c r="G49" s="18">
        <f t="shared" ref="G49:I49" si="52">B49-AVERAGE(B$2:B$20)</f>
        <v>-22.36842105</v>
      </c>
      <c r="H49" s="18">
        <f t="shared" si="52"/>
        <v>0.3157894737</v>
      </c>
      <c r="I49" s="18">
        <f t="shared" si="52"/>
        <v>1.736842105</v>
      </c>
      <c r="L49" s="20">
        <f t="shared" si="4"/>
        <v>-22.06877504</v>
      </c>
      <c r="N49" s="10">
        <f t="shared" si="5"/>
        <v>74.29026045</v>
      </c>
    </row>
    <row r="50">
      <c r="A50" s="10">
        <f>'X2 Data'!A50</f>
        <v>9208</v>
      </c>
      <c r="B50" s="10">
        <f>'X2 Data'!B50</f>
        <v>135</v>
      </c>
      <c r="C50" s="10">
        <f>'X2 Data'!C50</f>
        <v>-125</v>
      </c>
      <c r="D50" s="10">
        <f>'X2 Data'!D50</f>
        <v>669</v>
      </c>
      <c r="E50" s="10">
        <f>'X2 Data'!E50</f>
        <v>64.11</v>
      </c>
      <c r="F50" s="10">
        <f t="shared" si="7"/>
        <v>8.875</v>
      </c>
      <c r="G50" s="18">
        <f t="shared" ref="G50:I50" si="53">B50-AVERAGE(B$2:B$20)</f>
        <v>-52.36842105</v>
      </c>
      <c r="H50" s="18">
        <f t="shared" si="53"/>
        <v>0.3157894737</v>
      </c>
      <c r="I50" s="18">
        <f t="shared" si="53"/>
        <v>7.736842105</v>
      </c>
      <c r="L50" s="20">
        <f t="shared" si="4"/>
        <v>-50.99810165</v>
      </c>
      <c r="N50" s="10">
        <f t="shared" si="5"/>
        <v>171.6752401</v>
      </c>
    </row>
    <row r="51">
      <c r="A51" s="10">
        <f>'X2 Data'!A51</f>
        <v>9375</v>
      </c>
      <c r="B51" s="10">
        <f>'X2 Data'!B51</f>
        <v>94</v>
      </c>
      <c r="C51" s="10">
        <f>'X2 Data'!C51</f>
        <v>-126</v>
      </c>
      <c r="D51" s="10">
        <f>'X2 Data'!D51</f>
        <v>676</v>
      </c>
      <c r="E51" s="10">
        <f>'X2 Data'!E51</f>
        <v>218.1</v>
      </c>
      <c r="F51" s="10">
        <f t="shared" si="7"/>
        <v>9.041</v>
      </c>
      <c r="G51" s="18">
        <f t="shared" ref="G51:I51" si="54">B51-AVERAGE(B$2:B$20)</f>
        <v>-93.36842105</v>
      </c>
      <c r="H51" s="18">
        <f t="shared" si="54"/>
        <v>-0.6842105263</v>
      </c>
      <c r="I51" s="18">
        <f t="shared" si="54"/>
        <v>14.73684211</v>
      </c>
      <c r="L51" s="20">
        <f t="shared" si="4"/>
        <v>-90.71641113</v>
      </c>
      <c r="N51" s="10">
        <f t="shared" si="5"/>
        <v>305.3792427</v>
      </c>
    </row>
    <row r="52">
      <c r="A52" s="10">
        <f>'X2 Data'!A52</f>
        <v>9541</v>
      </c>
      <c r="B52" s="10">
        <f>'X2 Data'!B52</f>
        <v>48</v>
      </c>
      <c r="C52" s="10">
        <f>'X2 Data'!C52</f>
        <v>-127</v>
      </c>
      <c r="D52" s="10">
        <f>'X2 Data'!D52</f>
        <v>688</v>
      </c>
      <c r="E52" s="10">
        <f>'X2 Data'!E52</f>
        <v>383.94</v>
      </c>
      <c r="F52" s="10">
        <f t="shared" si="7"/>
        <v>9.208</v>
      </c>
      <c r="G52" s="18">
        <f t="shared" ref="G52:I52" si="55">B52-AVERAGE(B$2:B$20)</f>
        <v>-139.3684211</v>
      </c>
      <c r="H52" s="18">
        <f t="shared" si="55"/>
        <v>-1.684210526</v>
      </c>
      <c r="I52" s="18">
        <f t="shared" si="55"/>
        <v>26.73684211</v>
      </c>
      <c r="L52" s="20">
        <f t="shared" si="4"/>
        <v>-134.5424928</v>
      </c>
      <c r="N52" s="10">
        <f t="shared" si="5"/>
        <v>452.9112655</v>
      </c>
    </row>
    <row r="53">
      <c r="A53" s="10">
        <f>'X2 Data'!A53</f>
        <v>9708</v>
      </c>
      <c r="B53" s="10">
        <f>'X2 Data'!B53</f>
        <v>20</v>
      </c>
      <c r="C53" s="10">
        <f>'X2 Data'!C53</f>
        <v>-129</v>
      </c>
      <c r="D53" s="10">
        <f>'X2 Data'!D53</f>
        <v>697</v>
      </c>
      <c r="E53" s="10">
        <f>'X2 Data'!E53</f>
        <v>534.78</v>
      </c>
      <c r="F53" s="10">
        <f t="shared" si="7"/>
        <v>9.375</v>
      </c>
      <c r="G53" s="18">
        <f t="shared" ref="G53:I53" si="56">B53-AVERAGE(B$2:B$20)</f>
        <v>-167.3684211</v>
      </c>
      <c r="H53" s="18">
        <f t="shared" si="56"/>
        <v>-3.684210526</v>
      </c>
      <c r="I53" s="18">
        <f t="shared" si="56"/>
        <v>35.73684211</v>
      </c>
      <c r="L53" s="20">
        <f t="shared" si="4"/>
        <v>-160.8713396</v>
      </c>
      <c r="N53" s="10">
        <f t="shared" si="5"/>
        <v>541.542233</v>
      </c>
    </row>
    <row r="54">
      <c r="A54" s="10">
        <f>'X2 Data'!A54</f>
        <v>9875</v>
      </c>
      <c r="B54" s="10">
        <f>'X2 Data'!B54</f>
        <v>-10</v>
      </c>
      <c r="C54" s="10">
        <f>'X2 Data'!C54</f>
        <v>-134</v>
      </c>
      <c r="D54" s="10">
        <f>'X2 Data'!D54</f>
        <v>707</v>
      </c>
      <c r="E54" s="10">
        <f>'X2 Data'!E54</f>
        <v>620.11</v>
      </c>
      <c r="F54" s="10">
        <f t="shared" si="7"/>
        <v>9.541</v>
      </c>
      <c r="G54" s="18">
        <f t="shared" ref="G54:I54" si="57">B54-AVERAGE(B$2:B$20)</f>
        <v>-197.3684211</v>
      </c>
      <c r="H54" s="18">
        <f t="shared" si="57"/>
        <v>-8.684210526</v>
      </c>
      <c r="I54" s="18">
        <f t="shared" si="57"/>
        <v>45.73684211</v>
      </c>
      <c r="L54" s="20">
        <f t="shared" si="4"/>
        <v>-188.9240261</v>
      </c>
      <c r="N54" s="10">
        <f t="shared" si="5"/>
        <v>635.9761734</v>
      </c>
    </row>
    <row r="55">
      <c r="A55" s="10">
        <f>'X2 Data'!A55</f>
        <v>10042</v>
      </c>
      <c r="B55" s="10">
        <f>'X2 Data'!B55</f>
        <v>-11</v>
      </c>
      <c r="C55" s="10">
        <f>'X2 Data'!C55</f>
        <v>-135</v>
      </c>
      <c r="D55" s="10">
        <f>'X2 Data'!D55</f>
        <v>707</v>
      </c>
      <c r="E55" s="10">
        <f>'X2 Data'!E55</f>
        <v>686.25</v>
      </c>
      <c r="F55" s="10">
        <f t="shared" si="7"/>
        <v>9.708</v>
      </c>
      <c r="G55" s="18">
        <f t="shared" ref="G55:I55" si="58">B55-AVERAGE(B$2:B$20)</f>
        <v>-198.3684211</v>
      </c>
      <c r="H55" s="18">
        <f t="shared" si="58"/>
        <v>-9.684210526</v>
      </c>
      <c r="I55" s="18">
        <f t="shared" si="58"/>
        <v>45.73684211</v>
      </c>
      <c r="L55" s="20">
        <f t="shared" si="4"/>
        <v>-189.8914545</v>
      </c>
      <c r="N55" s="10">
        <f t="shared" si="5"/>
        <v>639.232834</v>
      </c>
    </row>
    <row r="56">
      <c r="A56" s="10">
        <f>'X2 Data'!A56</f>
        <v>10209</v>
      </c>
      <c r="B56" s="10">
        <f>'X2 Data'!B56</f>
        <v>8</v>
      </c>
      <c r="C56" s="10">
        <f>'X2 Data'!C56</f>
        <v>-134</v>
      </c>
      <c r="D56" s="10">
        <f>'X2 Data'!D56</f>
        <v>702</v>
      </c>
      <c r="E56" s="10">
        <f>'X2 Data'!E56</f>
        <v>661.79</v>
      </c>
      <c r="F56" s="10">
        <f t="shared" si="7"/>
        <v>9.875</v>
      </c>
      <c r="G56" s="18">
        <f t="shared" ref="G56:I56" si="59">B56-AVERAGE(B$2:B$20)</f>
        <v>-179.3684211</v>
      </c>
      <c r="H56" s="18">
        <f t="shared" si="59"/>
        <v>-8.684210526</v>
      </c>
      <c r="I56" s="18">
        <f t="shared" si="59"/>
        <v>40.73684211</v>
      </c>
      <c r="L56" s="20">
        <f t="shared" si="4"/>
        <v>-171.8162539</v>
      </c>
      <c r="N56" s="10">
        <f t="shared" si="5"/>
        <v>578.3861691</v>
      </c>
    </row>
    <row r="57">
      <c r="A57" s="10">
        <f>'X2 Data'!A57</f>
        <v>10376</v>
      </c>
      <c r="B57" s="10">
        <f>'X2 Data'!B57</f>
        <v>71</v>
      </c>
      <c r="C57" s="10">
        <f>'X2 Data'!C57</f>
        <v>-134</v>
      </c>
      <c r="D57" s="10">
        <f>'X2 Data'!D57</f>
        <v>682</v>
      </c>
      <c r="E57" s="10">
        <f>'X2 Data'!E57</f>
        <v>516.4</v>
      </c>
      <c r="F57" s="10">
        <f t="shared" si="7"/>
        <v>10.042</v>
      </c>
      <c r="G57" s="18">
        <f t="shared" ref="G57:I57" si="60">B57-AVERAGE(B$2:B$20)</f>
        <v>-116.3684211</v>
      </c>
      <c r="H57" s="18">
        <f t="shared" si="60"/>
        <v>-8.684210526</v>
      </c>
      <c r="I57" s="18">
        <f t="shared" si="60"/>
        <v>20.73684211</v>
      </c>
      <c r="L57" s="20">
        <f t="shared" si="4"/>
        <v>-112.3851652</v>
      </c>
      <c r="N57" s="10">
        <f t="shared" si="5"/>
        <v>378.32291</v>
      </c>
    </row>
    <row r="58">
      <c r="A58" s="10">
        <f>'X2 Data'!A58</f>
        <v>10543</v>
      </c>
      <c r="B58" s="10">
        <f>'X2 Data'!B58</f>
        <v>140</v>
      </c>
      <c r="C58" s="10">
        <f>'X2 Data'!C58</f>
        <v>-130</v>
      </c>
      <c r="D58" s="10">
        <f>'X2 Data'!D58</f>
        <v>667</v>
      </c>
      <c r="E58" s="10">
        <f>'X2 Data'!E58</f>
        <v>383.95</v>
      </c>
      <c r="F58" s="10">
        <f t="shared" si="7"/>
        <v>10.209</v>
      </c>
      <c r="G58" s="18">
        <f t="shared" ref="G58:I58" si="61">B58-AVERAGE(B$2:B$20)</f>
        <v>-47.36842105</v>
      </c>
      <c r="H58" s="18">
        <f t="shared" si="61"/>
        <v>-4.684210526</v>
      </c>
      <c r="I58" s="18">
        <f t="shared" si="61"/>
        <v>5.736842105</v>
      </c>
      <c r="L58" s="20">
        <f t="shared" si="4"/>
        <v>-46.19213494</v>
      </c>
      <c r="N58" s="10">
        <f t="shared" si="5"/>
        <v>155.4968832</v>
      </c>
    </row>
    <row r="59">
      <c r="A59" s="10">
        <f>'X2 Data'!A59</f>
        <v>10710</v>
      </c>
      <c r="B59" s="10">
        <f>'X2 Data'!B59</f>
        <v>168</v>
      </c>
      <c r="C59" s="10">
        <f>'X2 Data'!C59</f>
        <v>-126</v>
      </c>
      <c r="D59" s="10">
        <f>'X2 Data'!D59</f>
        <v>663</v>
      </c>
      <c r="E59" s="10">
        <f>'X2 Data'!E59</f>
        <v>107.08</v>
      </c>
      <c r="F59" s="10">
        <f t="shared" si="7"/>
        <v>10.376</v>
      </c>
      <c r="G59" s="18">
        <f t="shared" ref="G59:I59" si="62">B59-AVERAGE(B$2:B$20)</f>
        <v>-19.36842105</v>
      </c>
      <c r="H59" s="18">
        <f t="shared" si="62"/>
        <v>-0.6842105263</v>
      </c>
      <c r="I59" s="18">
        <f t="shared" si="62"/>
        <v>1.736842105</v>
      </c>
      <c r="L59" s="20">
        <f t="shared" si="4"/>
        <v>-19.03620347</v>
      </c>
      <c r="N59" s="10">
        <f t="shared" si="5"/>
        <v>64.08169513</v>
      </c>
    </row>
    <row r="60">
      <c r="A60" s="10">
        <f>'X2 Data'!A60</f>
        <v>10876</v>
      </c>
      <c r="B60" s="10">
        <f>'X2 Data'!B60</f>
        <v>173</v>
      </c>
      <c r="C60" s="10">
        <f>'X2 Data'!C60</f>
        <v>-125</v>
      </c>
      <c r="D60" s="10">
        <f>'X2 Data'!D60</f>
        <v>663</v>
      </c>
      <c r="E60" s="10">
        <f>'X2 Data'!E60</f>
        <v>1.66</v>
      </c>
      <c r="F60" s="10">
        <f t="shared" si="7"/>
        <v>10.543</v>
      </c>
      <c r="G60" s="18">
        <f t="shared" ref="G60:I60" si="63">B60-AVERAGE(B$2:B$20)</f>
        <v>-14.36842105</v>
      </c>
      <c r="H60" s="18">
        <f t="shared" si="63"/>
        <v>0.3157894737</v>
      </c>
      <c r="I60" s="18">
        <f t="shared" si="63"/>
        <v>1.736842105</v>
      </c>
      <c r="L60" s="20">
        <f t="shared" si="4"/>
        <v>-14.06877504</v>
      </c>
      <c r="N60" s="10">
        <f t="shared" si="5"/>
        <v>47.3598086</v>
      </c>
    </row>
    <row r="61">
      <c r="A61" s="10">
        <f>'X2 Data'!A61</f>
        <v>11043</v>
      </c>
      <c r="B61" s="10">
        <f>'X2 Data'!B61</f>
        <v>172</v>
      </c>
      <c r="C61" s="10">
        <f>'X2 Data'!C61</f>
        <v>-126</v>
      </c>
      <c r="D61" s="10">
        <f>'X2 Data'!D61</f>
        <v>662</v>
      </c>
      <c r="E61" s="10">
        <f>'X2 Data'!E61</f>
        <v>-0.94</v>
      </c>
      <c r="F61" s="10">
        <f t="shared" si="7"/>
        <v>10.71</v>
      </c>
      <c r="G61" s="18">
        <f t="shared" ref="G61:I61" si="64">B61-AVERAGE(B$2:B$20)</f>
        <v>-15.36842105</v>
      </c>
      <c r="H61" s="18">
        <f t="shared" si="64"/>
        <v>-0.6842105263</v>
      </c>
      <c r="I61" s="18">
        <f t="shared" si="64"/>
        <v>0.7368421053</v>
      </c>
      <c r="L61" s="20">
        <f t="shared" si="4"/>
        <v>-15.21464904</v>
      </c>
      <c r="N61" s="10">
        <f t="shared" si="5"/>
        <v>51.21717166</v>
      </c>
    </row>
    <row r="62">
      <c r="A62" s="10">
        <f>'X2 Data'!A62</f>
        <v>11210</v>
      </c>
      <c r="B62" s="10">
        <f>'X2 Data'!B62</f>
        <v>177</v>
      </c>
      <c r="C62" s="10">
        <f>'X2 Data'!C62</f>
        <v>-125</v>
      </c>
      <c r="D62" s="10">
        <f>'X2 Data'!D62</f>
        <v>662</v>
      </c>
      <c r="E62" s="10">
        <f>'X2 Data'!E62</f>
        <v>-1.02</v>
      </c>
      <c r="F62" s="10">
        <f t="shared" si="7"/>
        <v>10.876</v>
      </c>
      <c r="G62" s="18">
        <f t="shared" ref="G62:I62" si="65">B62-AVERAGE(B$2:B$20)</f>
        <v>-10.36842105</v>
      </c>
      <c r="H62" s="18">
        <f t="shared" si="65"/>
        <v>0.3157894737</v>
      </c>
      <c r="I62" s="18">
        <f t="shared" si="65"/>
        <v>0.7368421053</v>
      </c>
      <c r="L62" s="20">
        <f t="shared" si="4"/>
        <v>-10.24722061</v>
      </c>
      <c r="N62" s="10">
        <f t="shared" si="5"/>
        <v>34.49528514</v>
      </c>
    </row>
    <row r="63">
      <c r="A63" s="10">
        <f>'X2 Data'!A63</f>
        <v>11377</v>
      </c>
      <c r="B63" s="10">
        <f>'X2 Data'!B63</f>
        <v>177</v>
      </c>
      <c r="C63" s="10">
        <f>'X2 Data'!C63</f>
        <v>-125</v>
      </c>
      <c r="D63" s="10">
        <f>'X2 Data'!D63</f>
        <v>661</v>
      </c>
      <c r="E63" s="10">
        <f>'X2 Data'!E63</f>
        <v>-1</v>
      </c>
      <c r="F63" s="10">
        <f t="shared" si="7"/>
        <v>11.043</v>
      </c>
      <c r="G63" s="18">
        <f t="shared" ref="G63:I63" si="66">B63-AVERAGE(B$2:B$20)</f>
        <v>-10.36842105</v>
      </c>
      <c r="H63" s="18">
        <f t="shared" si="66"/>
        <v>0.3157894737</v>
      </c>
      <c r="I63" s="18">
        <f t="shared" si="66"/>
        <v>-0.2631578947</v>
      </c>
      <c r="L63" s="20">
        <f t="shared" si="4"/>
        <v>-10.42566617</v>
      </c>
      <c r="N63" s="10">
        <f t="shared" si="5"/>
        <v>35.0959876</v>
      </c>
    </row>
    <row r="64">
      <c r="A64" s="10">
        <f>'X2 Data'!A64</f>
        <v>11544</v>
      </c>
      <c r="B64" s="10">
        <f>'X2 Data'!B64</f>
        <v>179</v>
      </c>
      <c r="C64" s="10">
        <f>'X2 Data'!C64</f>
        <v>-125</v>
      </c>
      <c r="D64" s="10">
        <f>'X2 Data'!D64</f>
        <v>661</v>
      </c>
      <c r="E64" s="10">
        <f>'X2 Data'!E64</f>
        <v>-1.01</v>
      </c>
      <c r="F64" s="10">
        <f t="shared" si="7"/>
        <v>11.21</v>
      </c>
      <c r="G64" s="18">
        <f t="shared" ref="G64:I64" si="67">B64-AVERAGE(B$2:B$20)</f>
        <v>-8.368421053</v>
      </c>
      <c r="H64" s="18">
        <f t="shared" si="67"/>
        <v>0.3157894737</v>
      </c>
      <c r="I64" s="18">
        <f t="shared" si="67"/>
        <v>-0.2631578947</v>
      </c>
      <c r="L64" s="20">
        <f t="shared" si="4"/>
        <v>-8.42566617</v>
      </c>
      <c r="N64" s="10">
        <f t="shared" si="5"/>
        <v>28.36337464</v>
      </c>
    </row>
    <row r="65">
      <c r="A65" s="10">
        <f>'X2 Data'!A65</f>
        <v>11711</v>
      </c>
      <c r="B65" s="10">
        <f>'X2 Data'!B65</f>
        <v>180</v>
      </c>
      <c r="C65" s="10">
        <f>'X2 Data'!C65</f>
        <v>-125</v>
      </c>
      <c r="D65" s="10">
        <f>'X2 Data'!D65</f>
        <v>661</v>
      </c>
      <c r="E65" s="10">
        <f>'X2 Data'!E65</f>
        <v>-1.07</v>
      </c>
      <c r="F65" s="10">
        <f t="shared" si="7"/>
        <v>11.377</v>
      </c>
      <c r="G65" s="18">
        <f t="shared" ref="G65:I65" si="68">B65-AVERAGE(B$2:B$20)</f>
        <v>-7.368421053</v>
      </c>
      <c r="H65" s="18">
        <f t="shared" si="68"/>
        <v>0.3157894737</v>
      </c>
      <c r="I65" s="18">
        <f t="shared" si="68"/>
        <v>-0.2631578947</v>
      </c>
      <c r="L65" s="20">
        <f t="shared" si="4"/>
        <v>-7.42566617</v>
      </c>
      <c r="N65" s="10">
        <f t="shared" si="5"/>
        <v>24.99706816</v>
      </c>
    </row>
    <row r="66">
      <c r="A66" s="10">
        <f>'X2 Data'!A66</f>
        <v>11878</v>
      </c>
      <c r="B66" s="10">
        <f>'X2 Data'!B66</f>
        <v>174</v>
      </c>
      <c r="C66" s="10">
        <f>'X2 Data'!C66</f>
        <v>-126</v>
      </c>
      <c r="D66" s="10">
        <f>'X2 Data'!D66</f>
        <v>661</v>
      </c>
      <c r="E66" s="10">
        <f>'X2 Data'!E66</f>
        <v>-1.07</v>
      </c>
      <c r="F66" s="10">
        <f t="shared" si="7"/>
        <v>11.544</v>
      </c>
      <c r="G66" s="18">
        <f t="shared" ref="G66:I66" si="69">B66-AVERAGE(B$2:B$20)</f>
        <v>-13.36842105</v>
      </c>
      <c r="H66" s="18">
        <f t="shared" si="69"/>
        <v>-0.6842105263</v>
      </c>
      <c r="I66" s="18">
        <f t="shared" si="69"/>
        <v>-0.2631578947</v>
      </c>
      <c r="L66" s="20">
        <f t="shared" si="4"/>
        <v>-13.3930946</v>
      </c>
      <c r="N66" s="10">
        <f t="shared" si="5"/>
        <v>45.08526116</v>
      </c>
    </row>
    <row r="67">
      <c r="A67" s="10">
        <f>'X2 Data'!A67</f>
        <v>12045</v>
      </c>
      <c r="B67" s="10">
        <f>'X2 Data'!B67</f>
        <v>151</v>
      </c>
      <c r="C67" s="10">
        <f>'X2 Data'!C67</f>
        <v>-126</v>
      </c>
      <c r="D67" s="10">
        <f>'X2 Data'!D67</f>
        <v>666</v>
      </c>
      <c r="E67" s="10">
        <f>'X2 Data'!E67</f>
        <v>29.43</v>
      </c>
      <c r="F67" s="10">
        <f t="shared" si="7"/>
        <v>11.711</v>
      </c>
      <c r="G67" s="18">
        <f t="shared" ref="G67:I67" si="70">B67-AVERAGE(B$2:B$20)</f>
        <v>-36.36842105</v>
      </c>
      <c r="H67" s="18">
        <f t="shared" si="70"/>
        <v>-0.6842105263</v>
      </c>
      <c r="I67" s="18">
        <f t="shared" si="70"/>
        <v>4.736842105</v>
      </c>
      <c r="L67" s="20">
        <f t="shared" si="4"/>
        <v>-35.50086678</v>
      </c>
      <c r="N67" s="10">
        <f t="shared" si="5"/>
        <v>119.5067979</v>
      </c>
    </row>
    <row r="68">
      <c r="A68" s="10">
        <f>'X2 Data'!A68</f>
        <v>12212</v>
      </c>
      <c r="B68" s="10">
        <f>'X2 Data'!B68</f>
        <v>109</v>
      </c>
      <c r="C68" s="10">
        <f>'X2 Data'!C68</f>
        <v>-127</v>
      </c>
      <c r="D68" s="10">
        <f>'X2 Data'!D68</f>
        <v>675</v>
      </c>
      <c r="E68" s="10">
        <f>'X2 Data'!E68</f>
        <v>153.44</v>
      </c>
      <c r="F68" s="10">
        <f t="shared" si="7"/>
        <v>11.878</v>
      </c>
      <c r="G68" s="18">
        <f t="shared" ref="G68:I68" si="71">B68-AVERAGE(B$2:B$20)</f>
        <v>-78.36842105</v>
      </c>
      <c r="H68" s="18">
        <f t="shared" si="71"/>
        <v>-1.684210526</v>
      </c>
      <c r="I68" s="18">
        <f t="shared" si="71"/>
        <v>13.73684211</v>
      </c>
      <c r="L68" s="20">
        <f t="shared" si="4"/>
        <v>-75.86228512</v>
      </c>
      <c r="N68" s="10">
        <f t="shared" si="5"/>
        <v>255.3757021</v>
      </c>
    </row>
    <row r="69">
      <c r="A69" s="10">
        <f>'X2 Data'!A69</f>
        <v>12379</v>
      </c>
      <c r="B69" s="10">
        <f>'X2 Data'!B69</f>
        <v>76</v>
      </c>
      <c r="C69" s="10">
        <f>'X2 Data'!C69</f>
        <v>-129</v>
      </c>
      <c r="D69" s="10">
        <f>'X2 Data'!D69</f>
        <v>684</v>
      </c>
      <c r="E69" s="10">
        <f>'X2 Data'!E69</f>
        <v>329.63</v>
      </c>
      <c r="F69" s="10">
        <f t="shared" si="7"/>
        <v>12.045</v>
      </c>
      <c r="G69" s="18">
        <f t="shared" ref="G69:I69" si="72">B69-AVERAGE(B$2:B$20)</f>
        <v>-111.3684211</v>
      </c>
      <c r="H69" s="18">
        <f t="shared" si="72"/>
        <v>-3.684210526</v>
      </c>
      <c r="I69" s="18">
        <f t="shared" si="72"/>
        <v>22.73684211</v>
      </c>
      <c r="L69" s="20">
        <f t="shared" si="4"/>
        <v>-107.1911319</v>
      </c>
      <c r="N69" s="10">
        <f t="shared" si="5"/>
        <v>360.8382021</v>
      </c>
    </row>
    <row r="70">
      <c r="A70" s="10">
        <f>'X2 Data'!A70</f>
        <v>12546</v>
      </c>
      <c r="B70" s="10">
        <f>'X2 Data'!B70</f>
        <v>47</v>
      </c>
      <c r="C70" s="10">
        <f>'X2 Data'!C70</f>
        <v>-131</v>
      </c>
      <c r="D70" s="10">
        <f>'X2 Data'!D70</f>
        <v>693</v>
      </c>
      <c r="E70" s="10">
        <f>'X2 Data'!E70</f>
        <v>449.28</v>
      </c>
      <c r="F70" s="10">
        <f t="shared" si="7"/>
        <v>12.212</v>
      </c>
      <c r="G70" s="18">
        <f t="shared" ref="G70:I70" si="73">B70-AVERAGE(B$2:B$20)</f>
        <v>-140.3684211</v>
      </c>
      <c r="H70" s="18">
        <f t="shared" si="73"/>
        <v>-5.684210526</v>
      </c>
      <c r="I70" s="18">
        <f t="shared" si="73"/>
        <v>31.73684211</v>
      </c>
      <c r="L70" s="20">
        <f t="shared" si="4"/>
        <v>-134.5199787</v>
      </c>
      <c r="N70" s="10">
        <f t="shared" si="5"/>
        <v>452.8354761</v>
      </c>
    </row>
    <row r="71">
      <c r="A71" s="10">
        <f>'X2 Data'!A71</f>
        <v>12712</v>
      </c>
      <c r="B71" s="10">
        <f>'X2 Data'!B71</f>
        <v>20</v>
      </c>
      <c r="C71" s="10">
        <f>'X2 Data'!C71</f>
        <v>-133</v>
      </c>
      <c r="D71" s="10">
        <f>'X2 Data'!D71</f>
        <v>701</v>
      </c>
      <c r="E71" s="10">
        <f>'X2 Data'!E71</f>
        <v>542.87</v>
      </c>
      <c r="F71" s="10">
        <f t="shared" si="7"/>
        <v>12.379</v>
      </c>
      <c r="G71" s="18">
        <f t="shared" ref="G71:I71" si="74">B71-AVERAGE(B$2:B$20)</f>
        <v>-167.3684211</v>
      </c>
      <c r="H71" s="18">
        <f t="shared" si="74"/>
        <v>-7.684210526</v>
      </c>
      <c r="I71" s="18">
        <f t="shared" si="74"/>
        <v>39.73684211</v>
      </c>
      <c r="L71" s="20">
        <f t="shared" si="4"/>
        <v>-160.027271</v>
      </c>
      <c r="N71" s="10">
        <f t="shared" si="5"/>
        <v>538.7008396</v>
      </c>
    </row>
    <row r="72">
      <c r="A72" s="10">
        <f>'X2 Data'!A72</f>
        <v>12879</v>
      </c>
      <c r="B72" s="10">
        <f>'X2 Data'!B72</f>
        <v>-4</v>
      </c>
      <c r="C72" s="10">
        <f>'X2 Data'!C72</f>
        <v>-134</v>
      </c>
      <c r="D72" s="10">
        <f>'X2 Data'!D72</f>
        <v>708</v>
      </c>
      <c r="E72" s="10">
        <f>'X2 Data'!E72</f>
        <v>607.93</v>
      </c>
      <c r="F72" s="10">
        <f t="shared" si="7"/>
        <v>12.546</v>
      </c>
      <c r="G72" s="18">
        <f t="shared" ref="G72:I72" si="75">B72-AVERAGE(B$2:B$20)</f>
        <v>-191.3684211</v>
      </c>
      <c r="H72" s="18">
        <f t="shared" si="75"/>
        <v>-8.684210526</v>
      </c>
      <c r="I72" s="18">
        <f t="shared" si="75"/>
        <v>46.73684211</v>
      </c>
      <c r="L72" s="20">
        <f t="shared" si="4"/>
        <v>-182.7455805</v>
      </c>
      <c r="N72" s="10">
        <f t="shared" si="5"/>
        <v>615.1776321</v>
      </c>
    </row>
    <row r="73">
      <c r="A73" s="10">
        <f>'X2 Data'!A73</f>
        <v>13046</v>
      </c>
      <c r="B73" s="10">
        <f>'X2 Data'!B73</f>
        <v>-11</v>
      </c>
      <c r="C73" s="10">
        <f>'X2 Data'!C73</f>
        <v>-135</v>
      </c>
      <c r="D73" s="10">
        <f>'X2 Data'!D73</f>
        <v>710</v>
      </c>
      <c r="E73" s="10">
        <f>'X2 Data'!E73</f>
        <v>657.45</v>
      </c>
      <c r="F73" s="10">
        <f t="shared" si="7"/>
        <v>12.712</v>
      </c>
      <c r="G73" s="18">
        <f t="shared" ref="G73:I73" si="76">B73-AVERAGE(B$2:B$20)</f>
        <v>-198.3684211</v>
      </c>
      <c r="H73" s="18">
        <f t="shared" si="76"/>
        <v>-9.684210526</v>
      </c>
      <c r="I73" s="18">
        <f t="shared" si="76"/>
        <v>48.73684211</v>
      </c>
      <c r="L73" s="20">
        <f t="shared" si="4"/>
        <v>-189.3561178</v>
      </c>
      <c r="N73" s="10">
        <f t="shared" si="5"/>
        <v>637.4307266</v>
      </c>
    </row>
    <row r="74">
      <c r="A74" s="10">
        <f>'X2 Data'!A74</f>
        <v>13213</v>
      </c>
      <c r="B74" s="10">
        <f>'X2 Data'!B74</f>
        <v>1</v>
      </c>
      <c r="C74" s="10">
        <f>'X2 Data'!C74</f>
        <v>-134</v>
      </c>
      <c r="D74" s="10">
        <f>'X2 Data'!D74</f>
        <v>708</v>
      </c>
      <c r="E74" s="10">
        <f>'X2 Data'!E74</f>
        <v>649.3</v>
      </c>
      <c r="F74" s="10">
        <f t="shared" si="7"/>
        <v>12.879</v>
      </c>
      <c r="G74" s="18">
        <f t="shared" ref="G74:I74" si="77">B74-AVERAGE(B$2:B$20)</f>
        <v>-186.3684211</v>
      </c>
      <c r="H74" s="18">
        <f t="shared" si="77"/>
        <v>-8.684210526</v>
      </c>
      <c r="I74" s="18">
        <f t="shared" si="77"/>
        <v>46.73684211</v>
      </c>
      <c r="L74" s="20">
        <f t="shared" si="4"/>
        <v>-177.7455805</v>
      </c>
      <c r="N74" s="10">
        <f t="shared" si="5"/>
        <v>598.3460997</v>
      </c>
    </row>
    <row r="75">
      <c r="A75" s="10">
        <f>'X2 Data'!A75</f>
        <v>13380</v>
      </c>
      <c r="B75" s="10">
        <f>'X2 Data'!B75</f>
        <v>50</v>
      </c>
      <c r="C75" s="10">
        <f>'X2 Data'!C75</f>
        <v>-134</v>
      </c>
      <c r="D75" s="10">
        <f>'X2 Data'!D75</f>
        <v>694</v>
      </c>
      <c r="E75" s="10">
        <f>'X2 Data'!E75</f>
        <v>612.23</v>
      </c>
      <c r="F75" s="10">
        <f t="shared" si="7"/>
        <v>13.046</v>
      </c>
      <c r="G75" s="18">
        <f t="shared" ref="G75:I75" si="78">B75-AVERAGE(B$2:B$20)</f>
        <v>-137.3684211</v>
      </c>
      <c r="H75" s="18">
        <f t="shared" si="78"/>
        <v>-8.684210526</v>
      </c>
      <c r="I75" s="18">
        <f t="shared" si="78"/>
        <v>32.73684211</v>
      </c>
      <c r="L75" s="20">
        <f t="shared" si="4"/>
        <v>-131.2438184</v>
      </c>
      <c r="N75" s="10">
        <f t="shared" si="5"/>
        <v>441.8069166</v>
      </c>
    </row>
    <row r="76">
      <c r="A76" s="10">
        <f>'X2 Data'!A76</f>
        <v>13547</v>
      </c>
      <c r="B76" s="10">
        <f>'X2 Data'!B76</f>
        <v>99</v>
      </c>
      <c r="C76" s="10">
        <f>'X2 Data'!C76</f>
        <v>-133</v>
      </c>
      <c r="D76" s="10">
        <f>'X2 Data'!D76</f>
        <v>678</v>
      </c>
      <c r="E76" s="10">
        <f>'X2 Data'!E76</f>
        <v>433.1</v>
      </c>
      <c r="F76" s="10">
        <f t="shared" si="7"/>
        <v>13.213</v>
      </c>
      <c r="G76" s="18">
        <f t="shared" ref="G76:I76" si="79">B76-AVERAGE(B$2:B$20)</f>
        <v>-88.36842105</v>
      </c>
      <c r="H76" s="18">
        <f t="shared" si="79"/>
        <v>-7.684210526</v>
      </c>
      <c r="I76" s="18">
        <f t="shared" si="79"/>
        <v>16.73684211</v>
      </c>
      <c r="L76" s="20">
        <f t="shared" si="4"/>
        <v>-85.13151902</v>
      </c>
      <c r="N76" s="10">
        <f t="shared" si="5"/>
        <v>286.5787842</v>
      </c>
    </row>
    <row r="77">
      <c r="A77" s="10">
        <f>'X2 Data'!A77</f>
        <v>13714</v>
      </c>
      <c r="B77" s="10">
        <f>'X2 Data'!B77</f>
        <v>146</v>
      </c>
      <c r="C77" s="10">
        <f>'X2 Data'!C77</f>
        <v>-129</v>
      </c>
      <c r="D77" s="10">
        <f>'X2 Data'!D77</f>
        <v>665</v>
      </c>
      <c r="E77" s="10">
        <f>'X2 Data'!E77</f>
        <v>250.63</v>
      </c>
      <c r="F77" s="10">
        <f t="shared" si="7"/>
        <v>13.38</v>
      </c>
      <c r="G77" s="18">
        <f t="shared" ref="G77:I77" si="80">B77-AVERAGE(B$2:B$20)</f>
        <v>-41.36842105</v>
      </c>
      <c r="H77" s="18">
        <f t="shared" si="80"/>
        <v>-3.684210526</v>
      </c>
      <c r="I77" s="18">
        <f t="shared" si="80"/>
        <v>3.736842105</v>
      </c>
      <c r="L77" s="20">
        <f t="shared" si="4"/>
        <v>-40.58159764</v>
      </c>
      <c r="N77" s="10">
        <f t="shared" si="5"/>
        <v>136.6100951</v>
      </c>
    </row>
    <row r="78">
      <c r="A78" s="10">
        <f>'X2 Data'!A78</f>
        <v>13881</v>
      </c>
      <c r="B78" s="10">
        <f>'X2 Data'!B78</f>
        <v>168</v>
      </c>
      <c r="C78" s="10">
        <f>'X2 Data'!C78</f>
        <v>-126</v>
      </c>
      <c r="D78" s="10">
        <f>'X2 Data'!D78</f>
        <v>662</v>
      </c>
      <c r="E78" s="10">
        <f>'X2 Data'!E78</f>
        <v>52.06</v>
      </c>
      <c r="F78" s="10">
        <f t="shared" si="7"/>
        <v>13.547</v>
      </c>
      <c r="G78" s="18">
        <f t="shared" ref="G78:I78" si="81">B78-AVERAGE(B$2:B$20)</f>
        <v>-19.36842105</v>
      </c>
      <c r="H78" s="18">
        <f t="shared" si="81"/>
        <v>-0.6842105263</v>
      </c>
      <c r="I78" s="18">
        <f t="shared" si="81"/>
        <v>0.7368421053</v>
      </c>
      <c r="L78" s="20">
        <f t="shared" si="4"/>
        <v>-19.21464904</v>
      </c>
      <c r="N78" s="10">
        <f t="shared" si="5"/>
        <v>64.68239759</v>
      </c>
    </row>
    <row r="79">
      <c r="A79" s="10">
        <f>'X2 Data'!A79</f>
        <v>14048</v>
      </c>
      <c r="B79" s="10">
        <f>'X2 Data'!B79</f>
        <v>176</v>
      </c>
      <c r="C79" s="10">
        <f>'X2 Data'!C79</f>
        <v>-126</v>
      </c>
      <c r="D79" s="10">
        <f>'X2 Data'!D79</f>
        <v>662</v>
      </c>
      <c r="E79" s="10">
        <f>'X2 Data'!E79</f>
        <v>-0.96</v>
      </c>
      <c r="F79" s="10">
        <f t="shared" si="7"/>
        <v>13.714</v>
      </c>
      <c r="G79" s="18">
        <f t="shared" ref="G79:I79" si="82">B79-AVERAGE(B$2:B$20)</f>
        <v>-11.36842105</v>
      </c>
      <c r="H79" s="18">
        <f t="shared" si="82"/>
        <v>-0.6842105263</v>
      </c>
      <c r="I79" s="18">
        <f t="shared" si="82"/>
        <v>0.7368421053</v>
      </c>
      <c r="L79" s="20">
        <f t="shared" si="4"/>
        <v>-11.21464904</v>
      </c>
      <c r="N79" s="10">
        <f t="shared" si="5"/>
        <v>37.75194574</v>
      </c>
    </row>
    <row r="80">
      <c r="A80" s="10">
        <f>'X2 Data'!A80</f>
        <v>14215</v>
      </c>
      <c r="B80" s="10">
        <f>'X2 Data'!B80</f>
        <v>174</v>
      </c>
      <c r="C80" s="10">
        <f>'X2 Data'!C80</f>
        <v>-125</v>
      </c>
      <c r="D80" s="10">
        <f>'X2 Data'!D80</f>
        <v>662</v>
      </c>
      <c r="E80" s="10">
        <f>'X2 Data'!E80</f>
        <v>-1.09</v>
      </c>
      <c r="F80" s="10">
        <f t="shared" si="7"/>
        <v>13.881</v>
      </c>
      <c r="G80" s="18">
        <f t="shared" ref="G80:I80" si="83">B80-AVERAGE(B$2:B$20)</f>
        <v>-13.36842105</v>
      </c>
      <c r="H80" s="18">
        <f t="shared" si="83"/>
        <v>0.3157894737</v>
      </c>
      <c r="I80" s="18">
        <f t="shared" si="83"/>
        <v>0.7368421053</v>
      </c>
      <c r="L80" s="20">
        <f t="shared" si="4"/>
        <v>-13.24722061</v>
      </c>
      <c r="N80" s="10">
        <f t="shared" si="5"/>
        <v>44.59420458</v>
      </c>
    </row>
    <row r="81">
      <c r="A81" s="10">
        <f>'X2 Data'!A81</f>
        <v>14382</v>
      </c>
      <c r="B81" s="10">
        <f>'X2 Data'!B81</f>
        <v>176</v>
      </c>
      <c r="C81" s="10">
        <f>'X2 Data'!C81</f>
        <v>-125</v>
      </c>
      <c r="D81" s="10">
        <f>'X2 Data'!D81</f>
        <v>662</v>
      </c>
      <c r="E81" s="10">
        <f>'X2 Data'!E81</f>
        <v>-1.16</v>
      </c>
      <c r="F81" s="10">
        <f t="shared" si="7"/>
        <v>14.048</v>
      </c>
      <c r="G81" s="18">
        <f t="shared" ref="G81:I81" si="84">B81-AVERAGE(B$2:B$20)</f>
        <v>-11.36842105</v>
      </c>
      <c r="H81" s="18">
        <f t="shared" si="84"/>
        <v>0.3157894737</v>
      </c>
      <c r="I81" s="18">
        <f t="shared" si="84"/>
        <v>0.7368421053</v>
      </c>
      <c r="L81" s="20">
        <f t="shared" si="4"/>
        <v>-11.24722061</v>
      </c>
      <c r="N81" s="10">
        <f t="shared" si="5"/>
        <v>37.86159162</v>
      </c>
    </row>
    <row r="82">
      <c r="A82" s="10">
        <f>'X2 Data'!A82</f>
        <v>14548</v>
      </c>
      <c r="B82" s="10">
        <f>'X2 Data'!B82</f>
        <v>175</v>
      </c>
      <c r="C82" s="10">
        <f>'X2 Data'!C82</f>
        <v>-125</v>
      </c>
      <c r="D82" s="10">
        <f>'X2 Data'!D82</f>
        <v>662</v>
      </c>
      <c r="E82" s="10">
        <f>'X2 Data'!E82</f>
        <v>-1.14</v>
      </c>
      <c r="F82" s="10">
        <f t="shared" si="7"/>
        <v>14.215</v>
      </c>
      <c r="G82" s="18">
        <f t="shared" ref="G82:I82" si="85">B82-AVERAGE(B$2:B$20)</f>
        <v>-12.36842105</v>
      </c>
      <c r="H82" s="18">
        <f t="shared" si="85"/>
        <v>0.3157894737</v>
      </c>
      <c r="I82" s="18">
        <f t="shared" si="85"/>
        <v>0.7368421053</v>
      </c>
      <c r="L82" s="20">
        <f t="shared" si="4"/>
        <v>-12.24722061</v>
      </c>
      <c r="N82" s="10">
        <f t="shared" si="5"/>
        <v>41.2278981</v>
      </c>
    </row>
    <row r="83">
      <c r="A83" s="10">
        <f>'X2 Data'!A83</f>
        <v>14715</v>
      </c>
      <c r="B83" s="10">
        <f>'X2 Data'!B83</f>
        <v>177</v>
      </c>
      <c r="C83" s="10">
        <f>'X2 Data'!C83</f>
        <v>-125</v>
      </c>
      <c r="D83" s="10">
        <f>'X2 Data'!D83</f>
        <v>662</v>
      </c>
      <c r="E83" s="10">
        <f>'X2 Data'!E83</f>
        <v>-1.06</v>
      </c>
      <c r="F83" s="10">
        <f t="shared" si="7"/>
        <v>14.382</v>
      </c>
      <c r="G83" s="18">
        <f t="shared" ref="G83:I83" si="86">B83-AVERAGE(B$2:B$20)</f>
        <v>-10.36842105</v>
      </c>
      <c r="H83" s="18">
        <f t="shared" si="86"/>
        <v>0.3157894737</v>
      </c>
      <c r="I83" s="18">
        <f t="shared" si="86"/>
        <v>0.7368421053</v>
      </c>
      <c r="L83" s="20">
        <f t="shared" si="4"/>
        <v>-10.24722061</v>
      </c>
      <c r="N83" s="10">
        <f t="shared" si="5"/>
        <v>34.49528514</v>
      </c>
    </row>
    <row r="84">
      <c r="A84" s="10">
        <f>'X2 Data'!A84</f>
        <v>14882</v>
      </c>
      <c r="B84" s="10">
        <f>'X2 Data'!B84</f>
        <v>169</v>
      </c>
      <c r="C84" s="10">
        <f>'X2 Data'!C84</f>
        <v>-126</v>
      </c>
      <c r="D84" s="10">
        <f>'X2 Data'!D84</f>
        <v>662</v>
      </c>
      <c r="E84" s="10">
        <f>'X2 Data'!E84</f>
        <v>-1.16</v>
      </c>
      <c r="F84" s="10">
        <f t="shared" si="7"/>
        <v>14.548</v>
      </c>
      <c r="G84" s="18">
        <f t="shared" ref="G84:I84" si="87">B84-AVERAGE(B$2:B$20)</f>
        <v>-18.36842105</v>
      </c>
      <c r="H84" s="18">
        <f t="shared" si="87"/>
        <v>-0.6842105263</v>
      </c>
      <c r="I84" s="18">
        <f t="shared" si="87"/>
        <v>0.7368421053</v>
      </c>
      <c r="L84" s="20">
        <f t="shared" si="4"/>
        <v>-18.21464904</v>
      </c>
      <c r="N84" s="10">
        <f t="shared" si="5"/>
        <v>61.31609111</v>
      </c>
    </row>
    <row r="85">
      <c r="A85" s="10">
        <f>'X2 Data'!A85</f>
        <v>15049</v>
      </c>
      <c r="B85" s="10">
        <f>'X2 Data'!B85</f>
        <v>148</v>
      </c>
      <c r="C85" s="10">
        <f>'X2 Data'!C85</f>
        <v>-127</v>
      </c>
      <c r="D85" s="10">
        <f>'X2 Data'!D85</f>
        <v>667</v>
      </c>
      <c r="E85" s="10">
        <f>'X2 Data'!E85</f>
        <v>35.55</v>
      </c>
      <c r="F85" s="10">
        <f t="shared" si="7"/>
        <v>14.715</v>
      </c>
      <c r="G85" s="18">
        <f t="shared" ref="G85:I85" si="88">B85-AVERAGE(B$2:B$20)</f>
        <v>-39.36842105</v>
      </c>
      <c r="H85" s="18">
        <f t="shared" si="88"/>
        <v>-1.684210526</v>
      </c>
      <c r="I85" s="18">
        <f t="shared" si="88"/>
        <v>5.736842105</v>
      </c>
      <c r="L85" s="20">
        <f t="shared" si="4"/>
        <v>-38.28984964</v>
      </c>
      <c r="N85" s="10">
        <f t="shared" si="5"/>
        <v>128.895369</v>
      </c>
    </row>
    <row r="86">
      <c r="G86" s="18"/>
      <c r="H86" s="18"/>
      <c r="I86" s="18"/>
    </row>
    <row r="87">
      <c r="G87" s="18"/>
      <c r="H87" s="18"/>
      <c r="I87" s="18"/>
    </row>
    <row r="88">
      <c r="G88" s="18"/>
      <c r="H88" s="18"/>
      <c r="I88" s="18"/>
    </row>
    <row r="89">
      <c r="G89" s="18"/>
      <c r="H89" s="18"/>
      <c r="I89" s="18"/>
    </row>
    <row r="90">
      <c r="G90" s="18"/>
      <c r="H90" s="18"/>
      <c r="I90" s="18"/>
    </row>
    <row r="91">
      <c r="G91" s="18"/>
      <c r="H91" s="18"/>
      <c r="I91" s="18"/>
    </row>
    <row r="92">
      <c r="G92" s="18"/>
      <c r="H92" s="18"/>
      <c r="I92" s="18"/>
    </row>
    <row r="93">
      <c r="G93" s="18"/>
      <c r="H93" s="18"/>
      <c r="I93" s="18"/>
    </row>
    <row r="94">
      <c r="G94" s="18"/>
      <c r="H94" s="18"/>
      <c r="I94" s="18"/>
    </row>
    <row r="95">
      <c r="G95" s="18"/>
      <c r="H95" s="18"/>
      <c r="I95" s="18"/>
    </row>
    <row r="96">
      <c r="G96" s="18"/>
      <c r="H96" s="18"/>
      <c r="I96" s="18"/>
    </row>
    <row r="97">
      <c r="G97" s="18"/>
      <c r="H97" s="18"/>
      <c r="I97" s="18"/>
    </row>
    <row r="98">
      <c r="G98" s="18"/>
      <c r="H98" s="18"/>
      <c r="I98" s="18"/>
    </row>
    <row r="99">
      <c r="G99" s="18"/>
      <c r="H99" s="18"/>
      <c r="I99" s="18"/>
    </row>
    <row r="100">
      <c r="G100" s="18"/>
      <c r="H100" s="18"/>
      <c r="I100" s="18"/>
    </row>
    <row r="101">
      <c r="G101" s="18"/>
      <c r="H101" s="18"/>
      <c r="I101" s="18"/>
    </row>
    <row r="102">
      <c r="G102" s="18"/>
      <c r="H102" s="18"/>
      <c r="I102" s="18"/>
    </row>
    <row r="103">
      <c r="G103" s="18"/>
      <c r="H103" s="18"/>
      <c r="I103" s="18"/>
    </row>
    <row r="104">
      <c r="G104" s="18"/>
      <c r="H104" s="18"/>
      <c r="I104" s="18"/>
    </row>
    <row r="105">
      <c r="G105" s="18"/>
      <c r="H105" s="18"/>
      <c r="I105" s="18"/>
    </row>
    <row r="106">
      <c r="G106" s="18"/>
      <c r="H106" s="18"/>
      <c r="I106" s="18"/>
    </row>
    <row r="107">
      <c r="G107" s="18"/>
      <c r="H107" s="18"/>
      <c r="I107" s="18"/>
    </row>
    <row r="108">
      <c r="G108" s="18"/>
      <c r="H108" s="18"/>
      <c r="I108" s="18"/>
    </row>
    <row r="109">
      <c r="G109" s="18"/>
      <c r="H109" s="18"/>
      <c r="I109" s="18"/>
    </row>
    <row r="110">
      <c r="G110" s="18"/>
      <c r="H110" s="18"/>
      <c r="I110" s="18"/>
    </row>
    <row r="111">
      <c r="G111" s="18"/>
      <c r="H111" s="18"/>
      <c r="I111" s="18"/>
    </row>
    <row r="112">
      <c r="G112" s="18"/>
      <c r="H112" s="18"/>
      <c r="I112" s="18"/>
    </row>
    <row r="113">
      <c r="G113" s="18"/>
      <c r="H113" s="18"/>
      <c r="I113" s="18"/>
    </row>
    <row r="114">
      <c r="G114" s="18"/>
      <c r="H114" s="18"/>
      <c r="I114" s="18"/>
    </row>
    <row r="115">
      <c r="G115" s="18"/>
      <c r="H115" s="18"/>
      <c r="I115" s="18"/>
    </row>
    <row r="116">
      <c r="G116" s="18"/>
      <c r="H116" s="18"/>
      <c r="I116" s="18"/>
    </row>
    <row r="117">
      <c r="G117" s="18"/>
      <c r="H117" s="18"/>
      <c r="I117" s="18"/>
    </row>
    <row r="118">
      <c r="G118" s="18"/>
      <c r="H118" s="18"/>
      <c r="I118" s="18"/>
    </row>
    <row r="119">
      <c r="G119" s="18"/>
      <c r="H119" s="18"/>
      <c r="I119" s="18"/>
    </row>
    <row r="120">
      <c r="G120" s="18"/>
      <c r="H120" s="18"/>
      <c r="I120" s="18"/>
    </row>
    <row r="121">
      <c r="G121" s="18"/>
      <c r="H121" s="18"/>
      <c r="I121" s="18"/>
    </row>
    <row r="122">
      <c r="G122" s="18"/>
      <c r="H122" s="18"/>
      <c r="I122" s="18"/>
    </row>
    <row r="123">
      <c r="G123" s="18"/>
      <c r="H123" s="18"/>
      <c r="I123" s="18"/>
    </row>
    <row r="124">
      <c r="G124" s="18"/>
      <c r="H124" s="18"/>
      <c r="I124" s="18"/>
    </row>
    <row r="125">
      <c r="G125" s="18"/>
      <c r="H125" s="18"/>
      <c r="I125" s="18"/>
    </row>
    <row r="126">
      <c r="G126" s="18"/>
      <c r="H126" s="18"/>
      <c r="I126" s="18"/>
    </row>
    <row r="127">
      <c r="G127" s="18"/>
      <c r="H127" s="18"/>
      <c r="I127" s="18"/>
    </row>
    <row r="128">
      <c r="G128" s="18"/>
      <c r="H128" s="18"/>
      <c r="I128" s="18"/>
    </row>
    <row r="129">
      <c r="G129" s="18"/>
      <c r="H129" s="18"/>
      <c r="I129" s="18"/>
    </row>
    <row r="130">
      <c r="G130" s="18"/>
      <c r="H130" s="18"/>
      <c r="I130" s="18"/>
    </row>
    <row r="131">
      <c r="G131" s="18"/>
      <c r="H131" s="18"/>
      <c r="I131" s="18"/>
    </row>
    <row r="132">
      <c r="G132" s="18"/>
      <c r="H132" s="18"/>
      <c r="I132" s="18"/>
    </row>
    <row r="133">
      <c r="G133" s="18"/>
      <c r="H133" s="18"/>
      <c r="I133" s="18"/>
    </row>
    <row r="134">
      <c r="G134" s="18"/>
      <c r="H134" s="18"/>
      <c r="I134" s="18"/>
    </row>
    <row r="135">
      <c r="G135" s="18"/>
      <c r="H135" s="18"/>
      <c r="I135" s="18"/>
    </row>
    <row r="136">
      <c r="G136" s="18"/>
      <c r="H136" s="18"/>
      <c r="I136" s="18"/>
    </row>
    <row r="137">
      <c r="G137" s="18"/>
      <c r="H137" s="18"/>
      <c r="I137" s="18"/>
    </row>
    <row r="138">
      <c r="G138" s="18"/>
      <c r="H138" s="18"/>
      <c r="I138" s="18"/>
    </row>
    <row r="139">
      <c r="G139" s="18"/>
      <c r="H139" s="18"/>
      <c r="I139" s="18"/>
    </row>
    <row r="140">
      <c r="G140" s="18"/>
      <c r="H140" s="18"/>
      <c r="I140" s="18"/>
    </row>
    <row r="141">
      <c r="G141" s="18"/>
      <c r="H141" s="18"/>
      <c r="I141" s="18"/>
    </row>
    <row r="142">
      <c r="G142" s="18"/>
      <c r="H142" s="18"/>
      <c r="I142" s="18"/>
    </row>
    <row r="143">
      <c r="G143" s="18"/>
      <c r="H143" s="18"/>
      <c r="I143" s="18"/>
    </row>
    <row r="144">
      <c r="G144" s="18"/>
      <c r="H144" s="18"/>
      <c r="I144" s="18"/>
    </row>
    <row r="145">
      <c r="G145" s="18"/>
      <c r="H145" s="18"/>
      <c r="I145" s="18"/>
    </row>
    <row r="146">
      <c r="G146" s="18"/>
      <c r="H146" s="18"/>
      <c r="I146" s="18"/>
    </row>
    <row r="147">
      <c r="G147" s="18"/>
      <c r="H147" s="18"/>
      <c r="I147" s="18"/>
    </row>
    <row r="148">
      <c r="G148" s="18"/>
      <c r="H148" s="18"/>
      <c r="I148" s="18"/>
    </row>
    <row r="149">
      <c r="G149" s="18"/>
      <c r="H149" s="18"/>
      <c r="I149" s="18"/>
    </row>
    <row r="150">
      <c r="G150" s="18"/>
      <c r="H150" s="18"/>
      <c r="I150" s="18"/>
    </row>
    <row r="151">
      <c r="G151" s="18"/>
      <c r="H151" s="18"/>
      <c r="I151" s="18"/>
    </row>
    <row r="152">
      <c r="G152" s="18"/>
      <c r="H152" s="18"/>
      <c r="I152" s="18"/>
    </row>
    <row r="153">
      <c r="G153" s="18"/>
      <c r="H153" s="18"/>
      <c r="I153" s="18"/>
    </row>
    <row r="154">
      <c r="G154" s="18"/>
      <c r="H154" s="18"/>
      <c r="I154" s="18"/>
    </row>
    <row r="155">
      <c r="G155" s="18"/>
      <c r="H155" s="18"/>
      <c r="I155" s="18"/>
    </row>
    <row r="156">
      <c r="G156" s="18"/>
      <c r="H156" s="18"/>
      <c r="I156" s="18"/>
    </row>
    <row r="157">
      <c r="G157" s="18"/>
      <c r="H157" s="18"/>
      <c r="I157" s="18"/>
    </row>
    <row r="158">
      <c r="G158" s="18"/>
      <c r="H158" s="18"/>
      <c r="I158" s="18"/>
    </row>
    <row r="159">
      <c r="G159" s="18"/>
      <c r="H159" s="18"/>
      <c r="I159" s="18"/>
    </row>
    <row r="160">
      <c r="G160" s="18"/>
      <c r="H160" s="18"/>
      <c r="I160" s="18"/>
    </row>
    <row r="161">
      <c r="G161" s="18"/>
      <c r="H161" s="18"/>
      <c r="I161" s="18"/>
    </row>
    <row r="162">
      <c r="G162" s="18"/>
      <c r="H162" s="18"/>
      <c r="I162" s="18"/>
    </row>
    <row r="163">
      <c r="G163" s="18"/>
      <c r="H163" s="18"/>
      <c r="I163" s="18"/>
    </row>
    <row r="164">
      <c r="G164" s="18"/>
      <c r="H164" s="18"/>
      <c r="I164" s="18"/>
    </row>
    <row r="165">
      <c r="G165" s="18"/>
      <c r="H165" s="18"/>
      <c r="I165" s="18"/>
    </row>
    <row r="166">
      <c r="G166" s="18"/>
      <c r="H166" s="18"/>
      <c r="I166" s="18"/>
    </row>
    <row r="167">
      <c r="G167" s="18"/>
      <c r="H167" s="18"/>
      <c r="I167" s="18"/>
    </row>
    <row r="168">
      <c r="G168" s="18"/>
      <c r="H168" s="18"/>
      <c r="I168" s="18"/>
    </row>
    <row r="169">
      <c r="G169" s="18"/>
      <c r="H169" s="18"/>
      <c r="I169" s="18"/>
    </row>
    <row r="170">
      <c r="G170" s="18"/>
      <c r="H170" s="18"/>
      <c r="I170" s="18"/>
    </row>
    <row r="171">
      <c r="G171" s="18"/>
      <c r="H171" s="18"/>
      <c r="I171" s="18"/>
    </row>
    <row r="172">
      <c r="G172" s="18"/>
      <c r="H172" s="18"/>
      <c r="I172" s="18"/>
    </row>
    <row r="173">
      <c r="G173" s="18"/>
      <c r="H173" s="18"/>
      <c r="I173" s="18"/>
    </row>
    <row r="174">
      <c r="G174" s="18"/>
      <c r="H174" s="18"/>
      <c r="I174" s="18"/>
    </row>
    <row r="175">
      <c r="G175" s="18"/>
      <c r="H175" s="18"/>
      <c r="I175" s="18"/>
    </row>
    <row r="176">
      <c r="G176" s="18"/>
      <c r="H176" s="18"/>
      <c r="I176" s="18"/>
    </row>
    <row r="177">
      <c r="G177" s="18"/>
      <c r="H177" s="18"/>
      <c r="I177" s="18"/>
    </row>
    <row r="178">
      <c r="G178" s="18"/>
      <c r="H178" s="18"/>
      <c r="I178" s="18"/>
    </row>
    <row r="179">
      <c r="G179" s="18"/>
      <c r="H179" s="18"/>
      <c r="I179" s="18"/>
    </row>
    <row r="180">
      <c r="G180" s="18"/>
      <c r="H180" s="18"/>
      <c r="I180" s="18"/>
    </row>
    <row r="181">
      <c r="G181" s="18"/>
      <c r="H181" s="18"/>
      <c r="I181" s="18"/>
    </row>
    <row r="182">
      <c r="G182" s="18"/>
      <c r="H182" s="18"/>
      <c r="I182" s="18"/>
    </row>
    <row r="183">
      <c r="G183" s="18"/>
      <c r="H183" s="18"/>
      <c r="I183" s="18"/>
    </row>
    <row r="184">
      <c r="G184" s="18"/>
      <c r="H184" s="18"/>
      <c r="I184" s="18"/>
    </row>
    <row r="185">
      <c r="G185" s="18"/>
      <c r="H185" s="18"/>
      <c r="I185" s="18"/>
    </row>
    <row r="186">
      <c r="G186" s="18"/>
      <c r="H186" s="18"/>
      <c r="I186" s="18"/>
    </row>
    <row r="187">
      <c r="G187" s="18"/>
      <c r="H187" s="18"/>
      <c r="I187" s="18"/>
    </row>
    <row r="188">
      <c r="G188" s="18"/>
      <c r="H188" s="18"/>
      <c r="I188" s="18"/>
    </row>
    <row r="189">
      <c r="G189" s="18"/>
      <c r="H189" s="18"/>
      <c r="I189" s="18"/>
    </row>
    <row r="190">
      <c r="G190" s="18"/>
      <c r="H190" s="18"/>
      <c r="I190" s="18"/>
    </row>
    <row r="191">
      <c r="G191" s="18"/>
      <c r="H191" s="18"/>
      <c r="I191" s="18"/>
    </row>
    <row r="192">
      <c r="G192" s="18"/>
      <c r="H192" s="18"/>
      <c r="I192" s="18"/>
    </row>
    <row r="193">
      <c r="G193" s="18"/>
      <c r="H193" s="18"/>
      <c r="I193" s="18"/>
    </row>
    <row r="194">
      <c r="G194" s="18"/>
      <c r="H194" s="18"/>
      <c r="I194" s="18"/>
    </row>
    <row r="195">
      <c r="G195" s="18"/>
      <c r="H195" s="18"/>
      <c r="I195" s="18"/>
    </row>
    <row r="196">
      <c r="G196" s="18"/>
      <c r="H196" s="18"/>
      <c r="I196" s="18"/>
    </row>
    <row r="197">
      <c r="G197" s="18"/>
      <c r="H197" s="18"/>
      <c r="I197" s="18"/>
    </row>
    <row r="198">
      <c r="G198" s="18"/>
      <c r="H198" s="18"/>
      <c r="I198" s="1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48</v>
      </c>
      <c r="B1" s="12" t="s">
        <v>49</v>
      </c>
      <c r="C1" s="12" t="s">
        <v>50</v>
      </c>
      <c r="D1" s="13" t="s">
        <v>51</v>
      </c>
      <c r="E1" s="14" t="s">
        <v>52</v>
      </c>
      <c r="F1" s="12" t="s">
        <v>53</v>
      </c>
      <c r="G1" s="15" t="s">
        <v>54</v>
      </c>
      <c r="H1" s="15" t="s">
        <v>55</v>
      </c>
      <c r="I1" s="15" t="s">
        <v>56</v>
      </c>
      <c r="J1" s="16" t="s">
        <v>7</v>
      </c>
      <c r="K1" s="17" t="s">
        <v>8</v>
      </c>
      <c r="L1" s="14" t="s">
        <v>57</v>
      </c>
      <c r="M1" s="14" t="s">
        <v>16</v>
      </c>
      <c r="N1" s="14" t="s">
        <v>58</v>
      </c>
      <c r="O1" s="17"/>
      <c r="P1" s="13"/>
      <c r="Q1" s="13"/>
      <c r="R1" s="13"/>
      <c r="S1" s="13"/>
    </row>
    <row r="2">
      <c r="A2" s="10">
        <f>'X3 Data'!A2</f>
        <v>1263</v>
      </c>
      <c r="B2" s="10">
        <f>'X3 Data'!B2</f>
        <v>180</v>
      </c>
      <c r="C2" s="10">
        <f>'X3 Data'!C2</f>
        <v>-124</v>
      </c>
      <c r="D2" s="10">
        <f>'X3 Data'!D2</f>
        <v>660</v>
      </c>
      <c r="E2" s="10">
        <f>'X3 Data'!E2</f>
        <v>0.01</v>
      </c>
      <c r="F2" s="10">
        <f t="shared" ref="F2:F3" si="2">A2/1000</f>
        <v>1.263</v>
      </c>
      <c r="G2" s="18">
        <f t="shared" ref="G2:I2" si="1">B2-AVERAGE(B$2:B$20)</f>
        <v>-6.578947368</v>
      </c>
      <c r="H2" s="18">
        <f t="shared" si="1"/>
        <v>0.7368421053</v>
      </c>
      <c r="I2" s="18">
        <f t="shared" si="1"/>
        <v>-1.105263158</v>
      </c>
      <c r="J2" s="19">
        <f>AVERAGE(H:H)/AVERAGE(G:G)</f>
        <v>0.02976870531</v>
      </c>
      <c r="K2" s="19">
        <f>AVERAGE(I:I)/AVERAGE(G:G)</f>
        <v>-0.2201334239</v>
      </c>
      <c r="L2" s="20">
        <f t="shared" ref="L2:L85" si="4">G2 - $J$2*H2 - $K$2*I2</f>
        <v>-6.844187567</v>
      </c>
      <c r="M2" s="10">
        <f>AVERAGE(E:E)/AVERAGE(L:L)</f>
        <v>-3.310879513</v>
      </c>
      <c r="N2" s="10">
        <f t="shared" ref="N2:N85" si="5">L2*$M$2</f>
        <v>22.6602804</v>
      </c>
    </row>
    <row r="3">
      <c r="A3" s="10">
        <f>'X3 Data'!A3</f>
        <v>1430</v>
      </c>
      <c r="B3" s="10">
        <f>'X3 Data'!B3</f>
        <v>183</v>
      </c>
      <c r="C3" s="10">
        <f>'X3 Data'!C3</f>
        <v>-124</v>
      </c>
      <c r="D3" s="10">
        <f>'X3 Data'!D3</f>
        <v>660</v>
      </c>
      <c r="E3" s="10">
        <f>'X3 Data'!E3</f>
        <v>0.01</v>
      </c>
      <c r="F3" s="10">
        <f t="shared" si="2"/>
        <v>1.43</v>
      </c>
      <c r="G3" s="18">
        <f t="shared" ref="G3:I3" si="3">B3-AVERAGE(B$2:B$20)</f>
        <v>-3.578947368</v>
      </c>
      <c r="H3" s="18">
        <f t="shared" si="3"/>
        <v>0.7368421053</v>
      </c>
      <c r="I3" s="18">
        <f t="shared" si="3"/>
        <v>-1.105263158</v>
      </c>
      <c r="L3" s="20">
        <f t="shared" si="4"/>
        <v>-3.844187567</v>
      </c>
      <c r="N3" s="10">
        <f t="shared" si="5"/>
        <v>12.72764186</v>
      </c>
    </row>
    <row r="4">
      <c r="A4" s="10">
        <f>'X3 Data'!A4</f>
        <v>1597</v>
      </c>
      <c r="B4" s="10">
        <f>'X3 Data'!B4</f>
        <v>187</v>
      </c>
      <c r="C4" s="10">
        <f>'X3 Data'!C4</f>
        <v>-124</v>
      </c>
      <c r="D4" s="10">
        <f>'X3 Data'!D4</f>
        <v>661</v>
      </c>
      <c r="E4" s="10">
        <f>'X3 Data'!E4</f>
        <v>0.03</v>
      </c>
      <c r="F4" s="10">
        <f t="shared" ref="F4:F85" si="7">A2/1000</f>
        <v>1.263</v>
      </c>
      <c r="G4" s="18">
        <f t="shared" ref="G4:I4" si="6">B4-AVERAGE(B$2:B$20)</f>
        <v>0.4210526316</v>
      </c>
      <c r="H4" s="18">
        <f t="shared" si="6"/>
        <v>0.7368421053</v>
      </c>
      <c r="I4" s="18">
        <f t="shared" si="6"/>
        <v>-0.1052631579</v>
      </c>
      <c r="L4" s="20">
        <f t="shared" si="4"/>
        <v>0.3759458567</v>
      </c>
      <c r="N4" s="10">
        <f t="shared" si="5"/>
        <v>-1.244711435</v>
      </c>
    </row>
    <row r="5">
      <c r="A5" s="10">
        <f>'X3 Data'!A5</f>
        <v>1764</v>
      </c>
      <c r="B5" s="10">
        <f>'X3 Data'!B5</f>
        <v>185</v>
      </c>
      <c r="C5" s="10">
        <f>'X3 Data'!C5</f>
        <v>-124</v>
      </c>
      <c r="D5" s="10">
        <f>'X3 Data'!D5</f>
        <v>661</v>
      </c>
      <c r="E5" s="10">
        <f>'X3 Data'!E5</f>
        <v>-0.05</v>
      </c>
      <c r="F5" s="10">
        <f t="shared" si="7"/>
        <v>1.43</v>
      </c>
      <c r="G5" s="18">
        <f t="shared" ref="G5:I5" si="8">B5-AVERAGE(B$2:B$20)</f>
        <v>-1.578947368</v>
      </c>
      <c r="H5" s="18">
        <f t="shared" si="8"/>
        <v>0.7368421053</v>
      </c>
      <c r="I5" s="18">
        <f t="shared" si="8"/>
        <v>-0.1052631579</v>
      </c>
      <c r="L5" s="20">
        <f t="shared" si="4"/>
        <v>-1.624054143</v>
      </c>
      <c r="N5" s="10">
        <f t="shared" si="5"/>
        <v>5.377047591</v>
      </c>
    </row>
    <row r="6">
      <c r="A6" s="10">
        <f>'X3 Data'!A6</f>
        <v>1931</v>
      </c>
      <c r="B6" s="10">
        <f>'X3 Data'!B6</f>
        <v>188</v>
      </c>
      <c r="C6" s="10">
        <f>'X3 Data'!C6</f>
        <v>-124</v>
      </c>
      <c r="D6" s="10">
        <f>'X3 Data'!D6</f>
        <v>661</v>
      </c>
      <c r="E6" s="10">
        <f>'X3 Data'!E6</f>
        <v>-0.01</v>
      </c>
      <c r="F6" s="10">
        <f t="shared" si="7"/>
        <v>1.597</v>
      </c>
      <c r="G6" s="18">
        <f t="shared" ref="G6:I6" si="9">B6-AVERAGE(B$2:B$20)</f>
        <v>1.421052632</v>
      </c>
      <c r="H6" s="18">
        <f t="shared" si="9"/>
        <v>0.7368421053</v>
      </c>
      <c r="I6" s="18">
        <f t="shared" si="9"/>
        <v>-0.1052631579</v>
      </c>
      <c r="L6" s="20">
        <f t="shared" si="4"/>
        <v>1.375945857</v>
      </c>
      <c r="N6" s="10">
        <f t="shared" si="5"/>
        <v>-4.555590948</v>
      </c>
    </row>
    <row r="7">
      <c r="A7" s="10">
        <f>'X3 Data'!A7</f>
        <v>2098</v>
      </c>
      <c r="B7" s="10">
        <f>'X3 Data'!B7</f>
        <v>187</v>
      </c>
      <c r="C7" s="10">
        <f>'X3 Data'!C7</f>
        <v>-125</v>
      </c>
      <c r="D7" s="10">
        <f>'X3 Data'!D7</f>
        <v>661</v>
      </c>
      <c r="E7" s="10">
        <f>'X3 Data'!E7</f>
        <v>-0.08</v>
      </c>
      <c r="F7" s="10">
        <f t="shared" si="7"/>
        <v>1.764</v>
      </c>
      <c r="G7" s="18">
        <f t="shared" ref="G7:I7" si="10">B7-AVERAGE(B$2:B$20)</f>
        <v>0.4210526316</v>
      </c>
      <c r="H7" s="18">
        <f t="shared" si="10"/>
        <v>-0.2631578947</v>
      </c>
      <c r="I7" s="18">
        <f t="shared" si="10"/>
        <v>-0.1052631579</v>
      </c>
      <c r="L7" s="20">
        <f t="shared" si="4"/>
        <v>0.405714562</v>
      </c>
      <c r="N7" s="10">
        <f t="shared" si="5"/>
        <v>-1.343272032</v>
      </c>
    </row>
    <row r="8">
      <c r="A8" s="10">
        <f>'X3 Data'!A8</f>
        <v>2265</v>
      </c>
      <c r="B8" s="10">
        <f>'X3 Data'!B8</f>
        <v>185</v>
      </c>
      <c r="C8" s="10">
        <f>'X3 Data'!C8</f>
        <v>-125</v>
      </c>
      <c r="D8" s="10">
        <f>'X3 Data'!D8</f>
        <v>661</v>
      </c>
      <c r="E8" s="10">
        <f>'X3 Data'!E8</f>
        <v>-0.02</v>
      </c>
      <c r="F8" s="10">
        <f t="shared" si="7"/>
        <v>1.931</v>
      </c>
      <c r="G8" s="18">
        <f t="shared" ref="G8:I8" si="11">B8-AVERAGE(B$2:B$20)</f>
        <v>-1.578947368</v>
      </c>
      <c r="H8" s="18">
        <f t="shared" si="11"/>
        <v>-0.2631578947</v>
      </c>
      <c r="I8" s="18">
        <f t="shared" si="11"/>
        <v>-0.1052631579</v>
      </c>
      <c r="L8" s="20">
        <f t="shared" si="4"/>
        <v>-1.594285438</v>
      </c>
      <c r="N8" s="10">
        <f t="shared" si="5"/>
        <v>5.278486994</v>
      </c>
    </row>
    <row r="9">
      <c r="A9" s="10">
        <f>'X3 Data'!A9</f>
        <v>2432</v>
      </c>
      <c r="B9" s="10">
        <f>'X3 Data'!B9</f>
        <v>185</v>
      </c>
      <c r="C9" s="10">
        <f>'X3 Data'!C9</f>
        <v>-125</v>
      </c>
      <c r="D9" s="10">
        <f>'X3 Data'!D9</f>
        <v>661</v>
      </c>
      <c r="E9" s="10">
        <f>'X3 Data'!E9</f>
        <v>-0.07</v>
      </c>
      <c r="F9" s="10">
        <f t="shared" si="7"/>
        <v>2.098</v>
      </c>
      <c r="G9" s="18">
        <f t="shared" ref="G9:I9" si="12">B9-AVERAGE(B$2:B$20)</f>
        <v>-1.578947368</v>
      </c>
      <c r="H9" s="18">
        <f t="shared" si="12"/>
        <v>-0.2631578947</v>
      </c>
      <c r="I9" s="18">
        <f t="shared" si="12"/>
        <v>-0.1052631579</v>
      </c>
      <c r="L9" s="20">
        <f t="shared" si="4"/>
        <v>-1.594285438</v>
      </c>
      <c r="N9" s="10">
        <f t="shared" si="5"/>
        <v>5.278486994</v>
      </c>
    </row>
    <row r="10">
      <c r="A10" s="10">
        <f>'X3 Data'!A10</f>
        <v>2598</v>
      </c>
      <c r="B10" s="10">
        <f>'X3 Data'!B10</f>
        <v>187</v>
      </c>
      <c r="C10" s="10">
        <f>'X3 Data'!C10</f>
        <v>-125</v>
      </c>
      <c r="D10" s="10">
        <f>'X3 Data'!D10</f>
        <v>661</v>
      </c>
      <c r="E10" s="10">
        <f>'X3 Data'!E10</f>
        <v>-0.03</v>
      </c>
      <c r="F10" s="10">
        <f t="shared" si="7"/>
        <v>2.265</v>
      </c>
      <c r="G10" s="18">
        <f t="shared" ref="G10:I10" si="13">B10-AVERAGE(B$2:B$20)</f>
        <v>0.4210526316</v>
      </c>
      <c r="H10" s="18">
        <f t="shared" si="13"/>
        <v>-0.2631578947</v>
      </c>
      <c r="I10" s="18">
        <f t="shared" si="13"/>
        <v>-0.1052631579</v>
      </c>
      <c r="L10" s="20">
        <f t="shared" si="4"/>
        <v>0.405714562</v>
      </c>
      <c r="N10" s="10">
        <f t="shared" si="5"/>
        <v>-1.343272032</v>
      </c>
    </row>
    <row r="11">
      <c r="A11" s="10">
        <f>'X3 Data'!A11</f>
        <v>2765</v>
      </c>
      <c r="B11" s="10">
        <f>'X3 Data'!B11</f>
        <v>193</v>
      </c>
      <c r="C11" s="10">
        <f>'X3 Data'!C11</f>
        <v>-125</v>
      </c>
      <c r="D11" s="10">
        <f>'X3 Data'!D11</f>
        <v>660</v>
      </c>
      <c r="E11" s="10">
        <f>'X3 Data'!E11</f>
        <v>-0.04</v>
      </c>
      <c r="F11" s="10">
        <f t="shared" si="7"/>
        <v>2.432</v>
      </c>
      <c r="G11" s="18">
        <f t="shared" ref="G11:I11" si="14">B11-AVERAGE(B$2:B$20)</f>
        <v>6.421052632</v>
      </c>
      <c r="H11" s="18">
        <f t="shared" si="14"/>
        <v>-0.2631578947</v>
      </c>
      <c r="I11" s="18">
        <f t="shared" si="14"/>
        <v>-1.105263158</v>
      </c>
      <c r="L11" s="20">
        <f t="shared" si="4"/>
        <v>6.185581138</v>
      </c>
      <c r="N11" s="10">
        <f t="shared" si="5"/>
        <v>-20.47971387</v>
      </c>
    </row>
    <row r="12">
      <c r="A12" s="10">
        <f>'X3 Data'!A12</f>
        <v>2932</v>
      </c>
      <c r="B12" s="10">
        <f>'X3 Data'!B12</f>
        <v>191</v>
      </c>
      <c r="C12" s="10">
        <f>'X3 Data'!C12</f>
        <v>-125</v>
      </c>
      <c r="D12" s="10">
        <f>'X3 Data'!D12</f>
        <v>661</v>
      </c>
      <c r="E12" s="10">
        <f>'X3 Data'!E12</f>
        <v>-0.02</v>
      </c>
      <c r="F12" s="10">
        <f t="shared" si="7"/>
        <v>2.598</v>
      </c>
      <c r="G12" s="18">
        <f t="shared" ref="G12:I12" si="15">B12-AVERAGE(B$2:B$20)</f>
        <v>4.421052632</v>
      </c>
      <c r="H12" s="18">
        <f t="shared" si="15"/>
        <v>-0.2631578947</v>
      </c>
      <c r="I12" s="18">
        <f t="shared" si="15"/>
        <v>-0.1052631579</v>
      </c>
      <c r="L12" s="20">
        <f t="shared" si="4"/>
        <v>4.405714562</v>
      </c>
      <c r="N12" s="10">
        <f t="shared" si="5"/>
        <v>-14.58679008</v>
      </c>
    </row>
    <row r="13">
      <c r="A13" s="10">
        <f>'X3 Data'!A13</f>
        <v>3099</v>
      </c>
      <c r="B13" s="10">
        <f>'X3 Data'!B13</f>
        <v>193</v>
      </c>
      <c r="C13" s="10">
        <f>'X3 Data'!C13</f>
        <v>-125</v>
      </c>
      <c r="D13" s="10">
        <f>'X3 Data'!D13</f>
        <v>662</v>
      </c>
      <c r="E13" s="10">
        <f>'X3 Data'!E13</f>
        <v>-0.02</v>
      </c>
      <c r="F13" s="10">
        <f t="shared" si="7"/>
        <v>2.765</v>
      </c>
      <c r="G13" s="18">
        <f t="shared" ref="G13:I13" si="16">B13-AVERAGE(B$2:B$20)</f>
        <v>6.421052632</v>
      </c>
      <c r="H13" s="18">
        <f t="shared" si="16"/>
        <v>-0.2631578947</v>
      </c>
      <c r="I13" s="18">
        <f t="shared" si="16"/>
        <v>0.8947368421</v>
      </c>
      <c r="L13" s="20">
        <f t="shared" si="4"/>
        <v>6.625847986</v>
      </c>
      <c r="N13" s="10">
        <f t="shared" si="5"/>
        <v>-21.93738435</v>
      </c>
    </row>
    <row r="14">
      <c r="A14" s="10">
        <f>'X3 Data'!A14</f>
        <v>3266</v>
      </c>
      <c r="B14" s="10">
        <f>'X3 Data'!B14</f>
        <v>189</v>
      </c>
      <c r="C14" s="10">
        <f>'X3 Data'!C14</f>
        <v>-125</v>
      </c>
      <c r="D14" s="10">
        <f>'X3 Data'!D14</f>
        <v>661</v>
      </c>
      <c r="E14" s="10">
        <f>'X3 Data'!E14</f>
        <v>-0.08</v>
      </c>
      <c r="F14" s="10">
        <f t="shared" si="7"/>
        <v>2.932</v>
      </c>
      <c r="G14" s="18">
        <f t="shared" ref="G14:I14" si="17">B14-AVERAGE(B$2:B$20)</f>
        <v>2.421052632</v>
      </c>
      <c r="H14" s="18">
        <f t="shared" si="17"/>
        <v>-0.2631578947</v>
      </c>
      <c r="I14" s="18">
        <f t="shared" si="17"/>
        <v>-0.1052631579</v>
      </c>
      <c r="L14" s="20">
        <f t="shared" si="4"/>
        <v>2.405714562</v>
      </c>
      <c r="N14" s="10">
        <f t="shared" si="5"/>
        <v>-7.965031057</v>
      </c>
    </row>
    <row r="15">
      <c r="A15" s="10">
        <f>'X3 Data'!A15</f>
        <v>3433</v>
      </c>
      <c r="B15" s="10">
        <f>'X3 Data'!B15</f>
        <v>186</v>
      </c>
      <c r="C15" s="10">
        <f>'X3 Data'!C15</f>
        <v>-124</v>
      </c>
      <c r="D15" s="10">
        <f>'X3 Data'!D15</f>
        <v>661</v>
      </c>
      <c r="E15" s="10">
        <f>'X3 Data'!E15</f>
        <v>-0.19</v>
      </c>
      <c r="F15" s="10">
        <f t="shared" si="7"/>
        <v>3.099</v>
      </c>
      <c r="G15" s="18">
        <f t="shared" ref="G15:I15" si="18">B15-AVERAGE(B$2:B$20)</f>
        <v>-0.5789473684</v>
      </c>
      <c r="H15" s="18">
        <f t="shared" si="18"/>
        <v>0.7368421053</v>
      </c>
      <c r="I15" s="18">
        <f t="shared" si="18"/>
        <v>-0.1052631579</v>
      </c>
      <c r="L15" s="20">
        <f t="shared" si="4"/>
        <v>-0.6240541433</v>
      </c>
      <c r="N15" s="10">
        <f t="shared" si="5"/>
        <v>2.066168078</v>
      </c>
    </row>
    <row r="16">
      <c r="A16" s="10">
        <f>'X3 Data'!A16</f>
        <v>3600</v>
      </c>
      <c r="B16" s="10">
        <f>'X3 Data'!B16</f>
        <v>186</v>
      </c>
      <c r="C16" s="10">
        <f>'X3 Data'!C16</f>
        <v>-124</v>
      </c>
      <c r="D16" s="10">
        <f>'X3 Data'!D16</f>
        <v>661</v>
      </c>
      <c r="E16" s="10">
        <f>'X3 Data'!E16</f>
        <v>-0.2</v>
      </c>
      <c r="F16" s="10">
        <f t="shared" si="7"/>
        <v>3.266</v>
      </c>
      <c r="G16" s="18">
        <f t="shared" ref="G16:I16" si="19">B16-AVERAGE(B$2:B$20)</f>
        <v>-0.5789473684</v>
      </c>
      <c r="H16" s="18">
        <f t="shared" si="19"/>
        <v>0.7368421053</v>
      </c>
      <c r="I16" s="18">
        <f t="shared" si="19"/>
        <v>-0.1052631579</v>
      </c>
      <c r="L16" s="20">
        <f t="shared" si="4"/>
        <v>-0.6240541433</v>
      </c>
      <c r="N16" s="10">
        <f t="shared" si="5"/>
        <v>2.066168078</v>
      </c>
    </row>
    <row r="17">
      <c r="A17" s="10">
        <f>'X3 Data'!A17</f>
        <v>3767</v>
      </c>
      <c r="B17" s="10">
        <f>'X3 Data'!B17</f>
        <v>188</v>
      </c>
      <c r="C17" s="10">
        <f>'X3 Data'!C17</f>
        <v>-125</v>
      </c>
      <c r="D17" s="10">
        <f>'X3 Data'!D17</f>
        <v>662</v>
      </c>
      <c r="E17" s="10">
        <f>'X3 Data'!E17</f>
        <v>-0.14</v>
      </c>
      <c r="F17" s="10">
        <f t="shared" si="7"/>
        <v>3.433</v>
      </c>
      <c r="G17" s="18">
        <f t="shared" ref="G17:I17" si="20">B17-AVERAGE(B$2:B$20)</f>
        <v>1.421052632</v>
      </c>
      <c r="H17" s="18">
        <f t="shared" si="20"/>
        <v>-0.2631578947</v>
      </c>
      <c r="I17" s="18">
        <f t="shared" si="20"/>
        <v>0.8947368421</v>
      </c>
      <c r="L17" s="20">
        <f t="shared" si="4"/>
        <v>1.625847986</v>
      </c>
      <c r="N17" s="10">
        <f t="shared" si="5"/>
        <v>-5.382986788</v>
      </c>
    </row>
    <row r="18">
      <c r="A18" s="10">
        <f>'X3 Data'!A18</f>
        <v>3933</v>
      </c>
      <c r="B18" s="10">
        <f>'X3 Data'!B18</f>
        <v>185</v>
      </c>
      <c r="C18" s="10">
        <f>'X3 Data'!C18</f>
        <v>-126</v>
      </c>
      <c r="D18" s="10">
        <f>'X3 Data'!D18</f>
        <v>662</v>
      </c>
      <c r="E18" s="10">
        <f>'X3 Data'!E18</f>
        <v>-0.09</v>
      </c>
      <c r="F18" s="10">
        <f t="shared" si="7"/>
        <v>3.6</v>
      </c>
      <c r="G18" s="18">
        <f t="shared" ref="G18:I18" si="21">B18-AVERAGE(B$2:B$20)</f>
        <v>-1.578947368</v>
      </c>
      <c r="H18" s="18">
        <f t="shared" si="21"/>
        <v>-1.263157895</v>
      </c>
      <c r="I18" s="18">
        <f t="shared" si="21"/>
        <v>0.8947368421</v>
      </c>
      <c r="L18" s="20">
        <f t="shared" si="4"/>
        <v>-1.344383309</v>
      </c>
      <c r="N18" s="10">
        <f t="shared" si="5"/>
        <v>4.451091155</v>
      </c>
    </row>
    <row r="19">
      <c r="A19" s="10">
        <f>'X3 Data'!A19</f>
        <v>4100</v>
      </c>
      <c r="B19" s="10">
        <f>'X3 Data'!B19</f>
        <v>184</v>
      </c>
      <c r="C19" s="10">
        <f>'X3 Data'!C19</f>
        <v>-125</v>
      </c>
      <c r="D19" s="10">
        <f>'X3 Data'!D19</f>
        <v>662</v>
      </c>
      <c r="E19" s="10">
        <f>'X3 Data'!E19</f>
        <v>-0.3</v>
      </c>
      <c r="F19" s="10">
        <f t="shared" si="7"/>
        <v>3.767</v>
      </c>
      <c r="G19" s="18">
        <f t="shared" ref="G19:I19" si="22">B19-AVERAGE(B$2:B$20)</f>
        <v>-2.578947368</v>
      </c>
      <c r="H19" s="18">
        <f t="shared" si="22"/>
        <v>-0.2631578947</v>
      </c>
      <c r="I19" s="18">
        <f t="shared" si="22"/>
        <v>0.8947368421</v>
      </c>
      <c r="L19" s="20">
        <f t="shared" si="4"/>
        <v>-2.374152014</v>
      </c>
      <c r="N19" s="10">
        <f t="shared" si="5"/>
        <v>7.860531264</v>
      </c>
    </row>
    <row r="20">
      <c r="A20" s="10">
        <f>'X3 Data'!A20</f>
        <v>4267</v>
      </c>
      <c r="B20" s="10">
        <f>'X3 Data'!B20</f>
        <v>183</v>
      </c>
      <c r="C20" s="10">
        <f>'X3 Data'!C20</f>
        <v>-126</v>
      </c>
      <c r="D20" s="10">
        <f>'X3 Data'!D20</f>
        <v>662</v>
      </c>
      <c r="E20" s="10">
        <f>'X3 Data'!E20</f>
        <v>-0.11</v>
      </c>
      <c r="F20" s="10">
        <f t="shared" si="7"/>
        <v>3.933</v>
      </c>
      <c r="G20" s="18">
        <f t="shared" ref="G20:I20" si="23">B20-AVERAGE(B$2:B$20)</f>
        <v>-3.578947368</v>
      </c>
      <c r="H20" s="18">
        <f t="shared" si="23"/>
        <v>-1.263157895</v>
      </c>
      <c r="I20" s="18">
        <f t="shared" si="23"/>
        <v>0.8947368421</v>
      </c>
      <c r="L20" s="20">
        <f t="shared" si="4"/>
        <v>-3.344383309</v>
      </c>
      <c r="N20" s="10">
        <f t="shared" si="5"/>
        <v>11.07285018</v>
      </c>
    </row>
    <row r="21">
      <c r="A21" s="10">
        <f>'X3 Data'!A21</f>
        <v>4433</v>
      </c>
      <c r="B21" s="10">
        <f>'X3 Data'!B21</f>
        <v>181</v>
      </c>
      <c r="C21" s="10">
        <f>'X3 Data'!C21</f>
        <v>-125</v>
      </c>
      <c r="D21" s="10">
        <f>'X3 Data'!D21</f>
        <v>661</v>
      </c>
      <c r="E21" s="10">
        <f>'X3 Data'!E21</f>
        <v>-0.28</v>
      </c>
      <c r="F21" s="10">
        <f t="shared" si="7"/>
        <v>4.1</v>
      </c>
      <c r="G21" s="18">
        <f t="shared" ref="G21:I21" si="24">B21-AVERAGE(B$2:B$20)</f>
        <v>-5.578947368</v>
      </c>
      <c r="H21" s="18">
        <f t="shared" si="24"/>
        <v>-0.2631578947</v>
      </c>
      <c r="I21" s="18">
        <f t="shared" si="24"/>
        <v>-0.1052631579</v>
      </c>
      <c r="L21" s="20">
        <f t="shared" si="4"/>
        <v>-5.594285438</v>
      </c>
      <c r="N21" s="10">
        <f t="shared" si="5"/>
        <v>18.52200505</v>
      </c>
    </row>
    <row r="22">
      <c r="A22" s="10">
        <f>'X3 Data'!A22</f>
        <v>4600</v>
      </c>
      <c r="B22" s="10">
        <f>'X3 Data'!B22</f>
        <v>183</v>
      </c>
      <c r="C22" s="10">
        <f>'X3 Data'!C22</f>
        <v>-125</v>
      </c>
      <c r="D22" s="10">
        <f>'X3 Data'!D22</f>
        <v>661</v>
      </c>
      <c r="E22" s="10">
        <f>'X3 Data'!E22</f>
        <v>-0.28</v>
      </c>
      <c r="F22" s="10">
        <f t="shared" si="7"/>
        <v>4.267</v>
      </c>
      <c r="G22" s="18">
        <f t="shared" ref="G22:I22" si="25">B22-AVERAGE(B$2:B$20)</f>
        <v>-3.578947368</v>
      </c>
      <c r="H22" s="18">
        <f t="shared" si="25"/>
        <v>-0.2631578947</v>
      </c>
      <c r="I22" s="18">
        <f t="shared" si="25"/>
        <v>-0.1052631579</v>
      </c>
      <c r="L22" s="20">
        <f t="shared" si="4"/>
        <v>-3.594285438</v>
      </c>
      <c r="N22" s="10">
        <f t="shared" si="5"/>
        <v>11.90024602</v>
      </c>
    </row>
    <row r="23">
      <c r="A23" s="10">
        <f>'X3 Data'!A23</f>
        <v>4767</v>
      </c>
      <c r="B23" s="10">
        <f>'X3 Data'!B23</f>
        <v>182</v>
      </c>
      <c r="C23" s="10">
        <f>'X3 Data'!C23</f>
        <v>-125</v>
      </c>
      <c r="D23" s="10">
        <f>'X3 Data'!D23</f>
        <v>662</v>
      </c>
      <c r="E23" s="10">
        <f>'X3 Data'!E23</f>
        <v>6.87</v>
      </c>
      <c r="F23" s="10">
        <f t="shared" si="7"/>
        <v>4.433</v>
      </c>
      <c r="G23" s="18">
        <f t="shared" ref="G23:I23" si="26">B23-AVERAGE(B$2:B$20)</f>
        <v>-4.578947368</v>
      </c>
      <c r="H23" s="18">
        <f t="shared" si="26"/>
        <v>-0.2631578947</v>
      </c>
      <c r="I23" s="18">
        <f t="shared" si="26"/>
        <v>0.8947368421</v>
      </c>
      <c r="L23" s="20">
        <f t="shared" si="4"/>
        <v>-4.374152014</v>
      </c>
      <c r="N23" s="10">
        <f t="shared" si="5"/>
        <v>14.48229029</v>
      </c>
    </row>
    <row r="24">
      <c r="A24" s="10">
        <f>'X3 Data'!A24</f>
        <v>4934</v>
      </c>
      <c r="B24" s="10">
        <f>'X3 Data'!B24</f>
        <v>176</v>
      </c>
      <c r="C24" s="10">
        <f>'X3 Data'!C24</f>
        <v>-125</v>
      </c>
      <c r="D24" s="10">
        <f>'X3 Data'!D24</f>
        <v>661</v>
      </c>
      <c r="E24" s="10">
        <f>'X3 Data'!E24</f>
        <v>23.52</v>
      </c>
      <c r="F24" s="10">
        <f t="shared" si="7"/>
        <v>4.6</v>
      </c>
      <c r="G24" s="18">
        <f t="shared" ref="G24:I24" si="27">B24-AVERAGE(B$2:B$20)</f>
        <v>-10.57894737</v>
      </c>
      <c r="H24" s="18">
        <f t="shared" si="27"/>
        <v>-0.2631578947</v>
      </c>
      <c r="I24" s="18">
        <f t="shared" si="27"/>
        <v>-0.1052631579</v>
      </c>
      <c r="L24" s="20">
        <f t="shared" si="4"/>
        <v>-10.59428544</v>
      </c>
      <c r="N24" s="10">
        <f t="shared" si="5"/>
        <v>35.07640261</v>
      </c>
    </row>
    <row r="25">
      <c r="A25" s="10">
        <f>'X3 Data'!A25</f>
        <v>5101</v>
      </c>
      <c r="B25" s="10">
        <f>'X3 Data'!B25</f>
        <v>167</v>
      </c>
      <c r="C25" s="10">
        <f>'X3 Data'!C25</f>
        <v>-125</v>
      </c>
      <c r="D25" s="10">
        <f>'X3 Data'!D25</f>
        <v>661</v>
      </c>
      <c r="E25" s="10">
        <f>'X3 Data'!E25</f>
        <v>54.45</v>
      </c>
      <c r="F25" s="10">
        <f t="shared" si="7"/>
        <v>4.767</v>
      </c>
      <c r="G25" s="18">
        <f t="shared" ref="G25:I25" si="28">B25-AVERAGE(B$2:B$20)</f>
        <v>-19.57894737</v>
      </c>
      <c r="H25" s="18">
        <f t="shared" si="28"/>
        <v>-0.2631578947</v>
      </c>
      <c r="I25" s="18">
        <f t="shared" si="28"/>
        <v>-0.1052631579</v>
      </c>
      <c r="L25" s="20">
        <f t="shared" si="4"/>
        <v>-19.59428544</v>
      </c>
      <c r="N25" s="10">
        <f t="shared" si="5"/>
        <v>64.87431823</v>
      </c>
    </row>
    <row r="26">
      <c r="A26" s="10">
        <f>'X3 Data'!A26</f>
        <v>5268</v>
      </c>
      <c r="B26" s="10">
        <f>'X3 Data'!B26</f>
        <v>144</v>
      </c>
      <c r="C26" s="10">
        <f>'X3 Data'!C26</f>
        <v>-126</v>
      </c>
      <c r="D26" s="10">
        <f>'X3 Data'!D26</f>
        <v>665</v>
      </c>
      <c r="E26" s="10">
        <f>'X3 Data'!E26</f>
        <v>88.21</v>
      </c>
      <c r="F26" s="10">
        <f t="shared" si="7"/>
        <v>4.934</v>
      </c>
      <c r="G26" s="18">
        <f t="shared" ref="G26:I26" si="29">B26-AVERAGE(B$2:B$20)</f>
        <v>-42.57894737</v>
      </c>
      <c r="H26" s="18">
        <f t="shared" si="29"/>
        <v>-1.263157895</v>
      </c>
      <c r="I26" s="18">
        <f t="shared" si="29"/>
        <v>3.894736842</v>
      </c>
      <c r="L26" s="20">
        <f t="shared" si="4"/>
        <v>-41.68398304</v>
      </c>
      <c r="N26" s="10">
        <f t="shared" si="5"/>
        <v>138.0106455</v>
      </c>
    </row>
    <row r="27">
      <c r="A27" s="10">
        <f>'X3 Data'!A27</f>
        <v>5435</v>
      </c>
      <c r="B27" s="10">
        <f>'X3 Data'!B27</f>
        <v>118</v>
      </c>
      <c r="C27" s="10">
        <f>'X3 Data'!C27</f>
        <v>-125</v>
      </c>
      <c r="D27" s="10">
        <f>'X3 Data'!D27</f>
        <v>672</v>
      </c>
      <c r="E27" s="10">
        <f>'X3 Data'!E27</f>
        <v>197.09</v>
      </c>
      <c r="F27" s="10">
        <f t="shared" si="7"/>
        <v>5.101</v>
      </c>
      <c r="G27" s="18">
        <f t="shared" ref="G27:I27" si="30">B27-AVERAGE(B$2:B$20)</f>
        <v>-68.57894737</v>
      </c>
      <c r="H27" s="18">
        <f t="shared" si="30"/>
        <v>-0.2631578947</v>
      </c>
      <c r="I27" s="18">
        <f t="shared" si="30"/>
        <v>10.89473684</v>
      </c>
      <c r="L27" s="20">
        <f t="shared" si="4"/>
        <v>-66.17281778</v>
      </c>
      <c r="N27" s="10">
        <f t="shared" si="5"/>
        <v>219.0902267</v>
      </c>
    </row>
    <row r="28">
      <c r="A28" s="10">
        <f>'X3 Data'!A28</f>
        <v>5602</v>
      </c>
      <c r="B28" s="10">
        <f>'X3 Data'!B28</f>
        <v>81</v>
      </c>
      <c r="C28" s="10">
        <f>'X3 Data'!C28</f>
        <v>-128</v>
      </c>
      <c r="D28" s="10">
        <f>'X3 Data'!D28</f>
        <v>682</v>
      </c>
      <c r="E28" s="10">
        <f>'X3 Data'!E28</f>
        <v>316</v>
      </c>
      <c r="F28" s="10">
        <f t="shared" si="7"/>
        <v>5.268</v>
      </c>
      <c r="G28" s="18">
        <f t="shared" ref="G28:I28" si="31">B28-AVERAGE(B$2:B$20)</f>
        <v>-105.5789474</v>
      </c>
      <c r="H28" s="18">
        <f t="shared" si="31"/>
        <v>-3.263157895</v>
      </c>
      <c r="I28" s="18">
        <f t="shared" si="31"/>
        <v>20.89473684</v>
      </c>
      <c r="L28" s="20">
        <f t="shared" si="4"/>
        <v>-100.8821774</v>
      </c>
      <c r="N28" s="10">
        <f t="shared" si="5"/>
        <v>334.0087344</v>
      </c>
    </row>
    <row r="29">
      <c r="A29" s="10">
        <f>'X3 Data'!A29</f>
        <v>5769</v>
      </c>
      <c r="B29" s="10">
        <f>'X3 Data'!B29</f>
        <v>47</v>
      </c>
      <c r="C29" s="10">
        <f>'X3 Data'!C29</f>
        <v>-129</v>
      </c>
      <c r="D29" s="10">
        <f>'X3 Data'!D29</f>
        <v>691</v>
      </c>
      <c r="E29" s="10">
        <f>'X3 Data'!E29</f>
        <v>464.46</v>
      </c>
      <c r="F29" s="10">
        <f t="shared" si="7"/>
        <v>5.435</v>
      </c>
      <c r="G29" s="18">
        <f t="shared" ref="G29:I29" si="32">B29-AVERAGE(B$2:B$20)</f>
        <v>-139.5789474</v>
      </c>
      <c r="H29" s="18">
        <f t="shared" si="32"/>
        <v>-4.263157895</v>
      </c>
      <c r="I29" s="18">
        <f t="shared" si="32"/>
        <v>29.89473684</v>
      </c>
      <c r="L29" s="20">
        <f t="shared" si="4"/>
        <v>-132.8712079</v>
      </c>
      <c r="N29" s="10">
        <f t="shared" si="5"/>
        <v>439.9205601</v>
      </c>
    </row>
    <row r="30">
      <c r="A30" s="10">
        <f>'X3 Data'!A30</f>
        <v>5936</v>
      </c>
      <c r="B30" s="10">
        <f>'X3 Data'!B30</f>
        <v>10</v>
      </c>
      <c r="C30" s="10">
        <f>'X3 Data'!C30</f>
        <v>-128</v>
      </c>
      <c r="D30" s="10">
        <f>'X3 Data'!D30</f>
        <v>702</v>
      </c>
      <c r="E30" s="10">
        <f>'X3 Data'!E30</f>
        <v>567.48</v>
      </c>
      <c r="F30" s="10">
        <f t="shared" si="7"/>
        <v>5.602</v>
      </c>
      <c r="G30" s="18">
        <f t="shared" ref="G30:I30" si="33">B30-AVERAGE(B$2:B$20)</f>
        <v>-176.5789474</v>
      </c>
      <c r="H30" s="18">
        <f t="shared" si="33"/>
        <v>-3.263157895</v>
      </c>
      <c r="I30" s="18">
        <f t="shared" si="33"/>
        <v>40.89473684</v>
      </c>
      <c r="L30" s="20">
        <f t="shared" si="4"/>
        <v>-167.4795089</v>
      </c>
      <c r="N30" s="10">
        <f t="shared" si="5"/>
        <v>554.504475</v>
      </c>
    </row>
    <row r="31">
      <c r="A31" s="10">
        <f>'X3 Data'!A31</f>
        <v>6103</v>
      </c>
      <c r="B31" s="10">
        <f>'X3 Data'!B31</f>
        <v>-3</v>
      </c>
      <c r="C31" s="10">
        <f>'X3 Data'!C31</f>
        <v>-129</v>
      </c>
      <c r="D31" s="10">
        <f>'X3 Data'!D31</f>
        <v>707</v>
      </c>
      <c r="E31" s="10">
        <f>'X3 Data'!E31</f>
        <v>660.23</v>
      </c>
      <c r="F31" s="10">
        <f t="shared" si="7"/>
        <v>5.769</v>
      </c>
      <c r="G31" s="18">
        <f t="shared" ref="G31:I31" si="34">B31-AVERAGE(B$2:B$20)</f>
        <v>-189.5789474</v>
      </c>
      <c r="H31" s="18">
        <f t="shared" si="34"/>
        <v>-4.263157895</v>
      </c>
      <c r="I31" s="18">
        <f t="shared" si="34"/>
        <v>45.89473684</v>
      </c>
      <c r="L31" s="20">
        <f t="shared" si="4"/>
        <v>-179.3490731</v>
      </c>
      <c r="N31" s="10">
        <f t="shared" si="5"/>
        <v>593.8031719</v>
      </c>
    </row>
    <row r="32">
      <c r="A32" s="10">
        <f>'X3 Data'!A32</f>
        <v>6269</v>
      </c>
      <c r="B32" s="10">
        <f>'X3 Data'!B32</f>
        <v>-13</v>
      </c>
      <c r="C32" s="10">
        <f>'X3 Data'!C32</f>
        <v>-130</v>
      </c>
      <c r="D32" s="10">
        <f>'X3 Data'!D32</f>
        <v>709</v>
      </c>
      <c r="E32" s="10">
        <f>'X3 Data'!E32</f>
        <v>654.79</v>
      </c>
      <c r="F32" s="10">
        <f t="shared" si="7"/>
        <v>5.936</v>
      </c>
      <c r="G32" s="18">
        <f t="shared" ref="G32:I32" si="35">B32-AVERAGE(B$2:B$20)</f>
        <v>-199.5789474</v>
      </c>
      <c r="H32" s="18">
        <f t="shared" si="35"/>
        <v>-5.263157895</v>
      </c>
      <c r="I32" s="18">
        <f t="shared" si="35"/>
        <v>47.89473684</v>
      </c>
      <c r="L32" s="20">
        <f t="shared" si="4"/>
        <v>-188.8790376</v>
      </c>
      <c r="N32" s="10">
        <f t="shared" si="5"/>
        <v>625.3557359</v>
      </c>
    </row>
    <row r="33">
      <c r="A33" s="10">
        <f>'X3 Data'!A33</f>
        <v>6436</v>
      </c>
      <c r="B33" s="10">
        <f>'X3 Data'!B33</f>
        <v>-7</v>
      </c>
      <c r="C33" s="10">
        <f>'X3 Data'!C33</f>
        <v>-131</v>
      </c>
      <c r="D33" s="10">
        <f>'X3 Data'!D33</f>
        <v>708</v>
      </c>
      <c r="E33" s="10">
        <f>'X3 Data'!E33</f>
        <v>677.89</v>
      </c>
      <c r="F33" s="10">
        <f t="shared" si="7"/>
        <v>6.103</v>
      </c>
      <c r="G33" s="18">
        <f t="shared" ref="G33:I33" si="36">B33-AVERAGE(B$2:B$20)</f>
        <v>-193.5789474</v>
      </c>
      <c r="H33" s="18">
        <f t="shared" si="36"/>
        <v>-6.263157895</v>
      </c>
      <c r="I33" s="18">
        <f t="shared" si="36"/>
        <v>46.89473684</v>
      </c>
      <c r="L33" s="20">
        <f t="shared" si="4"/>
        <v>-183.0694023</v>
      </c>
      <c r="N33" s="10">
        <f t="shared" si="5"/>
        <v>606.1207335</v>
      </c>
    </row>
    <row r="34">
      <c r="A34" s="10">
        <f>'X3 Data'!A34</f>
        <v>6603</v>
      </c>
      <c r="B34" s="10">
        <f>'X3 Data'!B34</f>
        <v>31</v>
      </c>
      <c r="C34" s="10">
        <f>'X3 Data'!C34</f>
        <v>-131</v>
      </c>
      <c r="D34" s="10">
        <f>'X3 Data'!D34</f>
        <v>697</v>
      </c>
      <c r="E34" s="10">
        <f>'X3 Data'!E34</f>
        <v>653.84</v>
      </c>
      <c r="F34" s="10">
        <f t="shared" si="7"/>
        <v>6.269</v>
      </c>
      <c r="G34" s="18">
        <f t="shared" ref="G34:I34" si="37">B34-AVERAGE(B$2:B$20)</f>
        <v>-155.5789474</v>
      </c>
      <c r="H34" s="18">
        <f t="shared" si="37"/>
        <v>-6.263157895</v>
      </c>
      <c r="I34" s="18">
        <f t="shared" si="37"/>
        <v>35.89473684</v>
      </c>
      <c r="L34" s="20">
        <f t="shared" si="4"/>
        <v>-147.4908699</v>
      </c>
      <c r="N34" s="10">
        <f t="shared" si="5"/>
        <v>488.3244997</v>
      </c>
    </row>
    <row r="35">
      <c r="A35" s="10">
        <f>'X3 Data'!A35</f>
        <v>6770</v>
      </c>
      <c r="B35" s="10">
        <f>'X3 Data'!B35</f>
        <v>85</v>
      </c>
      <c r="C35" s="10">
        <f>'X3 Data'!C35</f>
        <v>-130</v>
      </c>
      <c r="D35" s="10">
        <f>'X3 Data'!D35</f>
        <v>681</v>
      </c>
      <c r="E35" s="10">
        <f>'X3 Data'!E35</f>
        <v>507.59</v>
      </c>
      <c r="F35" s="10">
        <f t="shared" si="7"/>
        <v>6.436</v>
      </c>
      <c r="G35" s="18">
        <f t="shared" ref="G35:I35" si="38">B35-AVERAGE(B$2:B$20)</f>
        <v>-101.5789474</v>
      </c>
      <c r="H35" s="18">
        <f t="shared" si="38"/>
        <v>-5.263157895</v>
      </c>
      <c r="I35" s="18">
        <f t="shared" si="38"/>
        <v>19.89473684</v>
      </c>
      <c r="L35" s="20">
        <f t="shared" si="4"/>
        <v>-97.04277343</v>
      </c>
      <c r="N35" s="10">
        <f t="shared" si="5"/>
        <v>321.2969304</v>
      </c>
    </row>
    <row r="36">
      <c r="A36" s="10">
        <f>'X3 Data'!A36</f>
        <v>6937</v>
      </c>
      <c r="B36" s="10">
        <f>'X3 Data'!B36</f>
        <v>122</v>
      </c>
      <c r="C36" s="10">
        <f>'X3 Data'!C36</f>
        <v>-129</v>
      </c>
      <c r="D36" s="10">
        <f>'X3 Data'!D36</f>
        <v>671</v>
      </c>
      <c r="E36" s="10">
        <f>'X3 Data'!E36</f>
        <v>303.74</v>
      </c>
      <c r="F36" s="10">
        <f t="shared" si="7"/>
        <v>6.603</v>
      </c>
      <c r="G36" s="18">
        <f t="shared" ref="G36:I36" si="39">B36-AVERAGE(B$2:B$20)</f>
        <v>-64.57894737</v>
      </c>
      <c r="H36" s="18">
        <f t="shared" si="39"/>
        <v>-4.263157895</v>
      </c>
      <c r="I36" s="18">
        <f t="shared" si="39"/>
        <v>9.894736842</v>
      </c>
      <c r="L36" s="20">
        <f t="shared" si="4"/>
        <v>-62.27387638</v>
      </c>
      <c r="N36" s="10">
        <f t="shared" si="5"/>
        <v>206.1813015</v>
      </c>
    </row>
    <row r="37">
      <c r="A37" s="10">
        <f>'X3 Data'!A37</f>
        <v>7104</v>
      </c>
      <c r="B37" s="10">
        <f>'X3 Data'!B37</f>
        <v>140</v>
      </c>
      <c r="C37" s="10">
        <f>'X3 Data'!C37</f>
        <v>-127</v>
      </c>
      <c r="D37" s="10">
        <f>'X3 Data'!D37</f>
        <v>667</v>
      </c>
      <c r="E37" s="10">
        <f>'X3 Data'!E37</f>
        <v>179.08</v>
      </c>
      <c r="F37" s="10">
        <f t="shared" si="7"/>
        <v>6.77</v>
      </c>
      <c r="G37" s="18">
        <f t="shared" ref="G37:I37" si="40">B37-AVERAGE(B$2:B$20)</f>
        <v>-46.57894737</v>
      </c>
      <c r="H37" s="18">
        <f t="shared" si="40"/>
        <v>-2.263157895</v>
      </c>
      <c r="I37" s="18">
        <f t="shared" si="40"/>
        <v>5.894736842</v>
      </c>
      <c r="L37" s="20">
        <f t="shared" si="4"/>
        <v>-45.21394748</v>
      </c>
      <c r="N37" s="10">
        <f t="shared" si="5"/>
        <v>149.6979324</v>
      </c>
    </row>
    <row r="38">
      <c r="A38" s="10">
        <f>'X3 Data'!A38</f>
        <v>7271</v>
      </c>
      <c r="B38" s="10">
        <f>'X3 Data'!B38</f>
        <v>150</v>
      </c>
      <c r="C38" s="10">
        <f>'X3 Data'!C38</f>
        <v>-126</v>
      </c>
      <c r="D38" s="10">
        <f>'X3 Data'!D38</f>
        <v>664</v>
      </c>
      <c r="E38" s="10">
        <f>'X3 Data'!E38</f>
        <v>98.11</v>
      </c>
      <c r="F38" s="10">
        <f t="shared" si="7"/>
        <v>6.937</v>
      </c>
      <c r="G38" s="18">
        <f t="shared" ref="G38:I38" si="41">B38-AVERAGE(B$2:B$20)</f>
        <v>-36.57894737</v>
      </c>
      <c r="H38" s="18">
        <f t="shared" si="41"/>
        <v>-1.263157895</v>
      </c>
      <c r="I38" s="18">
        <f t="shared" si="41"/>
        <v>2.894736842</v>
      </c>
      <c r="L38" s="20">
        <f t="shared" si="4"/>
        <v>-35.90411646</v>
      </c>
      <c r="N38" s="10">
        <f t="shared" si="5"/>
        <v>118.8742036</v>
      </c>
    </row>
    <row r="39">
      <c r="A39" s="10">
        <f>'X3 Data'!A39</f>
        <v>7438</v>
      </c>
      <c r="B39" s="10">
        <f>'X3 Data'!B39</f>
        <v>152</v>
      </c>
      <c r="C39" s="10">
        <f>'X3 Data'!C39</f>
        <v>-125</v>
      </c>
      <c r="D39" s="10">
        <f>'X3 Data'!D39</f>
        <v>663</v>
      </c>
      <c r="E39" s="10">
        <f>'X3 Data'!E39</f>
        <v>79.17</v>
      </c>
      <c r="F39" s="10">
        <f t="shared" si="7"/>
        <v>7.104</v>
      </c>
      <c r="G39" s="18">
        <f t="shared" ref="G39:I39" si="42">B39-AVERAGE(B$2:B$20)</f>
        <v>-34.57894737</v>
      </c>
      <c r="H39" s="18">
        <f t="shared" si="42"/>
        <v>-0.2631578947</v>
      </c>
      <c r="I39" s="18">
        <f t="shared" si="42"/>
        <v>1.894736842</v>
      </c>
      <c r="L39" s="20">
        <f t="shared" si="4"/>
        <v>-34.15401859</v>
      </c>
      <c r="N39" s="10">
        <f t="shared" si="5"/>
        <v>113.0798404</v>
      </c>
    </row>
    <row r="40">
      <c r="A40" s="10">
        <f>'X3 Data'!A40</f>
        <v>7605</v>
      </c>
      <c r="B40" s="10">
        <f>'X3 Data'!B40</f>
        <v>152</v>
      </c>
      <c r="C40" s="10">
        <f>'X3 Data'!C40</f>
        <v>-125</v>
      </c>
      <c r="D40" s="10">
        <f>'X3 Data'!D40</f>
        <v>663</v>
      </c>
      <c r="E40" s="10">
        <f>'X3 Data'!E40</f>
        <v>91.46</v>
      </c>
      <c r="F40" s="10">
        <f t="shared" si="7"/>
        <v>7.271</v>
      </c>
      <c r="G40" s="18">
        <f t="shared" ref="G40:I40" si="43">B40-AVERAGE(B$2:B$20)</f>
        <v>-34.57894737</v>
      </c>
      <c r="H40" s="18">
        <f t="shared" si="43"/>
        <v>-0.2631578947</v>
      </c>
      <c r="I40" s="18">
        <f t="shared" si="43"/>
        <v>1.894736842</v>
      </c>
      <c r="L40" s="20">
        <f t="shared" si="4"/>
        <v>-34.15401859</v>
      </c>
      <c r="N40" s="10">
        <f t="shared" si="5"/>
        <v>113.0798404</v>
      </c>
    </row>
    <row r="41">
      <c r="A41" s="10">
        <f>'X3 Data'!A41</f>
        <v>7772</v>
      </c>
      <c r="B41" s="10">
        <f>'X3 Data'!B41</f>
        <v>151</v>
      </c>
      <c r="C41" s="10">
        <f>'X3 Data'!C41</f>
        <v>-125</v>
      </c>
      <c r="D41" s="10">
        <f>'X3 Data'!D41</f>
        <v>664</v>
      </c>
      <c r="E41" s="10">
        <f>'X3 Data'!E41</f>
        <v>97.19</v>
      </c>
      <c r="F41" s="10">
        <f t="shared" si="7"/>
        <v>7.438</v>
      </c>
      <c r="G41" s="18">
        <f t="shared" ref="G41:I41" si="44">B41-AVERAGE(B$2:B$20)</f>
        <v>-35.57894737</v>
      </c>
      <c r="H41" s="18">
        <f t="shared" si="44"/>
        <v>-0.2631578947</v>
      </c>
      <c r="I41" s="18">
        <f t="shared" si="44"/>
        <v>2.894736842</v>
      </c>
      <c r="L41" s="20">
        <f t="shared" si="4"/>
        <v>-34.93388517</v>
      </c>
      <c r="N41" s="10">
        <f t="shared" si="5"/>
        <v>115.6618847</v>
      </c>
    </row>
    <row r="42">
      <c r="A42" s="10">
        <f>'X3 Data'!A42</f>
        <v>7939</v>
      </c>
      <c r="B42" s="10">
        <f>'X3 Data'!B42</f>
        <v>134</v>
      </c>
      <c r="C42" s="10">
        <f>'X3 Data'!C42</f>
        <v>-126</v>
      </c>
      <c r="D42" s="10">
        <f>'X3 Data'!D42</f>
        <v>667</v>
      </c>
      <c r="E42" s="10">
        <f>'X3 Data'!E42</f>
        <v>108.76</v>
      </c>
      <c r="F42" s="10">
        <f t="shared" si="7"/>
        <v>7.605</v>
      </c>
      <c r="G42" s="18">
        <f t="shared" ref="G42:I42" si="45">B42-AVERAGE(B$2:B$20)</f>
        <v>-52.57894737</v>
      </c>
      <c r="H42" s="18">
        <f t="shared" si="45"/>
        <v>-1.263157895</v>
      </c>
      <c r="I42" s="18">
        <f t="shared" si="45"/>
        <v>5.894736842</v>
      </c>
      <c r="L42" s="20">
        <f t="shared" si="4"/>
        <v>-51.24371619</v>
      </c>
      <c r="N42" s="10">
        <f t="shared" si="5"/>
        <v>169.6617701</v>
      </c>
    </row>
    <row r="43">
      <c r="A43" s="10">
        <f>'X3 Data'!A43</f>
        <v>8105</v>
      </c>
      <c r="B43" s="10">
        <f>'X3 Data'!B43</f>
        <v>92</v>
      </c>
      <c r="C43" s="10">
        <f>'X3 Data'!C43</f>
        <v>-127</v>
      </c>
      <c r="D43" s="10">
        <f>'X3 Data'!D43</f>
        <v>679</v>
      </c>
      <c r="E43" s="10">
        <f>'X3 Data'!E43</f>
        <v>190.48</v>
      </c>
      <c r="F43" s="10">
        <f t="shared" si="7"/>
        <v>7.772</v>
      </c>
      <c r="G43" s="18">
        <f t="shared" ref="G43:I43" si="46">B43-AVERAGE(B$2:B$20)</f>
        <v>-94.57894737</v>
      </c>
      <c r="H43" s="18">
        <f t="shared" si="46"/>
        <v>-2.263157895</v>
      </c>
      <c r="I43" s="18">
        <f t="shared" si="46"/>
        <v>17.89473684</v>
      </c>
      <c r="L43" s="20">
        <f t="shared" si="4"/>
        <v>-90.5723464</v>
      </c>
      <c r="N43" s="10">
        <f t="shared" si="5"/>
        <v>299.8741261</v>
      </c>
    </row>
    <row r="44">
      <c r="A44" s="10">
        <f>'X3 Data'!A44</f>
        <v>8272</v>
      </c>
      <c r="B44" s="10">
        <f>'X3 Data'!B44</f>
        <v>48</v>
      </c>
      <c r="C44" s="10">
        <f>'X3 Data'!C44</f>
        <v>-128</v>
      </c>
      <c r="D44" s="10">
        <f>'X3 Data'!D44</f>
        <v>692</v>
      </c>
      <c r="E44" s="10">
        <f>'X3 Data'!E44</f>
        <v>382.85</v>
      </c>
      <c r="F44" s="10">
        <f t="shared" si="7"/>
        <v>7.939</v>
      </c>
      <c r="G44" s="18">
        <f t="shared" ref="G44:I44" si="47">B44-AVERAGE(B$2:B$20)</f>
        <v>-138.5789474</v>
      </c>
      <c r="H44" s="18">
        <f t="shared" si="47"/>
        <v>-3.263157895</v>
      </c>
      <c r="I44" s="18">
        <f t="shared" si="47"/>
        <v>30.89473684</v>
      </c>
      <c r="L44" s="20">
        <f t="shared" si="4"/>
        <v>-131.6808432</v>
      </c>
      <c r="N44" s="10">
        <f t="shared" si="5"/>
        <v>435.9794059</v>
      </c>
    </row>
    <row r="45">
      <c r="A45" s="10">
        <f>'X3 Data'!A45</f>
        <v>8438</v>
      </c>
      <c r="B45" s="10">
        <f>'X3 Data'!B45</f>
        <v>11</v>
      </c>
      <c r="C45" s="10">
        <f>'X3 Data'!C45</f>
        <v>-130</v>
      </c>
      <c r="D45" s="10">
        <f>'X3 Data'!D45</f>
        <v>702</v>
      </c>
      <c r="E45" s="10">
        <f>'X3 Data'!E45</f>
        <v>537.11</v>
      </c>
      <c r="F45" s="10">
        <f t="shared" si="7"/>
        <v>8.105</v>
      </c>
      <c r="G45" s="18">
        <f t="shared" ref="G45:I45" si="48">B45-AVERAGE(B$2:B$20)</f>
        <v>-175.5789474</v>
      </c>
      <c r="H45" s="18">
        <f t="shared" si="48"/>
        <v>-5.263157895</v>
      </c>
      <c r="I45" s="18">
        <f t="shared" si="48"/>
        <v>40.89473684</v>
      </c>
      <c r="L45" s="20">
        <f t="shared" si="4"/>
        <v>-166.4199715</v>
      </c>
      <c r="N45" s="10">
        <f t="shared" si="5"/>
        <v>550.9964743</v>
      </c>
    </row>
    <row r="46">
      <c r="A46" s="10">
        <f>'X3 Data'!A46</f>
        <v>8605</v>
      </c>
      <c r="B46" s="10">
        <f>'X3 Data'!B46</f>
        <v>-3</v>
      </c>
      <c r="C46" s="10">
        <f>'X3 Data'!C46</f>
        <v>-129</v>
      </c>
      <c r="D46" s="10">
        <f>'X3 Data'!D46</f>
        <v>706</v>
      </c>
      <c r="E46" s="10">
        <f>'X3 Data'!E46</f>
        <v>619.34</v>
      </c>
      <c r="F46" s="10">
        <f t="shared" si="7"/>
        <v>8.272</v>
      </c>
      <c r="G46" s="18">
        <f t="shared" ref="G46:I46" si="49">B46-AVERAGE(B$2:B$20)</f>
        <v>-189.5789474</v>
      </c>
      <c r="H46" s="18">
        <f t="shared" si="49"/>
        <v>-4.263157895</v>
      </c>
      <c r="I46" s="18">
        <f t="shared" si="49"/>
        <v>44.89473684</v>
      </c>
      <c r="L46" s="20">
        <f t="shared" si="4"/>
        <v>-179.5692065</v>
      </c>
      <c r="N46" s="10">
        <f t="shared" si="5"/>
        <v>594.5320071</v>
      </c>
    </row>
    <row r="47">
      <c r="A47" s="10">
        <f>'X3 Data'!A47</f>
        <v>8772</v>
      </c>
      <c r="B47" s="10">
        <f>'X3 Data'!B47</f>
        <v>-5</v>
      </c>
      <c r="C47" s="10">
        <f>'X3 Data'!C47</f>
        <v>-130</v>
      </c>
      <c r="D47" s="10">
        <f>'X3 Data'!D47</f>
        <v>707</v>
      </c>
      <c r="E47" s="10">
        <f>'X3 Data'!E47</f>
        <v>637.87</v>
      </c>
      <c r="F47" s="10">
        <f t="shared" si="7"/>
        <v>8.438</v>
      </c>
      <c r="G47" s="18">
        <f t="shared" ref="G47:I47" si="50">B47-AVERAGE(B$2:B$20)</f>
        <v>-191.5789474</v>
      </c>
      <c r="H47" s="18">
        <f t="shared" si="50"/>
        <v>-5.263157895</v>
      </c>
      <c r="I47" s="18">
        <f t="shared" si="50"/>
        <v>45.89473684</v>
      </c>
      <c r="L47" s="20">
        <f t="shared" si="4"/>
        <v>-181.3193044</v>
      </c>
      <c r="N47" s="10">
        <f t="shared" si="5"/>
        <v>600.3263703</v>
      </c>
    </row>
    <row r="48">
      <c r="A48" s="10">
        <f>'X3 Data'!A48</f>
        <v>8939</v>
      </c>
      <c r="B48" s="10">
        <f>'X3 Data'!B48</f>
        <v>-7</v>
      </c>
      <c r="C48" s="10">
        <f>'X3 Data'!C48</f>
        <v>-130</v>
      </c>
      <c r="D48" s="10">
        <f>'X3 Data'!D48</f>
        <v>707</v>
      </c>
      <c r="E48" s="10">
        <f>'X3 Data'!E48</f>
        <v>633.69</v>
      </c>
      <c r="F48" s="10">
        <f t="shared" si="7"/>
        <v>8.605</v>
      </c>
      <c r="G48" s="18">
        <f t="shared" ref="G48:I48" si="51">B48-AVERAGE(B$2:B$20)</f>
        <v>-193.5789474</v>
      </c>
      <c r="H48" s="18">
        <f t="shared" si="51"/>
        <v>-5.263157895</v>
      </c>
      <c r="I48" s="18">
        <f t="shared" si="51"/>
        <v>45.89473684</v>
      </c>
      <c r="L48" s="20">
        <f t="shared" si="4"/>
        <v>-183.3193044</v>
      </c>
      <c r="N48" s="10">
        <f t="shared" si="5"/>
        <v>606.9481293</v>
      </c>
    </row>
    <row r="49">
      <c r="A49" s="10">
        <f>'X3 Data'!A49</f>
        <v>9106</v>
      </c>
      <c r="B49" s="10">
        <f>'X3 Data'!B49</f>
        <v>-2</v>
      </c>
      <c r="C49" s="10">
        <f>'X3 Data'!C49</f>
        <v>-129</v>
      </c>
      <c r="D49" s="10">
        <f>'X3 Data'!D49</f>
        <v>708</v>
      </c>
      <c r="E49" s="10">
        <f>'X3 Data'!E49</f>
        <v>625.02</v>
      </c>
      <c r="F49" s="10">
        <f t="shared" si="7"/>
        <v>8.772</v>
      </c>
      <c r="G49" s="18">
        <f t="shared" ref="G49:I49" si="52">B49-AVERAGE(B$2:B$20)</f>
        <v>-188.5789474</v>
      </c>
      <c r="H49" s="18">
        <f t="shared" si="52"/>
        <v>-4.263157895</v>
      </c>
      <c r="I49" s="18">
        <f t="shared" si="52"/>
        <v>46.89473684</v>
      </c>
      <c r="L49" s="20">
        <f t="shared" si="4"/>
        <v>-178.1289397</v>
      </c>
      <c r="N49" s="10">
        <f t="shared" si="5"/>
        <v>589.7634571</v>
      </c>
    </row>
    <row r="50">
      <c r="A50" s="10">
        <f>'X3 Data'!A50</f>
        <v>9273</v>
      </c>
      <c r="B50" s="10">
        <f>'X3 Data'!B50</f>
        <v>-5</v>
      </c>
      <c r="C50" s="10">
        <f>'X3 Data'!C50</f>
        <v>-129</v>
      </c>
      <c r="D50" s="10">
        <f>'X3 Data'!D50</f>
        <v>708</v>
      </c>
      <c r="E50" s="10">
        <f>'X3 Data'!E50</f>
        <v>621.89</v>
      </c>
      <c r="F50" s="10">
        <f t="shared" si="7"/>
        <v>8.939</v>
      </c>
      <c r="G50" s="18">
        <f t="shared" ref="G50:I50" si="53">B50-AVERAGE(B$2:B$20)</f>
        <v>-191.5789474</v>
      </c>
      <c r="H50" s="18">
        <f t="shared" si="53"/>
        <v>-4.263157895</v>
      </c>
      <c r="I50" s="18">
        <f t="shared" si="53"/>
        <v>46.89473684</v>
      </c>
      <c r="L50" s="20">
        <f t="shared" si="4"/>
        <v>-181.1289397</v>
      </c>
      <c r="N50" s="10">
        <f t="shared" si="5"/>
        <v>599.6960956</v>
      </c>
    </row>
    <row r="51">
      <c r="A51" s="10">
        <f>'X3 Data'!A51</f>
        <v>9440</v>
      </c>
      <c r="B51" s="10">
        <f>'X3 Data'!B51</f>
        <v>-2</v>
      </c>
      <c r="C51" s="10">
        <f>'X3 Data'!C51</f>
        <v>-130</v>
      </c>
      <c r="D51" s="10">
        <f>'X3 Data'!D51</f>
        <v>708</v>
      </c>
      <c r="E51" s="10">
        <f>'X3 Data'!E51</f>
        <v>616.21</v>
      </c>
      <c r="F51" s="10">
        <f t="shared" si="7"/>
        <v>9.106</v>
      </c>
      <c r="G51" s="18">
        <f t="shared" ref="G51:I51" si="54">B51-AVERAGE(B$2:B$20)</f>
        <v>-188.5789474</v>
      </c>
      <c r="H51" s="18">
        <f t="shared" si="54"/>
        <v>-5.263157895</v>
      </c>
      <c r="I51" s="18">
        <f t="shared" si="54"/>
        <v>46.89473684</v>
      </c>
      <c r="L51" s="20">
        <f t="shared" si="4"/>
        <v>-178.099171</v>
      </c>
      <c r="N51" s="10">
        <f t="shared" si="5"/>
        <v>589.6648965</v>
      </c>
    </row>
    <row r="52">
      <c r="A52" s="10">
        <f>'X3 Data'!A52</f>
        <v>9607</v>
      </c>
      <c r="B52" s="10">
        <f>'X3 Data'!B52</f>
        <v>-7</v>
      </c>
      <c r="C52" s="10">
        <f>'X3 Data'!C52</f>
        <v>-129</v>
      </c>
      <c r="D52" s="10">
        <f>'X3 Data'!D52</f>
        <v>708</v>
      </c>
      <c r="E52" s="10">
        <f>'X3 Data'!E52</f>
        <v>612.64</v>
      </c>
      <c r="F52" s="10">
        <f t="shared" si="7"/>
        <v>9.273</v>
      </c>
      <c r="G52" s="18">
        <f t="shared" ref="G52:I52" si="55">B52-AVERAGE(B$2:B$20)</f>
        <v>-193.5789474</v>
      </c>
      <c r="H52" s="18">
        <f t="shared" si="55"/>
        <v>-4.263157895</v>
      </c>
      <c r="I52" s="18">
        <f t="shared" si="55"/>
        <v>46.89473684</v>
      </c>
      <c r="L52" s="20">
        <f t="shared" si="4"/>
        <v>-183.1289397</v>
      </c>
      <c r="N52" s="10">
        <f t="shared" si="5"/>
        <v>606.3178547</v>
      </c>
    </row>
    <row r="53">
      <c r="A53" s="10">
        <f>'X3 Data'!A53</f>
        <v>9774</v>
      </c>
      <c r="B53" s="10">
        <f>'X3 Data'!B53</f>
        <v>-2</v>
      </c>
      <c r="C53" s="10">
        <f>'X3 Data'!C53</f>
        <v>-130</v>
      </c>
      <c r="D53" s="10">
        <f>'X3 Data'!D53</f>
        <v>708</v>
      </c>
      <c r="E53" s="10">
        <f>'X3 Data'!E53</f>
        <v>610.68</v>
      </c>
      <c r="F53" s="10">
        <f t="shared" si="7"/>
        <v>9.44</v>
      </c>
      <c r="G53" s="18">
        <f t="shared" ref="G53:I53" si="56">B53-AVERAGE(B$2:B$20)</f>
        <v>-188.5789474</v>
      </c>
      <c r="H53" s="18">
        <f t="shared" si="56"/>
        <v>-5.263157895</v>
      </c>
      <c r="I53" s="18">
        <f t="shared" si="56"/>
        <v>46.89473684</v>
      </c>
      <c r="L53" s="20">
        <f t="shared" si="4"/>
        <v>-178.099171</v>
      </c>
      <c r="N53" s="10">
        <f t="shared" si="5"/>
        <v>589.6648965</v>
      </c>
    </row>
    <row r="54">
      <c r="A54" s="10">
        <f>'X3 Data'!A54</f>
        <v>9940</v>
      </c>
      <c r="B54" s="10">
        <f>'X3 Data'!B54</f>
        <v>4</v>
      </c>
      <c r="C54" s="10">
        <f>'X3 Data'!C54</f>
        <v>-130</v>
      </c>
      <c r="D54" s="10">
        <f>'X3 Data'!D54</f>
        <v>706</v>
      </c>
      <c r="E54" s="10">
        <f>'X3 Data'!E54</f>
        <v>608.97</v>
      </c>
      <c r="F54" s="10">
        <f t="shared" si="7"/>
        <v>9.607</v>
      </c>
      <c r="G54" s="18">
        <f t="shared" ref="G54:I54" si="57">B54-AVERAGE(B$2:B$20)</f>
        <v>-182.5789474</v>
      </c>
      <c r="H54" s="18">
        <f t="shared" si="57"/>
        <v>-5.263157895</v>
      </c>
      <c r="I54" s="18">
        <f t="shared" si="57"/>
        <v>44.89473684</v>
      </c>
      <c r="L54" s="20">
        <f t="shared" si="4"/>
        <v>-172.5394378</v>
      </c>
      <c r="N54" s="10">
        <f t="shared" si="5"/>
        <v>571.2572899</v>
      </c>
    </row>
    <row r="55">
      <c r="A55" s="10">
        <f>'X3 Data'!A55</f>
        <v>10107</v>
      </c>
      <c r="B55" s="10">
        <f>'X3 Data'!B55</f>
        <v>42</v>
      </c>
      <c r="C55" s="10">
        <f>'X3 Data'!C55</f>
        <v>-131</v>
      </c>
      <c r="D55" s="10">
        <f>'X3 Data'!D55</f>
        <v>697</v>
      </c>
      <c r="E55" s="10">
        <f>'X3 Data'!E55</f>
        <v>546.39</v>
      </c>
      <c r="F55" s="10">
        <f t="shared" si="7"/>
        <v>9.774</v>
      </c>
      <c r="G55" s="18">
        <f t="shared" ref="G55:I55" si="58">B55-AVERAGE(B$2:B$20)</f>
        <v>-144.5789474</v>
      </c>
      <c r="H55" s="18">
        <f t="shared" si="58"/>
        <v>-6.263157895</v>
      </c>
      <c r="I55" s="18">
        <f t="shared" si="58"/>
        <v>35.89473684</v>
      </c>
      <c r="L55" s="20">
        <f t="shared" si="4"/>
        <v>-136.4908699</v>
      </c>
      <c r="N55" s="10">
        <f t="shared" si="5"/>
        <v>451.904825</v>
      </c>
    </row>
    <row r="56">
      <c r="A56" s="10">
        <f>'X3 Data'!A56</f>
        <v>10274</v>
      </c>
      <c r="B56" s="10">
        <f>'X3 Data'!B56</f>
        <v>100</v>
      </c>
      <c r="C56" s="10">
        <f>'X3 Data'!C56</f>
        <v>-130</v>
      </c>
      <c r="D56" s="10">
        <f>'X3 Data'!D56</f>
        <v>681</v>
      </c>
      <c r="E56" s="10">
        <f>'X3 Data'!E56</f>
        <v>388.32</v>
      </c>
      <c r="F56" s="10">
        <f t="shared" si="7"/>
        <v>9.94</v>
      </c>
      <c r="G56" s="18">
        <f t="shared" ref="G56:I56" si="59">B56-AVERAGE(B$2:B$20)</f>
        <v>-86.57894737</v>
      </c>
      <c r="H56" s="18">
        <f t="shared" si="59"/>
        <v>-5.263157895</v>
      </c>
      <c r="I56" s="18">
        <f t="shared" si="59"/>
        <v>19.89473684</v>
      </c>
      <c r="L56" s="20">
        <f t="shared" si="4"/>
        <v>-82.04277343</v>
      </c>
      <c r="N56" s="10">
        <f t="shared" si="5"/>
        <v>271.6337377</v>
      </c>
    </row>
    <row r="57">
      <c r="A57" s="10">
        <f>'X3 Data'!A57</f>
        <v>10441</v>
      </c>
      <c r="B57" s="10">
        <f>'X3 Data'!B57</f>
        <v>141</v>
      </c>
      <c r="C57" s="10">
        <f>'X3 Data'!C57</f>
        <v>-126</v>
      </c>
      <c r="D57" s="10">
        <f>'X3 Data'!D57</f>
        <v>666</v>
      </c>
      <c r="E57" s="10">
        <f>'X3 Data'!E57</f>
        <v>154.77</v>
      </c>
      <c r="F57" s="10">
        <f t="shared" si="7"/>
        <v>10.107</v>
      </c>
      <c r="G57" s="18">
        <f t="shared" ref="G57:I57" si="60">B57-AVERAGE(B$2:B$20)</f>
        <v>-45.57894737</v>
      </c>
      <c r="H57" s="18">
        <f t="shared" si="60"/>
        <v>-1.263157895</v>
      </c>
      <c r="I57" s="18">
        <f t="shared" si="60"/>
        <v>4.894736842</v>
      </c>
      <c r="L57" s="20">
        <f t="shared" si="4"/>
        <v>-44.46384961</v>
      </c>
      <c r="N57" s="10">
        <f t="shared" si="5"/>
        <v>147.2144488</v>
      </c>
    </row>
    <row r="58">
      <c r="A58" s="10">
        <f>'X3 Data'!A58</f>
        <v>10608</v>
      </c>
      <c r="B58" s="10">
        <f>'X3 Data'!B58</f>
        <v>161</v>
      </c>
      <c r="C58" s="10">
        <f>'X3 Data'!C58</f>
        <v>-125</v>
      </c>
      <c r="D58" s="10">
        <f>'X3 Data'!D58</f>
        <v>664</v>
      </c>
      <c r="E58" s="10">
        <f>'X3 Data'!E58</f>
        <v>86.74</v>
      </c>
      <c r="F58" s="10">
        <f t="shared" si="7"/>
        <v>10.274</v>
      </c>
      <c r="G58" s="18">
        <f t="shared" ref="G58:I58" si="61">B58-AVERAGE(B$2:B$20)</f>
        <v>-25.57894737</v>
      </c>
      <c r="H58" s="18">
        <f t="shared" si="61"/>
        <v>-0.2631578947</v>
      </c>
      <c r="I58" s="18">
        <f t="shared" si="61"/>
        <v>2.894736842</v>
      </c>
      <c r="L58" s="20">
        <f t="shared" si="4"/>
        <v>-24.93388517</v>
      </c>
      <c r="N58" s="10">
        <f t="shared" si="5"/>
        <v>82.55308958</v>
      </c>
    </row>
    <row r="59">
      <c r="A59" s="10">
        <f>'X3 Data'!A59</f>
        <v>10775</v>
      </c>
      <c r="B59" s="10">
        <f>'X3 Data'!B59</f>
        <v>165</v>
      </c>
      <c r="C59" s="10">
        <f>'X3 Data'!C59</f>
        <v>-125</v>
      </c>
      <c r="D59" s="10">
        <f>'X3 Data'!D59</f>
        <v>664</v>
      </c>
      <c r="E59" s="10">
        <f>'X3 Data'!E59</f>
        <v>19.02</v>
      </c>
      <c r="F59" s="10">
        <f t="shared" si="7"/>
        <v>10.441</v>
      </c>
      <c r="G59" s="18">
        <f t="shared" ref="G59:I59" si="62">B59-AVERAGE(B$2:B$20)</f>
        <v>-21.57894737</v>
      </c>
      <c r="H59" s="18">
        <f t="shared" si="62"/>
        <v>-0.2631578947</v>
      </c>
      <c r="I59" s="18">
        <f t="shared" si="62"/>
        <v>2.894736842</v>
      </c>
      <c r="L59" s="20">
        <f t="shared" si="4"/>
        <v>-20.93388517</v>
      </c>
      <c r="N59" s="10">
        <f t="shared" si="5"/>
        <v>69.30957152</v>
      </c>
    </row>
    <row r="60">
      <c r="A60" s="10">
        <f>'X3 Data'!A60</f>
        <v>10942</v>
      </c>
      <c r="B60" s="10">
        <f>'X3 Data'!B60</f>
        <v>170</v>
      </c>
      <c r="C60" s="10">
        <f>'X3 Data'!C60</f>
        <v>-125</v>
      </c>
      <c r="D60" s="10">
        <f>'X3 Data'!D60</f>
        <v>664</v>
      </c>
      <c r="E60" s="10">
        <f>'X3 Data'!E60</f>
        <v>-0.27</v>
      </c>
      <c r="F60" s="10">
        <f t="shared" si="7"/>
        <v>10.608</v>
      </c>
      <c r="G60" s="18">
        <f t="shared" ref="G60:I60" si="63">B60-AVERAGE(B$2:B$20)</f>
        <v>-16.57894737</v>
      </c>
      <c r="H60" s="18">
        <f t="shared" si="63"/>
        <v>-0.2631578947</v>
      </c>
      <c r="I60" s="18">
        <f t="shared" si="63"/>
        <v>2.894736842</v>
      </c>
      <c r="L60" s="20">
        <f t="shared" si="4"/>
        <v>-15.93388517</v>
      </c>
      <c r="N60" s="10">
        <f t="shared" si="5"/>
        <v>52.75517396</v>
      </c>
    </row>
    <row r="61">
      <c r="A61" s="10">
        <f>'X3 Data'!A61</f>
        <v>11109</v>
      </c>
      <c r="B61" s="10">
        <f>'X3 Data'!B61</f>
        <v>172</v>
      </c>
      <c r="C61" s="10">
        <f>'X3 Data'!C61</f>
        <v>-126</v>
      </c>
      <c r="D61" s="10">
        <f>'X3 Data'!D61</f>
        <v>663</v>
      </c>
      <c r="E61" s="10">
        <f>'X3 Data'!E61</f>
        <v>-0.32</v>
      </c>
      <c r="F61" s="10">
        <f t="shared" si="7"/>
        <v>10.775</v>
      </c>
      <c r="G61" s="18">
        <f t="shared" ref="G61:I61" si="64">B61-AVERAGE(B$2:B$20)</f>
        <v>-14.57894737</v>
      </c>
      <c r="H61" s="18">
        <f t="shared" si="64"/>
        <v>-1.263157895</v>
      </c>
      <c r="I61" s="18">
        <f t="shared" si="64"/>
        <v>1.894736842</v>
      </c>
      <c r="L61" s="20">
        <f t="shared" si="4"/>
        <v>-14.12424988</v>
      </c>
      <c r="N61" s="10">
        <f t="shared" si="5"/>
        <v>46.76368958</v>
      </c>
    </row>
    <row r="62">
      <c r="A62" s="10">
        <f>'X3 Data'!A62</f>
        <v>11276</v>
      </c>
      <c r="B62" s="10">
        <f>'X3 Data'!B62</f>
        <v>168</v>
      </c>
      <c r="C62" s="10">
        <f>'X3 Data'!C62</f>
        <v>-126</v>
      </c>
      <c r="D62" s="10">
        <f>'X3 Data'!D62</f>
        <v>664</v>
      </c>
      <c r="E62" s="10">
        <f>'X3 Data'!E62</f>
        <v>8.35</v>
      </c>
      <c r="F62" s="10">
        <f t="shared" si="7"/>
        <v>10.942</v>
      </c>
      <c r="G62" s="18">
        <f t="shared" ref="G62:I62" si="65">B62-AVERAGE(B$2:B$20)</f>
        <v>-18.57894737</v>
      </c>
      <c r="H62" s="18">
        <f t="shared" si="65"/>
        <v>-1.263157895</v>
      </c>
      <c r="I62" s="18">
        <f t="shared" si="65"/>
        <v>2.894736842</v>
      </c>
      <c r="L62" s="20">
        <f t="shared" si="4"/>
        <v>-17.90411646</v>
      </c>
      <c r="N62" s="10">
        <f t="shared" si="5"/>
        <v>59.27837239</v>
      </c>
    </row>
    <row r="63">
      <c r="A63" s="10">
        <f>'X3 Data'!A63</f>
        <v>11443</v>
      </c>
      <c r="B63" s="10">
        <f>'X3 Data'!B63</f>
        <v>150</v>
      </c>
      <c r="C63" s="10">
        <f>'X3 Data'!C63</f>
        <v>-126</v>
      </c>
      <c r="D63" s="10">
        <f>'X3 Data'!D63</f>
        <v>665</v>
      </c>
      <c r="E63" s="10">
        <f>'X3 Data'!E63</f>
        <v>41.29</v>
      </c>
      <c r="F63" s="10">
        <f t="shared" si="7"/>
        <v>11.109</v>
      </c>
      <c r="G63" s="18">
        <f t="shared" ref="G63:I63" si="66">B63-AVERAGE(B$2:B$20)</f>
        <v>-36.57894737</v>
      </c>
      <c r="H63" s="18">
        <f t="shared" si="66"/>
        <v>-1.263157895</v>
      </c>
      <c r="I63" s="18">
        <f t="shared" si="66"/>
        <v>3.894736842</v>
      </c>
      <c r="L63" s="20">
        <f t="shared" si="4"/>
        <v>-35.68398304</v>
      </c>
      <c r="N63" s="10">
        <f t="shared" si="5"/>
        <v>118.1453684</v>
      </c>
    </row>
    <row r="64">
      <c r="A64" s="10">
        <f>'X3 Data'!A64</f>
        <v>11610</v>
      </c>
      <c r="B64" s="10">
        <f>'X3 Data'!B64</f>
        <v>106</v>
      </c>
      <c r="C64" s="10">
        <f>'X3 Data'!C64</f>
        <v>-127</v>
      </c>
      <c r="D64" s="10">
        <f>'X3 Data'!D64</f>
        <v>675</v>
      </c>
      <c r="E64" s="10">
        <f>'X3 Data'!E64</f>
        <v>171.06</v>
      </c>
      <c r="F64" s="10">
        <f t="shared" si="7"/>
        <v>11.276</v>
      </c>
      <c r="G64" s="18">
        <f t="shared" ref="G64:I64" si="67">B64-AVERAGE(B$2:B$20)</f>
        <v>-80.57894737</v>
      </c>
      <c r="H64" s="18">
        <f t="shared" si="67"/>
        <v>-2.263157895</v>
      </c>
      <c r="I64" s="18">
        <f t="shared" si="67"/>
        <v>13.89473684</v>
      </c>
      <c r="L64" s="20">
        <f t="shared" si="4"/>
        <v>-77.45288009</v>
      </c>
      <c r="N64" s="10">
        <f t="shared" si="5"/>
        <v>256.4371539</v>
      </c>
    </row>
    <row r="65">
      <c r="A65" s="10">
        <f>'X3 Data'!A65</f>
        <v>11777</v>
      </c>
      <c r="B65" s="10">
        <f>'X3 Data'!B65</f>
        <v>52</v>
      </c>
      <c r="C65" s="10">
        <f>'X3 Data'!C65</f>
        <v>-130</v>
      </c>
      <c r="D65" s="10">
        <f>'X3 Data'!D65</f>
        <v>690</v>
      </c>
      <c r="E65" s="10">
        <f>'X3 Data'!E65</f>
        <v>387.08</v>
      </c>
      <c r="F65" s="10">
        <f t="shared" si="7"/>
        <v>11.443</v>
      </c>
      <c r="G65" s="18">
        <f t="shared" ref="G65:I65" si="68">B65-AVERAGE(B$2:B$20)</f>
        <v>-134.5789474</v>
      </c>
      <c r="H65" s="18">
        <f t="shared" si="68"/>
        <v>-5.263157895</v>
      </c>
      <c r="I65" s="18">
        <f t="shared" si="68"/>
        <v>28.89473684</v>
      </c>
      <c r="L65" s="20">
        <f t="shared" si="4"/>
        <v>-128.0615726</v>
      </c>
      <c r="N65" s="10">
        <f t="shared" si="5"/>
        <v>423.9964372</v>
      </c>
    </row>
    <row r="66">
      <c r="A66" s="10">
        <f>'X3 Data'!A66</f>
        <v>11943</v>
      </c>
      <c r="B66" s="10">
        <f>'X3 Data'!B66</f>
        <v>24</v>
      </c>
      <c r="C66" s="10">
        <f>'X3 Data'!C66</f>
        <v>-131</v>
      </c>
      <c r="D66" s="10">
        <f>'X3 Data'!D66</f>
        <v>698</v>
      </c>
      <c r="E66" s="10">
        <f>'X3 Data'!E66</f>
        <v>478.93</v>
      </c>
      <c r="F66" s="10">
        <f t="shared" si="7"/>
        <v>11.61</v>
      </c>
      <c r="G66" s="18">
        <f t="shared" ref="G66:I66" si="69">B66-AVERAGE(B$2:B$20)</f>
        <v>-162.5789474</v>
      </c>
      <c r="H66" s="18">
        <f t="shared" si="69"/>
        <v>-6.263157895</v>
      </c>
      <c r="I66" s="18">
        <f t="shared" si="69"/>
        <v>36.89473684</v>
      </c>
      <c r="L66" s="20">
        <f t="shared" si="4"/>
        <v>-154.2707365</v>
      </c>
      <c r="N66" s="10">
        <f t="shared" si="5"/>
        <v>510.771821</v>
      </c>
    </row>
    <row r="67">
      <c r="A67" s="10">
        <f>'X3 Data'!A67</f>
        <v>12110</v>
      </c>
      <c r="B67" s="10">
        <f>'X3 Data'!B67</f>
        <v>5</v>
      </c>
      <c r="C67" s="10">
        <f>'X3 Data'!C67</f>
        <v>-131</v>
      </c>
      <c r="D67" s="10">
        <f>'X3 Data'!D67</f>
        <v>705</v>
      </c>
      <c r="E67" s="10">
        <f>'X3 Data'!E67</f>
        <v>562.22</v>
      </c>
      <c r="F67" s="10">
        <f t="shared" si="7"/>
        <v>11.777</v>
      </c>
      <c r="G67" s="18">
        <f t="shared" ref="G67:I67" si="70">B67-AVERAGE(B$2:B$20)</f>
        <v>-181.5789474</v>
      </c>
      <c r="H67" s="18">
        <f t="shared" si="70"/>
        <v>-6.263157895</v>
      </c>
      <c r="I67" s="18">
        <f t="shared" si="70"/>
        <v>43.89473684</v>
      </c>
      <c r="L67" s="20">
        <f t="shared" si="4"/>
        <v>-171.7298026</v>
      </c>
      <c r="N67" s="10">
        <f t="shared" si="5"/>
        <v>568.576685</v>
      </c>
    </row>
    <row r="68">
      <c r="A68" s="10">
        <f>'X3 Data'!A68</f>
        <v>12277</v>
      </c>
      <c r="B68" s="10">
        <f>'X3 Data'!B68</f>
        <v>-8</v>
      </c>
      <c r="C68" s="10">
        <f>'X3 Data'!C68</f>
        <v>-131</v>
      </c>
      <c r="D68" s="10">
        <f>'X3 Data'!D68</f>
        <v>708</v>
      </c>
      <c r="E68" s="10">
        <f>'X3 Data'!E68</f>
        <v>611.86</v>
      </c>
      <c r="F68" s="10">
        <f t="shared" si="7"/>
        <v>11.943</v>
      </c>
      <c r="G68" s="18">
        <f t="shared" ref="G68:I68" si="71">B68-AVERAGE(B$2:B$20)</f>
        <v>-194.5789474</v>
      </c>
      <c r="H68" s="18">
        <f t="shared" si="71"/>
        <v>-6.263157895</v>
      </c>
      <c r="I68" s="18">
        <f t="shared" si="71"/>
        <v>46.89473684</v>
      </c>
      <c r="L68" s="20">
        <f t="shared" si="4"/>
        <v>-184.0694023</v>
      </c>
      <c r="N68" s="10">
        <f t="shared" si="5"/>
        <v>609.431613</v>
      </c>
    </row>
    <row r="69">
      <c r="A69" s="10">
        <f>'X3 Data'!A69</f>
        <v>12444</v>
      </c>
      <c r="B69" s="10">
        <f>'X3 Data'!B69</f>
        <v>-17</v>
      </c>
      <c r="C69" s="10">
        <f>'X3 Data'!C69</f>
        <v>-131</v>
      </c>
      <c r="D69" s="10">
        <f>'X3 Data'!D69</f>
        <v>711</v>
      </c>
      <c r="E69" s="10">
        <f>'X3 Data'!E69</f>
        <v>638.65</v>
      </c>
      <c r="F69" s="10">
        <f t="shared" si="7"/>
        <v>12.11</v>
      </c>
      <c r="G69" s="18">
        <f t="shared" ref="G69:I69" si="72">B69-AVERAGE(B$2:B$20)</f>
        <v>-203.5789474</v>
      </c>
      <c r="H69" s="18">
        <f t="shared" si="72"/>
        <v>-6.263157895</v>
      </c>
      <c r="I69" s="18">
        <f t="shared" si="72"/>
        <v>49.89473684</v>
      </c>
      <c r="L69" s="20">
        <f t="shared" si="4"/>
        <v>-192.409002</v>
      </c>
      <c r="N69" s="10">
        <f t="shared" si="5"/>
        <v>637.0430229</v>
      </c>
    </row>
    <row r="70">
      <c r="A70" s="10">
        <f>'X3 Data'!A70</f>
        <v>12611</v>
      </c>
      <c r="B70" s="10">
        <f>'X3 Data'!B70</f>
        <v>-38</v>
      </c>
      <c r="C70" s="10">
        <f>'X3 Data'!C70</f>
        <v>-129</v>
      </c>
      <c r="D70" s="10">
        <f>'X3 Data'!D70</f>
        <v>716</v>
      </c>
      <c r="E70" s="10">
        <f>'X3 Data'!E70</f>
        <v>669.32</v>
      </c>
      <c r="F70" s="10">
        <f t="shared" si="7"/>
        <v>12.277</v>
      </c>
      <c r="G70" s="18">
        <f t="shared" ref="G70:I70" si="73">B70-AVERAGE(B$2:B$20)</f>
        <v>-224.5789474</v>
      </c>
      <c r="H70" s="18">
        <f t="shared" si="73"/>
        <v>-4.263157895</v>
      </c>
      <c r="I70" s="18">
        <f t="shared" si="73"/>
        <v>54.89473684</v>
      </c>
      <c r="L70" s="20">
        <f t="shared" si="4"/>
        <v>-212.3678723</v>
      </c>
      <c r="N70" s="10">
        <f t="shared" si="5"/>
        <v>703.1244376</v>
      </c>
    </row>
    <row r="71">
      <c r="A71" s="10">
        <f>'X3 Data'!A71</f>
        <v>12778</v>
      </c>
      <c r="B71" s="10">
        <f>'X3 Data'!B71</f>
        <v>-37</v>
      </c>
      <c r="C71" s="10">
        <f>'X3 Data'!C71</f>
        <v>-129</v>
      </c>
      <c r="D71" s="10">
        <f>'X3 Data'!D71</f>
        <v>717</v>
      </c>
      <c r="E71" s="10">
        <f>'X3 Data'!E71</f>
        <v>709.87</v>
      </c>
      <c r="F71" s="10">
        <f t="shared" si="7"/>
        <v>12.444</v>
      </c>
      <c r="G71" s="18">
        <f t="shared" ref="G71:I71" si="74">B71-AVERAGE(B$2:B$20)</f>
        <v>-223.5789474</v>
      </c>
      <c r="H71" s="18">
        <f t="shared" si="74"/>
        <v>-4.263157895</v>
      </c>
      <c r="I71" s="18">
        <f t="shared" si="74"/>
        <v>55.89473684</v>
      </c>
      <c r="L71" s="20">
        <f t="shared" si="4"/>
        <v>-211.1477389</v>
      </c>
      <c r="N71" s="10">
        <f t="shared" si="5"/>
        <v>699.0847229</v>
      </c>
    </row>
    <row r="72">
      <c r="A72" s="10">
        <f>'X3 Data'!A72</f>
        <v>12945</v>
      </c>
      <c r="B72" s="10">
        <f>'X3 Data'!B72</f>
        <v>-23</v>
      </c>
      <c r="C72" s="10">
        <f>'X3 Data'!C72</f>
        <v>-130</v>
      </c>
      <c r="D72" s="10">
        <f>'X3 Data'!D72</f>
        <v>714</v>
      </c>
      <c r="E72" s="10">
        <f>'X3 Data'!E72</f>
        <v>673.81</v>
      </c>
      <c r="F72" s="10">
        <f t="shared" si="7"/>
        <v>12.611</v>
      </c>
      <c r="G72" s="18">
        <f t="shared" ref="G72:I72" si="75">B72-AVERAGE(B$2:B$20)</f>
        <v>-209.5789474</v>
      </c>
      <c r="H72" s="18">
        <f t="shared" si="75"/>
        <v>-5.263157895</v>
      </c>
      <c r="I72" s="18">
        <f t="shared" si="75"/>
        <v>52.89473684</v>
      </c>
      <c r="L72" s="20">
        <f t="shared" si="4"/>
        <v>-197.7783704</v>
      </c>
      <c r="N72" s="10">
        <f t="shared" si="5"/>
        <v>654.8203548</v>
      </c>
    </row>
    <row r="73">
      <c r="A73" s="10">
        <f>'X3 Data'!A73</f>
        <v>13112</v>
      </c>
      <c r="B73" s="10">
        <f>'X3 Data'!B73</f>
        <v>21</v>
      </c>
      <c r="C73" s="10">
        <f>'X3 Data'!C73</f>
        <v>-131</v>
      </c>
      <c r="D73" s="10">
        <f>'X3 Data'!D73</f>
        <v>701</v>
      </c>
      <c r="E73" s="10">
        <f>'X3 Data'!E73</f>
        <v>608.1</v>
      </c>
      <c r="F73" s="10">
        <f t="shared" si="7"/>
        <v>12.778</v>
      </c>
      <c r="G73" s="18">
        <f t="shared" ref="G73:I73" si="76">B73-AVERAGE(B$2:B$20)</f>
        <v>-165.5789474</v>
      </c>
      <c r="H73" s="18">
        <f t="shared" si="76"/>
        <v>-6.263157895</v>
      </c>
      <c r="I73" s="18">
        <f t="shared" si="76"/>
        <v>39.89473684</v>
      </c>
      <c r="L73" s="20">
        <f t="shared" si="4"/>
        <v>-156.6103363</v>
      </c>
      <c r="N73" s="10">
        <f t="shared" si="5"/>
        <v>518.5179538</v>
      </c>
    </row>
    <row r="74">
      <c r="A74" s="10">
        <f>'X3 Data'!A74</f>
        <v>13279</v>
      </c>
      <c r="B74" s="10">
        <f>'X3 Data'!B74</f>
        <v>101</v>
      </c>
      <c r="C74" s="10">
        <f>'X3 Data'!C74</f>
        <v>-130</v>
      </c>
      <c r="D74" s="10">
        <f>'X3 Data'!D74</f>
        <v>678</v>
      </c>
      <c r="E74" s="10">
        <f>'X3 Data'!E74</f>
        <v>509.33</v>
      </c>
      <c r="F74" s="10">
        <f t="shared" si="7"/>
        <v>12.945</v>
      </c>
      <c r="G74" s="18">
        <f t="shared" ref="G74:I74" si="77">B74-AVERAGE(B$2:B$20)</f>
        <v>-85.57894737</v>
      </c>
      <c r="H74" s="18">
        <f t="shared" si="77"/>
        <v>-5.263157895</v>
      </c>
      <c r="I74" s="18">
        <f t="shared" si="77"/>
        <v>16.89473684</v>
      </c>
      <c r="L74" s="20">
        <f t="shared" si="4"/>
        <v>-81.70317371</v>
      </c>
      <c r="N74" s="10">
        <f t="shared" si="5"/>
        <v>270.509364</v>
      </c>
    </row>
    <row r="75">
      <c r="A75" s="10">
        <f>'X3 Data'!A75</f>
        <v>13446</v>
      </c>
      <c r="B75" s="10">
        <f>'X3 Data'!B75</f>
        <v>144</v>
      </c>
      <c r="C75" s="10">
        <f>'X3 Data'!C75</f>
        <v>-127</v>
      </c>
      <c r="D75" s="10">
        <f>'X3 Data'!D75</f>
        <v>667</v>
      </c>
      <c r="E75" s="10">
        <f>'X3 Data'!E75</f>
        <v>228.4</v>
      </c>
      <c r="F75" s="10">
        <f t="shared" si="7"/>
        <v>13.112</v>
      </c>
      <c r="G75" s="18">
        <f t="shared" ref="G75:I75" si="78">B75-AVERAGE(B$2:B$20)</f>
        <v>-42.57894737</v>
      </c>
      <c r="H75" s="18">
        <f t="shared" si="78"/>
        <v>-2.263157895</v>
      </c>
      <c r="I75" s="18">
        <f t="shared" si="78"/>
        <v>5.894736842</v>
      </c>
      <c r="L75" s="20">
        <f t="shared" si="4"/>
        <v>-41.21394748</v>
      </c>
      <c r="N75" s="10">
        <f t="shared" si="5"/>
        <v>136.4544144</v>
      </c>
    </row>
    <row r="76">
      <c r="A76" s="10">
        <f>'X3 Data'!A76</f>
        <v>13613</v>
      </c>
      <c r="B76" s="10">
        <f>'X3 Data'!B76</f>
        <v>165</v>
      </c>
      <c r="C76" s="10">
        <f>'X3 Data'!C76</f>
        <v>-126</v>
      </c>
      <c r="D76" s="10">
        <f>'X3 Data'!D76</f>
        <v>664</v>
      </c>
      <c r="E76" s="10">
        <f>'X3 Data'!E76</f>
        <v>56.78</v>
      </c>
      <c r="F76" s="10">
        <f t="shared" si="7"/>
        <v>13.279</v>
      </c>
      <c r="G76" s="18">
        <f t="shared" ref="G76:I76" si="79">B76-AVERAGE(B$2:B$20)</f>
        <v>-21.57894737</v>
      </c>
      <c r="H76" s="18">
        <f t="shared" si="79"/>
        <v>-1.263157895</v>
      </c>
      <c r="I76" s="18">
        <f t="shared" si="79"/>
        <v>2.894736842</v>
      </c>
      <c r="L76" s="20">
        <f t="shared" si="4"/>
        <v>-20.90411646</v>
      </c>
      <c r="N76" s="10">
        <f t="shared" si="5"/>
        <v>69.21101093</v>
      </c>
    </row>
    <row r="77">
      <c r="A77" s="10">
        <f>'X3 Data'!A77</f>
        <v>13779</v>
      </c>
      <c r="B77" s="10">
        <f>'X3 Data'!B77</f>
        <v>166</v>
      </c>
      <c r="C77" s="10">
        <f>'X3 Data'!C77</f>
        <v>-126</v>
      </c>
      <c r="D77" s="10">
        <f>'X3 Data'!D77</f>
        <v>665</v>
      </c>
      <c r="E77" s="10">
        <f>'X3 Data'!E77</f>
        <v>0.26</v>
      </c>
      <c r="F77" s="10">
        <f t="shared" si="7"/>
        <v>13.446</v>
      </c>
      <c r="G77" s="18">
        <f t="shared" ref="G77:I77" si="80">B77-AVERAGE(B$2:B$20)</f>
        <v>-20.57894737</v>
      </c>
      <c r="H77" s="18">
        <f t="shared" si="80"/>
        <v>-1.263157895</v>
      </c>
      <c r="I77" s="18">
        <f t="shared" si="80"/>
        <v>3.894736842</v>
      </c>
      <c r="L77" s="20">
        <f t="shared" si="4"/>
        <v>-19.68398304</v>
      </c>
      <c r="N77" s="10">
        <f t="shared" si="5"/>
        <v>65.17129617</v>
      </c>
    </row>
    <row r="78">
      <c r="A78" s="10">
        <f>'X3 Data'!A78</f>
        <v>13946</v>
      </c>
      <c r="B78" s="10">
        <f>'X3 Data'!B78</f>
        <v>170</v>
      </c>
      <c r="C78" s="10">
        <f>'X3 Data'!C78</f>
        <v>-125</v>
      </c>
      <c r="D78" s="10">
        <f>'X3 Data'!D78</f>
        <v>664</v>
      </c>
      <c r="E78" s="10">
        <f>'X3 Data'!E78</f>
        <v>-0.51</v>
      </c>
      <c r="F78" s="10">
        <f t="shared" si="7"/>
        <v>13.613</v>
      </c>
      <c r="G78" s="18">
        <f t="shared" ref="G78:I78" si="81">B78-AVERAGE(B$2:B$20)</f>
        <v>-16.57894737</v>
      </c>
      <c r="H78" s="18">
        <f t="shared" si="81"/>
        <v>-0.2631578947</v>
      </c>
      <c r="I78" s="18">
        <f t="shared" si="81"/>
        <v>2.894736842</v>
      </c>
      <c r="L78" s="20">
        <f t="shared" si="4"/>
        <v>-15.93388517</v>
      </c>
      <c r="N78" s="10">
        <f t="shared" si="5"/>
        <v>52.75517396</v>
      </c>
    </row>
    <row r="79">
      <c r="A79" s="10">
        <f>'X3 Data'!A79</f>
        <v>14113</v>
      </c>
      <c r="B79" s="10">
        <f>'X3 Data'!B79</f>
        <v>172</v>
      </c>
      <c r="C79" s="10">
        <f>'X3 Data'!C79</f>
        <v>-125</v>
      </c>
      <c r="D79" s="10">
        <f>'X3 Data'!D79</f>
        <v>664</v>
      </c>
      <c r="E79" s="10">
        <f>'X3 Data'!E79</f>
        <v>-0.55</v>
      </c>
      <c r="F79" s="10">
        <f t="shared" si="7"/>
        <v>13.779</v>
      </c>
      <c r="G79" s="18">
        <f t="shared" ref="G79:I79" si="82">B79-AVERAGE(B$2:B$20)</f>
        <v>-14.57894737</v>
      </c>
      <c r="H79" s="18">
        <f t="shared" si="82"/>
        <v>-0.2631578947</v>
      </c>
      <c r="I79" s="18">
        <f t="shared" si="82"/>
        <v>2.894736842</v>
      </c>
      <c r="L79" s="20">
        <f t="shared" si="4"/>
        <v>-13.93388517</v>
      </c>
      <c r="N79" s="10">
        <f t="shared" si="5"/>
        <v>46.13341493</v>
      </c>
    </row>
    <row r="80">
      <c r="A80" s="10">
        <f>'X3 Data'!A80</f>
        <v>14280</v>
      </c>
      <c r="B80" s="10">
        <f>'X3 Data'!B80</f>
        <v>172</v>
      </c>
      <c r="C80" s="10">
        <f>'X3 Data'!C80</f>
        <v>-125</v>
      </c>
      <c r="D80" s="10">
        <f>'X3 Data'!D80</f>
        <v>664</v>
      </c>
      <c r="E80" s="10">
        <f>'X3 Data'!E80</f>
        <v>-0.62</v>
      </c>
      <c r="F80" s="10">
        <f t="shared" si="7"/>
        <v>13.946</v>
      </c>
      <c r="G80" s="18">
        <f t="shared" ref="G80:I80" si="83">B80-AVERAGE(B$2:B$20)</f>
        <v>-14.57894737</v>
      </c>
      <c r="H80" s="18">
        <f t="shared" si="83"/>
        <v>-0.2631578947</v>
      </c>
      <c r="I80" s="18">
        <f t="shared" si="83"/>
        <v>2.894736842</v>
      </c>
      <c r="L80" s="20">
        <f t="shared" si="4"/>
        <v>-13.93388517</v>
      </c>
      <c r="N80" s="10">
        <f t="shared" si="5"/>
        <v>46.13341493</v>
      </c>
    </row>
    <row r="81">
      <c r="A81" s="10">
        <f>'X3 Data'!A81</f>
        <v>14447</v>
      </c>
      <c r="B81" s="10">
        <f>'X3 Data'!B81</f>
        <v>173</v>
      </c>
      <c r="C81" s="10">
        <f>'X3 Data'!C81</f>
        <v>-125</v>
      </c>
      <c r="D81" s="10">
        <f>'X3 Data'!D81</f>
        <v>664</v>
      </c>
      <c r="E81" s="10">
        <f>'X3 Data'!E81</f>
        <v>-0.58</v>
      </c>
      <c r="F81" s="10">
        <f t="shared" si="7"/>
        <v>14.113</v>
      </c>
      <c r="G81" s="18">
        <f t="shared" ref="G81:I81" si="84">B81-AVERAGE(B$2:B$20)</f>
        <v>-13.57894737</v>
      </c>
      <c r="H81" s="18">
        <f t="shared" si="84"/>
        <v>-0.2631578947</v>
      </c>
      <c r="I81" s="18">
        <f t="shared" si="84"/>
        <v>2.894736842</v>
      </c>
      <c r="L81" s="20">
        <f t="shared" si="4"/>
        <v>-12.93388517</v>
      </c>
      <c r="N81" s="10">
        <f t="shared" si="5"/>
        <v>42.82253542</v>
      </c>
    </row>
    <row r="82">
      <c r="A82" s="10">
        <f>'X3 Data'!A82</f>
        <v>14614</v>
      </c>
      <c r="B82" s="10">
        <f>'X3 Data'!B82</f>
        <v>167</v>
      </c>
      <c r="C82" s="10">
        <f>'X3 Data'!C82</f>
        <v>-125</v>
      </c>
      <c r="D82" s="10">
        <f>'X3 Data'!D82</f>
        <v>663</v>
      </c>
      <c r="E82" s="10">
        <f>'X3 Data'!E82</f>
        <v>0.51</v>
      </c>
      <c r="F82" s="10">
        <f t="shared" si="7"/>
        <v>14.28</v>
      </c>
      <c r="G82" s="18">
        <f t="shared" ref="G82:I82" si="85">B82-AVERAGE(B$2:B$20)</f>
        <v>-19.57894737</v>
      </c>
      <c r="H82" s="18">
        <f t="shared" si="85"/>
        <v>-0.2631578947</v>
      </c>
      <c r="I82" s="18">
        <f t="shared" si="85"/>
        <v>1.894736842</v>
      </c>
      <c r="L82" s="20">
        <f t="shared" si="4"/>
        <v>-19.15401859</v>
      </c>
      <c r="N82" s="10">
        <f t="shared" si="5"/>
        <v>63.41664774</v>
      </c>
    </row>
    <row r="83">
      <c r="A83" s="10">
        <f>'X3 Data'!A83</f>
        <v>14781</v>
      </c>
      <c r="B83" s="10">
        <f>'X3 Data'!B83</f>
        <v>133</v>
      </c>
      <c r="C83" s="10">
        <f>'X3 Data'!C83</f>
        <v>-127</v>
      </c>
      <c r="D83" s="10">
        <f>'X3 Data'!D83</f>
        <v>670</v>
      </c>
      <c r="E83" s="10">
        <f>'X3 Data'!E83</f>
        <v>44.34</v>
      </c>
      <c r="F83" s="10">
        <f t="shared" si="7"/>
        <v>14.447</v>
      </c>
      <c r="G83" s="18">
        <f t="shared" ref="G83:I83" si="86">B83-AVERAGE(B$2:B$20)</f>
        <v>-53.57894737</v>
      </c>
      <c r="H83" s="18">
        <f t="shared" si="86"/>
        <v>-2.263157895</v>
      </c>
      <c r="I83" s="18">
        <f t="shared" si="86"/>
        <v>8.894736842</v>
      </c>
      <c r="L83" s="20">
        <f t="shared" si="4"/>
        <v>-51.55354721</v>
      </c>
      <c r="N83" s="10">
        <f t="shared" si="5"/>
        <v>170.6875833</v>
      </c>
    </row>
    <row r="84">
      <c r="A84" s="10">
        <f>'X3 Data'!A84</f>
        <v>14948</v>
      </c>
      <c r="B84" s="10">
        <f>'X3 Data'!B84</f>
        <v>84</v>
      </c>
      <c r="C84" s="10">
        <f>'X3 Data'!C84</f>
        <v>-128</v>
      </c>
      <c r="D84" s="10">
        <f>'X3 Data'!D84</f>
        <v>682</v>
      </c>
      <c r="E84" s="10">
        <f>'X3 Data'!E84</f>
        <v>210.23</v>
      </c>
      <c r="F84" s="10">
        <f t="shared" si="7"/>
        <v>14.614</v>
      </c>
      <c r="G84" s="18">
        <f t="shared" ref="G84:I84" si="87">B84-AVERAGE(B$2:B$20)</f>
        <v>-102.5789474</v>
      </c>
      <c r="H84" s="18">
        <f t="shared" si="87"/>
        <v>-3.263157895</v>
      </c>
      <c r="I84" s="18">
        <f t="shared" si="87"/>
        <v>20.89473684</v>
      </c>
      <c r="L84" s="20">
        <f t="shared" si="4"/>
        <v>-97.88217742</v>
      </c>
      <c r="N84" s="10">
        <f t="shared" si="5"/>
        <v>324.0760959</v>
      </c>
    </row>
    <row r="85">
      <c r="A85" s="10">
        <f>'X3 Data'!A85</f>
        <v>15115</v>
      </c>
      <c r="B85" s="10">
        <f>'X3 Data'!B85</f>
        <v>34</v>
      </c>
      <c r="C85" s="10">
        <f>'X3 Data'!C85</f>
        <v>-129</v>
      </c>
      <c r="D85" s="10">
        <f>'X3 Data'!D85</f>
        <v>696</v>
      </c>
      <c r="E85" s="10">
        <f>'X3 Data'!E85</f>
        <v>407.1</v>
      </c>
      <c r="F85" s="10">
        <f t="shared" si="7"/>
        <v>14.781</v>
      </c>
      <c r="G85" s="18">
        <f t="shared" ref="G85:I85" si="88">B85-AVERAGE(B$2:B$20)</f>
        <v>-152.5789474</v>
      </c>
      <c r="H85" s="18">
        <f t="shared" si="88"/>
        <v>-4.263157895</v>
      </c>
      <c r="I85" s="18">
        <f t="shared" si="88"/>
        <v>34.89473684</v>
      </c>
      <c r="L85" s="20">
        <f t="shared" si="4"/>
        <v>-144.7705408</v>
      </c>
      <c r="N85" s="10">
        <f t="shared" si="5"/>
        <v>479.3178176</v>
      </c>
    </row>
    <row r="86">
      <c r="G86" s="18"/>
      <c r="H86" s="18"/>
      <c r="I86" s="18"/>
    </row>
    <row r="87">
      <c r="G87" s="18"/>
      <c r="H87" s="18"/>
      <c r="I87" s="18"/>
    </row>
    <row r="88">
      <c r="G88" s="18"/>
      <c r="H88" s="18"/>
      <c r="I88" s="18"/>
    </row>
    <row r="89">
      <c r="G89" s="18"/>
      <c r="H89" s="18"/>
      <c r="I89" s="18"/>
    </row>
    <row r="90">
      <c r="G90" s="18"/>
      <c r="H90" s="18"/>
      <c r="I90" s="18"/>
    </row>
    <row r="91">
      <c r="G91" s="18"/>
      <c r="H91" s="18"/>
      <c r="I91" s="18"/>
    </row>
    <row r="92">
      <c r="G92" s="18"/>
      <c r="H92" s="18"/>
      <c r="I92" s="18"/>
    </row>
    <row r="93">
      <c r="G93" s="18"/>
      <c r="H93" s="18"/>
      <c r="I93" s="18"/>
    </row>
    <row r="94">
      <c r="G94" s="18"/>
      <c r="H94" s="18"/>
      <c r="I94" s="18"/>
    </row>
    <row r="95">
      <c r="G95" s="18"/>
      <c r="H95" s="18"/>
      <c r="I95" s="18"/>
    </row>
    <row r="96">
      <c r="G96" s="18"/>
      <c r="H96" s="18"/>
      <c r="I96" s="18"/>
    </row>
    <row r="97">
      <c r="G97" s="18"/>
      <c r="H97" s="18"/>
      <c r="I97" s="18"/>
    </row>
    <row r="98">
      <c r="G98" s="18"/>
      <c r="H98" s="18"/>
      <c r="I98" s="18"/>
    </row>
    <row r="99">
      <c r="G99" s="18"/>
      <c r="H99" s="18"/>
      <c r="I99" s="18"/>
    </row>
    <row r="100">
      <c r="G100" s="18"/>
      <c r="H100" s="18"/>
      <c r="I100" s="18"/>
    </row>
    <row r="101">
      <c r="G101" s="18"/>
      <c r="H101" s="18"/>
      <c r="I101" s="18"/>
    </row>
    <row r="102">
      <c r="G102" s="18"/>
      <c r="H102" s="18"/>
      <c r="I102" s="18"/>
    </row>
    <row r="103">
      <c r="G103" s="18"/>
      <c r="H103" s="18"/>
      <c r="I103" s="18"/>
    </row>
    <row r="104">
      <c r="G104" s="18"/>
      <c r="H104" s="18"/>
      <c r="I104" s="18"/>
    </row>
    <row r="105">
      <c r="G105" s="18"/>
      <c r="H105" s="18"/>
      <c r="I105" s="18"/>
    </row>
    <row r="106">
      <c r="G106" s="18"/>
      <c r="H106" s="18"/>
      <c r="I106" s="18"/>
    </row>
    <row r="107">
      <c r="G107" s="18"/>
      <c r="H107" s="18"/>
      <c r="I107" s="18"/>
    </row>
    <row r="108">
      <c r="G108" s="18"/>
      <c r="H108" s="18"/>
      <c r="I108" s="18"/>
    </row>
    <row r="109">
      <c r="G109" s="18"/>
      <c r="H109" s="18"/>
      <c r="I109" s="18"/>
    </row>
    <row r="110">
      <c r="G110" s="18"/>
      <c r="H110" s="18"/>
      <c r="I110" s="18"/>
    </row>
    <row r="111">
      <c r="G111" s="18"/>
      <c r="H111" s="18"/>
      <c r="I111" s="18"/>
    </row>
    <row r="112">
      <c r="G112" s="18"/>
      <c r="H112" s="18"/>
      <c r="I112" s="18"/>
    </row>
    <row r="113">
      <c r="G113" s="18"/>
      <c r="H113" s="18"/>
      <c r="I113" s="18"/>
    </row>
    <row r="114">
      <c r="G114" s="18"/>
      <c r="H114" s="18"/>
      <c r="I114" s="18"/>
    </row>
    <row r="115">
      <c r="G115" s="18"/>
      <c r="H115" s="18"/>
      <c r="I115" s="18"/>
    </row>
    <row r="116">
      <c r="G116" s="18"/>
      <c r="H116" s="18"/>
      <c r="I116" s="18"/>
    </row>
    <row r="117">
      <c r="G117" s="18"/>
      <c r="H117" s="18"/>
      <c r="I117" s="18"/>
    </row>
    <row r="118">
      <c r="G118" s="18"/>
      <c r="H118" s="18"/>
      <c r="I118" s="18"/>
    </row>
    <row r="119">
      <c r="G119" s="18"/>
      <c r="H119" s="18"/>
      <c r="I119" s="18"/>
    </row>
    <row r="120">
      <c r="G120" s="18"/>
      <c r="H120" s="18"/>
      <c r="I120" s="18"/>
    </row>
    <row r="121">
      <c r="G121" s="18"/>
      <c r="H121" s="18"/>
      <c r="I121" s="18"/>
    </row>
    <row r="122">
      <c r="G122" s="18"/>
      <c r="H122" s="18"/>
      <c r="I122" s="18"/>
    </row>
    <row r="123">
      <c r="G123" s="18"/>
      <c r="H123" s="18"/>
      <c r="I123" s="18"/>
    </row>
    <row r="124">
      <c r="G124" s="18"/>
      <c r="H124" s="18"/>
      <c r="I124" s="18"/>
    </row>
    <row r="125">
      <c r="G125" s="18"/>
      <c r="H125" s="18"/>
      <c r="I125" s="18"/>
    </row>
    <row r="126">
      <c r="G126" s="18"/>
      <c r="H126" s="18"/>
      <c r="I126" s="18"/>
    </row>
    <row r="127">
      <c r="G127" s="18"/>
      <c r="H127" s="18"/>
      <c r="I127" s="18"/>
    </row>
    <row r="128">
      <c r="G128" s="18"/>
      <c r="H128" s="18"/>
      <c r="I128" s="18"/>
    </row>
    <row r="129">
      <c r="G129" s="18"/>
      <c r="H129" s="18"/>
      <c r="I129" s="18"/>
    </row>
    <row r="130">
      <c r="G130" s="18"/>
      <c r="H130" s="18"/>
      <c r="I130" s="18"/>
    </row>
    <row r="131">
      <c r="G131" s="18"/>
      <c r="H131" s="18"/>
      <c r="I131" s="18"/>
    </row>
    <row r="132">
      <c r="G132" s="18"/>
      <c r="H132" s="18"/>
      <c r="I132" s="18"/>
    </row>
    <row r="133">
      <c r="G133" s="18"/>
      <c r="H133" s="18"/>
      <c r="I133" s="18"/>
    </row>
    <row r="134">
      <c r="G134" s="18"/>
      <c r="H134" s="18"/>
      <c r="I134" s="18"/>
    </row>
    <row r="135">
      <c r="G135" s="18"/>
      <c r="H135" s="18"/>
      <c r="I135" s="18"/>
    </row>
    <row r="136">
      <c r="G136" s="18"/>
      <c r="H136" s="18"/>
      <c r="I136" s="18"/>
    </row>
    <row r="137">
      <c r="G137" s="18"/>
      <c r="H137" s="18"/>
      <c r="I137" s="18"/>
    </row>
    <row r="138">
      <c r="G138" s="18"/>
      <c r="H138" s="18"/>
      <c r="I138" s="18"/>
    </row>
    <row r="139">
      <c r="G139" s="18"/>
      <c r="H139" s="18"/>
      <c r="I139" s="18"/>
    </row>
    <row r="140">
      <c r="G140" s="18"/>
      <c r="H140" s="18"/>
      <c r="I140" s="18"/>
    </row>
    <row r="141">
      <c r="G141" s="18"/>
      <c r="H141" s="18"/>
      <c r="I141" s="18"/>
    </row>
    <row r="142">
      <c r="G142" s="18"/>
      <c r="H142" s="18"/>
      <c r="I142" s="18"/>
    </row>
    <row r="143">
      <c r="G143" s="18"/>
      <c r="H143" s="18"/>
      <c r="I143" s="18"/>
    </row>
    <row r="144">
      <c r="G144" s="18"/>
      <c r="H144" s="18"/>
      <c r="I144" s="18"/>
    </row>
    <row r="145">
      <c r="G145" s="18"/>
      <c r="H145" s="18"/>
      <c r="I145" s="18"/>
    </row>
    <row r="146">
      <c r="G146" s="18"/>
      <c r="H146" s="18"/>
      <c r="I146" s="18"/>
    </row>
    <row r="147">
      <c r="G147" s="18"/>
      <c r="H147" s="18"/>
      <c r="I147" s="18"/>
    </row>
    <row r="148">
      <c r="G148" s="18"/>
      <c r="H148" s="18"/>
      <c r="I148" s="18"/>
    </row>
    <row r="149">
      <c r="G149" s="18"/>
      <c r="H149" s="18"/>
      <c r="I149" s="18"/>
    </row>
    <row r="150">
      <c r="G150" s="18"/>
      <c r="H150" s="18"/>
      <c r="I150" s="18"/>
    </row>
    <row r="151">
      <c r="G151" s="18"/>
      <c r="H151" s="18"/>
      <c r="I151" s="18"/>
    </row>
    <row r="152">
      <c r="G152" s="18"/>
      <c r="H152" s="18"/>
      <c r="I152" s="18"/>
    </row>
    <row r="153">
      <c r="G153" s="18"/>
      <c r="H153" s="18"/>
      <c r="I153" s="18"/>
    </row>
    <row r="154">
      <c r="G154" s="18"/>
      <c r="H154" s="18"/>
      <c r="I154" s="18"/>
    </row>
    <row r="155">
      <c r="G155" s="18"/>
      <c r="H155" s="18"/>
      <c r="I155" s="18"/>
    </row>
    <row r="156">
      <c r="G156" s="18"/>
      <c r="H156" s="18"/>
      <c r="I156" s="18"/>
    </row>
    <row r="157">
      <c r="G157" s="18"/>
      <c r="H157" s="18"/>
      <c r="I157" s="18"/>
    </row>
    <row r="158">
      <c r="G158" s="18"/>
      <c r="H158" s="18"/>
      <c r="I158" s="18"/>
    </row>
    <row r="159">
      <c r="G159" s="18"/>
      <c r="H159" s="18"/>
      <c r="I159" s="18"/>
    </row>
    <row r="160">
      <c r="G160" s="18"/>
      <c r="H160" s="18"/>
      <c r="I160" s="18"/>
    </row>
    <row r="161">
      <c r="G161" s="18"/>
      <c r="H161" s="18"/>
      <c r="I161" s="18"/>
    </row>
    <row r="162">
      <c r="G162" s="18"/>
      <c r="H162" s="18"/>
      <c r="I162" s="18"/>
    </row>
    <row r="163">
      <c r="G163" s="18"/>
      <c r="H163" s="18"/>
      <c r="I163" s="18"/>
    </row>
    <row r="164">
      <c r="G164" s="18"/>
      <c r="H164" s="18"/>
      <c r="I164" s="18"/>
    </row>
    <row r="165">
      <c r="G165" s="18"/>
      <c r="H165" s="18"/>
      <c r="I165" s="18"/>
    </row>
    <row r="166">
      <c r="G166" s="18"/>
      <c r="H166" s="18"/>
      <c r="I166" s="18"/>
    </row>
    <row r="167">
      <c r="G167" s="18"/>
      <c r="H167" s="18"/>
      <c r="I167" s="18"/>
    </row>
    <row r="168">
      <c r="G168" s="18"/>
      <c r="H168" s="18"/>
      <c r="I168" s="18"/>
    </row>
    <row r="169">
      <c r="G169" s="18"/>
      <c r="H169" s="18"/>
      <c r="I169" s="18"/>
    </row>
    <row r="170">
      <c r="G170" s="18"/>
      <c r="H170" s="18"/>
      <c r="I170" s="18"/>
    </row>
    <row r="171">
      <c r="G171" s="18"/>
      <c r="H171" s="18"/>
      <c r="I171" s="18"/>
    </row>
    <row r="172">
      <c r="G172" s="18"/>
      <c r="H172" s="18"/>
      <c r="I172" s="18"/>
    </row>
    <row r="173">
      <c r="G173" s="18"/>
      <c r="H173" s="18"/>
      <c r="I173" s="18"/>
    </row>
    <row r="174">
      <c r="G174" s="18"/>
      <c r="H174" s="18"/>
      <c r="I174" s="18"/>
    </row>
    <row r="175">
      <c r="G175" s="18"/>
      <c r="H175" s="18"/>
      <c r="I175" s="18"/>
    </row>
    <row r="176">
      <c r="G176" s="18"/>
      <c r="H176" s="18"/>
      <c r="I176" s="18"/>
    </row>
    <row r="177">
      <c r="G177" s="18"/>
      <c r="H177" s="18"/>
      <c r="I177" s="18"/>
    </row>
    <row r="178">
      <c r="G178" s="18"/>
      <c r="H178" s="18"/>
      <c r="I178" s="18"/>
    </row>
    <row r="179">
      <c r="G179" s="18"/>
      <c r="H179" s="18"/>
      <c r="I179" s="18"/>
    </row>
    <row r="180">
      <c r="G180" s="18"/>
      <c r="H180" s="18"/>
      <c r="I180" s="18"/>
    </row>
    <row r="181">
      <c r="G181" s="18"/>
      <c r="H181" s="18"/>
      <c r="I181" s="18"/>
    </row>
    <row r="182">
      <c r="G182" s="18"/>
      <c r="H182" s="18"/>
      <c r="I182" s="18"/>
    </row>
    <row r="183">
      <c r="G183" s="18"/>
      <c r="H183" s="18"/>
      <c r="I183" s="18"/>
    </row>
    <row r="184">
      <c r="G184" s="18"/>
      <c r="H184" s="18"/>
      <c r="I184" s="18"/>
    </row>
    <row r="185">
      <c r="G185" s="18"/>
      <c r="H185" s="18"/>
      <c r="I185" s="18"/>
    </row>
    <row r="186">
      <c r="G186" s="18"/>
      <c r="H186" s="18"/>
      <c r="I186" s="18"/>
    </row>
    <row r="187">
      <c r="G187" s="18"/>
      <c r="H187" s="18"/>
      <c r="I187" s="18"/>
    </row>
    <row r="188">
      <c r="G188" s="18"/>
      <c r="H188" s="18"/>
      <c r="I188" s="18"/>
    </row>
    <row r="189">
      <c r="G189" s="18"/>
      <c r="H189" s="18"/>
      <c r="I189" s="18"/>
    </row>
    <row r="190">
      <c r="G190" s="18"/>
      <c r="H190" s="18"/>
      <c r="I190" s="18"/>
    </row>
    <row r="191">
      <c r="G191" s="18"/>
      <c r="H191" s="18"/>
      <c r="I191" s="18"/>
    </row>
    <row r="192">
      <c r="G192" s="18"/>
      <c r="H192" s="18"/>
      <c r="I192" s="18"/>
    </row>
    <row r="193">
      <c r="G193" s="18"/>
      <c r="H193" s="18"/>
      <c r="I193" s="18"/>
    </row>
    <row r="194">
      <c r="G194" s="18"/>
      <c r="H194" s="18"/>
      <c r="I194" s="18"/>
    </row>
    <row r="195">
      <c r="G195" s="18"/>
      <c r="H195" s="18"/>
      <c r="I195" s="18"/>
    </row>
    <row r="196">
      <c r="G196" s="18"/>
      <c r="H196" s="18"/>
      <c r="I196" s="18"/>
    </row>
    <row r="197">
      <c r="G197" s="18"/>
      <c r="H197" s="18"/>
      <c r="I197" s="18"/>
    </row>
    <row r="198">
      <c r="G198" s="18"/>
      <c r="H198" s="18"/>
      <c r="I198" s="18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48</v>
      </c>
      <c r="B1" s="12" t="s">
        <v>49</v>
      </c>
      <c r="C1" s="12" t="s">
        <v>50</v>
      </c>
      <c r="D1" s="13" t="s">
        <v>51</v>
      </c>
      <c r="E1" s="14" t="s">
        <v>52</v>
      </c>
      <c r="F1" s="12" t="s">
        <v>53</v>
      </c>
      <c r="G1" s="15" t="s">
        <v>54</v>
      </c>
      <c r="H1" s="15" t="s">
        <v>55</v>
      </c>
      <c r="I1" s="15" t="s">
        <v>56</v>
      </c>
      <c r="J1" s="16" t="s">
        <v>10</v>
      </c>
      <c r="K1" s="16" t="s">
        <v>11</v>
      </c>
      <c r="L1" s="14" t="s">
        <v>59</v>
      </c>
      <c r="M1" s="14" t="s">
        <v>18</v>
      </c>
      <c r="N1" s="14" t="s">
        <v>60</v>
      </c>
      <c r="O1" s="17"/>
      <c r="P1" s="13"/>
      <c r="Q1" s="13"/>
      <c r="R1" s="13"/>
      <c r="S1" s="13"/>
    </row>
    <row r="2">
      <c r="A2" s="10">
        <f>'Y1 Data'!A2</f>
        <v>1313</v>
      </c>
      <c r="B2" s="10">
        <f>'Y1 Data'!B2</f>
        <v>35</v>
      </c>
      <c r="C2" s="10">
        <f>'Y1 Data'!C2</f>
        <v>-127</v>
      </c>
      <c r="D2" s="10">
        <f>'Y1 Data'!D2</f>
        <v>661</v>
      </c>
      <c r="E2" s="10">
        <f>'Y1 Data'!E2</f>
        <v>-0.33</v>
      </c>
      <c r="F2" s="10">
        <f t="shared" ref="F2:F112" si="2">A2/1000</f>
        <v>1.313</v>
      </c>
      <c r="G2" s="18">
        <f t="shared" ref="G2:I2" si="1">B2-AVERAGE(B$2:B$20)</f>
        <v>0.6842105263</v>
      </c>
      <c r="H2" s="18">
        <f t="shared" si="1"/>
        <v>-0.3684210526</v>
      </c>
      <c r="I2" s="18">
        <f t="shared" si="1"/>
        <v>-0.2631578947</v>
      </c>
      <c r="J2" s="19">
        <f>AVERAGE(G:G)/AVERAGE(H:H)</f>
        <v>-0.04190792596</v>
      </c>
      <c r="K2" s="19">
        <f>AVERAGE(I:I)/AVERAGE(H:H)</f>
        <v>-0.3222828666</v>
      </c>
      <c r="L2" s="20">
        <f t="shared" ref="L2:L112" si="4">H2 - $J$2*G2 - $K$2*I2</f>
        <v>-0.4245584892</v>
      </c>
      <c r="M2" s="10">
        <f>AVERAGE(E:E)/AVERAGE(L:L)</f>
        <v>-11.85006252</v>
      </c>
      <c r="N2" s="10">
        <f t="shared" ref="N2:N112" si="5">L2*$M$2</f>
        <v>5.031044639</v>
      </c>
    </row>
    <row r="3">
      <c r="A3" s="10">
        <f>'Y1 Data'!A3</f>
        <v>1437</v>
      </c>
      <c r="B3" s="10">
        <f>'Y1 Data'!B3</f>
        <v>35</v>
      </c>
      <c r="C3" s="10">
        <f>'Y1 Data'!C3</f>
        <v>-127</v>
      </c>
      <c r="D3" s="10">
        <f>'Y1 Data'!D3</f>
        <v>662</v>
      </c>
      <c r="E3" s="10">
        <f>'Y1 Data'!E3</f>
        <v>-0.65</v>
      </c>
      <c r="F3" s="10">
        <f t="shared" si="2"/>
        <v>1.437</v>
      </c>
      <c r="G3" s="18">
        <f t="shared" ref="G3:I3" si="3">B3-AVERAGE(B$2:B$20)</f>
        <v>0.6842105263</v>
      </c>
      <c r="H3" s="18">
        <f t="shared" si="3"/>
        <v>-0.3684210526</v>
      </c>
      <c r="I3" s="18">
        <f t="shared" si="3"/>
        <v>0.7368421053</v>
      </c>
      <c r="L3" s="20">
        <f t="shared" si="4"/>
        <v>-0.1022756226</v>
      </c>
      <c r="N3" s="10">
        <f t="shared" si="5"/>
        <v>1.211972522</v>
      </c>
    </row>
    <row r="4">
      <c r="A4" s="10">
        <f>'Y1 Data'!A4</f>
        <v>1562</v>
      </c>
      <c r="B4" s="10">
        <f>'Y1 Data'!B4</f>
        <v>36</v>
      </c>
      <c r="C4" s="10">
        <f>'Y1 Data'!C4</f>
        <v>-128</v>
      </c>
      <c r="D4" s="10">
        <f>'Y1 Data'!D4</f>
        <v>662</v>
      </c>
      <c r="E4" s="10">
        <f>'Y1 Data'!E4</f>
        <v>-0.84</v>
      </c>
      <c r="F4" s="10">
        <f t="shared" si="2"/>
        <v>1.562</v>
      </c>
      <c r="G4" s="18">
        <f t="shared" ref="G4:I4" si="6">B4-AVERAGE(B$2:B$20)</f>
        <v>1.684210526</v>
      </c>
      <c r="H4" s="18">
        <f t="shared" si="6"/>
        <v>-1.368421053</v>
      </c>
      <c r="I4" s="18">
        <f t="shared" si="6"/>
        <v>0.7368421053</v>
      </c>
      <c r="L4" s="20">
        <f t="shared" si="4"/>
        <v>-1.060367697</v>
      </c>
      <c r="N4" s="10">
        <f t="shared" si="5"/>
        <v>12.56542349</v>
      </c>
    </row>
    <row r="5">
      <c r="A5" s="10">
        <f>'Y1 Data'!A5</f>
        <v>1687</v>
      </c>
      <c r="B5" s="10">
        <f>'Y1 Data'!B5</f>
        <v>35</v>
      </c>
      <c r="C5" s="10">
        <f>'Y1 Data'!C5</f>
        <v>-127</v>
      </c>
      <c r="D5" s="10">
        <f>'Y1 Data'!D5</f>
        <v>662</v>
      </c>
      <c r="E5" s="10">
        <f>'Y1 Data'!E5</f>
        <v>-1.06</v>
      </c>
      <c r="F5" s="10">
        <f t="shared" si="2"/>
        <v>1.687</v>
      </c>
      <c r="G5" s="18">
        <f t="shared" ref="G5:I5" si="7">B5-AVERAGE(B$2:B$20)</f>
        <v>0.6842105263</v>
      </c>
      <c r="H5" s="18">
        <f t="shared" si="7"/>
        <v>-0.3684210526</v>
      </c>
      <c r="I5" s="18">
        <f t="shared" si="7"/>
        <v>0.7368421053</v>
      </c>
      <c r="L5" s="20">
        <f t="shared" si="4"/>
        <v>-0.1022756226</v>
      </c>
      <c r="N5" s="10">
        <f t="shared" si="5"/>
        <v>1.211972522</v>
      </c>
    </row>
    <row r="6">
      <c r="A6" s="10">
        <f>'Y1 Data'!A6</f>
        <v>1812</v>
      </c>
      <c r="B6" s="10">
        <f>'Y1 Data'!B6</f>
        <v>34</v>
      </c>
      <c r="C6" s="10">
        <f>'Y1 Data'!C6</f>
        <v>-126</v>
      </c>
      <c r="D6" s="10">
        <f>'Y1 Data'!D6</f>
        <v>661</v>
      </c>
      <c r="E6" s="10">
        <f>'Y1 Data'!E6</f>
        <v>-0.83</v>
      </c>
      <c r="F6" s="10">
        <f t="shared" si="2"/>
        <v>1.812</v>
      </c>
      <c r="G6" s="18">
        <f t="shared" ref="G6:I6" si="8">B6-AVERAGE(B$2:B$20)</f>
        <v>-0.3157894737</v>
      </c>
      <c r="H6" s="18">
        <f t="shared" si="8"/>
        <v>0.6315789474</v>
      </c>
      <c r="I6" s="18">
        <f t="shared" si="8"/>
        <v>-0.2631578947</v>
      </c>
      <c r="L6" s="20">
        <f t="shared" si="4"/>
        <v>0.5335335848</v>
      </c>
      <c r="N6" s="10">
        <f t="shared" si="5"/>
        <v>-6.322406334</v>
      </c>
    </row>
    <row r="7">
      <c r="A7" s="10">
        <f>'Y1 Data'!A7</f>
        <v>1936</v>
      </c>
      <c r="B7" s="10">
        <f>'Y1 Data'!B7</f>
        <v>34</v>
      </c>
      <c r="C7" s="10">
        <f>'Y1 Data'!C7</f>
        <v>-127</v>
      </c>
      <c r="D7" s="10">
        <f>'Y1 Data'!D7</f>
        <v>661</v>
      </c>
      <c r="E7" s="10">
        <f>'Y1 Data'!E7</f>
        <v>-0.97</v>
      </c>
      <c r="F7" s="10">
        <f t="shared" si="2"/>
        <v>1.936</v>
      </c>
      <c r="G7" s="18">
        <f t="shared" ref="G7:I7" si="9">B7-AVERAGE(B$2:B$20)</f>
        <v>-0.3157894737</v>
      </c>
      <c r="H7" s="18">
        <f t="shared" si="9"/>
        <v>-0.3684210526</v>
      </c>
      <c r="I7" s="18">
        <f t="shared" si="9"/>
        <v>-0.2631578947</v>
      </c>
      <c r="L7" s="20">
        <f t="shared" si="4"/>
        <v>-0.4664664152</v>
      </c>
      <c r="N7" s="10">
        <f t="shared" si="5"/>
        <v>5.527656182</v>
      </c>
    </row>
    <row r="8">
      <c r="A8" s="10">
        <f>'Y1 Data'!A8</f>
        <v>2061</v>
      </c>
      <c r="B8" s="10">
        <f>'Y1 Data'!B8</f>
        <v>36</v>
      </c>
      <c r="C8" s="10">
        <f>'Y1 Data'!C8</f>
        <v>-127</v>
      </c>
      <c r="D8" s="10">
        <f>'Y1 Data'!D8</f>
        <v>660</v>
      </c>
      <c r="E8" s="10">
        <f>'Y1 Data'!E8</f>
        <v>-0.85</v>
      </c>
      <c r="F8" s="10">
        <f t="shared" si="2"/>
        <v>2.061</v>
      </c>
      <c r="G8" s="18">
        <f t="shared" ref="G8:I8" si="10">B8-AVERAGE(B$2:B$20)</f>
        <v>1.684210526</v>
      </c>
      <c r="H8" s="18">
        <f t="shared" si="10"/>
        <v>-0.3684210526</v>
      </c>
      <c r="I8" s="18">
        <f t="shared" si="10"/>
        <v>-1.263157895</v>
      </c>
      <c r="L8" s="20">
        <f t="shared" si="4"/>
        <v>-0.7049334299</v>
      </c>
      <c r="N8" s="10">
        <f t="shared" si="5"/>
        <v>8.353505214</v>
      </c>
    </row>
    <row r="9">
      <c r="A9" s="10">
        <f>'Y1 Data'!A9</f>
        <v>2186</v>
      </c>
      <c r="B9" s="10">
        <f>'Y1 Data'!B9</f>
        <v>33</v>
      </c>
      <c r="C9" s="10">
        <f>'Y1 Data'!C9</f>
        <v>-127</v>
      </c>
      <c r="D9" s="10">
        <f>'Y1 Data'!D9</f>
        <v>662</v>
      </c>
      <c r="E9" s="10">
        <f>'Y1 Data'!E9</f>
        <v>0.55</v>
      </c>
      <c r="F9" s="10">
        <f t="shared" si="2"/>
        <v>2.186</v>
      </c>
      <c r="G9" s="18">
        <f t="shared" ref="G9:I9" si="11">B9-AVERAGE(B$2:B$20)</f>
        <v>-1.315789474</v>
      </c>
      <c r="H9" s="18">
        <f t="shared" si="11"/>
        <v>-0.3684210526</v>
      </c>
      <c r="I9" s="18">
        <f t="shared" si="11"/>
        <v>0.7368421053</v>
      </c>
      <c r="L9" s="20">
        <f t="shared" si="4"/>
        <v>-0.1860914745</v>
      </c>
      <c r="N9" s="10">
        <f t="shared" si="5"/>
        <v>2.205195607</v>
      </c>
    </row>
    <row r="10">
      <c r="A10" s="10">
        <f>'Y1 Data'!A10</f>
        <v>2311</v>
      </c>
      <c r="B10" s="10">
        <f>'Y1 Data'!B10</f>
        <v>30</v>
      </c>
      <c r="C10" s="10">
        <f>'Y1 Data'!C10</f>
        <v>-126</v>
      </c>
      <c r="D10" s="10">
        <f>'Y1 Data'!D10</f>
        <v>661</v>
      </c>
      <c r="E10" s="10">
        <f>'Y1 Data'!E10</f>
        <v>0.31</v>
      </c>
      <c r="F10" s="10">
        <f t="shared" si="2"/>
        <v>2.311</v>
      </c>
      <c r="G10" s="18">
        <f t="shared" ref="G10:I10" si="12">B10-AVERAGE(B$2:B$20)</f>
        <v>-4.315789474</v>
      </c>
      <c r="H10" s="18">
        <f t="shared" si="12"/>
        <v>0.6315789474</v>
      </c>
      <c r="I10" s="18">
        <f t="shared" si="12"/>
        <v>-0.2631578947</v>
      </c>
      <c r="L10" s="20">
        <f t="shared" si="4"/>
        <v>0.3659018809</v>
      </c>
      <c r="N10" s="10">
        <f t="shared" si="5"/>
        <v>-4.335960164</v>
      </c>
    </row>
    <row r="11">
      <c r="A11" s="10">
        <f>'Y1 Data'!A11</f>
        <v>2435</v>
      </c>
      <c r="B11" s="10">
        <f>'Y1 Data'!B11</f>
        <v>34</v>
      </c>
      <c r="C11" s="10">
        <f>'Y1 Data'!C11</f>
        <v>-126</v>
      </c>
      <c r="D11" s="10">
        <f>'Y1 Data'!D11</f>
        <v>661</v>
      </c>
      <c r="E11" s="10">
        <f>'Y1 Data'!E11</f>
        <v>0.17</v>
      </c>
      <c r="F11" s="10">
        <f t="shared" si="2"/>
        <v>2.435</v>
      </c>
      <c r="G11" s="18">
        <f t="shared" ref="G11:I11" si="13">B11-AVERAGE(B$2:B$20)</f>
        <v>-0.3157894737</v>
      </c>
      <c r="H11" s="18">
        <f t="shared" si="13"/>
        <v>0.6315789474</v>
      </c>
      <c r="I11" s="18">
        <f t="shared" si="13"/>
        <v>-0.2631578947</v>
      </c>
      <c r="L11" s="20">
        <f t="shared" si="4"/>
        <v>0.5335335848</v>
      </c>
      <c r="N11" s="10">
        <f t="shared" si="5"/>
        <v>-6.322406334</v>
      </c>
    </row>
    <row r="12">
      <c r="A12" s="10">
        <f>'Y1 Data'!A12</f>
        <v>2560</v>
      </c>
      <c r="B12" s="10">
        <f>'Y1 Data'!B12</f>
        <v>35</v>
      </c>
      <c r="C12" s="10">
        <f>'Y1 Data'!C12</f>
        <v>-127</v>
      </c>
      <c r="D12" s="10">
        <f>'Y1 Data'!D12</f>
        <v>661</v>
      </c>
      <c r="E12" s="10">
        <f>'Y1 Data'!E12</f>
        <v>0.14</v>
      </c>
      <c r="F12" s="10">
        <f t="shared" si="2"/>
        <v>2.56</v>
      </c>
      <c r="G12" s="18">
        <f t="shared" ref="G12:I12" si="14">B12-AVERAGE(B$2:B$20)</f>
        <v>0.6842105263</v>
      </c>
      <c r="H12" s="18">
        <f t="shared" si="14"/>
        <v>-0.3684210526</v>
      </c>
      <c r="I12" s="18">
        <f t="shared" si="14"/>
        <v>-0.2631578947</v>
      </c>
      <c r="L12" s="20">
        <f t="shared" si="4"/>
        <v>-0.4245584892</v>
      </c>
      <c r="N12" s="10">
        <f t="shared" si="5"/>
        <v>5.031044639</v>
      </c>
    </row>
    <row r="13">
      <c r="A13" s="10">
        <f>'Y1 Data'!A13</f>
        <v>2684</v>
      </c>
      <c r="B13" s="10">
        <f>'Y1 Data'!B13</f>
        <v>35</v>
      </c>
      <c r="C13" s="10">
        <f>'Y1 Data'!C13</f>
        <v>-126</v>
      </c>
      <c r="D13" s="10">
        <f>'Y1 Data'!D13</f>
        <v>661</v>
      </c>
      <c r="E13" s="10">
        <f>'Y1 Data'!E13</f>
        <v>0.18</v>
      </c>
      <c r="F13" s="10">
        <f t="shared" si="2"/>
        <v>2.684</v>
      </c>
      <c r="G13" s="18">
        <f t="shared" ref="G13:I13" si="15">B13-AVERAGE(B$2:B$20)</f>
        <v>0.6842105263</v>
      </c>
      <c r="H13" s="18">
        <f t="shared" si="15"/>
        <v>0.6315789474</v>
      </c>
      <c r="I13" s="18">
        <f t="shared" si="15"/>
        <v>-0.2631578947</v>
      </c>
      <c r="L13" s="20">
        <f t="shared" si="4"/>
        <v>0.5754415108</v>
      </c>
      <c r="N13" s="10">
        <f t="shared" si="5"/>
        <v>-6.819017877</v>
      </c>
    </row>
    <row r="14">
      <c r="A14" s="10">
        <f>'Y1 Data'!A14</f>
        <v>2809</v>
      </c>
      <c r="B14" s="10">
        <f>'Y1 Data'!B14</f>
        <v>33</v>
      </c>
      <c r="C14" s="10">
        <f>'Y1 Data'!C14</f>
        <v>-126</v>
      </c>
      <c r="D14" s="10">
        <f>'Y1 Data'!D14</f>
        <v>661</v>
      </c>
      <c r="E14" s="10">
        <f>'Y1 Data'!E14</f>
        <v>0.59</v>
      </c>
      <c r="F14" s="10">
        <f t="shared" si="2"/>
        <v>2.809</v>
      </c>
      <c r="G14" s="18">
        <f t="shared" ref="G14:I14" si="16">B14-AVERAGE(B$2:B$20)</f>
        <v>-1.315789474</v>
      </c>
      <c r="H14" s="18">
        <f t="shared" si="16"/>
        <v>0.6315789474</v>
      </c>
      <c r="I14" s="18">
        <f t="shared" si="16"/>
        <v>-0.2631578947</v>
      </c>
      <c r="L14" s="20">
        <f t="shared" si="4"/>
        <v>0.4916256588</v>
      </c>
      <c r="N14" s="10">
        <f t="shared" si="5"/>
        <v>-5.825794791</v>
      </c>
    </row>
    <row r="15">
      <c r="A15" s="10">
        <f>'Y1 Data'!A15</f>
        <v>2933</v>
      </c>
      <c r="B15" s="10">
        <f>'Y1 Data'!B15</f>
        <v>35</v>
      </c>
      <c r="C15" s="10">
        <f>'Y1 Data'!C15</f>
        <v>-126</v>
      </c>
      <c r="D15" s="10">
        <f>'Y1 Data'!D15</f>
        <v>662</v>
      </c>
      <c r="E15" s="10">
        <f>'Y1 Data'!E15</f>
        <v>0.13</v>
      </c>
      <c r="F15" s="10">
        <f t="shared" si="2"/>
        <v>2.933</v>
      </c>
      <c r="G15" s="18">
        <f t="shared" ref="G15:I15" si="17">B15-AVERAGE(B$2:B$20)</f>
        <v>0.6842105263</v>
      </c>
      <c r="H15" s="18">
        <f t="shared" si="17"/>
        <v>0.6315789474</v>
      </c>
      <c r="I15" s="18">
        <f t="shared" si="17"/>
        <v>0.7368421053</v>
      </c>
      <c r="L15" s="20">
        <f t="shared" si="4"/>
        <v>0.8977243774</v>
      </c>
      <c r="N15" s="10">
        <f t="shared" si="5"/>
        <v>-10.63808999</v>
      </c>
    </row>
    <row r="16">
      <c r="A16" s="10">
        <f>'Y1 Data'!A16</f>
        <v>3058</v>
      </c>
      <c r="B16" s="10">
        <f>'Y1 Data'!B16</f>
        <v>33</v>
      </c>
      <c r="C16" s="10">
        <f>'Y1 Data'!C16</f>
        <v>-127</v>
      </c>
      <c r="D16" s="10">
        <f>'Y1 Data'!D16</f>
        <v>661</v>
      </c>
      <c r="E16" s="10">
        <f>'Y1 Data'!E16</f>
        <v>-0.51</v>
      </c>
      <c r="F16" s="10">
        <f t="shared" si="2"/>
        <v>3.058</v>
      </c>
      <c r="G16" s="18">
        <f t="shared" ref="G16:I16" si="18">B16-AVERAGE(B$2:B$20)</f>
        <v>-1.315789474</v>
      </c>
      <c r="H16" s="18">
        <f t="shared" si="18"/>
        <v>-0.3684210526</v>
      </c>
      <c r="I16" s="18">
        <f t="shared" si="18"/>
        <v>-0.2631578947</v>
      </c>
      <c r="L16" s="20">
        <f t="shared" si="4"/>
        <v>-0.5083743412</v>
      </c>
      <c r="N16" s="10">
        <f t="shared" si="5"/>
        <v>6.024267724</v>
      </c>
    </row>
    <row r="17">
      <c r="A17" s="10">
        <f>'Y1 Data'!A17</f>
        <v>3183</v>
      </c>
      <c r="B17" s="10">
        <f>'Y1 Data'!B17</f>
        <v>33</v>
      </c>
      <c r="C17" s="10">
        <f>'Y1 Data'!C17</f>
        <v>-126</v>
      </c>
      <c r="D17" s="10">
        <f>'Y1 Data'!D17</f>
        <v>661</v>
      </c>
      <c r="E17" s="10">
        <f>'Y1 Data'!E17</f>
        <v>-0.37</v>
      </c>
      <c r="F17" s="10">
        <f t="shared" si="2"/>
        <v>3.183</v>
      </c>
      <c r="G17" s="18">
        <f t="shared" ref="G17:I17" si="19">B17-AVERAGE(B$2:B$20)</f>
        <v>-1.315789474</v>
      </c>
      <c r="H17" s="18">
        <f t="shared" si="19"/>
        <v>0.6315789474</v>
      </c>
      <c r="I17" s="18">
        <f t="shared" si="19"/>
        <v>-0.2631578947</v>
      </c>
      <c r="L17" s="20">
        <f t="shared" si="4"/>
        <v>0.4916256588</v>
      </c>
      <c r="N17" s="10">
        <f t="shared" si="5"/>
        <v>-5.825794791</v>
      </c>
    </row>
    <row r="18">
      <c r="A18" s="10">
        <f>'Y1 Data'!A18</f>
        <v>3307</v>
      </c>
      <c r="B18" s="10">
        <f>'Y1 Data'!B18</f>
        <v>36</v>
      </c>
      <c r="C18" s="10">
        <f>'Y1 Data'!C18</f>
        <v>-127</v>
      </c>
      <c r="D18" s="10">
        <f>'Y1 Data'!D18</f>
        <v>661</v>
      </c>
      <c r="E18" s="10">
        <f>'Y1 Data'!E18</f>
        <v>-0.65</v>
      </c>
      <c r="F18" s="10">
        <f t="shared" si="2"/>
        <v>3.307</v>
      </c>
      <c r="G18" s="18">
        <f t="shared" ref="G18:I18" si="20">B18-AVERAGE(B$2:B$20)</f>
        <v>1.684210526</v>
      </c>
      <c r="H18" s="18">
        <f t="shared" si="20"/>
        <v>-0.3684210526</v>
      </c>
      <c r="I18" s="18">
        <f t="shared" si="20"/>
        <v>-0.2631578947</v>
      </c>
      <c r="L18" s="20">
        <f t="shared" si="4"/>
        <v>-0.3826505633</v>
      </c>
      <c r="N18" s="10">
        <f t="shared" si="5"/>
        <v>4.534433097</v>
      </c>
    </row>
    <row r="19">
      <c r="A19" s="10">
        <f>'Y1 Data'!A19</f>
        <v>3432</v>
      </c>
      <c r="B19" s="10">
        <f>'Y1 Data'!B19</f>
        <v>36</v>
      </c>
      <c r="C19" s="10">
        <f>'Y1 Data'!C19</f>
        <v>-127</v>
      </c>
      <c r="D19" s="10">
        <f>'Y1 Data'!D19</f>
        <v>661</v>
      </c>
      <c r="E19" s="10">
        <f>'Y1 Data'!E19</f>
        <v>-0.93</v>
      </c>
      <c r="F19" s="10">
        <f t="shared" si="2"/>
        <v>3.432</v>
      </c>
      <c r="G19" s="18">
        <f t="shared" ref="G19:I19" si="21">B19-AVERAGE(B$2:B$20)</f>
        <v>1.684210526</v>
      </c>
      <c r="H19" s="18">
        <f t="shared" si="21"/>
        <v>-0.3684210526</v>
      </c>
      <c r="I19" s="18">
        <f t="shared" si="21"/>
        <v>-0.2631578947</v>
      </c>
      <c r="L19" s="20">
        <f t="shared" si="4"/>
        <v>-0.3826505633</v>
      </c>
      <c r="N19" s="10">
        <f t="shared" si="5"/>
        <v>4.534433097</v>
      </c>
    </row>
    <row r="20">
      <c r="A20" s="10">
        <f>'Y1 Data'!A20</f>
        <v>3557</v>
      </c>
      <c r="B20" s="10">
        <f>'Y1 Data'!B20</f>
        <v>34</v>
      </c>
      <c r="C20" s="10">
        <f>'Y1 Data'!C20</f>
        <v>-126</v>
      </c>
      <c r="D20" s="10">
        <f>'Y1 Data'!D20</f>
        <v>662</v>
      </c>
      <c r="E20" s="10">
        <f>'Y1 Data'!E20</f>
        <v>-1.11</v>
      </c>
      <c r="F20" s="10">
        <f t="shared" si="2"/>
        <v>3.557</v>
      </c>
      <c r="G20" s="18">
        <f t="shared" ref="G20:I20" si="22">B20-AVERAGE(B$2:B$20)</f>
        <v>-0.3157894737</v>
      </c>
      <c r="H20" s="18">
        <f t="shared" si="22"/>
        <v>0.6315789474</v>
      </c>
      <c r="I20" s="18">
        <f t="shared" si="22"/>
        <v>0.7368421053</v>
      </c>
      <c r="L20" s="20">
        <f t="shared" si="4"/>
        <v>0.8558164514</v>
      </c>
      <c r="N20" s="10">
        <f t="shared" si="5"/>
        <v>-10.14147845</v>
      </c>
    </row>
    <row r="21">
      <c r="A21" s="10">
        <f>'Y1 Data'!A21</f>
        <v>3682</v>
      </c>
      <c r="B21" s="10">
        <f>'Y1 Data'!B21</f>
        <v>33</v>
      </c>
      <c r="C21" s="10">
        <f>'Y1 Data'!C21</f>
        <v>-126</v>
      </c>
      <c r="D21" s="10">
        <f>'Y1 Data'!D21</f>
        <v>662</v>
      </c>
      <c r="E21" s="10">
        <f>'Y1 Data'!E21</f>
        <v>-0.9</v>
      </c>
      <c r="F21" s="10">
        <f t="shared" si="2"/>
        <v>3.682</v>
      </c>
      <c r="G21" s="18">
        <f t="shared" ref="G21:I21" si="23">B21-AVERAGE(B$2:B$20)</f>
        <v>-1.315789474</v>
      </c>
      <c r="H21" s="18">
        <f t="shared" si="23"/>
        <v>0.6315789474</v>
      </c>
      <c r="I21" s="18">
        <f t="shared" si="23"/>
        <v>0.7368421053</v>
      </c>
      <c r="L21" s="20">
        <f t="shared" si="4"/>
        <v>0.8139085255</v>
      </c>
      <c r="N21" s="10">
        <f t="shared" si="5"/>
        <v>-9.644866909</v>
      </c>
    </row>
    <row r="22">
      <c r="A22" s="10">
        <f>'Y1 Data'!A22</f>
        <v>3806</v>
      </c>
      <c r="B22" s="10">
        <f>'Y1 Data'!B22</f>
        <v>34</v>
      </c>
      <c r="C22" s="10">
        <f>'Y1 Data'!C22</f>
        <v>-126</v>
      </c>
      <c r="D22" s="10">
        <f>'Y1 Data'!D22</f>
        <v>661</v>
      </c>
      <c r="E22" s="10">
        <f>'Y1 Data'!E22</f>
        <v>-1.4</v>
      </c>
      <c r="F22" s="10">
        <f t="shared" si="2"/>
        <v>3.806</v>
      </c>
      <c r="G22" s="18">
        <f t="shared" ref="G22:I22" si="24">B22-AVERAGE(B$2:B$20)</f>
        <v>-0.3157894737</v>
      </c>
      <c r="H22" s="18">
        <f t="shared" si="24"/>
        <v>0.6315789474</v>
      </c>
      <c r="I22" s="18">
        <f t="shared" si="24"/>
        <v>-0.2631578947</v>
      </c>
      <c r="L22" s="20">
        <f t="shared" si="4"/>
        <v>0.5335335848</v>
      </c>
      <c r="N22" s="10">
        <f t="shared" si="5"/>
        <v>-6.322406334</v>
      </c>
    </row>
    <row r="23">
      <c r="A23" s="10">
        <f>'Y1 Data'!A23</f>
        <v>3931</v>
      </c>
      <c r="B23" s="10">
        <f>'Y1 Data'!B23</f>
        <v>35</v>
      </c>
      <c r="C23" s="10">
        <f>'Y1 Data'!C23</f>
        <v>-127</v>
      </c>
      <c r="D23" s="10">
        <f>'Y1 Data'!D23</f>
        <v>662</v>
      </c>
      <c r="E23" s="10">
        <f>'Y1 Data'!E23</f>
        <v>-1.81</v>
      </c>
      <c r="F23" s="10">
        <f t="shared" si="2"/>
        <v>3.931</v>
      </c>
      <c r="G23" s="18">
        <f t="shared" ref="G23:I23" si="25">B23-AVERAGE(B$2:B$20)</f>
        <v>0.6842105263</v>
      </c>
      <c r="H23" s="18">
        <f t="shared" si="25"/>
        <v>-0.3684210526</v>
      </c>
      <c r="I23" s="18">
        <f t="shared" si="25"/>
        <v>0.7368421053</v>
      </c>
      <c r="L23" s="20">
        <f t="shared" si="4"/>
        <v>-0.1022756226</v>
      </c>
      <c r="N23" s="10">
        <f t="shared" si="5"/>
        <v>1.211972522</v>
      </c>
    </row>
    <row r="24">
      <c r="A24" s="10">
        <f>'Y1 Data'!A24</f>
        <v>4056</v>
      </c>
      <c r="B24" s="10">
        <f>'Y1 Data'!B24</f>
        <v>36</v>
      </c>
      <c r="C24" s="10">
        <f>'Y1 Data'!C24</f>
        <v>-126</v>
      </c>
      <c r="D24" s="10">
        <f>'Y1 Data'!D24</f>
        <v>661</v>
      </c>
      <c r="E24" s="10">
        <f>'Y1 Data'!E24</f>
        <v>-0.89</v>
      </c>
      <c r="F24" s="10">
        <f t="shared" si="2"/>
        <v>4.056</v>
      </c>
      <c r="G24" s="18">
        <f t="shared" ref="G24:I24" si="26">B24-AVERAGE(B$2:B$20)</f>
        <v>1.684210526</v>
      </c>
      <c r="H24" s="18">
        <f t="shared" si="26"/>
        <v>0.6315789474</v>
      </c>
      <c r="I24" s="18">
        <f t="shared" si="26"/>
        <v>-0.2631578947</v>
      </c>
      <c r="L24" s="20">
        <f t="shared" si="4"/>
        <v>0.6173494367</v>
      </c>
      <c r="N24" s="10">
        <f t="shared" si="5"/>
        <v>-7.315629419</v>
      </c>
    </row>
    <row r="25">
      <c r="A25" s="10">
        <f>'Y1 Data'!A25</f>
        <v>4180</v>
      </c>
      <c r="B25" s="10">
        <f>'Y1 Data'!B25</f>
        <v>34</v>
      </c>
      <c r="C25" s="10">
        <f>'Y1 Data'!C25</f>
        <v>-126</v>
      </c>
      <c r="D25" s="10">
        <f>'Y1 Data'!D25</f>
        <v>662</v>
      </c>
      <c r="E25" s="10">
        <f>'Y1 Data'!E25</f>
        <v>-0.54</v>
      </c>
      <c r="F25" s="10">
        <f t="shared" si="2"/>
        <v>4.18</v>
      </c>
      <c r="G25" s="18">
        <f t="shared" ref="G25:I25" si="27">B25-AVERAGE(B$2:B$20)</f>
        <v>-0.3157894737</v>
      </c>
      <c r="H25" s="18">
        <f t="shared" si="27"/>
        <v>0.6315789474</v>
      </c>
      <c r="I25" s="18">
        <f t="shared" si="27"/>
        <v>0.7368421053</v>
      </c>
      <c r="L25" s="20">
        <f t="shared" si="4"/>
        <v>0.8558164514</v>
      </c>
      <c r="N25" s="10">
        <f t="shared" si="5"/>
        <v>-10.14147845</v>
      </c>
    </row>
    <row r="26">
      <c r="A26" s="10">
        <f>'Y1 Data'!A26</f>
        <v>4304</v>
      </c>
      <c r="B26" s="10">
        <f>'Y1 Data'!B26</f>
        <v>32</v>
      </c>
      <c r="C26" s="10">
        <f>'Y1 Data'!C26</f>
        <v>-126</v>
      </c>
      <c r="D26" s="10">
        <f>'Y1 Data'!D26</f>
        <v>662</v>
      </c>
      <c r="E26" s="10">
        <f>'Y1 Data'!E26</f>
        <v>-0.76</v>
      </c>
      <c r="F26" s="10">
        <f t="shared" si="2"/>
        <v>4.304</v>
      </c>
      <c r="G26" s="18">
        <f t="shared" ref="G26:I26" si="28">B26-AVERAGE(B$2:B$20)</f>
        <v>-2.315789474</v>
      </c>
      <c r="H26" s="18">
        <f t="shared" si="28"/>
        <v>0.6315789474</v>
      </c>
      <c r="I26" s="18">
        <f t="shared" si="28"/>
        <v>0.7368421053</v>
      </c>
      <c r="L26" s="20">
        <f t="shared" si="4"/>
        <v>0.7720005995</v>
      </c>
      <c r="N26" s="10">
        <f t="shared" si="5"/>
        <v>-9.148255366</v>
      </c>
    </row>
    <row r="27">
      <c r="A27" s="10">
        <f>'Y1 Data'!A27</f>
        <v>4429</v>
      </c>
      <c r="B27" s="10">
        <f>'Y1 Data'!B27</f>
        <v>34</v>
      </c>
      <c r="C27" s="10">
        <f>'Y1 Data'!C27</f>
        <v>-126</v>
      </c>
      <c r="D27" s="10">
        <f>'Y1 Data'!D27</f>
        <v>662</v>
      </c>
      <c r="E27" s="10">
        <f>'Y1 Data'!E27</f>
        <v>-0.73</v>
      </c>
      <c r="F27" s="10">
        <f t="shared" si="2"/>
        <v>4.429</v>
      </c>
      <c r="G27" s="18">
        <f t="shared" ref="G27:I27" si="29">B27-AVERAGE(B$2:B$20)</f>
        <v>-0.3157894737</v>
      </c>
      <c r="H27" s="18">
        <f t="shared" si="29"/>
        <v>0.6315789474</v>
      </c>
      <c r="I27" s="18">
        <f t="shared" si="29"/>
        <v>0.7368421053</v>
      </c>
      <c r="L27" s="20">
        <f t="shared" si="4"/>
        <v>0.8558164514</v>
      </c>
      <c r="N27" s="10">
        <f t="shared" si="5"/>
        <v>-10.14147845</v>
      </c>
    </row>
    <row r="28">
      <c r="A28" s="10">
        <f>'Y1 Data'!A28</f>
        <v>4554</v>
      </c>
      <c r="B28" s="10">
        <f>'Y1 Data'!B28</f>
        <v>33</v>
      </c>
      <c r="C28" s="10">
        <f>'Y1 Data'!C28</f>
        <v>-125</v>
      </c>
      <c r="D28" s="10">
        <f>'Y1 Data'!D28</f>
        <v>661</v>
      </c>
      <c r="E28" s="10">
        <f>'Y1 Data'!E28</f>
        <v>-0.71</v>
      </c>
      <c r="F28" s="10">
        <f t="shared" si="2"/>
        <v>4.554</v>
      </c>
      <c r="G28" s="18">
        <f t="shared" ref="G28:I28" si="30">B28-AVERAGE(B$2:B$20)</f>
        <v>-1.315789474</v>
      </c>
      <c r="H28" s="18">
        <f t="shared" si="30"/>
        <v>1.631578947</v>
      </c>
      <c r="I28" s="18">
        <f t="shared" si="30"/>
        <v>-0.2631578947</v>
      </c>
      <c r="L28" s="20">
        <f t="shared" si="4"/>
        <v>1.491625659</v>
      </c>
      <c r="N28" s="10">
        <f t="shared" si="5"/>
        <v>-17.67585731</v>
      </c>
    </row>
    <row r="29">
      <c r="A29" s="10">
        <f>'Y1 Data'!A29</f>
        <v>4679</v>
      </c>
      <c r="B29" s="10">
        <f>'Y1 Data'!B29</f>
        <v>33</v>
      </c>
      <c r="C29" s="10">
        <f>'Y1 Data'!C29</f>
        <v>-127</v>
      </c>
      <c r="D29" s="10">
        <f>'Y1 Data'!D29</f>
        <v>660</v>
      </c>
      <c r="E29" s="10">
        <f>'Y1 Data'!E29</f>
        <v>-0.82</v>
      </c>
      <c r="F29" s="10">
        <f t="shared" si="2"/>
        <v>4.679</v>
      </c>
      <c r="G29" s="18">
        <f t="shared" ref="G29:I29" si="31">B29-AVERAGE(B$2:B$20)</f>
        <v>-1.315789474</v>
      </c>
      <c r="H29" s="18">
        <f t="shared" si="31"/>
        <v>-0.3684210526</v>
      </c>
      <c r="I29" s="18">
        <f t="shared" si="31"/>
        <v>-1.263157895</v>
      </c>
      <c r="L29" s="20">
        <f t="shared" si="4"/>
        <v>-0.8306572078</v>
      </c>
      <c r="N29" s="10">
        <f t="shared" si="5"/>
        <v>9.843339842</v>
      </c>
    </row>
    <row r="30">
      <c r="A30" s="10">
        <f>'Y1 Data'!A30</f>
        <v>4803</v>
      </c>
      <c r="B30" s="10">
        <f>'Y1 Data'!B30</f>
        <v>34</v>
      </c>
      <c r="C30" s="10">
        <f>'Y1 Data'!C30</f>
        <v>-126</v>
      </c>
      <c r="D30" s="10">
        <f>'Y1 Data'!D30</f>
        <v>662</v>
      </c>
      <c r="E30" s="10">
        <f>'Y1 Data'!E30</f>
        <v>-0.83</v>
      </c>
      <c r="F30" s="10">
        <f t="shared" si="2"/>
        <v>4.803</v>
      </c>
      <c r="G30" s="18">
        <f t="shared" ref="G30:I30" si="32">B30-AVERAGE(B$2:B$20)</f>
        <v>-0.3157894737</v>
      </c>
      <c r="H30" s="18">
        <f t="shared" si="32"/>
        <v>0.6315789474</v>
      </c>
      <c r="I30" s="18">
        <f t="shared" si="32"/>
        <v>0.7368421053</v>
      </c>
      <c r="L30" s="20">
        <f t="shared" si="4"/>
        <v>0.8558164514</v>
      </c>
      <c r="N30" s="10">
        <f t="shared" si="5"/>
        <v>-10.14147845</v>
      </c>
    </row>
    <row r="31">
      <c r="A31" s="10">
        <f>'Y1 Data'!A31</f>
        <v>4928</v>
      </c>
      <c r="B31" s="10">
        <f>'Y1 Data'!B31</f>
        <v>34</v>
      </c>
      <c r="C31" s="10">
        <f>'Y1 Data'!C31</f>
        <v>-126</v>
      </c>
      <c r="D31" s="10">
        <f>'Y1 Data'!D31</f>
        <v>661</v>
      </c>
      <c r="E31" s="10">
        <f>'Y1 Data'!E31</f>
        <v>-0.81</v>
      </c>
      <c r="F31" s="10">
        <f t="shared" si="2"/>
        <v>4.928</v>
      </c>
      <c r="G31" s="18">
        <f t="shared" ref="G31:I31" si="33">B31-AVERAGE(B$2:B$20)</f>
        <v>-0.3157894737</v>
      </c>
      <c r="H31" s="18">
        <f t="shared" si="33"/>
        <v>0.6315789474</v>
      </c>
      <c r="I31" s="18">
        <f t="shared" si="33"/>
        <v>-0.2631578947</v>
      </c>
      <c r="L31" s="20">
        <f t="shared" si="4"/>
        <v>0.5335335848</v>
      </c>
      <c r="N31" s="10">
        <f t="shared" si="5"/>
        <v>-6.322406334</v>
      </c>
    </row>
    <row r="32">
      <c r="A32" s="10">
        <f>'Y1 Data'!A32</f>
        <v>5053</v>
      </c>
      <c r="B32" s="10">
        <f>'Y1 Data'!B32</f>
        <v>36</v>
      </c>
      <c r="C32" s="10">
        <f>'Y1 Data'!C32</f>
        <v>-127</v>
      </c>
      <c r="D32" s="10">
        <f>'Y1 Data'!D32</f>
        <v>662</v>
      </c>
      <c r="E32" s="10">
        <f>'Y1 Data'!E32</f>
        <v>-0.9</v>
      </c>
      <c r="F32" s="10">
        <f t="shared" si="2"/>
        <v>5.053</v>
      </c>
      <c r="G32" s="18">
        <f t="shared" ref="G32:I32" si="34">B32-AVERAGE(B$2:B$20)</f>
        <v>1.684210526</v>
      </c>
      <c r="H32" s="18">
        <f t="shared" si="34"/>
        <v>-0.3684210526</v>
      </c>
      <c r="I32" s="18">
        <f t="shared" si="34"/>
        <v>0.7368421053</v>
      </c>
      <c r="L32" s="20">
        <f t="shared" si="4"/>
        <v>-0.06036769665</v>
      </c>
      <c r="N32" s="10">
        <f t="shared" si="5"/>
        <v>0.7153609792</v>
      </c>
    </row>
    <row r="33">
      <c r="A33" s="10">
        <f>'Y1 Data'!A33</f>
        <v>5177</v>
      </c>
      <c r="B33" s="10">
        <f>'Y1 Data'!B33</f>
        <v>34</v>
      </c>
      <c r="C33" s="10">
        <f>'Y1 Data'!C33</f>
        <v>-128</v>
      </c>
      <c r="D33" s="10">
        <f>'Y1 Data'!D33</f>
        <v>662</v>
      </c>
      <c r="E33" s="10">
        <f>'Y1 Data'!E33</f>
        <v>-0.77</v>
      </c>
      <c r="F33" s="10">
        <f t="shared" si="2"/>
        <v>5.177</v>
      </c>
      <c r="G33" s="18">
        <f t="shared" ref="G33:I33" si="35">B33-AVERAGE(B$2:B$20)</f>
        <v>-0.3157894737</v>
      </c>
      <c r="H33" s="18">
        <f t="shared" si="35"/>
        <v>-1.368421053</v>
      </c>
      <c r="I33" s="18">
        <f t="shared" si="35"/>
        <v>0.7368421053</v>
      </c>
      <c r="L33" s="20">
        <f t="shared" si="4"/>
        <v>-1.144183549</v>
      </c>
      <c r="N33" s="10">
        <f t="shared" si="5"/>
        <v>13.55864658</v>
      </c>
    </row>
    <row r="34">
      <c r="A34" s="10">
        <f>'Y1 Data'!A34</f>
        <v>5302</v>
      </c>
      <c r="B34" s="10">
        <f>'Y1 Data'!B34</f>
        <v>34</v>
      </c>
      <c r="C34" s="10">
        <f>'Y1 Data'!C34</f>
        <v>-127</v>
      </c>
      <c r="D34" s="10">
        <f>'Y1 Data'!D34</f>
        <v>661</v>
      </c>
      <c r="E34" s="10">
        <f>'Y1 Data'!E34</f>
        <v>-1.31</v>
      </c>
      <c r="F34" s="10">
        <f t="shared" si="2"/>
        <v>5.302</v>
      </c>
      <c r="G34" s="18">
        <f t="shared" ref="G34:I34" si="36">B34-AVERAGE(B$2:B$20)</f>
        <v>-0.3157894737</v>
      </c>
      <c r="H34" s="18">
        <f t="shared" si="36"/>
        <v>-0.3684210526</v>
      </c>
      <c r="I34" s="18">
        <f t="shared" si="36"/>
        <v>-0.2631578947</v>
      </c>
      <c r="L34" s="20">
        <f t="shared" si="4"/>
        <v>-0.4664664152</v>
      </c>
      <c r="N34" s="10">
        <f t="shared" si="5"/>
        <v>5.527656182</v>
      </c>
    </row>
    <row r="35">
      <c r="A35" s="10">
        <f>'Y1 Data'!A35</f>
        <v>5427</v>
      </c>
      <c r="B35" s="10">
        <f>'Y1 Data'!B35</f>
        <v>34</v>
      </c>
      <c r="C35" s="10">
        <f>'Y1 Data'!C35</f>
        <v>-127</v>
      </c>
      <c r="D35" s="10">
        <f>'Y1 Data'!D35</f>
        <v>662</v>
      </c>
      <c r="E35" s="10">
        <f>'Y1 Data'!E35</f>
        <v>-0.98</v>
      </c>
      <c r="F35" s="10">
        <f t="shared" si="2"/>
        <v>5.427</v>
      </c>
      <c r="G35" s="18">
        <f t="shared" ref="G35:I35" si="37">B35-AVERAGE(B$2:B$20)</f>
        <v>-0.3157894737</v>
      </c>
      <c r="H35" s="18">
        <f t="shared" si="37"/>
        <v>-0.3684210526</v>
      </c>
      <c r="I35" s="18">
        <f t="shared" si="37"/>
        <v>0.7368421053</v>
      </c>
      <c r="L35" s="20">
        <f t="shared" si="4"/>
        <v>-0.1441835486</v>
      </c>
      <c r="N35" s="10">
        <f t="shared" si="5"/>
        <v>1.708584064</v>
      </c>
    </row>
    <row r="36">
      <c r="A36" s="10">
        <f>'Y1 Data'!A36</f>
        <v>5552</v>
      </c>
      <c r="B36" s="10">
        <f>'Y1 Data'!B36</f>
        <v>33</v>
      </c>
      <c r="C36" s="10">
        <f>'Y1 Data'!C36</f>
        <v>-127</v>
      </c>
      <c r="D36" s="10">
        <f>'Y1 Data'!D36</f>
        <v>662</v>
      </c>
      <c r="E36" s="10">
        <f>'Y1 Data'!E36</f>
        <v>-0.97</v>
      </c>
      <c r="F36" s="10">
        <f t="shared" si="2"/>
        <v>5.552</v>
      </c>
      <c r="G36" s="18">
        <f t="shared" ref="G36:I36" si="38">B36-AVERAGE(B$2:B$20)</f>
        <v>-1.315789474</v>
      </c>
      <c r="H36" s="18">
        <f t="shared" si="38"/>
        <v>-0.3684210526</v>
      </c>
      <c r="I36" s="18">
        <f t="shared" si="38"/>
        <v>0.7368421053</v>
      </c>
      <c r="L36" s="20">
        <f t="shared" si="4"/>
        <v>-0.1860914745</v>
      </c>
      <c r="N36" s="10">
        <f t="shared" si="5"/>
        <v>2.205195607</v>
      </c>
    </row>
    <row r="37">
      <c r="A37" s="10">
        <f>'Y1 Data'!A37</f>
        <v>5677</v>
      </c>
      <c r="B37" s="10">
        <f>'Y1 Data'!B37</f>
        <v>36</v>
      </c>
      <c r="C37" s="10">
        <f>'Y1 Data'!C37</f>
        <v>-127</v>
      </c>
      <c r="D37" s="10">
        <f>'Y1 Data'!D37</f>
        <v>662</v>
      </c>
      <c r="E37" s="10">
        <f>'Y1 Data'!E37</f>
        <v>-1.03</v>
      </c>
      <c r="F37" s="10">
        <f t="shared" si="2"/>
        <v>5.677</v>
      </c>
      <c r="G37" s="18">
        <f t="shared" ref="G37:I37" si="39">B37-AVERAGE(B$2:B$20)</f>
        <v>1.684210526</v>
      </c>
      <c r="H37" s="18">
        <f t="shared" si="39"/>
        <v>-0.3684210526</v>
      </c>
      <c r="I37" s="18">
        <f t="shared" si="39"/>
        <v>0.7368421053</v>
      </c>
      <c r="L37" s="20">
        <f t="shared" si="4"/>
        <v>-0.06036769665</v>
      </c>
      <c r="N37" s="10">
        <f t="shared" si="5"/>
        <v>0.7153609792</v>
      </c>
    </row>
    <row r="38">
      <c r="A38" s="10">
        <f>'Y1 Data'!A38</f>
        <v>5800</v>
      </c>
      <c r="B38" s="10">
        <f>'Y1 Data'!B38</f>
        <v>35</v>
      </c>
      <c r="C38" s="10">
        <f>'Y1 Data'!C38</f>
        <v>-127</v>
      </c>
      <c r="D38" s="10">
        <f>'Y1 Data'!D38</f>
        <v>662</v>
      </c>
      <c r="E38" s="10">
        <f>'Y1 Data'!E38</f>
        <v>-0.97</v>
      </c>
      <c r="F38" s="10">
        <f t="shared" si="2"/>
        <v>5.8</v>
      </c>
      <c r="G38" s="18">
        <f t="shared" ref="G38:I38" si="40">B38-AVERAGE(B$2:B$20)</f>
        <v>0.6842105263</v>
      </c>
      <c r="H38" s="18">
        <f t="shared" si="40"/>
        <v>-0.3684210526</v>
      </c>
      <c r="I38" s="18">
        <f t="shared" si="40"/>
        <v>0.7368421053</v>
      </c>
      <c r="L38" s="20">
        <f t="shared" si="4"/>
        <v>-0.1022756226</v>
      </c>
      <c r="N38" s="10">
        <f t="shared" si="5"/>
        <v>1.211972522</v>
      </c>
    </row>
    <row r="39">
      <c r="A39" s="10">
        <f>'Y1 Data'!A39</f>
        <v>5925</v>
      </c>
      <c r="B39" s="10">
        <f>'Y1 Data'!B39</f>
        <v>36</v>
      </c>
      <c r="C39" s="10">
        <f>'Y1 Data'!C39</f>
        <v>-128</v>
      </c>
      <c r="D39" s="10">
        <f>'Y1 Data'!D39</f>
        <v>663</v>
      </c>
      <c r="E39" s="10">
        <f>'Y1 Data'!E39</f>
        <v>-1.1</v>
      </c>
      <c r="F39" s="10">
        <f t="shared" si="2"/>
        <v>5.925</v>
      </c>
      <c r="G39" s="18">
        <f t="shared" ref="G39:I39" si="41">B39-AVERAGE(B$2:B$20)</f>
        <v>1.684210526</v>
      </c>
      <c r="H39" s="18">
        <f t="shared" si="41"/>
        <v>-1.368421053</v>
      </c>
      <c r="I39" s="18">
        <f t="shared" si="41"/>
        <v>1.736842105</v>
      </c>
      <c r="L39" s="20">
        <f t="shared" si="4"/>
        <v>-0.73808483</v>
      </c>
      <c r="N39" s="10">
        <f t="shared" si="5"/>
        <v>8.746351378</v>
      </c>
    </row>
    <row r="40">
      <c r="A40" s="10">
        <f>'Y1 Data'!A40</f>
        <v>6050</v>
      </c>
      <c r="B40" s="10">
        <f>'Y1 Data'!B40</f>
        <v>33</v>
      </c>
      <c r="C40" s="10">
        <f>'Y1 Data'!C40</f>
        <v>-128</v>
      </c>
      <c r="D40" s="10">
        <f>'Y1 Data'!D40</f>
        <v>662</v>
      </c>
      <c r="E40" s="10">
        <f>'Y1 Data'!E40</f>
        <v>-1.13</v>
      </c>
      <c r="F40" s="10">
        <f t="shared" si="2"/>
        <v>6.05</v>
      </c>
      <c r="G40" s="18">
        <f t="shared" ref="G40:I40" si="42">B40-AVERAGE(B$2:B$20)</f>
        <v>-1.315789474</v>
      </c>
      <c r="H40" s="18">
        <f t="shared" si="42"/>
        <v>-1.368421053</v>
      </c>
      <c r="I40" s="18">
        <f t="shared" si="42"/>
        <v>0.7368421053</v>
      </c>
      <c r="L40" s="20">
        <f t="shared" si="4"/>
        <v>-1.186091475</v>
      </c>
      <c r="N40" s="10">
        <f t="shared" si="5"/>
        <v>14.05525812</v>
      </c>
    </row>
    <row r="41">
      <c r="A41" s="10">
        <f>'Y1 Data'!A41</f>
        <v>6175</v>
      </c>
      <c r="B41" s="10">
        <f>'Y1 Data'!B41</f>
        <v>36</v>
      </c>
      <c r="C41" s="10">
        <f>'Y1 Data'!C41</f>
        <v>-128</v>
      </c>
      <c r="D41" s="10">
        <f>'Y1 Data'!D41</f>
        <v>662</v>
      </c>
      <c r="E41" s="10">
        <f>'Y1 Data'!E41</f>
        <v>-1.11</v>
      </c>
      <c r="F41" s="10">
        <f t="shared" si="2"/>
        <v>6.175</v>
      </c>
      <c r="G41" s="18">
        <f t="shared" ref="G41:I41" si="43">B41-AVERAGE(B$2:B$20)</f>
        <v>1.684210526</v>
      </c>
      <c r="H41" s="18">
        <f t="shared" si="43"/>
        <v>-1.368421053</v>
      </c>
      <c r="I41" s="18">
        <f t="shared" si="43"/>
        <v>0.7368421053</v>
      </c>
      <c r="L41" s="20">
        <f t="shared" si="4"/>
        <v>-1.060367697</v>
      </c>
      <c r="N41" s="10">
        <f t="shared" si="5"/>
        <v>12.56542349</v>
      </c>
    </row>
    <row r="42">
      <c r="A42" s="10">
        <f>'Y1 Data'!A42</f>
        <v>6299</v>
      </c>
      <c r="B42" s="10">
        <f>'Y1 Data'!B42</f>
        <v>37</v>
      </c>
      <c r="C42" s="10">
        <f>'Y1 Data'!C42</f>
        <v>-128</v>
      </c>
      <c r="D42" s="10">
        <f>'Y1 Data'!D42</f>
        <v>662</v>
      </c>
      <c r="E42" s="10">
        <f>'Y1 Data'!E42</f>
        <v>-1.14</v>
      </c>
      <c r="F42" s="10">
        <f t="shared" si="2"/>
        <v>6.299</v>
      </c>
      <c r="G42" s="18">
        <f t="shared" ref="G42:I42" si="44">B42-AVERAGE(B$2:B$20)</f>
        <v>2.684210526</v>
      </c>
      <c r="H42" s="18">
        <f t="shared" si="44"/>
        <v>-1.368421053</v>
      </c>
      <c r="I42" s="18">
        <f t="shared" si="44"/>
        <v>0.7368421053</v>
      </c>
      <c r="L42" s="20">
        <f t="shared" si="4"/>
        <v>-1.018459771</v>
      </c>
      <c r="N42" s="10">
        <f t="shared" si="5"/>
        <v>12.06881195</v>
      </c>
    </row>
    <row r="43">
      <c r="A43" s="10">
        <f>'Y1 Data'!A43</f>
        <v>6424</v>
      </c>
      <c r="B43" s="10">
        <f>'Y1 Data'!B43</f>
        <v>35</v>
      </c>
      <c r="C43" s="10">
        <f>'Y1 Data'!C43</f>
        <v>-131</v>
      </c>
      <c r="D43" s="10">
        <f>'Y1 Data'!D43</f>
        <v>662</v>
      </c>
      <c r="E43" s="10">
        <f>'Y1 Data'!E43</f>
        <v>-1.17</v>
      </c>
      <c r="F43" s="10">
        <f t="shared" si="2"/>
        <v>6.424</v>
      </c>
      <c r="G43" s="18">
        <f t="shared" ref="G43:I43" si="45">B43-AVERAGE(B$2:B$20)</f>
        <v>0.6842105263</v>
      </c>
      <c r="H43" s="18">
        <f t="shared" si="45"/>
        <v>-4.368421053</v>
      </c>
      <c r="I43" s="18">
        <f t="shared" si="45"/>
        <v>0.7368421053</v>
      </c>
      <c r="L43" s="20">
        <f t="shared" si="4"/>
        <v>-4.102275623</v>
      </c>
      <c r="N43" s="10">
        <f t="shared" si="5"/>
        <v>48.61222258</v>
      </c>
    </row>
    <row r="44">
      <c r="A44" s="10">
        <f>'Y1 Data'!A44</f>
        <v>6549</v>
      </c>
      <c r="B44" s="10">
        <f>'Y1 Data'!B44</f>
        <v>37</v>
      </c>
      <c r="C44" s="10">
        <f>'Y1 Data'!C44</f>
        <v>-134</v>
      </c>
      <c r="D44" s="10">
        <f>'Y1 Data'!D44</f>
        <v>661</v>
      </c>
      <c r="E44" s="10">
        <f>'Y1 Data'!E44</f>
        <v>29.87</v>
      </c>
      <c r="F44" s="10">
        <f t="shared" si="2"/>
        <v>6.549</v>
      </c>
      <c r="G44" s="18">
        <f t="shared" ref="G44:I44" si="46">B44-AVERAGE(B$2:B$20)</f>
        <v>2.684210526</v>
      </c>
      <c r="H44" s="18">
        <f t="shared" si="46"/>
        <v>-7.368421053</v>
      </c>
      <c r="I44" s="18">
        <f t="shared" si="46"/>
        <v>-0.2631578947</v>
      </c>
      <c r="L44" s="20">
        <f t="shared" si="4"/>
        <v>-7.340742637</v>
      </c>
      <c r="N44" s="10">
        <f t="shared" si="5"/>
        <v>86.98825916</v>
      </c>
    </row>
    <row r="45">
      <c r="A45" s="10">
        <f>'Y1 Data'!A45</f>
        <v>6674</v>
      </c>
      <c r="B45" s="10">
        <f>'Y1 Data'!B45</f>
        <v>36</v>
      </c>
      <c r="C45" s="10">
        <f>'Y1 Data'!C45</f>
        <v>-140</v>
      </c>
      <c r="D45" s="10">
        <f>'Y1 Data'!D45</f>
        <v>658</v>
      </c>
      <c r="E45" s="10">
        <f>'Y1 Data'!E45</f>
        <v>71.27</v>
      </c>
      <c r="F45" s="10">
        <f t="shared" si="2"/>
        <v>6.674</v>
      </c>
      <c r="G45" s="18">
        <f t="shared" ref="G45:I45" si="47">B45-AVERAGE(B$2:B$20)</f>
        <v>1.684210526</v>
      </c>
      <c r="H45" s="18">
        <f t="shared" si="47"/>
        <v>-13.36842105</v>
      </c>
      <c r="I45" s="18">
        <f t="shared" si="47"/>
        <v>-3.263157895</v>
      </c>
      <c r="L45" s="20">
        <f t="shared" si="4"/>
        <v>-14.34949916</v>
      </c>
      <c r="N45" s="10">
        <f t="shared" si="5"/>
        <v>170.0424622</v>
      </c>
    </row>
    <row r="46">
      <c r="A46" s="10">
        <f>'Y1 Data'!A46</f>
        <v>6798</v>
      </c>
      <c r="B46" s="10">
        <f>'Y1 Data'!B46</f>
        <v>37</v>
      </c>
      <c r="C46" s="10">
        <f>'Y1 Data'!C46</f>
        <v>-148</v>
      </c>
      <c r="D46" s="10">
        <f>'Y1 Data'!D46</f>
        <v>659</v>
      </c>
      <c r="E46" s="10">
        <f>'Y1 Data'!E46</f>
        <v>199.02</v>
      </c>
      <c r="F46" s="10">
        <f t="shared" si="2"/>
        <v>6.798</v>
      </c>
      <c r="G46" s="18">
        <f t="shared" ref="G46:I46" si="48">B46-AVERAGE(B$2:B$20)</f>
        <v>2.684210526</v>
      </c>
      <c r="H46" s="18">
        <f t="shared" si="48"/>
        <v>-21.36842105</v>
      </c>
      <c r="I46" s="18">
        <f t="shared" si="48"/>
        <v>-2.263157895</v>
      </c>
      <c r="L46" s="20">
        <f t="shared" si="4"/>
        <v>-21.98530837</v>
      </c>
      <c r="N46" s="10">
        <f t="shared" si="5"/>
        <v>260.5272786</v>
      </c>
    </row>
    <row r="47">
      <c r="A47" s="10">
        <f>'Y1 Data'!A47</f>
        <v>6923</v>
      </c>
      <c r="B47" s="10">
        <f>'Y1 Data'!B47</f>
        <v>33</v>
      </c>
      <c r="C47" s="10">
        <f>'Y1 Data'!C47</f>
        <v>-161</v>
      </c>
      <c r="D47" s="10">
        <f>'Y1 Data'!D47</f>
        <v>667</v>
      </c>
      <c r="E47" s="10">
        <f>'Y1 Data'!E47</f>
        <v>295.14</v>
      </c>
      <c r="F47" s="10">
        <f t="shared" si="2"/>
        <v>6.923</v>
      </c>
      <c r="G47" s="18">
        <f t="shared" ref="G47:I47" si="49">B47-AVERAGE(B$2:B$20)</f>
        <v>-1.315789474</v>
      </c>
      <c r="H47" s="18">
        <f t="shared" si="49"/>
        <v>-34.36842105</v>
      </c>
      <c r="I47" s="18">
        <f t="shared" si="49"/>
        <v>5.736842105</v>
      </c>
      <c r="L47" s="20">
        <f t="shared" si="4"/>
        <v>-32.57467714</v>
      </c>
      <c r="N47" s="10">
        <f t="shared" si="5"/>
        <v>386.0119606</v>
      </c>
    </row>
    <row r="48">
      <c r="A48" s="10">
        <f>'Y1 Data'!A48</f>
        <v>7048</v>
      </c>
      <c r="B48" s="10">
        <f>'Y1 Data'!B48</f>
        <v>35</v>
      </c>
      <c r="C48" s="10">
        <f>'Y1 Data'!C48</f>
        <v>-174</v>
      </c>
      <c r="D48" s="10">
        <f>'Y1 Data'!D48</f>
        <v>679</v>
      </c>
      <c r="E48" s="10">
        <f>'Y1 Data'!E48</f>
        <v>400.5</v>
      </c>
      <c r="F48" s="10">
        <f t="shared" si="2"/>
        <v>7.048</v>
      </c>
      <c r="G48" s="18">
        <f t="shared" ref="G48:I48" si="50">B48-AVERAGE(B$2:B$20)</f>
        <v>0.6842105263</v>
      </c>
      <c r="H48" s="18">
        <f t="shared" si="50"/>
        <v>-47.36842105</v>
      </c>
      <c r="I48" s="18">
        <f t="shared" si="50"/>
        <v>17.73684211</v>
      </c>
      <c r="L48" s="20">
        <f t="shared" si="4"/>
        <v>-41.62346689</v>
      </c>
      <c r="N48" s="10">
        <f t="shared" si="5"/>
        <v>493.2406848</v>
      </c>
    </row>
    <row r="49">
      <c r="A49" s="10">
        <f>'Y1 Data'!A49</f>
        <v>7173</v>
      </c>
      <c r="B49" s="10">
        <f>'Y1 Data'!B49</f>
        <v>35</v>
      </c>
      <c r="C49" s="10">
        <f>'Y1 Data'!C49</f>
        <v>-184</v>
      </c>
      <c r="D49" s="10">
        <f>'Y1 Data'!D49</f>
        <v>686</v>
      </c>
      <c r="E49" s="10">
        <f>'Y1 Data'!E49</f>
        <v>599.63</v>
      </c>
      <c r="F49" s="10">
        <f t="shared" si="2"/>
        <v>7.173</v>
      </c>
      <c r="G49" s="18">
        <f t="shared" ref="G49:I49" si="51">B49-AVERAGE(B$2:B$20)</f>
        <v>0.6842105263</v>
      </c>
      <c r="H49" s="18">
        <f t="shared" si="51"/>
        <v>-57.36842105</v>
      </c>
      <c r="I49" s="18">
        <f t="shared" si="51"/>
        <v>24.73684211</v>
      </c>
      <c r="L49" s="20">
        <f t="shared" si="4"/>
        <v>-49.36748682</v>
      </c>
      <c r="N49" s="10">
        <f t="shared" si="5"/>
        <v>585.0078051</v>
      </c>
    </row>
    <row r="50">
      <c r="A50" s="10">
        <f>'Y1 Data'!A50</f>
        <v>7298</v>
      </c>
      <c r="B50" s="10">
        <f>'Y1 Data'!B50</f>
        <v>37</v>
      </c>
      <c r="C50" s="10">
        <f>'Y1 Data'!C50</f>
        <v>-189</v>
      </c>
      <c r="D50" s="10">
        <f>'Y1 Data'!D50</f>
        <v>691</v>
      </c>
      <c r="E50" s="10">
        <f>'Y1 Data'!E50</f>
        <v>676.7</v>
      </c>
      <c r="F50" s="10">
        <f t="shared" si="2"/>
        <v>7.298</v>
      </c>
      <c r="G50" s="18">
        <f t="shared" ref="G50:I50" si="52">B50-AVERAGE(B$2:B$20)</f>
        <v>2.684210526</v>
      </c>
      <c r="H50" s="18">
        <f t="shared" si="52"/>
        <v>-62.36842105</v>
      </c>
      <c r="I50" s="18">
        <f t="shared" si="52"/>
        <v>29.73684211</v>
      </c>
      <c r="L50" s="20">
        <f t="shared" si="4"/>
        <v>-52.67225664</v>
      </c>
      <c r="N50" s="10">
        <f t="shared" si="5"/>
        <v>624.169534</v>
      </c>
    </row>
    <row r="51">
      <c r="A51" s="10">
        <f>'Y1 Data'!A51</f>
        <v>7421</v>
      </c>
      <c r="B51" s="10">
        <f>'Y1 Data'!B51</f>
        <v>37</v>
      </c>
      <c r="C51" s="10">
        <f>'Y1 Data'!C51</f>
        <v>-183</v>
      </c>
      <c r="D51" s="10">
        <f>'Y1 Data'!D51</f>
        <v>685</v>
      </c>
      <c r="E51" s="10">
        <f>'Y1 Data'!E51</f>
        <v>728.94</v>
      </c>
      <c r="F51" s="10">
        <f t="shared" si="2"/>
        <v>7.421</v>
      </c>
      <c r="G51" s="18">
        <f t="shared" ref="G51:I51" si="53">B51-AVERAGE(B$2:B$20)</f>
        <v>2.684210526</v>
      </c>
      <c r="H51" s="18">
        <f t="shared" si="53"/>
        <v>-56.36842105</v>
      </c>
      <c r="I51" s="18">
        <f t="shared" si="53"/>
        <v>23.73684211</v>
      </c>
      <c r="L51" s="20">
        <f t="shared" si="4"/>
        <v>-48.60595384</v>
      </c>
      <c r="N51" s="10">
        <f t="shared" si="5"/>
        <v>575.9835916</v>
      </c>
    </row>
    <row r="52">
      <c r="A52" s="10">
        <f>'Y1 Data'!A52</f>
        <v>7546</v>
      </c>
      <c r="B52" s="10">
        <f>'Y1 Data'!B52</f>
        <v>38</v>
      </c>
      <c r="C52" s="10">
        <f>'Y1 Data'!C52</f>
        <v>-164</v>
      </c>
      <c r="D52" s="10">
        <f>'Y1 Data'!D52</f>
        <v>671</v>
      </c>
      <c r="E52" s="10">
        <f>'Y1 Data'!E52</f>
        <v>663.61</v>
      </c>
      <c r="F52" s="10">
        <f t="shared" si="2"/>
        <v>7.546</v>
      </c>
      <c r="G52" s="18">
        <f t="shared" ref="G52:I52" si="54">B52-AVERAGE(B$2:B$20)</f>
        <v>3.684210526</v>
      </c>
      <c r="H52" s="18">
        <f t="shared" si="54"/>
        <v>-37.36842105</v>
      </c>
      <c r="I52" s="18">
        <f t="shared" si="54"/>
        <v>9.736842105</v>
      </c>
      <c r="L52" s="20">
        <f t="shared" si="4"/>
        <v>-34.07600605</v>
      </c>
      <c r="N52" s="10">
        <f t="shared" si="5"/>
        <v>403.8028019</v>
      </c>
    </row>
    <row r="53">
      <c r="A53" s="10">
        <f>'Y1 Data'!A53</f>
        <v>7671</v>
      </c>
      <c r="B53" s="10">
        <f>'Y1 Data'!B53</f>
        <v>37</v>
      </c>
      <c r="C53" s="10">
        <f>'Y1 Data'!C53</f>
        <v>-150</v>
      </c>
      <c r="D53" s="10">
        <f>'Y1 Data'!D53</f>
        <v>662</v>
      </c>
      <c r="E53" s="10">
        <f>'Y1 Data'!E53</f>
        <v>523.86</v>
      </c>
      <c r="F53" s="10">
        <f t="shared" si="2"/>
        <v>7.671</v>
      </c>
      <c r="G53" s="18">
        <f t="shared" ref="G53:I53" si="55">B53-AVERAGE(B$2:B$20)</f>
        <v>2.684210526</v>
      </c>
      <c r="H53" s="18">
        <f t="shared" si="55"/>
        <v>-23.36842105</v>
      </c>
      <c r="I53" s="18">
        <f t="shared" si="55"/>
        <v>0.7368421053</v>
      </c>
      <c r="L53" s="20">
        <f t="shared" si="4"/>
        <v>-23.01845977</v>
      </c>
      <c r="N53" s="10">
        <f t="shared" si="5"/>
        <v>272.7701873</v>
      </c>
    </row>
    <row r="54">
      <c r="A54" s="10">
        <f>'Y1 Data'!A54</f>
        <v>7796</v>
      </c>
      <c r="B54" s="10">
        <f>'Y1 Data'!B54</f>
        <v>36</v>
      </c>
      <c r="C54" s="10">
        <f>'Y1 Data'!C54</f>
        <v>-140</v>
      </c>
      <c r="D54" s="10">
        <f>'Y1 Data'!D54</f>
        <v>657</v>
      </c>
      <c r="E54" s="10">
        <f>'Y1 Data'!E54</f>
        <v>231.7</v>
      </c>
      <c r="F54" s="10">
        <f t="shared" si="2"/>
        <v>7.796</v>
      </c>
      <c r="G54" s="18">
        <f t="shared" ref="G54:I54" si="56">B54-AVERAGE(B$2:B$20)</f>
        <v>1.684210526</v>
      </c>
      <c r="H54" s="18">
        <f t="shared" si="56"/>
        <v>-13.36842105</v>
      </c>
      <c r="I54" s="18">
        <f t="shared" si="56"/>
        <v>-4.263157895</v>
      </c>
      <c r="L54" s="20">
        <f t="shared" si="4"/>
        <v>-14.67178203</v>
      </c>
      <c r="N54" s="10">
        <f t="shared" si="5"/>
        <v>173.8615343</v>
      </c>
    </row>
    <row r="55">
      <c r="A55" s="10">
        <f>'Y1 Data'!A55</f>
        <v>7921</v>
      </c>
      <c r="B55" s="10">
        <f>'Y1 Data'!B55</f>
        <v>36</v>
      </c>
      <c r="C55" s="10">
        <f>'Y1 Data'!C55</f>
        <v>-137</v>
      </c>
      <c r="D55" s="10">
        <f>'Y1 Data'!D55</f>
        <v>655</v>
      </c>
      <c r="E55" s="10">
        <f>'Y1 Data'!E55</f>
        <v>146.04</v>
      </c>
      <c r="F55" s="10">
        <f t="shared" si="2"/>
        <v>7.921</v>
      </c>
      <c r="G55" s="18">
        <f t="shared" ref="G55:I55" si="57">B55-AVERAGE(B$2:B$20)</f>
        <v>1.684210526</v>
      </c>
      <c r="H55" s="18">
        <f t="shared" si="57"/>
        <v>-10.36842105</v>
      </c>
      <c r="I55" s="18">
        <f t="shared" si="57"/>
        <v>-6.263157895</v>
      </c>
      <c r="L55" s="20">
        <f t="shared" si="4"/>
        <v>-12.31634776</v>
      </c>
      <c r="N55" s="10">
        <f t="shared" si="5"/>
        <v>145.949491</v>
      </c>
    </row>
    <row r="56">
      <c r="A56" s="10">
        <f>'Y1 Data'!A56</f>
        <v>8045</v>
      </c>
      <c r="B56" s="10">
        <f>'Y1 Data'!B56</f>
        <v>34</v>
      </c>
      <c r="C56" s="10">
        <f>'Y1 Data'!C56</f>
        <v>-135</v>
      </c>
      <c r="D56" s="10">
        <f>'Y1 Data'!D56</f>
        <v>656</v>
      </c>
      <c r="E56" s="10">
        <f>'Y1 Data'!E56</f>
        <v>66.62</v>
      </c>
      <c r="F56" s="10">
        <f t="shared" si="2"/>
        <v>8.045</v>
      </c>
      <c r="G56" s="18">
        <f t="shared" ref="G56:I56" si="58">B56-AVERAGE(B$2:B$20)</f>
        <v>-0.3157894737</v>
      </c>
      <c r="H56" s="18">
        <f t="shared" si="58"/>
        <v>-8.368421053</v>
      </c>
      <c r="I56" s="18">
        <f t="shared" si="58"/>
        <v>-5.263157895</v>
      </c>
      <c r="L56" s="20">
        <f t="shared" si="4"/>
        <v>-10.07788075</v>
      </c>
      <c r="N56" s="10">
        <f t="shared" si="5"/>
        <v>119.4235169</v>
      </c>
    </row>
    <row r="57">
      <c r="A57" s="10">
        <f>'Y1 Data'!A57</f>
        <v>8170</v>
      </c>
      <c r="B57" s="10">
        <f>'Y1 Data'!B57</f>
        <v>32</v>
      </c>
      <c r="C57" s="10">
        <f>'Y1 Data'!C57</f>
        <v>-133</v>
      </c>
      <c r="D57" s="10">
        <f>'Y1 Data'!D57</f>
        <v>656</v>
      </c>
      <c r="E57" s="10">
        <f>'Y1 Data'!E57</f>
        <v>49.48</v>
      </c>
      <c r="F57" s="10">
        <f t="shared" si="2"/>
        <v>8.17</v>
      </c>
      <c r="G57" s="18">
        <f t="shared" ref="G57:I57" si="59">B57-AVERAGE(B$2:B$20)</f>
        <v>-2.315789474</v>
      </c>
      <c r="H57" s="18">
        <f t="shared" si="59"/>
        <v>-6.368421053</v>
      </c>
      <c r="I57" s="18">
        <f t="shared" si="59"/>
        <v>-5.263157895</v>
      </c>
      <c r="L57" s="20">
        <f t="shared" si="4"/>
        <v>-8.1616966</v>
      </c>
      <c r="N57" s="10">
        <f t="shared" si="5"/>
        <v>96.71661495</v>
      </c>
    </row>
    <row r="58">
      <c r="A58" s="10">
        <f>'Y1 Data'!A58</f>
        <v>8295</v>
      </c>
      <c r="B58" s="10">
        <f>'Y1 Data'!B58</f>
        <v>34</v>
      </c>
      <c r="C58" s="10">
        <f>'Y1 Data'!C58</f>
        <v>-133</v>
      </c>
      <c r="D58" s="10">
        <f>'Y1 Data'!D58</f>
        <v>656</v>
      </c>
      <c r="E58" s="10">
        <f>'Y1 Data'!E58</f>
        <v>43.47</v>
      </c>
      <c r="F58" s="10">
        <f t="shared" si="2"/>
        <v>8.295</v>
      </c>
      <c r="G58" s="18">
        <f t="shared" ref="G58:I58" si="60">B58-AVERAGE(B$2:B$20)</f>
        <v>-0.3157894737</v>
      </c>
      <c r="H58" s="18">
        <f t="shared" si="60"/>
        <v>-6.368421053</v>
      </c>
      <c r="I58" s="18">
        <f t="shared" si="60"/>
        <v>-5.263157895</v>
      </c>
      <c r="L58" s="20">
        <f t="shared" si="4"/>
        <v>-8.077880748</v>
      </c>
      <c r="N58" s="10">
        <f t="shared" si="5"/>
        <v>95.72339186</v>
      </c>
    </row>
    <row r="59">
      <c r="A59" s="10">
        <f>'Y1 Data'!A59</f>
        <v>8420</v>
      </c>
      <c r="B59" s="10">
        <f>'Y1 Data'!B59</f>
        <v>35</v>
      </c>
      <c r="C59" s="10">
        <f>'Y1 Data'!C59</f>
        <v>-133</v>
      </c>
      <c r="D59" s="10">
        <f>'Y1 Data'!D59</f>
        <v>656</v>
      </c>
      <c r="E59" s="10">
        <f>'Y1 Data'!E59</f>
        <v>32.25</v>
      </c>
      <c r="F59" s="10">
        <f t="shared" si="2"/>
        <v>8.42</v>
      </c>
      <c r="G59" s="18">
        <f t="shared" ref="G59:I59" si="61">B59-AVERAGE(B$2:B$20)</f>
        <v>0.6842105263</v>
      </c>
      <c r="H59" s="18">
        <f t="shared" si="61"/>
        <v>-6.368421053</v>
      </c>
      <c r="I59" s="18">
        <f t="shared" si="61"/>
        <v>-5.263157895</v>
      </c>
      <c r="L59" s="20">
        <f t="shared" si="4"/>
        <v>-8.035972822</v>
      </c>
      <c r="N59" s="10">
        <f t="shared" si="5"/>
        <v>95.22678032</v>
      </c>
    </row>
    <row r="60">
      <c r="A60" s="10">
        <f>'Y1 Data'!A60</f>
        <v>8544</v>
      </c>
      <c r="B60" s="10">
        <f>'Y1 Data'!B60</f>
        <v>33</v>
      </c>
      <c r="C60" s="10">
        <f>'Y1 Data'!C60</f>
        <v>-135</v>
      </c>
      <c r="D60" s="10">
        <f>'Y1 Data'!D60</f>
        <v>655</v>
      </c>
      <c r="E60" s="10">
        <f>'Y1 Data'!E60</f>
        <v>36.07</v>
      </c>
      <c r="F60" s="10">
        <f t="shared" si="2"/>
        <v>8.544</v>
      </c>
      <c r="G60" s="18">
        <f t="shared" ref="G60:I60" si="62">B60-AVERAGE(B$2:B$20)</f>
        <v>-1.315789474</v>
      </c>
      <c r="H60" s="18">
        <f t="shared" si="62"/>
        <v>-8.368421053</v>
      </c>
      <c r="I60" s="18">
        <f t="shared" si="62"/>
        <v>-6.263157895</v>
      </c>
      <c r="L60" s="20">
        <f t="shared" si="4"/>
        <v>-10.44207154</v>
      </c>
      <c r="N60" s="10">
        <f t="shared" si="5"/>
        <v>123.7392006</v>
      </c>
    </row>
    <row r="61">
      <c r="A61" s="10">
        <f>'Y1 Data'!A61</f>
        <v>8669</v>
      </c>
      <c r="B61" s="10">
        <f>'Y1 Data'!B61</f>
        <v>35</v>
      </c>
      <c r="C61" s="10">
        <f>'Y1 Data'!C61</f>
        <v>-141</v>
      </c>
      <c r="D61" s="10">
        <f>'Y1 Data'!D61</f>
        <v>655</v>
      </c>
      <c r="E61" s="10">
        <f>'Y1 Data'!E61</f>
        <v>86.19</v>
      </c>
      <c r="F61" s="10">
        <f t="shared" si="2"/>
        <v>8.669</v>
      </c>
      <c r="G61" s="18">
        <f t="shared" ref="G61:I61" si="63">B61-AVERAGE(B$2:B$20)</f>
        <v>0.6842105263</v>
      </c>
      <c r="H61" s="18">
        <f t="shared" si="63"/>
        <v>-14.36842105</v>
      </c>
      <c r="I61" s="18">
        <f t="shared" si="63"/>
        <v>-6.263157895</v>
      </c>
      <c r="L61" s="20">
        <f t="shared" si="4"/>
        <v>-16.35825569</v>
      </c>
      <c r="N61" s="10">
        <f t="shared" si="5"/>
        <v>193.8463526</v>
      </c>
    </row>
    <row r="62">
      <c r="A62" s="10">
        <f>'Y1 Data'!A62</f>
        <v>8794</v>
      </c>
      <c r="B62" s="10">
        <f>'Y1 Data'!B62</f>
        <v>34</v>
      </c>
      <c r="C62" s="10">
        <f>'Y1 Data'!C62</f>
        <v>-146</v>
      </c>
      <c r="D62" s="10">
        <f>'Y1 Data'!D62</f>
        <v>657</v>
      </c>
      <c r="E62" s="10">
        <f>'Y1 Data'!E62</f>
        <v>141.68</v>
      </c>
      <c r="F62" s="10">
        <f t="shared" si="2"/>
        <v>8.794</v>
      </c>
      <c r="G62" s="18">
        <f t="shared" ref="G62:I62" si="64">B62-AVERAGE(B$2:B$20)</f>
        <v>-0.3157894737</v>
      </c>
      <c r="H62" s="18">
        <f t="shared" si="64"/>
        <v>-19.36842105</v>
      </c>
      <c r="I62" s="18">
        <f t="shared" si="64"/>
        <v>-4.263157895</v>
      </c>
      <c r="L62" s="20">
        <f t="shared" si="4"/>
        <v>-20.75559788</v>
      </c>
      <c r="N62" s="10">
        <f t="shared" si="5"/>
        <v>245.9551324</v>
      </c>
    </row>
    <row r="63">
      <c r="A63" s="10">
        <f>'Y1 Data'!A63</f>
        <v>8919</v>
      </c>
      <c r="B63" s="10">
        <f>'Y1 Data'!B63</f>
        <v>35</v>
      </c>
      <c r="C63" s="10">
        <f>'Y1 Data'!C63</f>
        <v>-159</v>
      </c>
      <c r="D63" s="10">
        <f>'Y1 Data'!D63</f>
        <v>667</v>
      </c>
      <c r="E63" s="10">
        <f>'Y1 Data'!E63</f>
        <v>203.94</v>
      </c>
      <c r="F63" s="10">
        <f t="shared" si="2"/>
        <v>8.919</v>
      </c>
      <c r="G63" s="18">
        <f t="shared" ref="G63:I63" si="65">B63-AVERAGE(B$2:B$20)</f>
        <v>0.6842105263</v>
      </c>
      <c r="H63" s="18">
        <f t="shared" si="65"/>
        <v>-32.36842105</v>
      </c>
      <c r="I63" s="18">
        <f t="shared" si="65"/>
        <v>5.736842105</v>
      </c>
      <c r="L63" s="20">
        <f t="shared" si="4"/>
        <v>-30.49086129</v>
      </c>
      <c r="N63" s="10">
        <f t="shared" si="5"/>
        <v>361.3186124</v>
      </c>
    </row>
    <row r="64">
      <c r="A64" s="10">
        <f>'Y1 Data'!A64</f>
        <v>9042</v>
      </c>
      <c r="B64" s="10">
        <f>'Y1 Data'!B64</f>
        <v>37</v>
      </c>
      <c r="C64" s="10">
        <f>'Y1 Data'!C64</f>
        <v>-174</v>
      </c>
      <c r="D64" s="10">
        <f>'Y1 Data'!D64</f>
        <v>679</v>
      </c>
      <c r="E64" s="10">
        <f>'Y1 Data'!E64</f>
        <v>402.56</v>
      </c>
      <c r="F64" s="10">
        <f t="shared" si="2"/>
        <v>9.042</v>
      </c>
      <c r="G64" s="18">
        <f t="shared" ref="G64:I64" si="66">B64-AVERAGE(B$2:B$20)</f>
        <v>2.684210526</v>
      </c>
      <c r="H64" s="18">
        <f t="shared" si="66"/>
        <v>-47.36842105</v>
      </c>
      <c r="I64" s="18">
        <f t="shared" si="66"/>
        <v>17.73684211</v>
      </c>
      <c r="L64" s="20">
        <f t="shared" si="4"/>
        <v>-41.53965104</v>
      </c>
      <c r="N64" s="10">
        <f t="shared" si="5"/>
        <v>492.2474617</v>
      </c>
    </row>
    <row r="65">
      <c r="A65" s="10">
        <f>'Y1 Data'!A65</f>
        <v>9167</v>
      </c>
      <c r="B65" s="10">
        <f>'Y1 Data'!B65</f>
        <v>35</v>
      </c>
      <c r="C65" s="10">
        <f>'Y1 Data'!C65</f>
        <v>-190</v>
      </c>
      <c r="D65" s="10">
        <f>'Y1 Data'!D65</f>
        <v>692</v>
      </c>
      <c r="E65" s="10">
        <f>'Y1 Data'!E65</f>
        <v>518.64</v>
      </c>
      <c r="F65" s="10">
        <f t="shared" si="2"/>
        <v>9.167</v>
      </c>
      <c r="G65" s="18">
        <f t="shared" ref="G65:I65" si="67">B65-AVERAGE(B$2:B$20)</f>
        <v>0.6842105263</v>
      </c>
      <c r="H65" s="18">
        <f t="shared" si="67"/>
        <v>-63.36842105</v>
      </c>
      <c r="I65" s="18">
        <f t="shared" si="67"/>
        <v>30.73684211</v>
      </c>
      <c r="L65" s="20">
        <f t="shared" si="4"/>
        <v>-53.43378962</v>
      </c>
      <c r="N65" s="10">
        <f t="shared" si="5"/>
        <v>633.1937475</v>
      </c>
    </row>
    <row r="66">
      <c r="A66" s="10">
        <f>'Y1 Data'!A66</f>
        <v>9292</v>
      </c>
      <c r="B66" s="10">
        <f>'Y1 Data'!B66</f>
        <v>35</v>
      </c>
      <c r="C66" s="10">
        <f>'Y1 Data'!C66</f>
        <v>-199</v>
      </c>
      <c r="D66" s="10">
        <f>'Y1 Data'!D66</f>
        <v>698</v>
      </c>
      <c r="E66" s="10">
        <f>'Y1 Data'!E66</f>
        <v>767.52</v>
      </c>
      <c r="F66" s="10">
        <f t="shared" si="2"/>
        <v>9.292</v>
      </c>
      <c r="G66" s="18">
        <f t="shared" ref="G66:I66" si="68">B66-AVERAGE(B$2:B$20)</f>
        <v>0.6842105263</v>
      </c>
      <c r="H66" s="18">
        <f t="shared" si="68"/>
        <v>-72.36842105</v>
      </c>
      <c r="I66" s="18">
        <f t="shared" si="68"/>
        <v>36.73684211</v>
      </c>
      <c r="L66" s="20">
        <f t="shared" si="4"/>
        <v>-60.50009242</v>
      </c>
      <c r="N66" s="10">
        <f t="shared" si="5"/>
        <v>716.9298774</v>
      </c>
    </row>
    <row r="67">
      <c r="A67" s="10">
        <f>'Y1 Data'!A67</f>
        <v>9417</v>
      </c>
      <c r="B67" s="10">
        <f>'Y1 Data'!B67</f>
        <v>33</v>
      </c>
      <c r="C67" s="10">
        <f>'Y1 Data'!C67</f>
        <v>-202</v>
      </c>
      <c r="D67" s="10">
        <f>'Y1 Data'!D67</f>
        <v>700</v>
      </c>
      <c r="E67" s="10">
        <f>'Y1 Data'!E67</f>
        <v>845.41</v>
      </c>
      <c r="F67" s="10">
        <f t="shared" si="2"/>
        <v>9.417</v>
      </c>
      <c r="G67" s="18">
        <f t="shared" ref="G67:I67" si="69">B67-AVERAGE(B$2:B$20)</f>
        <v>-1.315789474</v>
      </c>
      <c r="H67" s="18">
        <f t="shared" si="69"/>
        <v>-75.36842105</v>
      </c>
      <c r="I67" s="18">
        <f t="shared" si="69"/>
        <v>38.73684211</v>
      </c>
      <c r="L67" s="20">
        <f t="shared" si="4"/>
        <v>-62.93934254</v>
      </c>
      <c r="N67" s="10">
        <f t="shared" si="5"/>
        <v>745.8351438</v>
      </c>
    </row>
    <row r="68">
      <c r="A68" s="10">
        <f>'Y1 Data'!A68</f>
        <v>9542</v>
      </c>
      <c r="B68" s="10">
        <f>'Y1 Data'!B68</f>
        <v>35</v>
      </c>
      <c r="C68" s="10">
        <f>'Y1 Data'!C68</f>
        <v>-193</v>
      </c>
      <c r="D68" s="10">
        <f>'Y1 Data'!D68</f>
        <v>697</v>
      </c>
      <c r="E68" s="10">
        <f>'Y1 Data'!E68</f>
        <v>874.26</v>
      </c>
      <c r="F68" s="10">
        <f t="shared" si="2"/>
        <v>9.542</v>
      </c>
      <c r="G68" s="18">
        <f t="shared" ref="G68:I68" si="70">B68-AVERAGE(B$2:B$20)</f>
        <v>0.6842105263</v>
      </c>
      <c r="H68" s="18">
        <f t="shared" si="70"/>
        <v>-66.36842105</v>
      </c>
      <c r="I68" s="18">
        <f t="shared" si="70"/>
        <v>35.73684211</v>
      </c>
      <c r="L68" s="20">
        <f t="shared" si="4"/>
        <v>-54.82237529</v>
      </c>
      <c r="N68" s="10">
        <f t="shared" si="5"/>
        <v>649.6485744</v>
      </c>
    </row>
    <row r="69">
      <c r="A69" s="10">
        <f>'Y1 Data'!A69</f>
        <v>9666</v>
      </c>
      <c r="B69" s="10">
        <f>'Y1 Data'!B69</f>
        <v>39</v>
      </c>
      <c r="C69" s="10">
        <f>'Y1 Data'!C69</f>
        <v>-178</v>
      </c>
      <c r="D69" s="10">
        <f>'Y1 Data'!D69</f>
        <v>688</v>
      </c>
      <c r="E69" s="10">
        <f>'Y1 Data'!E69</f>
        <v>728.13</v>
      </c>
      <c r="F69" s="10">
        <f t="shared" si="2"/>
        <v>9.666</v>
      </c>
      <c r="G69" s="18">
        <f t="shared" ref="G69:I69" si="71">B69-AVERAGE(B$2:B$20)</f>
        <v>4.684210526</v>
      </c>
      <c r="H69" s="18">
        <f t="shared" si="71"/>
        <v>-51.36842105</v>
      </c>
      <c r="I69" s="18">
        <f t="shared" si="71"/>
        <v>26.73684211</v>
      </c>
      <c r="L69" s="20">
        <f t="shared" si="4"/>
        <v>-42.55528939</v>
      </c>
      <c r="N69" s="10">
        <f t="shared" si="5"/>
        <v>504.2828396</v>
      </c>
    </row>
    <row r="70">
      <c r="A70" s="10">
        <f>'Y1 Data'!A70</f>
        <v>9791</v>
      </c>
      <c r="B70" s="10">
        <f>'Y1 Data'!B70</f>
        <v>37</v>
      </c>
      <c r="C70" s="10">
        <f>'Y1 Data'!C70</f>
        <v>-163</v>
      </c>
      <c r="D70" s="10">
        <f>'Y1 Data'!D70</f>
        <v>680</v>
      </c>
      <c r="E70" s="10">
        <f>'Y1 Data'!E70</f>
        <v>583.25</v>
      </c>
      <c r="F70" s="10">
        <f t="shared" si="2"/>
        <v>9.791</v>
      </c>
      <c r="G70" s="18">
        <f t="shared" ref="G70:I70" si="72">B70-AVERAGE(B$2:B$20)</f>
        <v>2.684210526</v>
      </c>
      <c r="H70" s="18">
        <f t="shared" si="72"/>
        <v>-36.36842105</v>
      </c>
      <c r="I70" s="18">
        <f t="shared" si="72"/>
        <v>18.73684211</v>
      </c>
      <c r="L70" s="20">
        <f t="shared" si="4"/>
        <v>-30.21736817</v>
      </c>
      <c r="N70" s="10">
        <f t="shared" si="5"/>
        <v>358.0777019</v>
      </c>
    </row>
    <row r="71">
      <c r="A71" s="10">
        <f>'Y1 Data'!A71</f>
        <v>9916</v>
      </c>
      <c r="B71" s="10">
        <f>'Y1 Data'!B71</f>
        <v>38</v>
      </c>
      <c r="C71" s="10">
        <f>'Y1 Data'!C71</f>
        <v>-148</v>
      </c>
      <c r="D71" s="10">
        <f>'Y1 Data'!D71</f>
        <v>668</v>
      </c>
      <c r="E71" s="10">
        <f>'Y1 Data'!E71</f>
        <v>320.98</v>
      </c>
      <c r="F71" s="10">
        <f t="shared" si="2"/>
        <v>9.916</v>
      </c>
      <c r="G71" s="18">
        <f t="shared" ref="G71:I71" si="73">B71-AVERAGE(B$2:B$20)</f>
        <v>3.684210526</v>
      </c>
      <c r="H71" s="18">
        <f t="shared" si="73"/>
        <v>-21.36842105</v>
      </c>
      <c r="I71" s="18">
        <f t="shared" si="73"/>
        <v>6.736842105</v>
      </c>
      <c r="L71" s="20">
        <f t="shared" si="4"/>
        <v>-19.04285464</v>
      </c>
      <c r="N71" s="10">
        <f t="shared" si="5"/>
        <v>225.659018</v>
      </c>
    </row>
    <row r="72">
      <c r="A72" s="10">
        <f>'Y1 Data'!A72</f>
        <v>10041</v>
      </c>
      <c r="B72" s="10">
        <f>'Y1 Data'!B72</f>
        <v>38</v>
      </c>
      <c r="C72" s="10">
        <f>'Y1 Data'!C72</f>
        <v>-141</v>
      </c>
      <c r="D72" s="10">
        <f>'Y1 Data'!D72</f>
        <v>663</v>
      </c>
      <c r="E72" s="10">
        <f>'Y1 Data'!E72</f>
        <v>209.39</v>
      </c>
      <c r="F72" s="10">
        <f t="shared" si="2"/>
        <v>10.041</v>
      </c>
      <c r="G72" s="18">
        <f t="shared" ref="G72:I72" si="74">B72-AVERAGE(B$2:B$20)</f>
        <v>3.684210526</v>
      </c>
      <c r="H72" s="18">
        <f t="shared" si="74"/>
        <v>-14.36842105</v>
      </c>
      <c r="I72" s="18">
        <f t="shared" si="74"/>
        <v>1.736842105</v>
      </c>
      <c r="L72" s="20">
        <f t="shared" si="4"/>
        <v>-13.65426898</v>
      </c>
      <c r="N72" s="10">
        <f t="shared" si="5"/>
        <v>161.803941</v>
      </c>
    </row>
    <row r="73">
      <c r="A73" s="10">
        <f>'Y1 Data'!A73</f>
        <v>10166</v>
      </c>
      <c r="B73" s="10">
        <f>'Y1 Data'!B73</f>
        <v>36</v>
      </c>
      <c r="C73" s="10">
        <f>'Y1 Data'!C73</f>
        <v>-137</v>
      </c>
      <c r="D73" s="10">
        <f>'Y1 Data'!D73</f>
        <v>661</v>
      </c>
      <c r="E73" s="10">
        <f>'Y1 Data'!E73</f>
        <v>125.35</v>
      </c>
      <c r="F73" s="10">
        <f t="shared" si="2"/>
        <v>10.166</v>
      </c>
      <c r="G73" s="18">
        <f t="shared" ref="G73:I73" si="75">B73-AVERAGE(B$2:B$20)</f>
        <v>1.684210526</v>
      </c>
      <c r="H73" s="18">
        <f t="shared" si="75"/>
        <v>-10.36842105</v>
      </c>
      <c r="I73" s="18">
        <f t="shared" si="75"/>
        <v>-0.2631578947</v>
      </c>
      <c r="L73" s="20">
        <f t="shared" si="4"/>
        <v>-10.38265056</v>
      </c>
      <c r="N73" s="10">
        <f t="shared" si="5"/>
        <v>123.0350583</v>
      </c>
    </row>
    <row r="74">
      <c r="A74" s="10">
        <f>'Y1 Data'!A74</f>
        <v>10290</v>
      </c>
      <c r="B74" s="10">
        <f>'Y1 Data'!B74</f>
        <v>36</v>
      </c>
      <c r="C74" s="10">
        <f>'Y1 Data'!C74</f>
        <v>-136</v>
      </c>
      <c r="D74" s="10">
        <f>'Y1 Data'!D74</f>
        <v>661</v>
      </c>
      <c r="E74" s="10">
        <f>'Y1 Data'!E74</f>
        <v>56.59</v>
      </c>
      <c r="F74" s="10">
        <f t="shared" si="2"/>
        <v>10.29</v>
      </c>
      <c r="G74" s="18">
        <f t="shared" ref="G74:I74" si="76">B74-AVERAGE(B$2:B$20)</f>
        <v>1.684210526</v>
      </c>
      <c r="H74" s="18">
        <f t="shared" si="76"/>
        <v>-9.368421053</v>
      </c>
      <c r="I74" s="18">
        <f t="shared" si="76"/>
        <v>-0.2631578947</v>
      </c>
      <c r="L74" s="20">
        <f t="shared" si="4"/>
        <v>-9.382650563</v>
      </c>
      <c r="N74" s="10">
        <f t="shared" si="5"/>
        <v>111.1849957</v>
      </c>
    </row>
    <row r="75">
      <c r="A75" s="10">
        <f>'Y1 Data'!A75</f>
        <v>10415</v>
      </c>
      <c r="B75" s="10">
        <f>'Y1 Data'!B75</f>
        <v>38</v>
      </c>
      <c r="C75" s="10">
        <f>'Y1 Data'!C75</f>
        <v>-136</v>
      </c>
      <c r="D75" s="10">
        <f>'Y1 Data'!D75</f>
        <v>660</v>
      </c>
      <c r="E75" s="10">
        <f>'Y1 Data'!E75</f>
        <v>42.99</v>
      </c>
      <c r="F75" s="10">
        <f t="shared" si="2"/>
        <v>10.415</v>
      </c>
      <c r="G75" s="18">
        <f t="shared" ref="G75:I75" si="77">B75-AVERAGE(B$2:B$20)</f>
        <v>3.684210526</v>
      </c>
      <c r="H75" s="18">
        <f t="shared" si="77"/>
        <v>-9.368421053</v>
      </c>
      <c r="I75" s="18">
        <f t="shared" si="77"/>
        <v>-1.263157895</v>
      </c>
      <c r="L75" s="20">
        <f t="shared" si="4"/>
        <v>-9.621117578</v>
      </c>
      <c r="N75" s="10">
        <f t="shared" si="5"/>
        <v>114.0108448</v>
      </c>
    </row>
    <row r="76">
      <c r="A76" s="10">
        <f>'Y1 Data'!A76</f>
        <v>10540</v>
      </c>
      <c r="B76" s="10">
        <f>'Y1 Data'!B76</f>
        <v>36</v>
      </c>
      <c r="C76" s="10">
        <f>'Y1 Data'!C76</f>
        <v>-140</v>
      </c>
      <c r="D76" s="10">
        <f>'Y1 Data'!D76</f>
        <v>660</v>
      </c>
      <c r="E76" s="10">
        <f>'Y1 Data'!E76</f>
        <v>61.53</v>
      </c>
      <c r="F76" s="10">
        <f t="shared" si="2"/>
        <v>10.54</v>
      </c>
      <c r="G76" s="18">
        <f t="shared" ref="G76:I76" si="78">B76-AVERAGE(B$2:B$20)</f>
        <v>1.684210526</v>
      </c>
      <c r="H76" s="18">
        <f t="shared" si="78"/>
        <v>-13.36842105</v>
      </c>
      <c r="I76" s="18">
        <f t="shared" si="78"/>
        <v>-1.263157895</v>
      </c>
      <c r="L76" s="20">
        <f t="shared" si="4"/>
        <v>-13.70493343</v>
      </c>
      <c r="N76" s="10">
        <f t="shared" si="5"/>
        <v>162.4043179</v>
      </c>
    </row>
    <row r="77">
      <c r="A77" s="10">
        <f>'Y1 Data'!A77</f>
        <v>10664</v>
      </c>
      <c r="B77" s="10">
        <f>'Y1 Data'!B77</f>
        <v>35</v>
      </c>
      <c r="C77" s="10">
        <f>'Y1 Data'!C77</f>
        <v>-141</v>
      </c>
      <c r="D77" s="10">
        <f>'Y1 Data'!D77</f>
        <v>658</v>
      </c>
      <c r="E77" s="10">
        <f>'Y1 Data'!E77</f>
        <v>89.88</v>
      </c>
      <c r="F77" s="10">
        <f t="shared" si="2"/>
        <v>10.664</v>
      </c>
      <c r="G77" s="18">
        <f t="shared" ref="G77:I77" si="79">B77-AVERAGE(B$2:B$20)</f>
        <v>0.6842105263</v>
      </c>
      <c r="H77" s="18">
        <f t="shared" si="79"/>
        <v>-14.36842105</v>
      </c>
      <c r="I77" s="18">
        <f t="shared" si="79"/>
        <v>-3.263157895</v>
      </c>
      <c r="L77" s="20">
        <f t="shared" si="4"/>
        <v>-15.39140709</v>
      </c>
      <c r="N77" s="10">
        <f t="shared" si="5"/>
        <v>182.3891362</v>
      </c>
    </row>
    <row r="78">
      <c r="A78" s="10">
        <f>'Y1 Data'!A78</f>
        <v>10789</v>
      </c>
      <c r="B78" s="10">
        <f>'Y1 Data'!B78</f>
        <v>33</v>
      </c>
      <c r="C78" s="10">
        <f>'Y1 Data'!C78</f>
        <v>-146</v>
      </c>
      <c r="D78" s="10">
        <f>'Y1 Data'!D78</f>
        <v>658</v>
      </c>
      <c r="E78" s="10">
        <f>'Y1 Data'!E78</f>
        <v>119.99</v>
      </c>
      <c r="F78" s="10">
        <f t="shared" si="2"/>
        <v>10.789</v>
      </c>
      <c r="G78" s="18">
        <f t="shared" ref="G78:I78" si="80">B78-AVERAGE(B$2:B$20)</f>
        <v>-1.315789474</v>
      </c>
      <c r="H78" s="18">
        <f t="shared" si="80"/>
        <v>-19.36842105</v>
      </c>
      <c r="I78" s="18">
        <f t="shared" si="80"/>
        <v>-3.263157895</v>
      </c>
      <c r="L78" s="20">
        <f t="shared" si="4"/>
        <v>-20.47522294</v>
      </c>
      <c r="N78" s="10">
        <f t="shared" si="5"/>
        <v>242.6326719</v>
      </c>
    </row>
    <row r="79">
      <c r="A79" s="10">
        <f>'Y1 Data'!A79</f>
        <v>10913</v>
      </c>
      <c r="B79" s="10">
        <f>'Y1 Data'!B79</f>
        <v>33</v>
      </c>
      <c r="C79" s="10">
        <f>'Y1 Data'!C79</f>
        <v>-155</v>
      </c>
      <c r="D79" s="10">
        <f>'Y1 Data'!D79</f>
        <v>664</v>
      </c>
      <c r="E79" s="10">
        <f>'Y1 Data'!E79</f>
        <v>219.89</v>
      </c>
      <c r="F79" s="10">
        <f t="shared" si="2"/>
        <v>10.913</v>
      </c>
      <c r="G79" s="18">
        <f t="shared" ref="G79:I79" si="81">B79-AVERAGE(B$2:B$20)</f>
        <v>-1.315789474</v>
      </c>
      <c r="H79" s="18">
        <f t="shared" si="81"/>
        <v>-28.36842105</v>
      </c>
      <c r="I79" s="18">
        <f t="shared" si="81"/>
        <v>2.736842105</v>
      </c>
      <c r="L79" s="20">
        <f t="shared" si="4"/>
        <v>-27.54152574</v>
      </c>
      <c r="N79" s="10">
        <f t="shared" si="5"/>
        <v>326.3688018</v>
      </c>
    </row>
    <row r="80">
      <c r="A80" s="10">
        <f>'Y1 Data'!A80</f>
        <v>11038</v>
      </c>
      <c r="B80" s="10">
        <f>'Y1 Data'!B80</f>
        <v>36</v>
      </c>
      <c r="C80" s="10">
        <f>'Y1 Data'!C80</f>
        <v>-167</v>
      </c>
      <c r="D80" s="10">
        <f>'Y1 Data'!D80</f>
        <v>674</v>
      </c>
      <c r="E80" s="10">
        <f>'Y1 Data'!E80</f>
        <v>300.84</v>
      </c>
      <c r="F80" s="10">
        <f t="shared" si="2"/>
        <v>11.038</v>
      </c>
      <c r="G80" s="18">
        <f t="shared" ref="G80:I80" si="82">B80-AVERAGE(B$2:B$20)</f>
        <v>1.684210526</v>
      </c>
      <c r="H80" s="18">
        <f t="shared" si="82"/>
        <v>-40.36842105</v>
      </c>
      <c r="I80" s="18">
        <f t="shared" si="82"/>
        <v>12.73684211</v>
      </c>
      <c r="L80" s="20">
        <f t="shared" si="4"/>
        <v>-36.1929733</v>
      </c>
      <c r="N80" s="10">
        <f t="shared" si="5"/>
        <v>428.8889962</v>
      </c>
    </row>
    <row r="81">
      <c r="A81" s="10">
        <f>'Y1 Data'!A81</f>
        <v>11163</v>
      </c>
      <c r="B81" s="10">
        <f>'Y1 Data'!B81</f>
        <v>37</v>
      </c>
      <c r="C81" s="10">
        <f>'Y1 Data'!C81</f>
        <v>-179</v>
      </c>
      <c r="D81" s="10">
        <f>'Y1 Data'!D81</f>
        <v>683</v>
      </c>
      <c r="E81" s="10">
        <f>'Y1 Data'!E81</f>
        <v>495.75</v>
      </c>
      <c r="F81" s="10">
        <f t="shared" si="2"/>
        <v>11.163</v>
      </c>
      <c r="G81" s="18">
        <f t="shared" ref="G81:I81" si="83">B81-AVERAGE(B$2:B$20)</f>
        <v>2.684210526</v>
      </c>
      <c r="H81" s="18">
        <f t="shared" si="83"/>
        <v>-52.36842105</v>
      </c>
      <c r="I81" s="18">
        <f t="shared" si="83"/>
        <v>21.73684211</v>
      </c>
      <c r="L81" s="20">
        <f t="shared" si="4"/>
        <v>-45.25051957</v>
      </c>
      <c r="N81" s="10">
        <f t="shared" si="5"/>
        <v>536.2214858</v>
      </c>
    </row>
    <row r="82">
      <c r="A82" s="10">
        <f>'Y1 Data'!A82</f>
        <v>11288</v>
      </c>
      <c r="B82" s="10">
        <f>'Y1 Data'!B82</f>
        <v>36</v>
      </c>
      <c r="C82" s="10">
        <f>'Y1 Data'!C82</f>
        <v>-188</v>
      </c>
      <c r="D82" s="10">
        <f>'Y1 Data'!D82</f>
        <v>689</v>
      </c>
      <c r="E82" s="10">
        <f>'Y1 Data'!E82</f>
        <v>595.06</v>
      </c>
      <c r="F82" s="10">
        <f t="shared" si="2"/>
        <v>11.288</v>
      </c>
      <c r="G82" s="18">
        <f t="shared" ref="G82:I82" si="84">B82-AVERAGE(B$2:B$20)</f>
        <v>1.684210526</v>
      </c>
      <c r="H82" s="18">
        <f t="shared" si="84"/>
        <v>-61.36842105</v>
      </c>
      <c r="I82" s="18">
        <f t="shared" si="84"/>
        <v>27.73684211</v>
      </c>
      <c r="L82" s="20">
        <f t="shared" si="4"/>
        <v>-52.3587303</v>
      </c>
      <c r="N82" s="10">
        <f t="shared" si="5"/>
        <v>620.4542273</v>
      </c>
    </row>
    <row r="83">
      <c r="A83" s="10">
        <f>'Y1 Data'!A83</f>
        <v>11413</v>
      </c>
      <c r="B83" s="10">
        <f>'Y1 Data'!B83</f>
        <v>33</v>
      </c>
      <c r="C83" s="10">
        <f>'Y1 Data'!C83</f>
        <v>-193</v>
      </c>
      <c r="D83" s="10">
        <f>'Y1 Data'!D83</f>
        <v>693</v>
      </c>
      <c r="E83" s="10">
        <f>'Y1 Data'!E83</f>
        <v>661.07</v>
      </c>
      <c r="F83" s="10">
        <f t="shared" si="2"/>
        <v>11.413</v>
      </c>
      <c r="G83" s="18">
        <f t="shared" ref="G83:I83" si="85">B83-AVERAGE(B$2:B$20)</f>
        <v>-1.315789474</v>
      </c>
      <c r="H83" s="18">
        <f t="shared" si="85"/>
        <v>-66.36842105</v>
      </c>
      <c r="I83" s="18">
        <f t="shared" si="85"/>
        <v>31.73684211</v>
      </c>
      <c r="L83" s="20">
        <f t="shared" si="4"/>
        <v>-56.19532261</v>
      </c>
      <c r="N83" s="10">
        <f t="shared" si="5"/>
        <v>665.918086</v>
      </c>
    </row>
    <row r="84">
      <c r="A84" s="10">
        <f>'Y1 Data'!A84</f>
        <v>11537</v>
      </c>
      <c r="B84" s="10">
        <f>'Y1 Data'!B84</f>
        <v>33</v>
      </c>
      <c r="C84" s="10">
        <f>'Y1 Data'!C84</f>
        <v>-195</v>
      </c>
      <c r="D84" s="10">
        <f>'Y1 Data'!D84</f>
        <v>694</v>
      </c>
      <c r="E84" s="10">
        <f>'Y1 Data'!E84</f>
        <v>756.47</v>
      </c>
      <c r="F84" s="10">
        <f t="shared" si="2"/>
        <v>11.537</v>
      </c>
      <c r="G84" s="18">
        <f t="shared" ref="G84:I84" si="86">B84-AVERAGE(B$2:B$20)</f>
        <v>-1.315789474</v>
      </c>
      <c r="H84" s="18">
        <f t="shared" si="86"/>
        <v>-68.36842105</v>
      </c>
      <c r="I84" s="18">
        <f t="shared" si="86"/>
        <v>32.73684211</v>
      </c>
      <c r="L84" s="20">
        <f t="shared" si="4"/>
        <v>-57.87303974</v>
      </c>
      <c r="N84" s="10">
        <f t="shared" si="5"/>
        <v>685.7991389</v>
      </c>
    </row>
    <row r="85">
      <c r="A85" s="10">
        <f>'Y1 Data'!A85</f>
        <v>11662</v>
      </c>
      <c r="B85" s="10">
        <f>'Y1 Data'!B85</f>
        <v>35</v>
      </c>
      <c r="C85" s="10">
        <f>'Y1 Data'!C85</f>
        <v>-190</v>
      </c>
      <c r="D85" s="10">
        <f>'Y1 Data'!D85</f>
        <v>692</v>
      </c>
      <c r="E85" s="10">
        <f>'Y1 Data'!E85</f>
        <v>772.45</v>
      </c>
      <c r="F85" s="10">
        <f t="shared" si="2"/>
        <v>11.662</v>
      </c>
      <c r="G85" s="18">
        <f t="shared" ref="G85:I85" si="87">B85-AVERAGE(B$2:B$20)</f>
        <v>0.6842105263</v>
      </c>
      <c r="H85" s="18">
        <f t="shared" si="87"/>
        <v>-63.36842105</v>
      </c>
      <c r="I85" s="18">
        <f t="shared" si="87"/>
        <v>30.73684211</v>
      </c>
      <c r="L85" s="20">
        <f t="shared" si="4"/>
        <v>-53.43378962</v>
      </c>
      <c r="N85" s="10">
        <f t="shared" si="5"/>
        <v>633.1937475</v>
      </c>
    </row>
    <row r="86">
      <c r="A86" s="10">
        <f>'Y1 Data'!A86</f>
        <v>11787</v>
      </c>
      <c r="B86" s="10">
        <f>'Y1 Data'!B86</f>
        <v>36</v>
      </c>
      <c r="C86" s="10">
        <f>'Y1 Data'!C86</f>
        <v>-181</v>
      </c>
      <c r="D86" s="10">
        <f>'Y1 Data'!D86</f>
        <v>686</v>
      </c>
      <c r="E86" s="10">
        <f>'Y1 Data'!E86</f>
        <v>694.62</v>
      </c>
      <c r="F86" s="10">
        <f t="shared" si="2"/>
        <v>11.787</v>
      </c>
      <c r="G86" s="18">
        <f t="shared" ref="G86:I86" si="88">B86-AVERAGE(B$2:B$20)</f>
        <v>1.684210526</v>
      </c>
      <c r="H86" s="18">
        <f t="shared" si="88"/>
        <v>-54.36842105</v>
      </c>
      <c r="I86" s="18">
        <f t="shared" si="88"/>
        <v>24.73684211</v>
      </c>
      <c r="L86" s="20">
        <f t="shared" si="4"/>
        <v>-46.3255789</v>
      </c>
      <c r="N86" s="10">
        <f t="shared" si="5"/>
        <v>548.961006</v>
      </c>
    </row>
    <row r="87">
      <c r="A87" s="10">
        <f>'Y1 Data'!A87</f>
        <v>11912</v>
      </c>
      <c r="B87" s="10">
        <f>'Y1 Data'!B87</f>
        <v>38</v>
      </c>
      <c r="C87" s="10">
        <f>'Y1 Data'!C87</f>
        <v>-170</v>
      </c>
      <c r="D87" s="10">
        <f>'Y1 Data'!D87</f>
        <v>681</v>
      </c>
      <c r="E87" s="10">
        <f>'Y1 Data'!E87</f>
        <v>606.73</v>
      </c>
      <c r="F87" s="10">
        <f t="shared" si="2"/>
        <v>11.912</v>
      </c>
      <c r="G87" s="18">
        <f t="shared" ref="G87:I87" si="89">B87-AVERAGE(B$2:B$20)</f>
        <v>3.684210526</v>
      </c>
      <c r="H87" s="18">
        <f t="shared" si="89"/>
        <v>-43.36842105</v>
      </c>
      <c r="I87" s="18">
        <f t="shared" si="89"/>
        <v>19.73684211</v>
      </c>
      <c r="L87" s="20">
        <f t="shared" si="4"/>
        <v>-36.85317738</v>
      </c>
      <c r="N87" s="10">
        <f t="shared" si="5"/>
        <v>436.7124558</v>
      </c>
    </row>
    <row r="88">
      <c r="A88" s="10">
        <f>'Y1 Data'!A88</f>
        <v>12037</v>
      </c>
      <c r="B88" s="10">
        <f>'Y1 Data'!B88</f>
        <v>38</v>
      </c>
      <c r="C88" s="10">
        <f>'Y1 Data'!C88</f>
        <v>-156</v>
      </c>
      <c r="D88" s="10">
        <f>'Y1 Data'!D88</f>
        <v>671</v>
      </c>
      <c r="E88" s="10">
        <f>'Y1 Data'!E88</f>
        <v>496.3</v>
      </c>
      <c r="F88" s="10">
        <f t="shared" si="2"/>
        <v>12.037</v>
      </c>
      <c r="G88" s="18">
        <f t="shared" ref="G88:I88" si="90">B88-AVERAGE(B$2:B$20)</f>
        <v>3.684210526</v>
      </c>
      <c r="H88" s="18">
        <f t="shared" si="90"/>
        <v>-29.36842105</v>
      </c>
      <c r="I88" s="18">
        <f t="shared" si="90"/>
        <v>9.736842105</v>
      </c>
      <c r="L88" s="20">
        <f t="shared" si="4"/>
        <v>-26.07600605</v>
      </c>
      <c r="N88" s="10">
        <f t="shared" si="5"/>
        <v>309.0023018</v>
      </c>
    </row>
    <row r="89">
      <c r="A89" s="10">
        <f>'Y1 Data'!A89</f>
        <v>12162</v>
      </c>
      <c r="B89" s="10">
        <f>'Y1 Data'!B89</f>
        <v>38</v>
      </c>
      <c r="C89" s="10">
        <f>'Y1 Data'!C89</f>
        <v>-144</v>
      </c>
      <c r="D89" s="10">
        <f>'Y1 Data'!D89</f>
        <v>660</v>
      </c>
      <c r="E89" s="10">
        <f>'Y1 Data'!E89</f>
        <v>275.53</v>
      </c>
      <c r="F89" s="10">
        <f t="shared" si="2"/>
        <v>12.162</v>
      </c>
      <c r="G89" s="18">
        <f t="shared" ref="G89:I89" si="91">B89-AVERAGE(B$2:B$20)</f>
        <v>3.684210526</v>
      </c>
      <c r="H89" s="18">
        <f t="shared" si="91"/>
        <v>-17.36842105</v>
      </c>
      <c r="I89" s="18">
        <f t="shared" si="91"/>
        <v>-1.263157895</v>
      </c>
      <c r="L89" s="20">
        <f t="shared" si="4"/>
        <v>-17.62111758</v>
      </c>
      <c r="N89" s="10">
        <f t="shared" si="5"/>
        <v>208.8113449</v>
      </c>
    </row>
    <row r="90">
      <c r="A90" s="10">
        <f>'Y1 Data'!A90</f>
        <v>12285</v>
      </c>
      <c r="B90" s="10">
        <f>'Y1 Data'!B90</f>
        <v>35</v>
      </c>
      <c r="C90" s="10">
        <f>'Y1 Data'!C90</f>
        <v>-140</v>
      </c>
      <c r="D90" s="10">
        <f>'Y1 Data'!D90</f>
        <v>660</v>
      </c>
      <c r="E90" s="10">
        <f>'Y1 Data'!E90</f>
        <v>163.95</v>
      </c>
      <c r="F90" s="10">
        <f t="shared" si="2"/>
        <v>12.285</v>
      </c>
      <c r="G90" s="18">
        <f t="shared" ref="G90:I90" si="92">B90-AVERAGE(B$2:B$20)</f>
        <v>0.6842105263</v>
      </c>
      <c r="H90" s="18">
        <f t="shared" si="92"/>
        <v>-13.36842105</v>
      </c>
      <c r="I90" s="18">
        <f t="shared" si="92"/>
        <v>-1.263157895</v>
      </c>
      <c r="L90" s="20">
        <f t="shared" si="4"/>
        <v>-13.74684136</v>
      </c>
      <c r="N90" s="10">
        <f t="shared" si="5"/>
        <v>162.9009295</v>
      </c>
    </row>
    <row r="91">
      <c r="A91" s="10">
        <f>'Y1 Data'!A91</f>
        <v>12410</v>
      </c>
      <c r="B91" s="10">
        <f>'Y1 Data'!B91</f>
        <v>35</v>
      </c>
      <c r="C91" s="10">
        <f>'Y1 Data'!C91</f>
        <v>-136</v>
      </c>
      <c r="D91" s="10">
        <f>'Y1 Data'!D91</f>
        <v>660</v>
      </c>
      <c r="E91" s="10">
        <f>'Y1 Data'!E91</f>
        <v>70.78</v>
      </c>
      <c r="F91" s="10">
        <f t="shared" si="2"/>
        <v>12.41</v>
      </c>
      <c r="G91" s="18">
        <f t="shared" ref="G91:I91" si="93">B91-AVERAGE(B$2:B$20)</f>
        <v>0.6842105263</v>
      </c>
      <c r="H91" s="18">
        <f t="shared" si="93"/>
        <v>-9.368421053</v>
      </c>
      <c r="I91" s="18">
        <f t="shared" si="93"/>
        <v>-1.263157895</v>
      </c>
      <c r="L91" s="20">
        <f t="shared" si="4"/>
        <v>-9.746841356</v>
      </c>
      <c r="N91" s="10">
        <f t="shared" si="5"/>
        <v>115.5006794</v>
      </c>
    </row>
    <row r="92">
      <c r="A92" s="10">
        <f>'Y1 Data'!A92</f>
        <v>12535</v>
      </c>
      <c r="B92" s="10">
        <f>'Y1 Data'!B92</f>
        <v>37</v>
      </c>
      <c r="C92" s="10">
        <f>'Y1 Data'!C92</f>
        <v>-135</v>
      </c>
      <c r="D92" s="10">
        <f>'Y1 Data'!D92</f>
        <v>659</v>
      </c>
      <c r="E92" s="10">
        <f>'Y1 Data'!E92</f>
        <v>43.51</v>
      </c>
      <c r="F92" s="10">
        <f t="shared" si="2"/>
        <v>12.535</v>
      </c>
      <c r="G92" s="18">
        <f t="shared" ref="G92:I92" si="94">B92-AVERAGE(B$2:B$20)</f>
        <v>2.684210526</v>
      </c>
      <c r="H92" s="18">
        <f t="shared" si="94"/>
        <v>-8.368421053</v>
      </c>
      <c r="I92" s="18">
        <f t="shared" si="94"/>
        <v>-2.263157895</v>
      </c>
      <c r="L92" s="20">
        <f t="shared" si="4"/>
        <v>-8.985308371</v>
      </c>
      <c r="N92" s="10">
        <f t="shared" si="5"/>
        <v>106.4764659</v>
      </c>
    </row>
    <row r="93">
      <c r="A93" s="10">
        <f>'Y1 Data'!A93</f>
        <v>12660</v>
      </c>
      <c r="B93" s="10">
        <f>'Y1 Data'!B93</f>
        <v>35</v>
      </c>
      <c r="C93" s="10">
        <f>'Y1 Data'!C93</f>
        <v>-135</v>
      </c>
      <c r="D93" s="10">
        <f>'Y1 Data'!D93</f>
        <v>659</v>
      </c>
      <c r="E93" s="10">
        <f>'Y1 Data'!E93</f>
        <v>29.31</v>
      </c>
      <c r="F93" s="10">
        <f t="shared" si="2"/>
        <v>12.66</v>
      </c>
      <c r="G93" s="18">
        <f t="shared" ref="G93:I93" si="95">B93-AVERAGE(B$2:B$20)</f>
        <v>0.6842105263</v>
      </c>
      <c r="H93" s="18">
        <f t="shared" si="95"/>
        <v>-8.368421053</v>
      </c>
      <c r="I93" s="18">
        <f t="shared" si="95"/>
        <v>-2.263157895</v>
      </c>
      <c r="L93" s="20">
        <f t="shared" si="4"/>
        <v>-9.069124223</v>
      </c>
      <c r="N93" s="10">
        <f t="shared" si="5"/>
        <v>107.469689</v>
      </c>
    </row>
    <row r="94">
      <c r="A94" s="10">
        <f>'Y1 Data'!A94</f>
        <v>12785</v>
      </c>
      <c r="B94" s="10">
        <f>'Y1 Data'!B94</f>
        <v>35</v>
      </c>
      <c r="C94" s="10">
        <f>'Y1 Data'!C94</f>
        <v>-136</v>
      </c>
      <c r="D94" s="10">
        <f>'Y1 Data'!D94</f>
        <v>659</v>
      </c>
      <c r="E94" s="10">
        <f>'Y1 Data'!E94</f>
        <v>37.08</v>
      </c>
      <c r="F94" s="10">
        <f t="shared" si="2"/>
        <v>12.785</v>
      </c>
      <c r="G94" s="18">
        <f t="shared" ref="G94:I94" si="96">B94-AVERAGE(B$2:B$20)</f>
        <v>0.6842105263</v>
      </c>
      <c r="H94" s="18">
        <f t="shared" si="96"/>
        <v>-9.368421053</v>
      </c>
      <c r="I94" s="18">
        <f t="shared" si="96"/>
        <v>-2.263157895</v>
      </c>
      <c r="L94" s="20">
        <f t="shared" si="4"/>
        <v>-10.06912422</v>
      </c>
      <c r="N94" s="10">
        <f t="shared" si="5"/>
        <v>119.3197515</v>
      </c>
    </row>
    <row r="95">
      <c r="A95" s="10">
        <f>'Y1 Data'!A95</f>
        <v>12909</v>
      </c>
      <c r="B95" s="10">
        <f>'Y1 Data'!B95</f>
        <v>33</v>
      </c>
      <c r="C95" s="10">
        <f>'Y1 Data'!C95</f>
        <v>-142</v>
      </c>
      <c r="D95" s="10">
        <f>'Y1 Data'!D95</f>
        <v>660</v>
      </c>
      <c r="E95" s="10">
        <f>'Y1 Data'!E95</f>
        <v>49.83</v>
      </c>
      <c r="F95" s="10">
        <f t="shared" si="2"/>
        <v>12.909</v>
      </c>
      <c r="G95" s="18">
        <f t="shared" ref="G95:I95" si="97">B95-AVERAGE(B$2:B$20)</f>
        <v>-1.315789474</v>
      </c>
      <c r="H95" s="18">
        <f t="shared" si="97"/>
        <v>-15.36842105</v>
      </c>
      <c r="I95" s="18">
        <f t="shared" si="97"/>
        <v>-1.263157895</v>
      </c>
      <c r="L95" s="20">
        <f t="shared" si="4"/>
        <v>-15.83065721</v>
      </c>
      <c r="N95" s="10">
        <f t="shared" si="5"/>
        <v>187.5942776</v>
      </c>
    </row>
    <row r="96">
      <c r="A96" s="10">
        <f>'Y1 Data'!A96</f>
        <v>13034</v>
      </c>
      <c r="B96" s="10">
        <f>'Y1 Data'!B96</f>
        <v>36</v>
      </c>
      <c r="C96" s="10">
        <f>'Y1 Data'!C96</f>
        <v>-154</v>
      </c>
      <c r="D96" s="10">
        <f>'Y1 Data'!D96</f>
        <v>666</v>
      </c>
      <c r="E96" s="10">
        <f>'Y1 Data'!E96</f>
        <v>165.68</v>
      </c>
      <c r="F96" s="10">
        <f t="shared" si="2"/>
        <v>13.034</v>
      </c>
      <c r="G96" s="18">
        <f t="shared" ref="G96:I96" si="98">B96-AVERAGE(B$2:B$20)</f>
        <v>1.684210526</v>
      </c>
      <c r="H96" s="18">
        <f t="shared" si="98"/>
        <v>-27.36842105</v>
      </c>
      <c r="I96" s="18">
        <f t="shared" si="98"/>
        <v>4.736842105</v>
      </c>
      <c r="L96" s="20">
        <f t="shared" si="4"/>
        <v>-25.77123623</v>
      </c>
      <c r="N96" s="10">
        <f t="shared" si="5"/>
        <v>305.3907604</v>
      </c>
    </row>
    <row r="97">
      <c r="A97" s="10">
        <f>'Y1 Data'!A97</f>
        <v>13159</v>
      </c>
      <c r="B97" s="10">
        <f>'Y1 Data'!B97</f>
        <v>37</v>
      </c>
      <c r="C97" s="10">
        <f>'Y1 Data'!C97</f>
        <v>-170</v>
      </c>
      <c r="D97" s="10">
        <f>'Y1 Data'!D97</f>
        <v>677</v>
      </c>
      <c r="E97" s="10">
        <f>'Y1 Data'!E97</f>
        <v>278.05</v>
      </c>
      <c r="F97" s="10">
        <f t="shared" si="2"/>
        <v>13.159</v>
      </c>
      <c r="G97" s="18">
        <f t="shared" ref="G97:I97" si="99">B97-AVERAGE(B$2:B$20)</f>
        <v>2.684210526</v>
      </c>
      <c r="H97" s="18">
        <f t="shared" si="99"/>
        <v>-43.36842105</v>
      </c>
      <c r="I97" s="18">
        <f t="shared" si="99"/>
        <v>15.73684211</v>
      </c>
      <c r="L97" s="20">
        <f t="shared" si="4"/>
        <v>-38.18421677</v>
      </c>
      <c r="N97" s="10">
        <f t="shared" si="5"/>
        <v>452.4853558</v>
      </c>
    </row>
    <row r="98">
      <c r="A98" s="10">
        <f>'Y1 Data'!A98</f>
        <v>13284</v>
      </c>
      <c r="B98" s="10">
        <f>'Y1 Data'!B98</f>
        <v>35</v>
      </c>
      <c r="C98" s="10">
        <f>'Y1 Data'!C98</f>
        <v>-187</v>
      </c>
      <c r="D98" s="10">
        <f>'Y1 Data'!D98</f>
        <v>688</v>
      </c>
      <c r="E98" s="10">
        <f>'Y1 Data'!E98</f>
        <v>399.26</v>
      </c>
      <c r="F98" s="10">
        <f t="shared" si="2"/>
        <v>13.284</v>
      </c>
      <c r="G98" s="18">
        <f t="shared" ref="G98:I98" si="100">B98-AVERAGE(B$2:B$20)</f>
        <v>0.6842105263</v>
      </c>
      <c r="H98" s="18">
        <f t="shared" si="100"/>
        <v>-60.36842105</v>
      </c>
      <c r="I98" s="18">
        <f t="shared" si="100"/>
        <v>26.73684211</v>
      </c>
      <c r="L98" s="20">
        <f t="shared" si="4"/>
        <v>-51.72292109</v>
      </c>
      <c r="N98" s="10">
        <f t="shared" si="5"/>
        <v>612.9198484</v>
      </c>
    </row>
    <row r="99">
      <c r="A99" s="10">
        <f>'Y1 Data'!A99</f>
        <v>13409</v>
      </c>
      <c r="B99" s="10">
        <f>'Y1 Data'!B99</f>
        <v>34</v>
      </c>
      <c r="C99" s="10">
        <f>'Y1 Data'!C99</f>
        <v>-200</v>
      </c>
      <c r="D99" s="10">
        <f>'Y1 Data'!D99</f>
        <v>697</v>
      </c>
      <c r="E99" s="10">
        <f>'Y1 Data'!E99</f>
        <v>661.7</v>
      </c>
      <c r="F99" s="10">
        <f t="shared" si="2"/>
        <v>13.409</v>
      </c>
      <c r="G99" s="18">
        <f t="shared" ref="G99:I99" si="101">B99-AVERAGE(B$2:B$20)</f>
        <v>-0.3157894737</v>
      </c>
      <c r="H99" s="18">
        <f t="shared" si="101"/>
        <v>-73.36842105</v>
      </c>
      <c r="I99" s="18">
        <f t="shared" si="101"/>
        <v>35.73684211</v>
      </c>
      <c r="L99" s="20">
        <f t="shared" si="4"/>
        <v>-61.86428322</v>
      </c>
      <c r="N99" s="10">
        <f t="shared" si="5"/>
        <v>733.0956236</v>
      </c>
    </row>
    <row r="100">
      <c r="A100" s="10">
        <f>'Y1 Data'!A100</f>
        <v>13533</v>
      </c>
      <c r="B100" s="10">
        <f>'Y1 Data'!B100</f>
        <v>33</v>
      </c>
      <c r="C100" s="10">
        <f>'Y1 Data'!C100</f>
        <v>-203</v>
      </c>
      <c r="D100" s="10">
        <f>'Y1 Data'!D100</f>
        <v>700</v>
      </c>
      <c r="E100" s="10">
        <f>'Y1 Data'!E100</f>
        <v>769.84</v>
      </c>
      <c r="F100" s="10">
        <f t="shared" si="2"/>
        <v>13.533</v>
      </c>
      <c r="G100" s="18">
        <f t="shared" ref="G100:I100" si="102">B100-AVERAGE(B$2:B$20)</f>
        <v>-1.315789474</v>
      </c>
      <c r="H100" s="18">
        <f t="shared" si="102"/>
        <v>-76.36842105</v>
      </c>
      <c r="I100" s="18">
        <f t="shared" si="102"/>
        <v>38.73684211</v>
      </c>
      <c r="L100" s="20">
        <f t="shared" si="4"/>
        <v>-63.93934254</v>
      </c>
      <c r="N100" s="10">
        <f t="shared" si="5"/>
        <v>757.6852063</v>
      </c>
    </row>
    <row r="101">
      <c r="A101" s="10">
        <f>'Y1 Data'!A101</f>
        <v>13658</v>
      </c>
      <c r="B101" s="10">
        <f>'Y1 Data'!B101</f>
        <v>33</v>
      </c>
      <c r="C101" s="10">
        <f>'Y1 Data'!C101</f>
        <v>-202</v>
      </c>
      <c r="D101" s="10">
        <f>'Y1 Data'!D101</f>
        <v>699</v>
      </c>
      <c r="E101" s="10">
        <f>'Y1 Data'!E101</f>
        <v>868.11</v>
      </c>
      <c r="F101" s="10">
        <f t="shared" si="2"/>
        <v>13.658</v>
      </c>
      <c r="G101" s="18">
        <f t="shared" ref="G101:I101" si="103">B101-AVERAGE(B$2:B$20)</f>
        <v>-1.315789474</v>
      </c>
      <c r="H101" s="18">
        <f t="shared" si="103"/>
        <v>-75.36842105</v>
      </c>
      <c r="I101" s="18">
        <f t="shared" si="103"/>
        <v>37.73684211</v>
      </c>
      <c r="L101" s="20">
        <f t="shared" si="4"/>
        <v>-63.26162541</v>
      </c>
      <c r="N101" s="10">
        <f t="shared" si="5"/>
        <v>749.6542159</v>
      </c>
    </row>
    <row r="102">
      <c r="A102" s="10">
        <f>'Y1 Data'!A102</f>
        <v>13783</v>
      </c>
      <c r="B102" s="10">
        <f>'Y1 Data'!B102</f>
        <v>36</v>
      </c>
      <c r="C102" s="10">
        <f>'Y1 Data'!C102</f>
        <v>-195</v>
      </c>
      <c r="D102" s="10">
        <f>'Y1 Data'!D102</f>
        <v>694</v>
      </c>
      <c r="E102" s="10">
        <f>'Y1 Data'!E102</f>
        <v>846.02</v>
      </c>
      <c r="F102" s="10">
        <f t="shared" si="2"/>
        <v>13.783</v>
      </c>
      <c r="G102" s="18">
        <f t="shared" ref="G102:I102" si="104">B102-AVERAGE(B$2:B$20)</f>
        <v>1.684210526</v>
      </c>
      <c r="H102" s="18">
        <f t="shared" si="104"/>
        <v>-68.36842105</v>
      </c>
      <c r="I102" s="18">
        <f t="shared" si="104"/>
        <v>32.73684211</v>
      </c>
      <c r="L102" s="20">
        <f t="shared" si="4"/>
        <v>-57.74731596</v>
      </c>
      <c r="N102" s="10">
        <f t="shared" si="5"/>
        <v>684.3093043</v>
      </c>
    </row>
    <row r="103">
      <c r="A103" s="10">
        <f>'Y1 Data'!A103</f>
        <v>13907</v>
      </c>
      <c r="B103" s="10">
        <f>'Y1 Data'!B103</f>
        <v>38</v>
      </c>
      <c r="C103" s="10">
        <f>'Y1 Data'!C103</f>
        <v>-182</v>
      </c>
      <c r="D103" s="10">
        <f>'Y1 Data'!D103</f>
        <v>685</v>
      </c>
      <c r="E103" s="10">
        <f>'Y1 Data'!E103</f>
        <v>796.28</v>
      </c>
      <c r="F103" s="10">
        <f t="shared" si="2"/>
        <v>13.907</v>
      </c>
      <c r="G103" s="18">
        <f t="shared" ref="G103:I103" si="105">B103-AVERAGE(B$2:B$20)</f>
        <v>3.684210526</v>
      </c>
      <c r="H103" s="18">
        <f t="shared" si="105"/>
        <v>-55.36842105</v>
      </c>
      <c r="I103" s="18">
        <f t="shared" si="105"/>
        <v>23.73684211</v>
      </c>
      <c r="L103" s="20">
        <f t="shared" si="4"/>
        <v>-47.56404591</v>
      </c>
      <c r="N103" s="10">
        <f t="shared" si="5"/>
        <v>563.6369176</v>
      </c>
    </row>
    <row r="104">
      <c r="A104" s="10">
        <f>'Y1 Data'!A104</f>
        <v>14032</v>
      </c>
      <c r="B104" s="10">
        <f>'Y1 Data'!B104</f>
        <v>39</v>
      </c>
      <c r="C104" s="10">
        <f>'Y1 Data'!C104</f>
        <v>-168</v>
      </c>
      <c r="D104" s="10">
        <f>'Y1 Data'!D104</f>
        <v>677</v>
      </c>
      <c r="E104" s="10">
        <f>'Y1 Data'!E104</f>
        <v>587.96</v>
      </c>
      <c r="F104" s="10">
        <f t="shared" si="2"/>
        <v>14.032</v>
      </c>
      <c r="G104" s="18">
        <f t="shared" ref="G104:I104" si="106">B104-AVERAGE(B$2:B$20)</f>
        <v>4.684210526</v>
      </c>
      <c r="H104" s="18">
        <f t="shared" si="106"/>
        <v>-41.36842105</v>
      </c>
      <c r="I104" s="18">
        <f t="shared" si="106"/>
        <v>15.73684211</v>
      </c>
      <c r="L104" s="20">
        <f t="shared" si="4"/>
        <v>-36.10040092</v>
      </c>
      <c r="N104" s="10">
        <f t="shared" si="5"/>
        <v>427.7920077</v>
      </c>
    </row>
    <row r="105">
      <c r="A105" s="10">
        <f>'Y1 Data'!A105</f>
        <v>14156</v>
      </c>
      <c r="B105" s="10">
        <f>'Y1 Data'!B105</f>
        <v>37</v>
      </c>
      <c r="C105" s="10">
        <f>'Y1 Data'!C105</f>
        <v>-148</v>
      </c>
      <c r="D105" s="10">
        <f>'Y1 Data'!D105</f>
        <v>664</v>
      </c>
      <c r="E105" s="10">
        <f>'Y1 Data'!E105</f>
        <v>452.17</v>
      </c>
      <c r="F105" s="10">
        <f t="shared" si="2"/>
        <v>14.156</v>
      </c>
      <c r="G105" s="18">
        <f t="shared" ref="G105:I105" si="107">B105-AVERAGE(B$2:B$20)</f>
        <v>2.684210526</v>
      </c>
      <c r="H105" s="18">
        <f t="shared" si="107"/>
        <v>-21.36842105</v>
      </c>
      <c r="I105" s="18">
        <f t="shared" si="107"/>
        <v>2.736842105</v>
      </c>
      <c r="L105" s="20">
        <f t="shared" si="4"/>
        <v>-20.37389404</v>
      </c>
      <c r="N105" s="10">
        <f t="shared" si="5"/>
        <v>241.431918</v>
      </c>
    </row>
    <row r="106">
      <c r="A106" s="10">
        <f>'Y1 Data'!A106</f>
        <v>14281</v>
      </c>
      <c r="B106" s="10">
        <f>'Y1 Data'!B106</f>
        <v>36</v>
      </c>
      <c r="C106" s="10">
        <f>'Y1 Data'!C106</f>
        <v>-142</v>
      </c>
      <c r="D106" s="10">
        <f>'Y1 Data'!D106</f>
        <v>662</v>
      </c>
      <c r="E106" s="10">
        <f>'Y1 Data'!E106</f>
        <v>173.15</v>
      </c>
      <c r="F106" s="10">
        <f t="shared" si="2"/>
        <v>14.281</v>
      </c>
      <c r="G106" s="18">
        <f t="shared" ref="G106:I106" si="108">B106-AVERAGE(B$2:B$20)</f>
        <v>1.684210526</v>
      </c>
      <c r="H106" s="18">
        <f t="shared" si="108"/>
        <v>-15.36842105</v>
      </c>
      <c r="I106" s="18">
        <f t="shared" si="108"/>
        <v>0.7368421053</v>
      </c>
      <c r="L106" s="20">
        <f t="shared" si="4"/>
        <v>-15.0603677</v>
      </c>
      <c r="N106" s="10">
        <f t="shared" si="5"/>
        <v>178.4662987</v>
      </c>
    </row>
    <row r="107">
      <c r="A107" s="10">
        <f>'Y1 Data'!A107</f>
        <v>14406</v>
      </c>
      <c r="B107" s="10">
        <f>'Y1 Data'!B107</f>
        <v>38</v>
      </c>
      <c r="C107" s="10">
        <f>'Y1 Data'!C107</f>
        <v>-137</v>
      </c>
      <c r="D107" s="10">
        <f>'Y1 Data'!D107</f>
        <v>661</v>
      </c>
      <c r="E107" s="10">
        <f>'Y1 Data'!E107</f>
        <v>107.58</v>
      </c>
      <c r="F107" s="10">
        <f t="shared" si="2"/>
        <v>14.406</v>
      </c>
      <c r="G107" s="18">
        <f t="shared" ref="G107:I107" si="109">B107-AVERAGE(B$2:B$20)</f>
        <v>3.684210526</v>
      </c>
      <c r="H107" s="18">
        <f t="shared" si="109"/>
        <v>-10.36842105</v>
      </c>
      <c r="I107" s="18">
        <f t="shared" si="109"/>
        <v>-0.2631578947</v>
      </c>
      <c r="L107" s="20">
        <f t="shared" si="4"/>
        <v>-10.29883471</v>
      </c>
      <c r="N107" s="10">
        <f t="shared" si="5"/>
        <v>122.0418352</v>
      </c>
    </row>
    <row r="108">
      <c r="A108" s="10">
        <f>'Y1 Data'!A108</f>
        <v>14531</v>
      </c>
      <c r="B108" s="10">
        <f>'Y1 Data'!B108</f>
        <v>35</v>
      </c>
      <c r="C108" s="10">
        <f>'Y1 Data'!C108</f>
        <v>-135</v>
      </c>
      <c r="D108" s="10">
        <f>'Y1 Data'!D108</f>
        <v>661</v>
      </c>
      <c r="E108" s="10">
        <f>'Y1 Data'!E108</f>
        <v>45.82</v>
      </c>
      <c r="F108" s="10">
        <f t="shared" si="2"/>
        <v>14.531</v>
      </c>
      <c r="G108" s="18">
        <f t="shared" ref="G108:I108" si="110">B108-AVERAGE(B$2:B$20)</f>
        <v>0.6842105263</v>
      </c>
      <c r="H108" s="18">
        <f t="shared" si="110"/>
        <v>-8.368421053</v>
      </c>
      <c r="I108" s="18">
        <f t="shared" si="110"/>
        <v>-0.2631578947</v>
      </c>
      <c r="L108" s="20">
        <f t="shared" si="4"/>
        <v>-8.424558489</v>
      </c>
      <c r="N108" s="10">
        <f t="shared" si="5"/>
        <v>99.83154476</v>
      </c>
    </row>
    <row r="109">
      <c r="A109" s="10">
        <f>'Y1 Data'!A109</f>
        <v>14656</v>
      </c>
      <c r="B109" s="10">
        <f>'Y1 Data'!B109</f>
        <v>36</v>
      </c>
      <c r="C109" s="10">
        <f>'Y1 Data'!C109</f>
        <v>-135</v>
      </c>
      <c r="D109" s="10">
        <f>'Y1 Data'!D109</f>
        <v>661</v>
      </c>
      <c r="E109" s="10">
        <f>'Y1 Data'!E109</f>
        <v>34.32</v>
      </c>
      <c r="F109" s="10">
        <f t="shared" si="2"/>
        <v>14.656</v>
      </c>
      <c r="G109" s="18">
        <f t="shared" ref="G109:I109" si="111">B109-AVERAGE(B$2:B$20)</f>
        <v>1.684210526</v>
      </c>
      <c r="H109" s="18">
        <f t="shared" si="111"/>
        <v>-8.368421053</v>
      </c>
      <c r="I109" s="18">
        <f t="shared" si="111"/>
        <v>-0.2631578947</v>
      </c>
      <c r="L109" s="20">
        <f t="shared" si="4"/>
        <v>-8.382650563</v>
      </c>
      <c r="N109" s="10">
        <f t="shared" si="5"/>
        <v>99.33493322</v>
      </c>
    </row>
    <row r="110">
      <c r="A110" s="10">
        <f>'Y1 Data'!A110</f>
        <v>14781</v>
      </c>
      <c r="B110" s="10">
        <f>'Y1 Data'!B110</f>
        <v>35</v>
      </c>
      <c r="C110" s="10">
        <f>'Y1 Data'!C110</f>
        <v>-135</v>
      </c>
      <c r="D110" s="10">
        <f>'Y1 Data'!D110</f>
        <v>661</v>
      </c>
      <c r="E110" s="10">
        <f>'Y1 Data'!E110</f>
        <v>38.41</v>
      </c>
      <c r="F110" s="10">
        <f t="shared" si="2"/>
        <v>14.781</v>
      </c>
      <c r="G110" s="18">
        <f t="shared" ref="G110:I110" si="112">B110-AVERAGE(B$2:B$20)</f>
        <v>0.6842105263</v>
      </c>
      <c r="H110" s="18">
        <f t="shared" si="112"/>
        <v>-8.368421053</v>
      </c>
      <c r="I110" s="18">
        <f t="shared" si="112"/>
        <v>-0.2631578947</v>
      </c>
      <c r="L110" s="20">
        <f t="shared" si="4"/>
        <v>-8.424558489</v>
      </c>
      <c r="N110" s="10">
        <f t="shared" si="5"/>
        <v>99.83154476</v>
      </c>
    </row>
    <row r="111">
      <c r="A111" s="10">
        <f>'Y1 Data'!A111</f>
        <v>14905</v>
      </c>
      <c r="B111" s="10">
        <f>'Y1 Data'!B111</f>
        <v>35</v>
      </c>
      <c r="C111" s="10">
        <f>'Y1 Data'!C111</f>
        <v>-134</v>
      </c>
      <c r="D111" s="10">
        <f>'Y1 Data'!D111</f>
        <v>661</v>
      </c>
      <c r="E111" s="10">
        <f>'Y1 Data'!E111</f>
        <v>36.87</v>
      </c>
      <c r="F111" s="10">
        <f t="shared" si="2"/>
        <v>14.905</v>
      </c>
      <c r="G111" s="18">
        <f t="shared" ref="G111:I111" si="113">B111-AVERAGE(B$2:B$20)</f>
        <v>0.6842105263</v>
      </c>
      <c r="H111" s="18">
        <f t="shared" si="113"/>
        <v>-7.368421053</v>
      </c>
      <c r="I111" s="18">
        <f t="shared" si="113"/>
        <v>-0.2631578947</v>
      </c>
      <c r="L111" s="20">
        <f t="shared" si="4"/>
        <v>-7.424558489</v>
      </c>
      <c r="N111" s="10">
        <f t="shared" si="5"/>
        <v>87.98148225</v>
      </c>
    </row>
    <row r="112">
      <c r="A112" s="10">
        <f>'Y1 Data'!A112</f>
        <v>15030</v>
      </c>
      <c r="B112" s="10">
        <f>'Y1 Data'!B112</f>
        <v>36</v>
      </c>
      <c r="C112" s="10">
        <f>'Y1 Data'!C112</f>
        <v>-136</v>
      </c>
      <c r="D112" s="10">
        <f>'Y1 Data'!D112</f>
        <v>661</v>
      </c>
      <c r="E112" s="10">
        <f>'Y1 Data'!E112</f>
        <v>33.17</v>
      </c>
      <c r="F112" s="10">
        <f t="shared" si="2"/>
        <v>15.03</v>
      </c>
      <c r="G112" s="18">
        <f t="shared" ref="G112:I112" si="114">B112-AVERAGE(B$2:B$20)</f>
        <v>1.684210526</v>
      </c>
      <c r="H112" s="18">
        <f t="shared" si="114"/>
        <v>-9.368421053</v>
      </c>
      <c r="I112" s="18">
        <f t="shared" si="114"/>
        <v>-0.2631578947</v>
      </c>
      <c r="L112" s="20">
        <f t="shared" si="4"/>
        <v>-9.382650563</v>
      </c>
      <c r="N112" s="10">
        <f t="shared" si="5"/>
        <v>111.1849957</v>
      </c>
    </row>
    <row r="113">
      <c r="G113" s="18"/>
      <c r="H113" s="18"/>
      <c r="I113" s="18"/>
    </row>
    <row r="114">
      <c r="G114" s="18"/>
      <c r="H114" s="18"/>
      <c r="I114" s="18"/>
    </row>
    <row r="115">
      <c r="G115" s="18"/>
      <c r="H115" s="18"/>
      <c r="I115" s="18"/>
    </row>
    <row r="116">
      <c r="G116" s="18"/>
      <c r="H116" s="18"/>
      <c r="I116" s="18"/>
    </row>
    <row r="117">
      <c r="G117" s="18"/>
      <c r="H117" s="18"/>
      <c r="I117" s="18"/>
    </row>
    <row r="118">
      <c r="G118" s="18"/>
      <c r="H118" s="18"/>
      <c r="I118" s="18"/>
    </row>
    <row r="119">
      <c r="G119" s="18"/>
      <c r="H119" s="18"/>
      <c r="I119" s="18"/>
    </row>
    <row r="120">
      <c r="G120" s="18"/>
      <c r="H120" s="18"/>
      <c r="I120" s="18"/>
    </row>
    <row r="121">
      <c r="G121" s="18"/>
      <c r="H121" s="18"/>
      <c r="I121" s="18"/>
    </row>
    <row r="122">
      <c r="G122" s="18"/>
      <c r="H122" s="18"/>
      <c r="I122" s="18"/>
    </row>
    <row r="123">
      <c r="G123" s="18"/>
      <c r="H123" s="18"/>
      <c r="I123" s="18"/>
    </row>
    <row r="124">
      <c r="G124" s="18"/>
      <c r="H124" s="18"/>
      <c r="I124" s="18"/>
    </row>
    <row r="125">
      <c r="G125" s="18"/>
      <c r="H125" s="18"/>
      <c r="I125" s="18"/>
    </row>
    <row r="126">
      <c r="G126" s="18"/>
      <c r="H126" s="18"/>
      <c r="I126" s="18"/>
    </row>
    <row r="127">
      <c r="G127" s="18"/>
      <c r="H127" s="18"/>
      <c r="I127" s="18"/>
    </row>
    <row r="128">
      <c r="G128" s="18"/>
      <c r="H128" s="18"/>
      <c r="I128" s="18"/>
    </row>
    <row r="129">
      <c r="G129" s="18"/>
      <c r="H129" s="18"/>
      <c r="I129" s="18"/>
    </row>
    <row r="130">
      <c r="G130" s="18"/>
      <c r="H130" s="18"/>
      <c r="I130" s="18"/>
    </row>
    <row r="131">
      <c r="G131" s="18"/>
      <c r="H131" s="18"/>
      <c r="I131" s="18"/>
    </row>
    <row r="132">
      <c r="G132" s="18"/>
      <c r="H132" s="18"/>
      <c r="I132" s="18"/>
    </row>
    <row r="133">
      <c r="G133" s="18"/>
      <c r="H133" s="18"/>
      <c r="I133" s="18"/>
    </row>
    <row r="134">
      <c r="G134" s="18"/>
      <c r="H134" s="18"/>
      <c r="I134" s="18"/>
    </row>
    <row r="135">
      <c r="G135" s="18"/>
      <c r="H135" s="18"/>
      <c r="I135" s="18"/>
    </row>
    <row r="136">
      <c r="G136" s="18"/>
      <c r="H136" s="18"/>
      <c r="I136" s="18"/>
    </row>
    <row r="137">
      <c r="G137" s="18"/>
      <c r="H137" s="18"/>
      <c r="I137" s="18"/>
    </row>
    <row r="138">
      <c r="G138" s="18"/>
      <c r="H138" s="18"/>
      <c r="I138" s="18"/>
    </row>
    <row r="139">
      <c r="G139" s="18"/>
      <c r="H139" s="18"/>
      <c r="I139" s="18"/>
    </row>
    <row r="140">
      <c r="G140" s="18"/>
      <c r="H140" s="18"/>
      <c r="I140" s="18"/>
    </row>
    <row r="141">
      <c r="G141" s="18"/>
      <c r="H141" s="18"/>
      <c r="I141" s="18"/>
    </row>
    <row r="142">
      <c r="G142" s="18"/>
      <c r="H142" s="18"/>
      <c r="I142" s="18"/>
    </row>
    <row r="143">
      <c r="G143" s="18"/>
      <c r="H143" s="18"/>
      <c r="I143" s="18"/>
    </row>
    <row r="144">
      <c r="G144" s="18"/>
      <c r="H144" s="18"/>
      <c r="I144" s="18"/>
    </row>
    <row r="145">
      <c r="G145" s="18"/>
      <c r="H145" s="18"/>
      <c r="I145" s="18"/>
    </row>
    <row r="146">
      <c r="G146" s="18"/>
      <c r="H146" s="18"/>
      <c r="I146" s="18"/>
    </row>
    <row r="147">
      <c r="G147" s="18"/>
      <c r="H147" s="18"/>
      <c r="I147" s="18"/>
    </row>
    <row r="148">
      <c r="G148" s="18"/>
      <c r="H148" s="18"/>
      <c r="I148" s="18"/>
    </row>
    <row r="149">
      <c r="G149" s="18"/>
      <c r="H149" s="18"/>
      <c r="I149" s="18"/>
    </row>
    <row r="150">
      <c r="G150" s="18"/>
      <c r="H150" s="18"/>
      <c r="I150" s="18"/>
    </row>
    <row r="151">
      <c r="G151" s="18"/>
      <c r="H151" s="18"/>
      <c r="I151" s="18"/>
    </row>
    <row r="152">
      <c r="G152" s="18"/>
      <c r="H152" s="18"/>
      <c r="I152" s="18"/>
    </row>
    <row r="153">
      <c r="G153" s="18"/>
      <c r="H153" s="18"/>
      <c r="I153" s="18"/>
    </row>
    <row r="154">
      <c r="G154" s="18"/>
      <c r="H154" s="18"/>
      <c r="I154" s="18"/>
    </row>
    <row r="155">
      <c r="G155" s="18"/>
      <c r="H155" s="18"/>
      <c r="I155" s="18"/>
    </row>
    <row r="156">
      <c r="G156" s="18"/>
      <c r="H156" s="18"/>
      <c r="I156" s="18"/>
    </row>
    <row r="157">
      <c r="G157" s="18"/>
      <c r="H157" s="18"/>
      <c r="I157" s="18"/>
    </row>
    <row r="158">
      <c r="G158" s="18"/>
      <c r="H158" s="18"/>
      <c r="I158" s="18"/>
    </row>
    <row r="159">
      <c r="G159" s="18"/>
      <c r="H159" s="18"/>
      <c r="I159" s="18"/>
    </row>
    <row r="160">
      <c r="G160" s="18"/>
      <c r="H160" s="18"/>
      <c r="I160" s="18"/>
    </row>
    <row r="161">
      <c r="G161" s="18"/>
      <c r="H161" s="18"/>
      <c r="I161" s="18"/>
    </row>
    <row r="162">
      <c r="G162" s="18"/>
      <c r="H162" s="18"/>
      <c r="I162" s="18"/>
    </row>
    <row r="163">
      <c r="G163" s="18"/>
      <c r="H163" s="18"/>
      <c r="I163" s="18"/>
    </row>
    <row r="164">
      <c r="G164" s="18"/>
      <c r="H164" s="18"/>
      <c r="I164" s="18"/>
    </row>
    <row r="165">
      <c r="G165" s="18"/>
      <c r="H165" s="18"/>
      <c r="I165" s="18"/>
    </row>
    <row r="166">
      <c r="G166" s="18"/>
      <c r="H166" s="18"/>
      <c r="I166" s="18"/>
    </row>
    <row r="167">
      <c r="G167" s="18"/>
      <c r="H167" s="18"/>
      <c r="I167" s="18"/>
    </row>
    <row r="168">
      <c r="G168" s="18"/>
      <c r="H168" s="18"/>
      <c r="I168" s="18"/>
    </row>
    <row r="169">
      <c r="G169" s="18"/>
      <c r="H169" s="18"/>
      <c r="I169" s="18"/>
    </row>
    <row r="170">
      <c r="G170" s="18"/>
      <c r="H170" s="18"/>
      <c r="I170" s="18"/>
    </row>
    <row r="171">
      <c r="G171" s="18"/>
      <c r="H171" s="18"/>
      <c r="I171" s="18"/>
    </row>
    <row r="172">
      <c r="G172" s="18"/>
      <c r="H172" s="18"/>
      <c r="I172" s="18"/>
    </row>
    <row r="173">
      <c r="G173" s="18"/>
      <c r="H173" s="18"/>
      <c r="I173" s="18"/>
    </row>
    <row r="174">
      <c r="G174" s="18"/>
      <c r="H174" s="18"/>
      <c r="I174" s="18"/>
    </row>
    <row r="175">
      <c r="G175" s="18"/>
      <c r="H175" s="18"/>
      <c r="I175" s="18"/>
    </row>
    <row r="176">
      <c r="G176" s="18"/>
      <c r="H176" s="18"/>
      <c r="I176" s="18"/>
    </row>
    <row r="177">
      <c r="G177" s="18"/>
      <c r="H177" s="18"/>
      <c r="I177" s="18"/>
    </row>
    <row r="178">
      <c r="G178" s="18"/>
      <c r="H178" s="18"/>
      <c r="I178" s="18"/>
    </row>
    <row r="179">
      <c r="G179" s="18"/>
      <c r="H179" s="18"/>
      <c r="I179" s="18"/>
    </row>
    <row r="180">
      <c r="G180" s="18"/>
      <c r="H180" s="18"/>
      <c r="I180" s="18"/>
    </row>
    <row r="181">
      <c r="G181" s="18"/>
      <c r="H181" s="18"/>
      <c r="I181" s="18"/>
    </row>
    <row r="182">
      <c r="G182" s="18"/>
      <c r="H182" s="18"/>
      <c r="I182" s="18"/>
    </row>
    <row r="183">
      <c r="G183" s="18"/>
      <c r="H183" s="18"/>
      <c r="I183" s="18"/>
    </row>
    <row r="184">
      <c r="G184" s="18"/>
      <c r="H184" s="18"/>
      <c r="I184" s="18"/>
    </row>
    <row r="185">
      <c r="G185" s="18"/>
      <c r="H185" s="18"/>
      <c r="I185" s="18"/>
    </row>
    <row r="186">
      <c r="G186" s="18"/>
      <c r="H186" s="18"/>
      <c r="I186" s="18"/>
    </row>
    <row r="187">
      <c r="G187" s="18"/>
      <c r="H187" s="18"/>
      <c r="I187" s="18"/>
    </row>
    <row r="188">
      <c r="G188" s="18"/>
      <c r="H188" s="18"/>
      <c r="I188" s="18"/>
    </row>
    <row r="189">
      <c r="G189" s="18"/>
      <c r="H189" s="18"/>
      <c r="I189" s="18"/>
    </row>
    <row r="190">
      <c r="G190" s="18"/>
      <c r="H190" s="18"/>
      <c r="I190" s="18"/>
    </row>
    <row r="191">
      <c r="G191" s="18"/>
      <c r="H191" s="18"/>
      <c r="I191" s="18"/>
    </row>
    <row r="192">
      <c r="G192" s="18"/>
      <c r="H192" s="18"/>
      <c r="I192" s="18"/>
    </row>
    <row r="193">
      <c r="G193" s="18"/>
      <c r="H193" s="18"/>
      <c r="I193" s="18"/>
    </row>
    <row r="194">
      <c r="G194" s="18"/>
      <c r="H194" s="18"/>
      <c r="I194" s="18"/>
    </row>
    <row r="195">
      <c r="G195" s="18"/>
      <c r="H195" s="18"/>
      <c r="I195" s="18"/>
    </row>
    <row r="196">
      <c r="G196" s="18"/>
      <c r="H196" s="18"/>
      <c r="I196" s="18"/>
    </row>
    <row r="197">
      <c r="G197" s="18"/>
      <c r="H197" s="18"/>
      <c r="I197" s="18"/>
    </row>
    <row r="198">
      <c r="G198" s="18"/>
      <c r="H198" s="18"/>
      <c r="I198" s="18"/>
    </row>
    <row r="199">
      <c r="G199" s="18"/>
      <c r="H199" s="18"/>
      <c r="I199" s="18"/>
    </row>
    <row r="200">
      <c r="G200" s="18"/>
      <c r="H200" s="18"/>
      <c r="I200" s="18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48</v>
      </c>
      <c r="B1" s="12" t="s">
        <v>49</v>
      </c>
      <c r="C1" s="12" t="s">
        <v>50</v>
      </c>
      <c r="D1" s="13" t="s">
        <v>51</v>
      </c>
      <c r="E1" s="14" t="s">
        <v>52</v>
      </c>
      <c r="F1" s="12" t="s">
        <v>53</v>
      </c>
      <c r="G1" s="15" t="s">
        <v>54</v>
      </c>
      <c r="H1" s="15" t="s">
        <v>55</v>
      </c>
      <c r="I1" s="15" t="s">
        <v>56</v>
      </c>
      <c r="J1" s="16" t="s">
        <v>10</v>
      </c>
      <c r="K1" s="16" t="s">
        <v>11</v>
      </c>
      <c r="L1" s="14" t="s">
        <v>59</v>
      </c>
      <c r="M1" s="14" t="s">
        <v>18</v>
      </c>
      <c r="N1" s="14" t="s">
        <v>60</v>
      </c>
      <c r="O1" s="17"/>
      <c r="P1" s="13"/>
      <c r="Q1" s="13"/>
      <c r="R1" s="13"/>
      <c r="S1" s="13"/>
    </row>
    <row r="2">
      <c r="A2" s="10">
        <f>'Y2 Data'!A2</f>
        <v>1309</v>
      </c>
      <c r="B2" s="10">
        <f>'Y2 Data'!B2</f>
        <v>38</v>
      </c>
      <c r="C2" s="10">
        <f>'Y2 Data'!C2</f>
        <v>-124</v>
      </c>
      <c r="D2" s="10">
        <f>'Y2 Data'!D2</f>
        <v>662</v>
      </c>
      <c r="E2" s="10">
        <f>'Y2 Data'!E2</f>
        <v>-0.07</v>
      </c>
      <c r="F2" s="10">
        <f t="shared" ref="F2:F112" si="2">A2/1000</f>
        <v>1.309</v>
      </c>
      <c r="G2" s="18">
        <f t="shared" ref="G2:I2" si="1">B2-AVERAGE(B$2:B$20)</f>
        <v>-0.05263157895</v>
      </c>
      <c r="H2" s="18">
        <f t="shared" si="1"/>
        <v>-0.1052631579</v>
      </c>
      <c r="I2" s="18">
        <f t="shared" si="1"/>
        <v>0.1578947368</v>
      </c>
      <c r="J2" s="19">
        <f>AVERAGE(G:G)/AVERAGE(H:H)</f>
        <v>-0.01118052105</v>
      </c>
      <c r="K2" s="19">
        <f>AVERAGE(I:I)/AVERAGE(H:H)</f>
        <v>-0.3319727408</v>
      </c>
      <c r="L2" s="20">
        <f t="shared" ref="L2:L112" si="4">H2 - $J$2*G2 - $K$2*I2</f>
        <v>-0.05343485782</v>
      </c>
      <c r="M2" s="10">
        <f>AVERAGE(E:E)/AVERAGE(L:L)</f>
        <v>-11.61130575</v>
      </c>
      <c r="N2" s="10">
        <f t="shared" ref="N2:N112" si="5">L2*$M$2</f>
        <v>0.620448472</v>
      </c>
    </row>
    <row r="3">
      <c r="A3" s="10">
        <f>'Y2 Data'!A3</f>
        <v>1433</v>
      </c>
      <c r="B3" s="10">
        <f>'Y2 Data'!B3</f>
        <v>38</v>
      </c>
      <c r="C3" s="10">
        <f>'Y2 Data'!C3</f>
        <v>-124</v>
      </c>
      <c r="D3" s="10">
        <f>'Y2 Data'!D3</f>
        <v>662</v>
      </c>
      <c r="E3" s="10">
        <f>'Y2 Data'!E3</f>
        <v>0</v>
      </c>
      <c r="F3" s="10">
        <f t="shared" si="2"/>
        <v>1.433</v>
      </c>
      <c r="G3" s="18">
        <f t="shared" ref="G3:I3" si="3">B3-AVERAGE(B$2:B$20)</f>
        <v>-0.05263157895</v>
      </c>
      <c r="H3" s="18">
        <f t="shared" si="3"/>
        <v>-0.1052631579</v>
      </c>
      <c r="I3" s="18">
        <f t="shared" si="3"/>
        <v>0.1578947368</v>
      </c>
      <c r="L3" s="20">
        <f t="shared" si="4"/>
        <v>-0.05343485782</v>
      </c>
      <c r="N3" s="10">
        <f t="shared" si="5"/>
        <v>0.620448472</v>
      </c>
    </row>
    <row r="4">
      <c r="A4" s="10">
        <f>'Y2 Data'!A4</f>
        <v>1558</v>
      </c>
      <c r="B4" s="10">
        <f>'Y2 Data'!B4</f>
        <v>38</v>
      </c>
      <c r="C4" s="10">
        <f>'Y2 Data'!C4</f>
        <v>-124</v>
      </c>
      <c r="D4" s="10">
        <f>'Y2 Data'!D4</f>
        <v>661</v>
      </c>
      <c r="E4" s="10">
        <f>'Y2 Data'!E4</f>
        <v>0.07</v>
      </c>
      <c r="F4" s="10">
        <f t="shared" si="2"/>
        <v>1.558</v>
      </c>
      <c r="G4" s="18">
        <f t="shared" ref="G4:I4" si="6">B4-AVERAGE(B$2:B$20)</f>
        <v>-0.05263157895</v>
      </c>
      <c r="H4" s="18">
        <f t="shared" si="6"/>
        <v>-0.1052631579</v>
      </c>
      <c r="I4" s="18">
        <f t="shared" si="6"/>
        <v>-0.8421052632</v>
      </c>
      <c r="L4" s="20">
        <f t="shared" si="4"/>
        <v>-0.3854075986</v>
      </c>
      <c r="N4" s="10">
        <f t="shared" si="5"/>
        <v>4.475085467</v>
      </c>
    </row>
    <row r="5">
      <c r="A5" s="10">
        <f>'Y2 Data'!A5</f>
        <v>1683</v>
      </c>
      <c r="B5" s="10">
        <f>'Y2 Data'!B5</f>
        <v>38</v>
      </c>
      <c r="C5" s="10">
        <f>'Y2 Data'!C5</f>
        <v>-124</v>
      </c>
      <c r="D5" s="10">
        <f>'Y2 Data'!D5</f>
        <v>662</v>
      </c>
      <c r="E5" s="10">
        <f>'Y2 Data'!E5</f>
        <v>0.05</v>
      </c>
      <c r="F5" s="10">
        <f t="shared" si="2"/>
        <v>1.683</v>
      </c>
      <c r="G5" s="18">
        <f t="shared" ref="G5:I5" si="7">B5-AVERAGE(B$2:B$20)</f>
        <v>-0.05263157895</v>
      </c>
      <c r="H5" s="18">
        <f t="shared" si="7"/>
        <v>-0.1052631579</v>
      </c>
      <c r="I5" s="18">
        <f t="shared" si="7"/>
        <v>0.1578947368</v>
      </c>
      <c r="L5" s="20">
        <f t="shared" si="4"/>
        <v>-0.05343485782</v>
      </c>
      <c r="N5" s="10">
        <f t="shared" si="5"/>
        <v>0.620448472</v>
      </c>
    </row>
    <row r="6">
      <c r="A6" s="10">
        <f>'Y2 Data'!A6</f>
        <v>1808</v>
      </c>
      <c r="B6" s="10">
        <f>'Y2 Data'!B6</f>
        <v>37</v>
      </c>
      <c r="C6" s="10">
        <f>'Y2 Data'!C6</f>
        <v>-123</v>
      </c>
      <c r="D6" s="10">
        <f>'Y2 Data'!D6</f>
        <v>662</v>
      </c>
      <c r="E6" s="10">
        <f>'Y2 Data'!E6</f>
        <v>-0.03</v>
      </c>
      <c r="F6" s="10">
        <f t="shared" si="2"/>
        <v>1.808</v>
      </c>
      <c r="G6" s="18">
        <f t="shared" ref="G6:I6" si="8">B6-AVERAGE(B$2:B$20)</f>
        <v>-1.052631579</v>
      </c>
      <c r="H6" s="18">
        <f t="shared" si="8"/>
        <v>0.8947368421</v>
      </c>
      <c r="I6" s="18">
        <f t="shared" si="8"/>
        <v>0.1578947368</v>
      </c>
      <c r="L6" s="20">
        <f t="shared" si="4"/>
        <v>0.9353846211</v>
      </c>
      <c r="N6" s="10">
        <f t="shared" si="5"/>
        <v>-10.86103683</v>
      </c>
    </row>
    <row r="7">
      <c r="A7" s="10">
        <f>'Y2 Data'!A7</f>
        <v>1932</v>
      </c>
      <c r="B7" s="10">
        <f>'Y2 Data'!B7</f>
        <v>38</v>
      </c>
      <c r="C7" s="10">
        <f>'Y2 Data'!C7</f>
        <v>-124</v>
      </c>
      <c r="D7" s="10">
        <f>'Y2 Data'!D7</f>
        <v>662</v>
      </c>
      <c r="E7" s="10">
        <f>'Y2 Data'!E7</f>
        <v>0.01</v>
      </c>
      <c r="F7" s="10">
        <f t="shared" si="2"/>
        <v>1.932</v>
      </c>
      <c r="G7" s="18">
        <f t="shared" ref="G7:I7" si="9">B7-AVERAGE(B$2:B$20)</f>
        <v>-0.05263157895</v>
      </c>
      <c r="H7" s="18">
        <f t="shared" si="9"/>
        <v>-0.1052631579</v>
      </c>
      <c r="I7" s="18">
        <f t="shared" si="9"/>
        <v>0.1578947368</v>
      </c>
      <c r="L7" s="20">
        <f t="shared" si="4"/>
        <v>-0.05343485782</v>
      </c>
      <c r="N7" s="10">
        <f t="shared" si="5"/>
        <v>0.620448472</v>
      </c>
    </row>
    <row r="8">
      <c r="A8" s="10">
        <f>'Y2 Data'!A8</f>
        <v>2057</v>
      </c>
      <c r="B8" s="10">
        <f>'Y2 Data'!B8</f>
        <v>38</v>
      </c>
      <c r="C8" s="10">
        <f>'Y2 Data'!C8</f>
        <v>-124</v>
      </c>
      <c r="D8" s="10">
        <f>'Y2 Data'!D8</f>
        <v>662</v>
      </c>
      <c r="E8" s="10">
        <f>'Y2 Data'!E8</f>
        <v>-0.12</v>
      </c>
      <c r="F8" s="10">
        <f t="shared" si="2"/>
        <v>2.057</v>
      </c>
      <c r="G8" s="18">
        <f t="shared" ref="G8:I8" si="10">B8-AVERAGE(B$2:B$20)</f>
        <v>-0.05263157895</v>
      </c>
      <c r="H8" s="18">
        <f t="shared" si="10"/>
        <v>-0.1052631579</v>
      </c>
      <c r="I8" s="18">
        <f t="shared" si="10"/>
        <v>0.1578947368</v>
      </c>
      <c r="L8" s="20">
        <f t="shared" si="4"/>
        <v>-0.05343485782</v>
      </c>
      <c r="N8" s="10">
        <f t="shared" si="5"/>
        <v>0.620448472</v>
      </c>
    </row>
    <row r="9">
      <c r="A9" s="10">
        <f>'Y2 Data'!A9</f>
        <v>2182</v>
      </c>
      <c r="B9" s="10">
        <f>'Y2 Data'!B9</f>
        <v>37</v>
      </c>
      <c r="C9" s="10">
        <f>'Y2 Data'!C9</f>
        <v>-124</v>
      </c>
      <c r="D9" s="10">
        <f>'Y2 Data'!D9</f>
        <v>662</v>
      </c>
      <c r="E9" s="10">
        <f>'Y2 Data'!E9</f>
        <v>-0.25</v>
      </c>
      <c r="F9" s="10">
        <f t="shared" si="2"/>
        <v>2.182</v>
      </c>
      <c r="G9" s="18">
        <f t="shared" ref="G9:I9" si="11">B9-AVERAGE(B$2:B$20)</f>
        <v>-1.052631579</v>
      </c>
      <c r="H9" s="18">
        <f t="shared" si="11"/>
        <v>-0.1052631579</v>
      </c>
      <c r="I9" s="18">
        <f t="shared" si="11"/>
        <v>0.1578947368</v>
      </c>
      <c r="L9" s="20">
        <f t="shared" si="4"/>
        <v>-0.06461537887</v>
      </c>
      <c r="N9" s="10">
        <f t="shared" si="5"/>
        <v>0.7502689203</v>
      </c>
    </row>
    <row r="10">
      <c r="A10" s="10">
        <f>'Y2 Data'!A10</f>
        <v>2306</v>
      </c>
      <c r="B10" s="10">
        <f>'Y2 Data'!B10</f>
        <v>39</v>
      </c>
      <c r="C10" s="10">
        <f>'Y2 Data'!C10</f>
        <v>-124</v>
      </c>
      <c r="D10" s="10">
        <f>'Y2 Data'!D10</f>
        <v>662</v>
      </c>
      <c r="E10" s="10">
        <f>'Y2 Data'!E10</f>
        <v>-0.22</v>
      </c>
      <c r="F10" s="10">
        <f t="shared" si="2"/>
        <v>2.306</v>
      </c>
      <c r="G10" s="18">
        <f t="shared" ref="G10:I10" si="12">B10-AVERAGE(B$2:B$20)</f>
        <v>0.9473684211</v>
      </c>
      <c r="H10" s="18">
        <f t="shared" si="12"/>
        <v>-0.1052631579</v>
      </c>
      <c r="I10" s="18">
        <f t="shared" si="12"/>
        <v>0.1578947368</v>
      </c>
      <c r="L10" s="20">
        <f t="shared" si="4"/>
        <v>-0.04225433677</v>
      </c>
      <c r="N10" s="10">
        <f t="shared" si="5"/>
        <v>0.4906280236</v>
      </c>
    </row>
    <row r="11">
      <c r="A11" s="10">
        <f>'Y2 Data'!A11</f>
        <v>2430</v>
      </c>
      <c r="B11" s="10">
        <f>'Y2 Data'!B11</f>
        <v>39</v>
      </c>
      <c r="C11" s="10">
        <f>'Y2 Data'!C11</f>
        <v>-124</v>
      </c>
      <c r="D11" s="10">
        <f>'Y2 Data'!D11</f>
        <v>661</v>
      </c>
      <c r="E11" s="10">
        <f>'Y2 Data'!E11</f>
        <v>-0.13</v>
      </c>
      <c r="F11" s="10">
        <f t="shared" si="2"/>
        <v>2.43</v>
      </c>
      <c r="G11" s="18">
        <f t="shared" ref="G11:I11" si="13">B11-AVERAGE(B$2:B$20)</f>
        <v>0.9473684211</v>
      </c>
      <c r="H11" s="18">
        <f t="shared" si="13"/>
        <v>-0.1052631579</v>
      </c>
      <c r="I11" s="18">
        <f t="shared" si="13"/>
        <v>-0.8421052632</v>
      </c>
      <c r="L11" s="20">
        <f t="shared" si="4"/>
        <v>-0.3742270776</v>
      </c>
      <c r="N11" s="10">
        <f t="shared" si="5"/>
        <v>4.345265019</v>
      </c>
    </row>
    <row r="12">
      <c r="A12" s="10">
        <f>'Y2 Data'!A12</f>
        <v>2555</v>
      </c>
      <c r="B12" s="10">
        <f>'Y2 Data'!B12</f>
        <v>38</v>
      </c>
      <c r="C12" s="10">
        <f>'Y2 Data'!C12</f>
        <v>-124</v>
      </c>
      <c r="D12" s="10">
        <f>'Y2 Data'!D12</f>
        <v>661</v>
      </c>
      <c r="E12" s="10">
        <f>'Y2 Data'!E12</f>
        <v>-0.21</v>
      </c>
      <c r="F12" s="10">
        <f t="shared" si="2"/>
        <v>2.555</v>
      </c>
      <c r="G12" s="18">
        <f t="shared" ref="G12:I12" si="14">B12-AVERAGE(B$2:B$20)</f>
        <v>-0.05263157895</v>
      </c>
      <c r="H12" s="18">
        <f t="shared" si="14"/>
        <v>-0.1052631579</v>
      </c>
      <c r="I12" s="18">
        <f t="shared" si="14"/>
        <v>-0.8421052632</v>
      </c>
      <c r="L12" s="20">
        <f t="shared" si="4"/>
        <v>-0.3854075986</v>
      </c>
      <c r="N12" s="10">
        <f t="shared" si="5"/>
        <v>4.475085467</v>
      </c>
    </row>
    <row r="13">
      <c r="A13" s="10">
        <f>'Y2 Data'!A13</f>
        <v>2680</v>
      </c>
      <c r="B13" s="10">
        <f>'Y2 Data'!B13</f>
        <v>38</v>
      </c>
      <c r="C13" s="10">
        <f>'Y2 Data'!C13</f>
        <v>-124</v>
      </c>
      <c r="D13" s="10">
        <f>'Y2 Data'!D13</f>
        <v>662</v>
      </c>
      <c r="E13" s="10">
        <f>'Y2 Data'!E13</f>
        <v>-0.26</v>
      </c>
      <c r="F13" s="10">
        <f t="shared" si="2"/>
        <v>2.68</v>
      </c>
      <c r="G13" s="18">
        <f t="shared" ref="G13:I13" si="15">B13-AVERAGE(B$2:B$20)</f>
        <v>-0.05263157895</v>
      </c>
      <c r="H13" s="18">
        <f t="shared" si="15"/>
        <v>-0.1052631579</v>
      </c>
      <c r="I13" s="18">
        <f t="shared" si="15"/>
        <v>0.1578947368</v>
      </c>
      <c r="L13" s="20">
        <f t="shared" si="4"/>
        <v>-0.05343485782</v>
      </c>
      <c r="N13" s="10">
        <f t="shared" si="5"/>
        <v>0.620448472</v>
      </c>
    </row>
    <row r="14">
      <c r="A14" s="10">
        <f>'Y2 Data'!A14</f>
        <v>2804</v>
      </c>
      <c r="B14" s="10">
        <f>'Y2 Data'!B14</f>
        <v>38</v>
      </c>
      <c r="C14" s="10">
        <f>'Y2 Data'!C14</f>
        <v>-123</v>
      </c>
      <c r="D14" s="10">
        <f>'Y2 Data'!D14</f>
        <v>662</v>
      </c>
      <c r="E14" s="10">
        <f>'Y2 Data'!E14</f>
        <v>-0.27</v>
      </c>
      <c r="F14" s="10">
        <f t="shared" si="2"/>
        <v>2.804</v>
      </c>
      <c r="G14" s="18">
        <f t="shared" ref="G14:I14" si="16">B14-AVERAGE(B$2:B$20)</f>
        <v>-0.05263157895</v>
      </c>
      <c r="H14" s="18">
        <f t="shared" si="16"/>
        <v>0.8947368421</v>
      </c>
      <c r="I14" s="18">
        <f t="shared" si="16"/>
        <v>0.1578947368</v>
      </c>
      <c r="L14" s="20">
        <f t="shared" si="4"/>
        <v>0.9465651422</v>
      </c>
      <c r="N14" s="10">
        <f t="shared" si="5"/>
        <v>-10.99085728</v>
      </c>
    </row>
    <row r="15">
      <c r="A15" s="10">
        <f>'Y2 Data'!A15</f>
        <v>2929</v>
      </c>
      <c r="B15" s="10">
        <f>'Y2 Data'!B15</f>
        <v>39</v>
      </c>
      <c r="C15" s="10">
        <f>'Y2 Data'!C15</f>
        <v>-123</v>
      </c>
      <c r="D15" s="10">
        <f>'Y2 Data'!D15</f>
        <v>662</v>
      </c>
      <c r="E15" s="10">
        <f>'Y2 Data'!E15</f>
        <v>-0.29</v>
      </c>
      <c r="F15" s="10">
        <f t="shared" si="2"/>
        <v>2.929</v>
      </c>
      <c r="G15" s="18">
        <f t="shared" ref="G15:I15" si="17">B15-AVERAGE(B$2:B$20)</f>
        <v>0.9473684211</v>
      </c>
      <c r="H15" s="18">
        <f t="shared" si="17"/>
        <v>0.8947368421</v>
      </c>
      <c r="I15" s="18">
        <f t="shared" si="17"/>
        <v>0.1578947368</v>
      </c>
      <c r="L15" s="20">
        <f t="shared" si="4"/>
        <v>0.9577456632</v>
      </c>
      <c r="N15" s="10">
        <f t="shared" si="5"/>
        <v>-11.12067773</v>
      </c>
    </row>
    <row r="16">
      <c r="A16" s="10">
        <f>'Y2 Data'!A16</f>
        <v>3054</v>
      </c>
      <c r="B16" s="10">
        <f>'Y2 Data'!B16</f>
        <v>38</v>
      </c>
      <c r="C16" s="10">
        <f>'Y2 Data'!C16</f>
        <v>-124</v>
      </c>
      <c r="D16" s="10">
        <f>'Y2 Data'!D16</f>
        <v>662</v>
      </c>
      <c r="E16" s="10">
        <f>'Y2 Data'!E16</f>
        <v>-0.36</v>
      </c>
      <c r="F16" s="10">
        <f t="shared" si="2"/>
        <v>3.054</v>
      </c>
      <c r="G16" s="18">
        <f t="shared" ref="G16:I16" si="18">B16-AVERAGE(B$2:B$20)</f>
        <v>-0.05263157895</v>
      </c>
      <c r="H16" s="18">
        <f t="shared" si="18"/>
        <v>-0.1052631579</v>
      </c>
      <c r="I16" s="18">
        <f t="shared" si="18"/>
        <v>0.1578947368</v>
      </c>
      <c r="L16" s="20">
        <f t="shared" si="4"/>
        <v>-0.05343485782</v>
      </c>
      <c r="N16" s="10">
        <f t="shared" si="5"/>
        <v>0.620448472</v>
      </c>
    </row>
    <row r="17">
      <c r="A17" s="10">
        <f>'Y2 Data'!A17</f>
        <v>3179</v>
      </c>
      <c r="B17" s="10">
        <f>'Y2 Data'!B17</f>
        <v>38</v>
      </c>
      <c r="C17" s="10">
        <f>'Y2 Data'!C17</f>
        <v>-124</v>
      </c>
      <c r="D17" s="10">
        <f>'Y2 Data'!D17</f>
        <v>662</v>
      </c>
      <c r="E17" s="10">
        <f>'Y2 Data'!E17</f>
        <v>-0.38</v>
      </c>
      <c r="F17" s="10">
        <f t="shared" si="2"/>
        <v>3.179</v>
      </c>
      <c r="G17" s="18">
        <f t="shared" ref="G17:I17" si="19">B17-AVERAGE(B$2:B$20)</f>
        <v>-0.05263157895</v>
      </c>
      <c r="H17" s="18">
        <f t="shared" si="19"/>
        <v>-0.1052631579</v>
      </c>
      <c r="I17" s="18">
        <f t="shared" si="19"/>
        <v>0.1578947368</v>
      </c>
      <c r="L17" s="20">
        <f t="shared" si="4"/>
        <v>-0.05343485782</v>
      </c>
      <c r="N17" s="10">
        <f t="shared" si="5"/>
        <v>0.620448472</v>
      </c>
    </row>
    <row r="18">
      <c r="A18" s="10">
        <f>'Y2 Data'!A18</f>
        <v>3303</v>
      </c>
      <c r="B18" s="10">
        <f>'Y2 Data'!B18</f>
        <v>38</v>
      </c>
      <c r="C18" s="10">
        <f>'Y2 Data'!C18</f>
        <v>-124</v>
      </c>
      <c r="D18" s="10">
        <f>'Y2 Data'!D18</f>
        <v>662</v>
      </c>
      <c r="E18" s="10">
        <f>'Y2 Data'!E18</f>
        <v>-0.36</v>
      </c>
      <c r="F18" s="10">
        <f t="shared" si="2"/>
        <v>3.303</v>
      </c>
      <c r="G18" s="18">
        <f t="shared" ref="G18:I18" si="20">B18-AVERAGE(B$2:B$20)</f>
        <v>-0.05263157895</v>
      </c>
      <c r="H18" s="18">
        <f t="shared" si="20"/>
        <v>-0.1052631579</v>
      </c>
      <c r="I18" s="18">
        <f t="shared" si="20"/>
        <v>0.1578947368</v>
      </c>
      <c r="L18" s="20">
        <f t="shared" si="4"/>
        <v>-0.05343485782</v>
      </c>
      <c r="N18" s="10">
        <f t="shared" si="5"/>
        <v>0.620448472</v>
      </c>
    </row>
    <row r="19">
      <c r="A19" s="10">
        <f>'Y2 Data'!A19</f>
        <v>3428</v>
      </c>
      <c r="B19" s="10">
        <f>'Y2 Data'!B19</f>
        <v>38</v>
      </c>
      <c r="C19" s="10">
        <f>'Y2 Data'!C19</f>
        <v>-124</v>
      </c>
      <c r="D19" s="10">
        <f>'Y2 Data'!D19</f>
        <v>662</v>
      </c>
      <c r="E19" s="10">
        <f>'Y2 Data'!E19</f>
        <v>-0.45</v>
      </c>
      <c r="F19" s="10">
        <f t="shared" si="2"/>
        <v>3.428</v>
      </c>
      <c r="G19" s="18">
        <f t="shared" ref="G19:I19" si="21">B19-AVERAGE(B$2:B$20)</f>
        <v>-0.05263157895</v>
      </c>
      <c r="H19" s="18">
        <f t="shared" si="21"/>
        <v>-0.1052631579</v>
      </c>
      <c r="I19" s="18">
        <f t="shared" si="21"/>
        <v>0.1578947368</v>
      </c>
      <c r="L19" s="20">
        <f t="shared" si="4"/>
        <v>-0.05343485782</v>
      </c>
      <c r="N19" s="10">
        <f t="shared" si="5"/>
        <v>0.620448472</v>
      </c>
    </row>
    <row r="20">
      <c r="A20" s="10">
        <f>'Y2 Data'!A20</f>
        <v>3553</v>
      </c>
      <c r="B20" s="10">
        <f>'Y2 Data'!B20</f>
        <v>38</v>
      </c>
      <c r="C20" s="10">
        <f>'Y2 Data'!C20</f>
        <v>-125</v>
      </c>
      <c r="D20" s="10">
        <f>'Y2 Data'!D20</f>
        <v>662</v>
      </c>
      <c r="E20" s="10">
        <f>'Y2 Data'!E20</f>
        <v>-0.48</v>
      </c>
      <c r="F20" s="10">
        <f t="shared" si="2"/>
        <v>3.553</v>
      </c>
      <c r="G20" s="18">
        <f t="shared" ref="G20:I20" si="22">B20-AVERAGE(B$2:B$20)</f>
        <v>-0.05263157895</v>
      </c>
      <c r="H20" s="18">
        <f t="shared" si="22"/>
        <v>-1.105263158</v>
      </c>
      <c r="I20" s="18">
        <f t="shared" si="22"/>
        <v>0.1578947368</v>
      </c>
      <c r="L20" s="20">
        <f t="shared" si="4"/>
        <v>-1.053434858</v>
      </c>
      <c r="N20" s="10">
        <f t="shared" si="5"/>
        <v>12.23175422</v>
      </c>
    </row>
    <row r="21">
      <c r="A21" s="10">
        <f>'Y2 Data'!A21</f>
        <v>3678</v>
      </c>
      <c r="B21" s="10">
        <f>'Y2 Data'!B21</f>
        <v>37</v>
      </c>
      <c r="C21" s="10">
        <f>'Y2 Data'!C21</f>
        <v>-124</v>
      </c>
      <c r="D21" s="10">
        <f>'Y2 Data'!D21</f>
        <v>662</v>
      </c>
      <c r="E21" s="10">
        <f>'Y2 Data'!E21</f>
        <v>-0.45</v>
      </c>
      <c r="F21" s="10">
        <f t="shared" si="2"/>
        <v>3.678</v>
      </c>
      <c r="G21" s="18">
        <f t="shared" ref="G21:I21" si="23">B21-AVERAGE(B$2:B$20)</f>
        <v>-1.052631579</v>
      </c>
      <c r="H21" s="18">
        <f t="shared" si="23"/>
        <v>-0.1052631579</v>
      </c>
      <c r="I21" s="18">
        <f t="shared" si="23"/>
        <v>0.1578947368</v>
      </c>
      <c r="L21" s="20">
        <f t="shared" si="4"/>
        <v>-0.06461537887</v>
      </c>
      <c r="N21" s="10">
        <f t="shared" si="5"/>
        <v>0.7502689203</v>
      </c>
    </row>
    <row r="22">
      <c r="A22" s="10">
        <f>'Y2 Data'!A22</f>
        <v>3802</v>
      </c>
      <c r="B22" s="10">
        <f>'Y2 Data'!B22</f>
        <v>39</v>
      </c>
      <c r="C22" s="10">
        <f>'Y2 Data'!C22</f>
        <v>-124</v>
      </c>
      <c r="D22" s="10">
        <f>'Y2 Data'!D22</f>
        <v>662</v>
      </c>
      <c r="E22" s="10">
        <f>'Y2 Data'!E22</f>
        <v>-0.47</v>
      </c>
      <c r="F22" s="10">
        <f t="shared" si="2"/>
        <v>3.802</v>
      </c>
      <c r="G22" s="18">
        <f t="shared" ref="G22:I22" si="24">B22-AVERAGE(B$2:B$20)</f>
        <v>0.9473684211</v>
      </c>
      <c r="H22" s="18">
        <f t="shared" si="24"/>
        <v>-0.1052631579</v>
      </c>
      <c r="I22" s="18">
        <f t="shared" si="24"/>
        <v>0.1578947368</v>
      </c>
      <c r="L22" s="20">
        <f t="shared" si="4"/>
        <v>-0.04225433677</v>
      </c>
      <c r="N22" s="10">
        <f t="shared" si="5"/>
        <v>0.4906280236</v>
      </c>
    </row>
    <row r="23">
      <c r="A23" s="10">
        <f>'Y2 Data'!A23</f>
        <v>3927</v>
      </c>
      <c r="B23" s="10">
        <f>'Y2 Data'!B23</f>
        <v>38</v>
      </c>
      <c r="C23" s="10">
        <f>'Y2 Data'!C23</f>
        <v>-124</v>
      </c>
      <c r="D23" s="10">
        <f>'Y2 Data'!D23</f>
        <v>662</v>
      </c>
      <c r="E23" s="10">
        <f>'Y2 Data'!E23</f>
        <v>-0.49</v>
      </c>
      <c r="F23" s="10">
        <f t="shared" si="2"/>
        <v>3.927</v>
      </c>
      <c r="G23" s="18">
        <f t="shared" ref="G23:I23" si="25">B23-AVERAGE(B$2:B$20)</f>
        <v>-0.05263157895</v>
      </c>
      <c r="H23" s="18">
        <f t="shared" si="25"/>
        <v>-0.1052631579</v>
      </c>
      <c r="I23" s="18">
        <f t="shared" si="25"/>
        <v>0.1578947368</v>
      </c>
      <c r="L23" s="20">
        <f t="shared" si="4"/>
        <v>-0.05343485782</v>
      </c>
      <c r="N23" s="10">
        <f t="shared" si="5"/>
        <v>0.620448472</v>
      </c>
    </row>
    <row r="24">
      <c r="A24" s="10">
        <f>'Y2 Data'!A24</f>
        <v>4051</v>
      </c>
      <c r="B24" s="10">
        <f>'Y2 Data'!B24</f>
        <v>39</v>
      </c>
      <c r="C24" s="10">
        <f>'Y2 Data'!C24</f>
        <v>-124</v>
      </c>
      <c r="D24" s="10">
        <f>'Y2 Data'!D24</f>
        <v>662</v>
      </c>
      <c r="E24" s="10">
        <f>'Y2 Data'!E24</f>
        <v>-0.47</v>
      </c>
      <c r="F24" s="10">
        <f t="shared" si="2"/>
        <v>4.051</v>
      </c>
      <c r="G24" s="18">
        <f t="shared" ref="G24:I24" si="26">B24-AVERAGE(B$2:B$20)</f>
        <v>0.9473684211</v>
      </c>
      <c r="H24" s="18">
        <f t="shared" si="26"/>
        <v>-0.1052631579</v>
      </c>
      <c r="I24" s="18">
        <f t="shared" si="26"/>
        <v>0.1578947368</v>
      </c>
      <c r="L24" s="20">
        <f t="shared" si="4"/>
        <v>-0.04225433677</v>
      </c>
      <c r="N24" s="10">
        <f t="shared" si="5"/>
        <v>0.4906280236</v>
      </c>
    </row>
    <row r="25">
      <c r="A25" s="10">
        <f>'Y2 Data'!A25</f>
        <v>4175</v>
      </c>
      <c r="B25" s="10">
        <f>'Y2 Data'!B25</f>
        <v>39</v>
      </c>
      <c r="C25" s="10">
        <f>'Y2 Data'!C25</f>
        <v>-124</v>
      </c>
      <c r="D25" s="10">
        <f>'Y2 Data'!D25</f>
        <v>662</v>
      </c>
      <c r="E25" s="10">
        <f>'Y2 Data'!E25</f>
        <v>-0.47</v>
      </c>
      <c r="F25" s="10">
        <f t="shared" si="2"/>
        <v>4.175</v>
      </c>
      <c r="G25" s="18">
        <f t="shared" ref="G25:I25" si="27">B25-AVERAGE(B$2:B$20)</f>
        <v>0.9473684211</v>
      </c>
      <c r="H25" s="18">
        <f t="shared" si="27"/>
        <v>-0.1052631579</v>
      </c>
      <c r="I25" s="18">
        <f t="shared" si="27"/>
        <v>0.1578947368</v>
      </c>
      <c r="L25" s="20">
        <f t="shared" si="4"/>
        <v>-0.04225433677</v>
      </c>
      <c r="N25" s="10">
        <f t="shared" si="5"/>
        <v>0.4906280236</v>
      </c>
    </row>
    <row r="26">
      <c r="A26" s="10">
        <f>'Y2 Data'!A26</f>
        <v>4300</v>
      </c>
      <c r="B26" s="10">
        <f>'Y2 Data'!B26</f>
        <v>38</v>
      </c>
      <c r="C26" s="10">
        <f>'Y2 Data'!C26</f>
        <v>-124</v>
      </c>
      <c r="D26" s="10">
        <f>'Y2 Data'!D26</f>
        <v>663</v>
      </c>
      <c r="E26" s="10">
        <f>'Y2 Data'!E26</f>
        <v>-0.51</v>
      </c>
      <c r="F26" s="10">
        <f t="shared" si="2"/>
        <v>4.3</v>
      </c>
      <c r="G26" s="18">
        <f t="shared" ref="G26:I26" si="28">B26-AVERAGE(B$2:B$20)</f>
        <v>-0.05263157895</v>
      </c>
      <c r="H26" s="18">
        <f t="shared" si="28"/>
        <v>-0.1052631579</v>
      </c>
      <c r="I26" s="18">
        <f t="shared" si="28"/>
        <v>1.157894737</v>
      </c>
      <c r="L26" s="20">
        <f t="shared" si="4"/>
        <v>0.278537883</v>
      </c>
      <c r="N26" s="10">
        <f t="shared" si="5"/>
        <v>-3.234188523</v>
      </c>
    </row>
    <row r="27">
      <c r="A27" s="10">
        <f>'Y2 Data'!A27</f>
        <v>4425</v>
      </c>
      <c r="B27" s="10">
        <f>'Y2 Data'!B27</f>
        <v>39</v>
      </c>
      <c r="C27" s="10">
        <f>'Y2 Data'!C27</f>
        <v>-124</v>
      </c>
      <c r="D27" s="10">
        <f>'Y2 Data'!D27</f>
        <v>663</v>
      </c>
      <c r="E27" s="10">
        <f>'Y2 Data'!E27</f>
        <v>-0.51</v>
      </c>
      <c r="F27" s="10">
        <f t="shared" si="2"/>
        <v>4.425</v>
      </c>
      <c r="G27" s="18">
        <f t="shared" ref="G27:I27" si="29">B27-AVERAGE(B$2:B$20)</f>
        <v>0.9473684211</v>
      </c>
      <c r="H27" s="18">
        <f t="shared" si="29"/>
        <v>-0.1052631579</v>
      </c>
      <c r="I27" s="18">
        <f t="shared" si="29"/>
        <v>1.157894737</v>
      </c>
      <c r="L27" s="20">
        <f t="shared" si="4"/>
        <v>0.2897184041</v>
      </c>
      <c r="N27" s="10">
        <f t="shared" si="5"/>
        <v>-3.364008971</v>
      </c>
    </row>
    <row r="28">
      <c r="A28" s="10">
        <f>'Y2 Data'!A28</f>
        <v>4550</v>
      </c>
      <c r="B28" s="10">
        <f>'Y2 Data'!B28</f>
        <v>38</v>
      </c>
      <c r="C28" s="10">
        <f>'Y2 Data'!C28</f>
        <v>-124</v>
      </c>
      <c r="D28" s="10">
        <f>'Y2 Data'!D28</f>
        <v>662</v>
      </c>
      <c r="E28" s="10">
        <f>'Y2 Data'!E28</f>
        <v>-0.52</v>
      </c>
      <c r="F28" s="10">
        <f t="shared" si="2"/>
        <v>4.55</v>
      </c>
      <c r="G28" s="18">
        <f t="shared" ref="G28:I28" si="30">B28-AVERAGE(B$2:B$20)</f>
        <v>-0.05263157895</v>
      </c>
      <c r="H28" s="18">
        <f t="shared" si="30"/>
        <v>-0.1052631579</v>
      </c>
      <c r="I28" s="18">
        <f t="shared" si="30"/>
        <v>0.1578947368</v>
      </c>
      <c r="L28" s="20">
        <f t="shared" si="4"/>
        <v>-0.05343485782</v>
      </c>
      <c r="N28" s="10">
        <f t="shared" si="5"/>
        <v>0.620448472</v>
      </c>
    </row>
    <row r="29">
      <c r="A29" s="10">
        <f>'Y2 Data'!A29</f>
        <v>4675</v>
      </c>
      <c r="B29" s="10">
        <f>'Y2 Data'!B29</f>
        <v>39</v>
      </c>
      <c r="C29" s="10">
        <f>'Y2 Data'!C29</f>
        <v>-124</v>
      </c>
      <c r="D29" s="10">
        <f>'Y2 Data'!D29</f>
        <v>663</v>
      </c>
      <c r="E29" s="10">
        <f>'Y2 Data'!E29</f>
        <v>-0.47</v>
      </c>
      <c r="F29" s="10">
        <f t="shared" si="2"/>
        <v>4.675</v>
      </c>
      <c r="G29" s="18">
        <f t="shared" ref="G29:I29" si="31">B29-AVERAGE(B$2:B$20)</f>
        <v>0.9473684211</v>
      </c>
      <c r="H29" s="18">
        <f t="shared" si="31"/>
        <v>-0.1052631579</v>
      </c>
      <c r="I29" s="18">
        <f t="shared" si="31"/>
        <v>1.157894737</v>
      </c>
      <c r="L29" s="20">
        <f t="shared" si="4"/>
        <v>0.2897184041</v>
      </c>
      <c r="N29" s="10">
        <f t="shared" si="5"/>
        <v>-3.364008971</v>
      </c>
    </row>
    <row r="30">
      <c r="A30" s="10">
        <f>'Y2 Data'!A30</f>
        <v>4799</v>
      </c>
      <c r="B30" s="10">
        <f>'Y2 Data'!B30</f>
        <v>39</v>
      </c>
      <c r="C30" s="10">
        <f>'Y2 Data'!C30</f>
        <v>-124</v>
      </c>
      <c r="D30" s="10">
        <f>'Y2 Data'!D30</f>
        <v>662</v>
      </c>
      <c r="E30" s="10">
        <f>'Y2 Data'!E30</f>
        <v>-0.47</v>
      </c>
      <c r="F30" s="10">
        <f t="shared" si="2"/>
        <v>4.799</v>
      </c>
      <c r="G30" s="18">
        <f t="shared" ref="G30:I30" si="32">B30-AVERAGE(B$2:B$20)</f>
        <v>0.9473684211</v>
      </c>
      <c r="H30" s="18">
        <f t="shared" si="32"/>
        <v>-0.1052631579</v>
      </c>
      <c r="I30" s="18">
        <f t="shared" si="32"/>
        <v>0.1578947368</v>
      </c>
      <c r="L30" s="20">
        <f t="shared" si="4"/>
        <v>-0.04225433677</v>
      </c>
      <c r="N30" s="10">
        <f t="shared" si="5"/>
        <v>0.4906280236</v>
      </c>
    </row>
    <row r="31">
      <c r="A31" s="10">
        <f>'Y2 Data'!A31</f>
        <v>4924</v>
      </c>
      <c r="B31" s="10">
        <f>'Y2 Data'!B31</f>
        <v>39</v>
      </c>
      <c r="C31" s="10">
        <f>'Y2 Data'!C31</f>
        <v>-125</v>
      </c>
      <c r="D31" s="10">
        <f>'Y2 Data'!D31</f>
        <v>662</v>
      </c>
      <c r="E31" s="10">
        <f>'Y2 Data'!E31</f>
        <v>-0.45</v>
      </c>
      <c r="F31" s="10">
        <f t="shared" si="2"/>
        <v>4.924</v>
      </c>
      <c r="G31" s="18">
        <f t="shared" ref="G31:I31" si="33">B31-AVERAGE(B$2:B$20)</f>
        <v>0.9473684211</v>
      </c>
      <c r="H31" s="18">
        <f t="shared" si="33"/>
        <v>-1.105263158</v>
      </c>
      <c r="I31" s="18">
        <f t="shared" si="33"/>
        <v>0.1578947368</v>
      </c>
      <c r="L31" s="20">
        <f t="shared" si="4"/>
        <v>-1.042254337</v>
      </c>
      <c r="N31" s="10">
        <f t="shared" si="5"/>
        <v>12.10193378</v>
      </c>
    </row>
    <row r="32">
      <c r="A32" s="10">
        <f>'Y2 Data'!A32</f>
        <v>5049</v>
      </c>
      <c r="B32" s="10">
        <f>'Y2 Data'!B32</f>
        <v>39</v>
      </c>
      <c r="C32" s="10">
        <f>'Y2 Data'!C32</f>
        <v>-124</v>
      </c>
      <c r="D32" s="10">
        <f>'Y2 Data'!D32</f>
        <v>663</v>
      </c>
      <c r="E32" s="10">
        <f>'Y2 Data'!E32</f>
        <v>-0.53</v>
      </c>
      <c r="F32" s="10">
        <f t="shared" si="2"/>
        <v>5.049</v>
      </c>
      <c r="G32" s="18">
        <f t="shared" ref="G32:I32" si="34">B32-AVERAGE(B$2:B$20)</f>
        <v>0.9473684211</v>
      </c>
      <c r="H32" s="18">
        <f t="shared" si="34"/>
        <v>-0.1052631579</v>
      </c>
      <c r="I32" s="18">
        <f t="shared" si="34"/>
        <v>1.157894737</v>
      </c>
      <c r="L32" s="20">
        <f t="shared" si="4"/>
        <v>0.2897184041</v>
      </c>
      <c r="N32" s="10">
        <f t="shared" si="5"/>
        <v>-3.364008971</v>
      </c>
    </row>
    <row r="33">
      <c r="A33" s="10">
        <f>'Y2 Data'!A33</f>
        <v>5174</v>
      </c>
      <c r="B33" s="10">
        <f>'Y2 Data'!B33</f>
        <v>38</v>
      </c>
      <c r="C33" s="10">
        <f>'Y2 Data'!C33</f>
        <v>-125</v>
      </c>
      <c r="D33" s="10">
        <f>'Y2 Data'!D33</f>
        <v>662</v>
      </c>
      <c r="E33" s="10">
        <f>'Y2 Data'!E33</f>
        <v>-0.6</v>
      </c>
      <c r="F33" s="10">
        <f t="shared" si="2"/>
        <v>5.174</v>
      </c>
      <c r="G33" s="18">
        <f t="shared" ref="G33:I33" si="35">B33-AVERAGE(B$2:B$20)</f>
        <v>-0.05263157895</v>
      </c>
      <c r="H33" s="18">
        <f t="shared" si="35"/>
        <v>-1.105263158</v>
      </c>
      <c r="I33" s="18">
        <f t="shared" si="35"/>
        <v>0.1578947368</v>
      </c>
      <c r="L33" s="20">
        <f t="shared" si="4"/>
        <v>-1.053434858</v>
      </c>
      <c r="N33" s="10">
        <f t="shared" si="5"/>
        <v>12.23175422</v>
      </c>
    </row>
    <row r="34">
      <c r="A34" s="10">
        <f>'Y2 Data'!A34</f>
        <v>5298</v>
      </c>
      <c r="B34" s="10">
        <f>'Y2 Data'!B34</f>
        <v>40</v>
      </c>
      <c r="C34" s="10">
        <f>'Y2 Data'!C34</f>
        <v>-125</v>
      </c>
      <c r="D34" s="10">
        <f>'Y2 Data'!D34</f>
        <v>663</v>
      </c>
      <c r="E34" s="10">
        <f>'Y2 Data'!E34</f>
        <v>-0.63</v>
      </c>
      <c r="F34" s="10">
        <f t="shared" si="2"/>
        <v>5.298</v>
      </c>
      <c r="G34" s="18">
        <f t="shared" ref="G34:I34" si="36">B34-AVERAGE(B$2:B$20)</f>
        <v>1.947368421</v>
      </c>
      <c r="H34" s="18">
        <f t="shared" si="36"/>
        <v>-1.105263158</v>
      </c>
      <c r="I34" s="18">
        <f t="shared" si="36"/>
        <v>1.157894737</v>
      </c>
      <c r="L34" s="20">
        <f t="shared" si="4"/>
        <v>-0.6991010749</v>
      </c>
      <c r="N34" s="10">
        <f t="shared" si="5"/>
        <v>8.117476332</v>
      </c>
    </row>
    <row r="35">
      <c r="A35" s="10">
        <f>'Y2 Data'!A35</f>
        <v>5423</v>
      </c>
      <c r="B35" s="10">
        <f>'Y2 Data'!B35</f>
        <v>40</v>
      </c>
      <c r="C35" s="10">
        <f>'Y2 Data'!C35</f>
        <v>-125</v>
      </c>
      <c r="D35" s="10">
        <f>'Y2 Data'!D35</f>
        <v>663</v>
      </c>
      <c r="E35" s="10">
        <f>'Y2 Data'!E35</f>
        <v>-0.65</v>
      </c>
      <c r="F35" s="10">
        <f t="shared" si="2"/>
        <v>5.423</v>
      </c>
      <c r="G35" s="18">
        <f t="shared" ref="G35:I35" si="37">B35-AVERAGE(B$2:B$20)</f>
        <v>1.947368421</v>
      </c>
      <c r="H35" s="18">
        <f t="shared" si="37"/>
        <v>-1.105263158</v>
      </c>
      <c r="I35" s="18">
        <f t="shared" si="37"/>
        <v>1.157894737</v>
      </c>
      <c r="L35" s="20">
        <f t="shared" si="4"/>
        <v>-0.6991010749</v>
      </c>
      <c r="N35" s="10">
        <f t="shared" si="5"/>
        <v>8.117476332</v>
      </c>
    </row>
    <row r="36">
      <c r="A36" s="10">
        <f>'Y2 Data'!A36</f>
        <v>5548</v>
      </c>
      <c r="B36" s="10">
        <f>'Y2 Data'!B36</f>
        <v>39</v>
      </c>
      <c r="C36" s="10">
        <f>'Y2 Data'!C36</f>
        <v>-126</v>
      </c>
      <c r="D36" s="10">
        <f>'Y2 Data'!D36</f>
        <v>662</v>
      </c>
      <c r="E36" s="10">
        <f>'Y2 Data'!E36</f>
        <v>3.92</v>
      </c>
      <c r="F36" s="10">
        <f t="shared" si="2"/>
        <v>5.548</v>
      </c>
      <c r="G36" s="18">
        <f t="shared" ref="G36:I36" si="38">B36-AVERAGE(B$2:B$20)</f>
        <v>0.9473684211</v>
      </c>
      <c r="H36" s="18">
        <f t="shared" si="38"/>
        <v>-2.105263158</v>
      </c>
      <c r="I36" s="18">
        <f t="shared" si="38"/>
        <v>0.1578947368</v>
      </c>
      <c r="L36" s="20">
        <f t="shared" si="4"/>
        <v>-2.042254337</v>
      </c>
      <c r="N36" s="10">
        <f t="shared" si="5"/>
        <v>23.71323953</v>
      </c>
    </row>
    <row r="37">
      <c r="A37" s="10">
        <f>'Y2 Data'!A37</f>
        <v>5672</v>
      </c>
      <c r="B37" s="10">
        <f>'Y2 Data'!B37</f>
        <v>40</v>
      </c>
      <c r="C37" s="10">
        <f>'Y2 Data'!C37</f>
        <v>-127</v>
      </c>
      <c r="D37" s="10">
        <f>'Y2 Data'!D37</f>
        <v>662</v>
      </c>
      <c r="E37" s="10">
        <f>'Y2 Data'!E37</f>
        <v>15.9</v>
      </c>
      <c r="F37" s="10">
        <f t="shared" si="2"/>
        <v>5.672</v>
      </c>
      <c r="G37" s="18">
        <f t="shared" ref="G37:I37" si="39">B37-AVERAGE(B$2:B$20)</f>
        <v>1.947368421</v>
      </c>
      <c r="H37" s="18">
        <f t="shared" si="39"/>
        <v>-3.105263158</v>
      </c>
      <c r="I37" s="18">
        <f t="shared" si="39"/>
        <v>0.1578947368</v>
      </c>
      <c r="L37" s="20">
        <f t="shared" si="4"/>
        <v>-3.031073816</v>
      </c>
      <c r="N37" s="10">
        <f t="shared" si="5"/>
        <v>35.19472483</v>
      </c>
    </row>
    <row r="38">
      <c r="A38" s="10">
        <f>'Y2 Data'!A38</f>
        <v>5796</v>
      </c>
      <c r="B38" s="10">
        <f>'Y2 Data'!B38</f>
        <v>39</v>
      </c>
      <c r="C38" s="10">
        <f>'Y2 Data'!C38</f>
        <v>-128</v>
      </c>
      <c r="D38" s="10">
        <f>'Y2 Data'!D38</f>
        <v>661</v>
      </c>
      <c r="E38" s="10">
        <f>'Y2 Data'!E38</f>
        <v>30.6</v>
      </c>
      <c r="F38" s="10">
        <f t="shared" si="2"/>
        <v>5.796</v>
      </c>
      <c r="G38" s="18">
        <f t="shared" ref="G38:I38" si="40">B38-AVERAGE(B$2:B$20)</f>
        <v>0.9473684211</v>
      </c>
      <c r="H38" s="18">
        <f t="shared" si="40"/>
        <v>-4.105263158</v>
      </c>
      <c r="I38" s="18">
        <f t="shared" si="40"/>
        <v>-0.8421052632</v>
      </c>
      <c r="L38" s="20">
        <f t="shared" si="4"/>
        <v>-4.374227078</v>
      </c>
      <c r="N38" s="10">
        <f t="shared" si="5"/>
        <v>50.79048803</v>
      </c>
    </row>
    <row r="39">
      <c r="A39" s="10">
        <f>'Y2 Data'!A39</f>
        <v>5921</v>
      </c>
      <c r="B39" s="10">
        <f>'Y2 Data'!B39</f>
        <v>39</v>
      </c>
      <c r="C39" s="10">
        <f>'Y2 Data'!C39</f>
        <v>-134</v>
      </c>
      <c r="D39" s="10">
        <f>'Y2 Data'!D39</f>
        <v>656</v>
      </c>
      <c r="E39" s="10">
        <f>'Y2 Data'!E39</f>
        <v>82.63</v>
      </c>
      <c r="F39" s="10">
        <f t="shared" si="2"/>
        <v>5.921</v>
      </c>
      <c r="G39" s="18">
        <f t="shared" ref="G39:I39" si="41">B39-AVERAGE(B$2:B$20)</f>
        <v>0.9473684211</v>
      </c>
      <c r="H39" s="18">
        <f t="shared" si="41"/>
        <v>-10.10526316</v>
      </c>
      <c r="I39" s="18">
        <f t="shared" si="41"/>
        <v>-5.842105263</v>
      </c>
      <c r="L39" s="20">
        <f t="shared" si="4"/>
        <v>-12.03409078</v>
      </c>
      <c r="N39" s="10">
        <f t="shared" si="5"/>
        <v>139.7315075</v>
      </c>
    </row>
    <row r="40">
      <c r="A40" s="10">
        <f>'Y2 Data'!A40</f>
        <v>6046</v>
      </c>
      <c r="B40" s="10">
        <f>'Y2 Data'!B40</f>
        <v>39</v>
      </c>
      <c r="C40" s="10">
        <f>'Y2 Data'!C40</f>
        <v>-140</v>
      </c>
      <c r="D40" s="10">
        <f>'Y2 Data'!D40</f>
        <v>657</v>
      </c>
      <c r="E40" s="10">
        <f>'Y2 Data'!E40</f>
        <v>134.15</v>
      </c>
      <c r="F40" s="10">
        <f t="shared" si="2"/>
        <v>6.046</v>
      </c>
      <c r="G40" s="18">
        <f t="shared" ref="G40:I40" si="42">B40-AVERAGE(B$2:B$20)</f>
        <v>0.9473684211</v>
      </c>
      <c r="H40" s="18">
        <f t="shared" si="42"/>
        <v>-16.10526316</v>
      </c>
      <c r="I40" s="18">
        <f t="shared" si="42"/>
        <v>-4.842105263</v>
      </c>
      <c r="L40" s="20">
        <f t="shared" si="4"/>
        <v>-17.70211804</v>
      </c>
      <c r="N40" s="10">
        <f t="shared" si="5"/>
        <v>205.544705</v>
      </c>
    </row>
    <row r="41">
      <c r="A41" s="10">
        <f>'Y2 Data'!A41</f>
        <v>6171</v>
      </c>
      <c r="B41" s="10">
        <f>'Y2 Data'!B41</f>
        <v>37</v>
      </c>
      <c r="C41" s="10">
        <f>'Y2 Data'!C41</f>
        <v>-151</v>
      </c>
      <c r="D41" s="10">
        <f>'Y2 Data'!D41</f>
        <v>662</v>
      </c>
      <c r="E41" s="10">
        <f>'Y2 Data'!E41</f>
        <v>257.17</v>
      </c>
      <c r="F41" s="10">
        <f t="shared" si="2"/>
        <v>6.171</v>
      </c>
      <c r="G41" s="18">
        <f t="shared" ref="G41:I41" si="43">B41-AVERAGE(B$2:B$20)</f>
        <v>-1.052631579</v>
      </c>
      <c r="H41" s="18">
        <f t="shared" si="43"/>
        <v>-27.10526316</v>
      </c>
      <c r="I41" s="18">
        <f t="shared" si="43"/>
        <v>0.1578947368</v>
      </c>
      <c r="L41" s="20">
        <f t="shared" si="4"/>
        <v>-27.06461538</v>
      </c>
      <c r="N41" s="10">
        <f t="shared" si="5"/>
        <v>314.2555242</v>
      </c>
    </row>
    <row r="42">
      <c r="A42" s="10">
        <f>'Y2 Data'!A42</f>
        <v>6295</v>
      </c>
      <c r="B42" s="10">
        <f>'Y2 Data'!B42</f>
        <v>35</v>
      </c>
      <c r="C42" s="10">
        <f>'Y2 Data'!C42</f>
        <v>-163</v>
      </c>
      <c r="D42" s="10">
        <f>'Y2 Data'!D42</f>
        <v>670</v>
      </c>
      <c r="E42" s="10">
        <f>'Y2 Data'!E42</f>
        <v>346.6</v>
      </c>
      <c r="F42" s="10">
        <f t="shared" si="2"/>
        <v>6.295</v>
      </c>
      <c r="G42" s="18">
        <f t="shared" ref="G42:I42" si="44">B42-AVERAGE(B$2:B$20)</f>
        <v>-3.052631579</v>
      </c>
      <c r="H42" s="18">
        <f t="shared" si="44"/>
        <v>-39.10526316</v>
      </c>
      <c r="I42" s="18">
        <f t="shared" si="44"/>
        <v>8.157894737</v>
      </c>
      <c r="L42" s="20">
        <f t="shared" si="4"/>
        <v>-36.43119449</v>
      </c>
      <c r="N42" s="10">
        <f t="shared" si="5"/>
        <v>423.0137382</v>
      </c>
    </row>
    <row r="43">
      <c r="A43" s="10">
        <f>'Y2 Data'!A43</f>
        <v>6420</v>
      </c>
      <c r="B43" s="10">
        <f>'Y2 Data'!B43</f>
        <v>35</v>
      </c>
      <c r="C43" s="10">
        <f>'Y2 Data'!C43</f>
        <v>-171</v>
      </c>
      <c r="D43" s="10">
        <f>'Y2 Data'!D43</f>
        <v>678</v>
      </c>
      <c r="E43" s="10">
        <f>'Y2 Data'!E43</f>
        <v>444.99</v>
      </c>
      <c r="F43" s="10">
        <f t="shared" si="2"/>
        <v>6.42</v>
      </c>
      <c r="G43" s="18">
        <f t="shared" ref="G43:I43" si="45">B43-AVERAGE(B$2:B$20)</f>
        <v>-3.052631579</v>
      </c>
      <c r="H43" s="18">
        <f t="shared" si="45"/>
        <v>-47.10526316</v>
      </c>
      <c r="I43" s="18">
        <f t="shared" si="45"/>
        <v>16.15789474</v>
      </c>
      <c r="L43" s="20">
        <f t="shared" si="4"/>
        <v>-41.77541257</v>
      </c>
      <c r="N43" s="10">
        <f t="shared" si="5"/>
        <v>485.0670882</v>
      </c>
    </row>
    <row r="44">
      <c r="A44" s="10">
        <f>'Y2 Data'!A44</f>
        <v>6545</v>
      </c>
      <c r="B44" s="10">
        <f>'Y2 Data'!B44</f>
        <v>36</v>
      </c>
      <c r="C44" s="10">
        <f>'Y2 Data'!C44</f>
        <v>-179</v>
      </c>
      <c r="D44" s="10">
        <f>'Y2 Data'!D44</f>
        <v>684</v>
      </c>
      <c r="E44" s="10">
        <f>'Y2 Data'!E44</f>
        <v>585.57</v>
      </c>
      <c r="F44" s="10">
        <f t="shared" si="2"/>
        <v>6.545</v>
      </c>
      <c r="G44" s="18">
        <f t="shared" ref="G44:I44" si="46">B44-AVERAGE(B$2:B$20)</f>
        <v>-2.052631579</v>
      </c>
      <c r="H44" s="18">
        <f t="shared" si="46"/>
        <v>-55.10526316</v>
      </c>
      <c r="I44" s="18">
        <f t="shared" si="46"/>
        <v>22.15789474</v>
      </c>
      <c r="L44" s="20">
        <f t="shared" si="4"/>
        <v>-47.7723956</v>
      </c>
      <c r="N44" s="10">
        <f t="shared" si="5"/>
        <v>554.6998918</v>
      </c>
    </row>
    <row r="45">
      <c r="A45" s="10">
        <f>'Y2 Data'!A45</f>
        <v>6670</v>
      </c>
      <c r="B45" s="10">
        <f>'Y2 Data'!B45</f>
        <v>35</v>
      </c>
      <c r="C45" s="10">
        <f>'Y2 Data'!C45</f>
        <v>-180</v>
      </c>
      <c r="D45" s="10">
        <f>'Y2 Data'!D45</f>
        <v>684</v>
      </c>
      <c r="E45" s="10">
        <f>'Y2 Data'!E45</f>
        <v>637.37</v>
      </c>
      <c r="F45" s="10">
        <f t="shared" si="2"/>
        <v>6.67</v>
      </c>
      <c r="G45" s="18">
        <f t="shared" ref="G45:I45" si="47">B45-AVERAGE(B$2:B$20)</f>
        <v>-3.052631579</v>
      </c>
      <c r="H45" s="18">
        <f t="shared" si="47"/>
        <v>-56.10526316</v>
      </c>
      <c r="I45" s="18">
        <f t="shared" si="47"/>
        <v>22.15789474</v>
      </c>
      <c r="L45" s="20">
        <f t="shared" si="4"/>
        <v>-48.78357612</v>
      </c>
      <c r="N45" s="10">
        <f t="shared" si="5"/>
        <v>566.441018</v>
      </c>
    </row>
    <row r="46">
      <c r="A46" s="10">
        <f>'Y2 Data'!A46</f>
        <v>6795</v>
      </c>
      <c r="B46" s="10">
        <f>'Y2 Data'!B46</f>
        <v>36</v>
      </c>
      <c r="C46" s="10">
        <f>'Y2 Data'!C46</f>
        <v>-174</v>
      </c>
      <c r="D46" s="10">
        <f>'Y2 Data'!D46</f>
        <v>680</v>
      </c>
      <c r="E46" s="10">
        <f>'Y2 Data'!E46</f>
        <v>633.26</v>
      </c>
      <c r="F46" s="10">
        <f t="shared" si="2"/>
        <v>6.795</v>
      </c>
      <c r="G46" s="18">
        <f t="shared" ref="G46:I46" si="48">B46-AVERAGE(B$2:B$20)</f>
        <v>-2.052631579</v>
      </c>
      <c r="H46" s="18">
        <f t="shared" si="48"/>
        <v>-50.10526316</v>
      </c>
      <c r="I46" s="18">
        <f t="shared" si="48"/>
        <v>18.15789474</v>
      </c>
      <c r="L46" s="20">
        <f t="shared" si="4"/>
        <v>-44.10028657</v>
      </c>
      <c r="N46" s="10">
        <f t="shared" si="5"/>
        <v>512.0619111</v>
      </c>
    </row>
    <row r="47">
      <c r="A47" s="10">
        <f>'Y2 Data'!A47</f>
        <v>6919</v>
      </c>
      <c r="B47" s="10">
        <f>'Y2 Data'!B47</f>
        <v>38</v>
      </c>
      <c r="C47" s="10">
        <f>'Y2 Data'!C47</f>
        <v>-163</v>
      </c>
      <c r="D47" s="10">
        <f>'Y2 Data'!D47</f>
        <v>671</v>
      </c>
      <c r="E47" s="10">
        <f>'Y2 Data'!E47</f>
        <v>579.52</v>
      </c>
      <c r="F47" s="10">
        <f t="shared" si="2"/>
        <v>6.919</v>
      </c>
      <c r="G47" s="18">
        <f t="shared" ref="G47:I47" si="49">B47-AVERAGE(B$2:B$20)</f>
        <v>-0.05263157895</v>
      </c>
      <c r="H47" s="18">
        <f t="shared" si="49"/>
        <v>-39.10526316</v>
      </c>
      <c r="I47" s="18">
        <f t="shared" si="49"/>
        <v>9.157894737</v>
      </c>
      <c r="L47" s="20">
        <f t="shared" si="4"/>
        <v>-36.06568019</v>
      </c>
      <c r="N47" s="10">
        <f t="shared" si="5"/>
        <v>418.7696398</v>
      </c>
    </row>
    <row r="48">
      <c r="A48" s="10">
        <f>'Y2 Data'!A48</f>
        <v>7044</v>
      </c>
      <c r="B48" s="10">
        <f>'Y2 Data'!B48</f>
        <v>38</v>
      </c>
      <c r="C48" s="10">
        <f>'Y2 Data'!C48</f>
        <v>-147</v>
      </c>
      <c r="D48" s="10">
        <f>'Y2 Data'!D48</f>
        <v>660</v>
      </c>
      <c r="E48" s="10">
        <f>'Y2 Data'!E48</f>
        <v>485.47</v>
      </c>
      <c r="F48" s="10">
        <f t="shared" si="2"/>
        <v>7.044</v>
      </c>
      <c r="G48" s="18">
        <f t="shared" ref="G48:I48" si="50">B48-AVERAGE(B$2:B$20)</f>
        <v>-0.05263157895</v>
      </c>
      <c r="H48" s="18">
        <f t="shared" si="50"/>
        <v>-23.10526316</v>
      </c>
      <c r="I48" s="18">
        <f t="shared" si="50"/>
        <v>-1.842105263</v>
      </c>
      <c r="L48" s="20">
        <f t="shared" si="4"/>
        <v>-23.71738034</v>
      </c>
      <c r="N48" s="10">
        <f t="shared" si="5"/>
        <v>275.3897548</v>
      </c>
    </row>
    <row r="49">
      <c r="A49" s="10">
        <f>'Y2 Data'!A49</f>
        <v>7169</v>
      </c>
      <c r="B49" s="10">
        <f>'Y2 Data'!B49</f>
        <v>38</v>
      </c>
      <c r="C49" s="10">
        <f>'Y2 Data'!C49</f>
        <v>-137</v>
      </c>
      <c r="D49" s="10">
        <f>'Y2 Data'!D49</f>
        <v>654</v>
      </c>
      <c r="E49" s="10">
        <f>'Y2 Data'!E49</f>
        <v>236.66</v>
      </c>
      <c r="F49" s="10">
        <f t="shared" si="2"/>
        <v>7.169</v>
      </c>
      <c r="G49" s="18">
        <f t="shared" ref="G49:I49" si="51">B49-AVERAGE(B$2:B$20)</f>
        <v>-0.05263157895</v>
      </c>
      <c r="H49" s="18">
        <f t="shared" si="51"/>
        <v>-13.10526316</v>
      </c>
      <c r="I49" s="18">
        <f t="shared" si="51"/>
        <v>-7.842105263</v>
      </c>
      <c r="L49" s="20">
        <f t="shared" si="4"/>
        <v>-15.70921678</v>
      </c>
      <c r="N49" s="10">
        <f t="shared" si="5"/>
        <v>182.4045192</v>
      </c>
    </row>
    <row r="50">
      <c r="A50" s="10">
        <f>'Y2 Data'!A50</f>
        <v>7293</v>
      </c>
      <c r="B50" s="10">
        <f>'Y2 Data'!B50</f>
        <v>37</v>
      </c>
      <c r="C50" s="10">
        <f>'Y2 Data'!C50</f>
        <v>-134</v>
      </c>
      <c r="D50" s="10">
        <f>'Y2 Data'!D50</f>
        <v>654</v>
      </c>
      <c r="E50" s="10">
        <f>'Y2 Data'!E50</f>
        <v>126.13</v>
      </c>
      <c r="F50" s="10">
        <f t="shared" si="2"/>
        <v>7.293</v>
      </c>
      <c r="G50" s="18">
        <f t="shared" ref="G50:I50" si="52">B50-AVERAGE(B$2:B$20)</f>
        <v>-1.052631579</v>
      </c>
      <c r="H50" s="18">
        <f t="shared" si="52"/>
        <v>-10.10526316</v>
      </c>
      <c r="I50" s="18">
        <f t="shared" si="52"/>
        <v>-7.842105263</v>
      </c>
      <c r="L50" s="20">
        <f t="shared" si="4"/>
        <v>-12.72039731</v>
      </c>
      <c r="N50" s="10">
        <f t="shared" si="5"/>
        <v>147.7004224</v>
      </c>
    </row>
    <row r="51">
      <c r="A51" s="10">
        <f>'Y2 Data'!A51</f>
        <v>7418</v>
      </c>
      <c r="B51" s="10">
        <f>'Y2 Data'!B51</f>
        <v>36</v>
      </c>
      <c r="C51" s="10">
        <f>'Y2 Data'!C51</f>
        <v>-131</v>
      </c>
      <c r="D51" s="10">
        <f>'Y2 Data'!D51</f>
        <v>657</v>
      </c>
      <c r="E51" s="10">
        <f>'Y2 Data'!E51</f>
        <v>39.83</v>
      </c>
      <c r="F51" s="10">
        <f t="shared" si="2"/>
        <v>7.418</v>
      </c>
      <c r="G51" s="18">
        <f t="shared" ref="G51:I51" si="53">B51-AVERAGE(B$2:B$20)</f>
        <v>-2.052631579</v>
      </c>
      <c r="H51" s="18">
        <f t="shared" si="53"/>
        <v>-7.105263158</v>
      </c>
      <c r="I51" s="18">
        <f t="shared" si="53"/>
        <v>-4.842105263</v>
      </c>
      <c r="L51" s="20">
        <f t="shared" si="4"/>
        <v>-8.735659604</v>
      </c>
      <c r="N51" s="10">
        <f t="shared" si="5"/>
        <v>101.4324146</v>
      </c>
    </row>
    <row r="52">
      <c r="A52" s="10">
        <f>'Y2 Data'!A52</f>
        <v>7542</v>
      </c>
      <c r="B52" s="10">
        <f>'Y2 Data'!B52</f>
        <v>38</v>
      </c>
      <c r="C52" s="10">
        <f>'Y2 Data'!C52</f>
        <v>-130</v>
      </c>
      <c r="D52" s="10">
        <f>'Y2 Data'!D52</f>
        <v>657</v>
      </c>
      <c r="E52" s="10">
        <f>'Y2 Data'!E52</f>
        <v>18.9</v>
      </c>
      <c r="F52" s="10">
        <f t="shared" si="2"/>
        <v>7.542</v>
      </c>
      <c r="G52" s="18">
        <f t="shared" ref="G52:I52" si="54">B52-AVERAGE(B$2:B$20)</f>
        <v>-0.05263157895</v>
      </c>
      <c r="H52" s="18">
        <f t="shared" si="54"/>
        <v>-6.105263158</v>
      </c>
      <c r="I52" s="18">
        <f t="shared" si="54"/>
        <v>-4.842105263</v>
      </c>
      <c r="L52" s="20">
        <f t="shared" si="4"/>
        <v>-7.713298562</v>
      </c>
      <c r="N52" s="10">
        <f t="shared" si="5"/>
        <v>89.56146796</v>
      </c>
    </row>
    <row r="53">
      <c r="A53" s="10">
        <f>'Y2 Data'!A53</f>
        <v>7667</v>
      </c>
      <c r="B53" s="10">
        <f>'Y2 Data'!B53</f>
        <v>37</v>
      </c>
      <c r="C53" s="10">
        <f>'Y2 Data'!C53</f>
        <v>-132</v>
      </c>
      <c r="D53" s="10">
        <f>'Y2 Data'!D53</f>
        <v>655</v>
      </c>
      <c r="E53" s="10">
        <f>'Y2 Data'!E53</f>
        <v>17.41</v>
      </c>
      <c r="F53" s="10">
        <f t="shared" si="2"/>
        <v>7.667</v>
      </c>
      <c r="G53" s="18">
        <f t="shared" ref="G53:I53" si="55">B53-AVERAGE(B$2:B$20)</f>
        <v>-1.052631579</v>
      </c>
      <c r="H53" s="18">
        <f t="shared" si="55"/>
        <v>-8.105263158</v>
      </c>
      <c r="I53" s="18">
        <f t="shared" si="55"/>
        <v>-6.842105263</v>
      </c>
      <c r="L53" s="20">
        <f t="shared" si="4"/>
        <v>-10.38842456</v>
      </c>
      <c r="N53" s="10">
        <f t="shared" si="5"/>
        <v>120.6231739</v>
      </c>
    </row>
    <row r="54">
      <c r="A54" s="10">
        <f>'Y2 Data'!A54</f>
        <v>7792</v>
      </c>
      <c r="B54" s="10">
        <f>'Y2 Data'!B54</f>
        <v>37</v>
      </c>
      <c r="C54" s="10">
        <f>'Y2 Data'!C54</f>
        <v>-137</v>
      </c>
      <c r="D54" s="10">
        <f>'Y2 Data'!D54</f>
        <v>655</v>
      </c>
      <c r="E54" s="10">
        <f>'Y2 Data'!E54</f>
        <v>54.95</v>
      </c>
      <c r="F54" s="10">
        <f t="shared" si="2"/>
        <v>7.792</v>
      </c>
      <c r="G54" s="18">
        <f t="shared" ref="G54:I54" si="56">B54-AVERAGE(B$2:B$20)</f>
        <v>-1.052631579</v>
      </c>
      <c r="H54" s="18">
        <f t="shared" si="56"/>
        <v>-13.10526316</v>
      </c>
      <c r="I54" s="18">
        <f t="shared" si="56"/>
        <v>-6.842105263</v>
      </c>
      <c r="L54" s="20">
        <f t="shared" si="4"/>
        <v>-15.38842456</v>
      </c>
      <c r="N54" s="10">
        <f t="shared" si="5"/>
        <v>178.6797027</v>
      </c>
    </row>
    <row r="55">
      <c r="A55" s="10">
        <f>'Y2 Data'!A55</f>
        <v>7917</v>
      </c>
      <c r="B55" s="10">
        <f>'Y2 Data'!B55</f>
        <v>37</v>
      </c>
      <c r="C55" s="10">
        <f>'Y2 Data'!C55</f>
        <v>-143</v>
      </c>
      <c r="D55" s="10">
        <f>'Y2 Data'!D55</f>
        <v>657</v>
      </c>
      <c r="E55" s="10">
        <f>'Y2 Data'!E55</f>
        <v>93.31</v>
      </c>
      <c r="F55" s="10">
        <f t="shared" si="2"/>
        <v>7.917</v>
      </c>
      <c r="G55" s="18">
        <f t="shared" ref="G55:I55" si="57">B55-AVERAGE(B$2:B$20)</f>
        <v>-1.052631579</v>
      </c>
      <c r="H55" s="18">
        <f t="shared" si="57"/>
        <v>-19.10526316</v>
      </c>
      <c r="I55" s="18">
        <f t="shared" si="57"/>
        <v>-4.842105263</v>
      </c>
      <c r="L55" s="20">
        <f t="shared" si="4"/>
        <v>-20.72447908</v>
      </c>
      <c r="N55" s="10">
        <f t="shared" si="5"/>
        <v>240.6382632</v>
      </c>
    </row>
    <row r="56">
      <c r="A56" s="10">
        <f>'Y2 Data'!A56</f>
        <v>8041</v>
      </c>
      <c r="B56" s="10">
        <f>'Y2 Data'!B56</f>
        <v>38</v>
      </c>
      <c r="C56" s="10">
        <f>'Y2 Data'!C56</f>
        <v>-151</v>
      </c>
      <c r="D56" s="10">
        <f>'Y2 Data'!D56</f>
        <v>663</v>
      </c>
      <c r="E56" s="10">
        <f>'Y2 Data'!E56</f>
        <v>220.6</v>
      </c>
      <c r="F56" s="10">
        <f t="shared" si="2"/>
        <v>8.041</v>
      </c>
      <c r="G56" s="18">
        <f t="shared" ref="G56:I56" si="58">B56-AVERAGE(B$2:B$20)</f>
        <v>-0.05263157895</v>
      </c>
      <c r="H56" s="18">
        <f t="shared" si="58"/>
        <v>-27.10526316</v>
      </c>
      <c r="I56" s="18">
        <f t="shared" si="58"/>
        <v>1.157894737</v>
      </c>
      <c r="L56" s="20">
        <f t="shared" si="4"/>
        <v>-26.72146212</v>
      </c>
      <c r="N56" s="10">
        <f t="shared" si="5"/>
        <v>310.2710668</v>
      </c>
    </row>
    <row r="57">
      <c r="A57" s="10">
        <f>'Y2 Data'!A57</f>
        <v>8166</v>
      </c>
      <c r="B57" s="10">
        <f>'Y2 Data'!B57</f>
        <v>38</v>
      </c>
      <c r="C57" s="10">
        <f>'Y2 Data'!C57</f>
        <v>-162</v>
      </c>
      <c r="D57" s="10">
        <f>'Y2 Data'!D57</f>
        <v>672</v>
      </c>
      <c r="E57" s="10">
        <f>'Y2 Data'!E57</f>
        <v>298.72</v>
      </c>
      <c r="F57" s="10">
        <f t="shared" si="2"/>
        <v>8.166</v>
      </c>
      <c r="G57" s="18">
        <f t="shared" ref="G57:I57" si="59">B57-AVERAGE(B$2:B$20)</f>
        <v>-0.05263157895</v>
      </c>
      <c r="H57" s="18">
        <f t="shared" si="59"/>
        <v>-38.10526316</v>
      </c>
      <c r="I57" s="18">
        <f t="shared" si="59"/>
        <v>10.15789474</v>
      </c>
      <c r="L57" s="20">
        <f t="shared" si="4"/>
        <v>-34.73370745</v>
      </c>
      <c r="N57" s="10">
        <f t="shared" si="5"/>
        <v>403.3036971</v>
      </c>
    </row>
    <row r="58">
      <c r="A58" s="10">
        <f>'Y2 Data'!A58</f>
        <v>8291</v>
      </c>
      <c r="B58" s="10">
        <f>'Y2 Data'!B58</f>
        <v>38</v>
      </c>
      <c r="C58" s="10">
        <f>'Y2 Data'!C58</f>
        <v>-170</v>
      </c>
      <c r="D58" s="10">
        <f>'Y2 Data'!D58</f>
        <v>679</v>
      </c>
      <c r="E58" s="10">
        <f>'Y2 Data'!E58</f>
        <v>390.72</v>
      </c>
      <c r="F58" s="10">
        <f t="shared" si="2"/>
        <v>8.291</v>
      </c>
      <c r="G58" s="18">
        <f t="shared" ref="G58:I58" si="60">B58-AVERAGE(B$2:B$20)</f>
        <v>-0.05263157895</v>
      </c>
      <c r="H58" s="18">
        <f t="shared" si="60"/>
        <v>-46.10526316</v>
      </c>
      <c r="I58" s="18">
        <f t="shared" si="60"/>
        <v>17.15789474</v>
      </c>
      <c r="L58" s="20">
        <f t="shared" si="4"/>
        <v>-40.40989826</v>
      </c>
      <c r="N58" s="10">
        <f t="shared" si="5"/>
        <v>469.2116841</v>
      </c>
    </row>
    <row r="59">
      <c r="A59" s="10">
        <f>'Y2 Data'!A59</f>
        <v>8416</v>
      </c>
      <c r="B59" s="10">
        <f>'Y2 Data'!B59</f>
        <v>37</v>
      </c>
      <c r="C59" s="10">
        <f>'Y2 Data'!C59</f>
        <v>-177</v>
      </c>
      <c r="D59" s="10">
        <f>'Y2 Data'!D59</f>
        <v>684</v>
      </c>
      <c r="E59" s="10">
        <f>'Y2 Data'!E59</f>
        <v>542.36</v>
      </c>
      <c r="F59" s="10">
        <f t="shared" si="2"/>
        <v>8.416</v>
      </c>
      <c r="G59" s="18">
        <f t="shared" ref="G59:I59" si="61">B59-AVERAGE(B$2:B$20)</f>
        <v>-1.052631579</v>
      </c>
      <c r="H59" s="18">
        <f t="shared" si="61"/>
        <v>-53.10526316</v>
      </c>
      <c r="I59" s="18">
        <f t="shared" si="61"/>
        <v>22.15789474</v>
      </c>
      <c r="L59" s="20">
        <f t="shared" si="4"/>
        <v>-45.76121508</v>
      </c>
      <c r="N59" s="10">
        <f t="shared" si="5"/>
        <v>531.3474599</v>
      </c>
    </row>
    <row r="60">
      <c r="A60" s="10">
        <f>'Y2 Data'!A60</f>
        <v>8541</v>
      </c>
      <c r="B60" s="10">
        <f>'Y2 Data'!B60</f>
        <v>37</v>
      </c>
      <c r="C60" s="10">
        <f>'Y2 Data'!C60</f>
        <v>-182</v>
      </c>
      <c r="D60" s="10">
        <f>'Y2 Data'!D60</f>
        <v>687</v>
      </c>
      <c r="E60" s="10">
        <f>'Y2 Data'!E60</f>
        <v>592.3</v>
      </c>
      <c r="F60" s="10">
        <f t="shared" si="2"/>
        <v>8.541</v>
      </c>
      <c r="G60" s="18">
        <f t="shared" ref="G60:I60" si="62">B60-AVERAGE(B$2:B$20)</f>
        <v>-1.052631579</v>
      </c>
      <c r="H60" s="18">
        <f t="shared" si="62"/>
        <v>-58.10526316</v>
      </c>
      <c r="I60" s="18">
        <f t="shared" si="62"/>
        <v>25.15789474</v>
      </c>
      <c r="L60" s="20">
        <f t="shared" si="4"/>
        <v>-49.76529686</v>
      </c>
      <c r="N60" s="10">
        <f t="shared" si="5"/>
        <v>577.8400777</v>
      </c>
    </row>
    <row r="61">
      <c r="A61" s="10">
        <f>'Y2 Data'!A61</f>
        <v>8665</v>
      </c>
      <c r="B61" s="10">
        <f>'Y2 Data'!B61</f>
        <v>38</v>
      </c>
      <c r="C61" s="10">
        <f>'Y2 Data'!C61</f>
        <v>-183</v>
      </c>
      <c r="D61" s="10">
        <f>'Y2 Data'!D61</f>
        <v>689</v>
      </c>
      <c r="E61" s="10">
        <f>'Y2 Data'!E61</f>
        <v>650.45</v>
      </c>
      <c r="F61" s="10">
        <f t="shared" si="2"/>
        <v>8.665</v>
      </c>
      <c r="G61" s="18">
        <f t="shared" ref="G61:I61" si="63">B61-AVERAGE(B$2:B$20)</f>
        <v>-0.05263157895</v>
      </c>
      <c r="H61" s="18">
        <f t="shared" si="63"/>
        <v>-59.10526316</v>
      </c>
      <c r="I61" s="18">
        <f t="shared" si="63"/>
        <v>27.15789474</v>
      </c>
      <c r="L61" s="20">
        <f t="shared" si="4"/>
        <v>-50.09017086</v>
      </c>
      <c r="N61" s="10">
        <f t="shared" si="5"/>
        <v>581.612289</v>
      </c>
    </row>
    <row r="62">
      <c r="A62" s="10">
        <f>'Y2 Data'!A62</f>
        <v>8790</v>
      </c>
      <c r="B62" s="10">
        <f>'Y2 Data'!B62</f>
        <v>38</v>
      </c>
      <c r="C62" s="10">
        <f>'Y2 Data'!C62</f>
        <v>-183</v>
      </c>
      <c r="D62" s="10">
        <f>'Y2 Data'!D62</f>
        <v>688</v>
      </c>
      <c r="E62" s="10">
        <f>'Y2 Data'!E62</f>
        <v>657.65</v>
      </c>
      <c r="F62" s="10">
        <f t="shared" si="2"/>
        <v>8.79</v>
      </c>
      <c r="G62" s="18">
        <f t="shared" ref="G62:I62" si="64">B62-AVERAGE(B$2:B$20)</f>
        <v>-0.05263157895</v>
      </c>
      <c r="H62" s="18">
        <f t="shared" si="64"/>
        <v>-59.10526316</v>
      </c>
      <c r="I62" s="18">
        <f t="shared" si="64"/>
        <v>26.15789474</v>
      </c>
      <c r="L62" s="20">
        <f t="shared" si="4"/>
        <v>-50.4221436</v>
      </c>
      <c r="N62" s="10">
        <f t="shared" si="5"/>
        <v>585.466926</v>
      </c>
    </row>
    <row r="63">
      <c r="A63" s="10">
        <f>'Y2 Data'!A63</f>
        <v>8914</v>
      </c>
      <c r="B63" s="10">
        <f>'Y2 Data'!B63</f>
        <v>39</v>
      </c>
      <c r="C63" s="10">
        <f>'Y2 Data'!C63</f>
        <v>-183</v>
      </c>
      <c r="D63" s="10">
        <f>'Y2 Data'!D63</f>
        <v>688</v>
      </c>
      <c r="E63" s="10">
        <f>'Y2 Data'!E63</f>
        <v>654.85</v>
      </c>
      <c r="F63" s="10">
        <f t="shared" si="2"/>
        <v>8.914</v>
      </c>
      <c r="G63" s="18">
        <f t="shared" ref="G63:I63" si="65">B63-AVERAGE(B$2:B$20)</f>
        <v>0.9473684211</v>
      </c>
      <c r="H63" s="18">
        <f t="shared" si="65"/>
        <v>-59.10526316</v>
      </c>
      <c r="I63" s="18">
        <f t="shared" si="65"/>
        <v>26.15789474</v>
      </c>
      <c r="L63" s="20">
        <f t="shared" si="4"/>
        <v>-50.41096308</v>
      </c>
      <c r="N63" s="10">
        <f t="shared" si="5"/>
        <v>585.3371055</v>
      </c>
    </row>
    <row r="64">
      <c r="A64" s="10">
        <f>'Y2 Data'!A64</f>
        <v>9039</v>
      </c>
      <c r="B64" s="10">
        <f>'Y2 Data'!B64</f>
        <v>39</v>
      </c>
      <c r="C64" s="10">
        <f>'Y2 Data'!C64</f>
        <v>-183</v>
      </c>
      <c r="D64" s="10">
        <f>'Y2 Data'!D64</f>
        <v>687</v>
      </c>
      <c r="E64" s="10">
        <f>'Y2 Data'!E64</f>
        <v>647.14</v>
      </c>
      <c r="F64" s="10">
        <f t="shared" si="2"/>
        <v>9.039</v>
      </c>
      <c r="G64" s="18">
        <f t="shared" ref="G64:I64" si="66">B64-AVERAGE(B$2:B$20)</f>
        <v>0.9473684211</v>
      </c>
      <c r="H64" s="18">
        <f t="shared" si="66"/>
        <v>-59.10526316</v>
      </c>
      <c r="I64" s="18">
        <f t="shared" si="66"/>
        <v>25.15789474</v>
      </c>
      <c r="L64" s="20">
        <f t="shared" si="4"/>
        <v>-50.74293582</v>
      </c>
      <c r="N64" s="10">
        <f t="shared" si="5"/>
        <v>589.1917425</v>
      </c>
    </row>
    <row r="65">
      <c r="A65" s="10">
        <f>'Y2 Data'!A65</f>
        <v>9164</v>
      </c>
      <c r="B65" s="10">
        <f>'Y2 Data'!B65</f>
        <v>39</v>
      </c>
      <c r="C65" s="10">
        <f>'Y2 Data'!C65</f>
        <v>-182</v>
      </c>
      <c r="D65" s="10">
        <f>'Y2 Data'!D65</f>
        <v>688</v>
      </c>
      <c r="E65" s="10">
        <f>'Y2 Data'!E65</f>
        <v>641.44</v>
      </c>
      <c r="F65" s="10">
        <f t="shared" si="2"/>
        <v>9.164</v>
      </c>
      <c r="G65" s="18">
        <f t="shared" ref="G65:I65" si="67">B65-AVERAGE(B$2:B$20)</f>
        <v>0.9473684211</v>
      </c>
      <c r="H65" s="18">
        <f t="shared" si="67"/>
        <v>-58.10526316</v>
      </c>
      <c r="I65" s="18">
        <f t="shared" si="67"/>
        <v>26.15789474</v>
      </c>
      <c r="L65" s="20">
        <f t="shared" si="4"/>
        <v>-49.41096308</v>
      </c>
      <c r="N65" s="10">
        <f t="shared" si="5"/>
        <v>573.7257998</v>
      </c>
    </row>
    <row r="66">
      <c r="A66" s="10">
        <f>'Y2 Data'!A66</f>
        <v>9288</v>
      </c>
      <c r="B66" s="10">
        <f>'Y2 Data'!B66</f>
        <v>38</v>
      </c>
      <c r="C66" s="10">
        <f>'Y2 Data'!C66</f>
        <v>-182</v>
      </c>
      <c r="D66" s="10">
        <f>'Y2 Data'!D66</f>
        <v>688</v>
      </c>
      <c r="E66" s="10">
        <f>'Y2 Data'!E66</f>
        <v>621.66</v>
      </c>
      <c r="F66" s="10">
        <f t="shared" si="2"/>
        <v>9.288</v>
      </c>
      <c r="G66" s="18">
        <f t="shared" ref="G66:I66" si="68">B66-AVERAGE(B$2:B$20)</f>
        <v>-0.05263157895</v>
      </c>
      <c r="H66" s="18">
        <f t="shared" si="68"/>
        <v>-58.10526316</v>
      </c>
      <c r="I66" s="18">
        <f t="shared" si="68"/>
        <v>26.15789474</v>
      </c>
      <c r="L66" s="20">
        <f t="shared" si="4"/>
        <v>-49.4221436</v>
      </c>
      <c r="N66" s="10">
        <f t="shared" si="5"/>
        <v>573.8556202</v>
      </c>
    </row>
    <row r="67">
      <c r="A67" s="10">
        <f>'Y2 Data'!A67</f>
        <v>9413</v>
      </c>
      <c r="B67" s="10">
        <f>'Y2 Data'!B67</f>
        <v>39</v>
      </c>
      <c r="C67" s="10">
        <f>'Y2 Data'!C67</f>
        <v>-182</v>
      </c>
      <c r="D67" s="10">
        <f>'Y2 Data'!D67</f>
        <v>688</v>
      </c>
      <c r="E67" s="10">
        <f>'Y2 Data'!E67</f>
        <v>620.93</v>
      </c>
      <c r="F67" s="10">
        <f t="shared" si="2"/>
        <v>9.413</v>
      </c>
      <c r="G67" s="18">
        <f t="shared" ref="G67:I67" si="69">B67-AVERAGE(B$2:B$20)</f>
        <v>0.9473684211</v>
      </c>
      <c r="H67" s="18">
        <f t="shared" si="69"/>
        <v>-58.10526316</v>
      </c>
      <c r="I67" s="18">
        <f t="shared" si="69"/>
        <v>26.15789474</v>
      </c>
      <c r="L67" s="20">
        <f t="shared" si="4"/>
        <v>-49.41096308</v>
      </c>
      <c r="N67" s="10">
        <f t="shared" si="5"/>
        <v>573.7257998</v>
      </c>
    </row>
    <row r="68">
      <c r="A68" s="10">
        <f>'Y2 Data'!A68</f>
        <v>9538</v>
      </c>
      <c r="B68" s="10">
        <f>'Y2 Data'!B68</f>
        <v>39</v>
      </c>
      <c r="C68" s="10">
        <f>'Y2 Data'!C68</f>
        <v>-182</v>
      </c>
      <c r="D68" s="10">
        <f>'Y2 Data'!D68</f>
        <v>687</v>
      </c>
      <c r="E68" s="10">
        <f>'Y2 Data'!E68</f>
        <v>623.39</v>
      </c>
      <c r="F68" s="10">
        <f t="shared" si="2"/>
        <v>9.538</v>
      </c>
      <c r="G68" s="18">
        <f t="shared" ref="G68:I68" si="70">B68-AVERAGE(B$2:B$20)</f>
        <v>0.9473684211</v>
      </c>
      <c r="H68" s="18">
        <f t="shared" si="70"/>
        <v>-58.10526316</v>
      </c>
      <c r="I68" s="18">
        <f t="shared" si="70"/>
        <v>25.15789474</v>
      </c>
      <c r="L68" s="20">
        <f t="shared" si="4"/>
        <v>-49.74293582</v>
      </c>
      <c r="N68" s="10">
        <f t="shared" si="5"/>
        <v>577.5804368</v>
      </c>
    </row>
    <row r="69">
      <c r="A69" s="10">
        <f>'Y2 Data'!A69</f>
        <v>9663</v>
      </c>
      <c r="B69" s="10">
        <f>'Y2 Data'!B69</f>
        <v>38</v>
      </c>
      <c r="C69" s="10">
        <f>'Y2 Data'!C69</f>
        <v>-179</v>
      </c>
      <c r="D69" s="10">
        <f>'Y2 Data'!D69</f>
        <v>686</v>
      </c>
      <c r="E69" s="10">
        <f>'Y2 Data'!E69</f>
        <v>617.23</v>
      </c>
      <c r="F69" s="10">
        <f t="shared" si="2"/>
        <v>9.663</v>
      </c>
      <c r="G69" s="18">
        <f t="shared" ref="G69:I69" si="71">B69-AVERAGE(B$2:B$20)</f>
        <v>-0.05263157895</v>
      </c>
      <c r="H69" s="18">
        <f t="shared" si="71"/>
        <v>-55.10526316</v>
      </c>
      <c r="I69" s="18">
        <f t="shared" si="71"/>
        <v>24.15789474</v>
      </c>
      <c r="L69" s="20">
        <f t="shared" si="4"/>
        <v>-47.08608908</v>
      </c>
      <c r="N69" s="10">
        <f t="shared" si="5"/>
        <v>546.7309769</v>
      </c>
    </row>
    <row r="70">
      <c r="A70" s="10">
        <f>'Y2 Data'!A70</f>
        <v>9787</v>
      </c>
      <c r="B70" s="10">
        <f>'Y2 Data'!B70</f>
        <v>40</v>
      </c>
      <c r="C70" s="10">
        <f>'Y2 Data'!C70</f>
        <v>-171</v>
      </c>
      <c r="D70" s="10">
        <f>'Y2 Data'!D70</f>
        <v>679</v>
      </c>
      <c r="E70" s="10">
        <f>'Y2 Data'!E70</f>
        <v>600.54</v>
      </c>
      <c r="F70" s="10">
        <f t="shared" si="2"/>
        <v>9.787</v>
      </c>
      <c r="G70" s="18">
        <f t="shared" ref="G70:I70" si="72">B70-AVERAGE(B$2:B$20)</f>
        <v>1.947368421</v>
      </c>
      <c r="H70" s="18">
        <f t="shared" si="72"/>
        <v>-47.10526316</v>
      </c>
      <c r="I70" s="18">
        <f t="shared" si="72"/>
        <v>17.15789474</v>
      </c>
      <c r="L70" s="20">
        <f t="shared" si="4"/>
        <v>-41.38753722</v>
      </c>
      <c r="N70" s="10">
        <f t="shared" si="5"/>
        <v>480.563349</v>
      </c>
    </row>
    <row r="71">
      <c r="A71" s="10">
        <f>'Y2 Data'!A71</f>
        <v>9912</v>
      </c>
      <c r="B71" s="10">
        <f>'Y2 Data'!B71</f>
        <v>40</v>
      </c>
      <c r="C71" s="10">
        <f>'Y2 Data'!C71</f>
        <v>-157</v>
      </c>
      <c r="D71" s="10">
        <f>'Y2 Data'!D71</f>
        <v>670</v>
      </c>
      <c r="E71" s="10">
        <f>'Y2 Data'!E71</f>
        <v>458.76</v>
      </c>
      <c r="F71" s="10">
        <f t="shared" si="2"/>
        <v>9.912</v>
      </c>
      <c r="G71" s="18">
        <f t="shared" ref="G71:I71" si="73">B71-AVERAGE(B$2:B$20)</f>
        <v>1.947368421</v>
      </c>
      <c r="H71" s="18">
        <f t="shared" si="73"/>
        <v>-33.10526316</v>
      </c>
      <c r="I71" s="18">
        <f t="shared" si="73"/>
        <v>8.157894737</v>
      </c>
      <c r="L71" s="20">
        <f t="shared" si="4"/>
        <v>-30.37529189</v>
      </c>
      <c r="N71" s="10">
        <f t="shared" si="5"/>
        <v>352.6968014</v>
      </c>
    </row>
    <row r="72">
      <c r="A72" s="10">
        <f>'Y2 Data'!A72</f>
        <v>10037</v>
      </c>
      <c r="B72" s="10">
        <f>'Y2 Data'!B72</f>
        <v>39</v>
      </c>
      <c r="C72" s="10">
        <f>'Y2 Data'!C72</f>
        <v>-142</v>
      </c>
      <c r="D72" s="10">
        <f>'Y2 Data'!D72</f>
        <v>660</v>
      </c>
      <c r="E72" s="10">
        <f>'Y2 Data'!E72</f>
        <v>342.05</v>
      </c>
      <c r="F72" s="10">
        <f t="shared" si="2"/>
        <v>10.037</v>
      </c>
      <c r="G72" s="18">
        <f t="shared" ref="G72:I72" si="74">B72-AVERAGE(B$2:B$20)</f>
        <v>0.9473684211</v>
      </c>
      <c r="H72" s="18">
        <f t="shared" si="74"/>
        <v>-18.10526316</v>
      </c>
      <c r="I72" s="18">
        <f t="shared" si="74"/>
        <v>-1.842105263</v>
      </c>
      <c r="L72" s="20">
        <f t="shared" si="4"/>
        <v>-18.70619982</v>
      </c>
      <c r="N72" s="10">
        <f t="shared" si="5"/>
        <v>217.2034055</v>
      </c>
    </row>
    <row r="73">
      <c r="A73" s="10">
        <f>'Y2 Data'!A73</f>
        <v>10162</v>
      </c>
      <c r="B73" s="10">
        <f>'Y2 Data'!B73</f>
        <v>38</v>
      </c>
      <c r="C73" s="10">
        <f>'Y2 Data'!C73</f>
        <v>-135</v>
      </c>
      <c r="D73" s="10">
        <f>'Y2 Data'!D73</f>
        <v>658</v>
      </c>
      <c r="E73" s="10">
        <f>'Y2 Data'!E73</f>
        <v>217.68</v>
      </c>
      <c r="F73" s="10">
        <f t="shared" si="2"/>
        <v>10.162</v>
      </c>
      <c r="G73" s="18">
        <f t="shared" ref="G73:I73" si="75">B73-AVERAGE(B$2:B$20)</f>
        <v>-0.05263157895</v>
      </c>
      <c r="H73" s="18">
        <f t="shared" si="75"/>
        <v>-11.10526316</v>
      </c>
      <c r="I73" s="18">
        <f t="shared" si="75"/>
        <v>-3.842105263</v>
      </c>
      <c r="L73" s="20">
        <f t="shared" si="4"/>
        <v>-12.38132582</v>
      </c>
      <c r="N73" s="10">
        <f t="shared" si="5"/>
        <v>143.7633597</v>
      </c>
    </row>
    <row r="74">
      <c r="A74" s="10">
        <f>'Y2 Data'!A74</f>
        <v>10287</v>
      </c>
      <c r="B74" s="10">
        <f>'Y2 Data'!B74</f>
        <v>38</v>
      </c>
      <c r="C74" s="10">
        <f>'Y2 Data'!C74</f>
        <v>-133</v>
      </c>
      <c r="D74" s="10">
        <f>'Y2 Data'!D74</f>
        <v>658</v>
      </c>
      <c r="E74" s="10">
        <f>'Y2 Data'!E74</f>
        <v>35.6</v>
      </c>
      <c r="F74" s="10">
        <f t="shared" si="2"/>
        <v>10.287</v>
      </c>
      <c r="G74" s="18">
        <f t="shared" ref="G74:I74" si="76">B74-AVERAGE(B$2:B$20)</f>
        <v>-0.05263157895</v>
      </c>
      <c r="H74" s="18">
        <f t="shared" si="76"/>
        <v>-9.105263158</v>
      </c>
      <c r="I74" s="18">
        <f t="shared" si="76"/>
        <v>-3.842105263</v>
      </c>
      <c r="L74" s="20">
        <f t="shared" si="4"/>
        <v>-10.38132582</v>
      </c>
      <c r="N74" s="10">
        <f t="shared" si="5"/>
        <v>120.5407482</v>
      </c>
    </row>
    <row r="75">
      <c r="A75" s="10">
        <f>'Y2 Data'!A75</f>
        <v>10411</v>
      </c>
      <c r="B75" s="10">
        <f>'Y2 Data'!B75</f>
        <v>37</v>
      </c>
      <c r="C75" s="10">
        <f>'Y2 Data'!C75</f>
        <v>-132</v>
      </c>
      <c r="D75" s="10">
        <f>'Y2 Data'!D75</f>
        <v>658</v>
      </c>
      <c r="E75" s="10">
        <f>'Y2 Data'!E75</f>
        <v>15.12</v>
      </c>
      <c r="F75" s="10">
        <f t="shared" si="2"/>
        <v>10.411</v>
      </c>
      <c r="G75" s="18">
        <f t="shared" ref="G75:I75" si="77">B75-AVERAGE(B$2:B$20)</f>
        <v>-1.052631579</v>
      </c>
      <c r="H75" s="18">
        <f t="shared" si="77"/>
        <v>-8.105263158</v>
      </c>
      <c r="I75" s="18">
        <f t="shared" si="77"/>
        <v>-3.842105263</v>
      </c>
      <c r="L75" s="20">
        <f t="shared" si="4"/>
        <v>-9.392506342</v>
      </c>
      <c r="N75" s="10">
        <f t="shared" si="5"/>
        <v>109.0592629</v>
      </c>
    </row>
    <row r="76">
      <c r="A76" s="10">
        <f>'Y2 Data'!A76</f>
        <v>10535</v>
      </c>
      <c r="B76" s="10">
        <f>'Y2 Data'!B76</f>
        <v>38</v>
      </c>
      <c r="C76" s="10">
        <f>'Y2 Data'!C76</f>
        <v>-135</v>
      </c>
      <c r="D76" s="10">
        <f>'Y2 Data'!D76</f>
        <v>657</v>
      </c>
      <c r="E76" s="10">
        <f>'Y2 Data'!E76</f>
        <v>25.71</v>
      </c>
      <c r="F76" s="10">
        <f t="shared" si="2"/>
        <v>10.535</v>
      </c>
      <c r="G76" s="18">
        <f t="shared" ref="G76:I76" si="78">B76-AVERAGE(B$2:B$20)</f>
        <v>-0.05263157895</v>
      </c>
      <c r="H76" s="18">
        <f t="shared" si="78"/>
        <v>-11.10526316</v>
      </c>
      <c r="I76" s="18">
        <f t="shared" si="78"/>
        <v>-4.842105263</v>
      </c>
      <c r="L76" s="20">
        <f t="shared" si="4"/>
        <v>-12.71329856</v>
      </c>
      <c r="N76" s="10">
        <f t="shared" si="5"/>
        <v>147.6179967</v>
      </c>
    </row>
    <row r="77">
      <c r="A77" s="10">
        <f>'Y2 Data'!A77</f>
        <v>10660</v>
      </c>
      <c r="B77" s="10">
        <f>'Y2 Data'!B77</f>
        <v>38</v>
      </c>
      <c r="C77" s="10">
        <f>'Y2 Data'!C77</f>
        <v>-141</v>
      </c>
      <c r="D77" s="10">
        <f>'Y2 Data'!D77</f>
        <v>659</v>
      </c>
      <c r="E77" s="10">
        <f>'Y2 Data'!E77</f>
        <v>47.61</v>
      </c>
      <c r="F77" s="10">
        <f t="shared" si="2"/>
        <v>10.66</v>
      </c>
      <c r="G77" s="18">
        <f t="shared" ref="G77:I77" si="79">B77-AVERAGE(B$2:B$20)</f>
        <v>-0.05263157895</v>
      </c>
      <c r="H77" s="18">
        <f t="shared" si="79"/>
        <v>-17.10526316</v>
      </c>
      <c r="I77" s="18">
        <f t="shared" si="79"/>
        <v>-2.842105263</v>
      </c>
      <c r="L77" s="20">
        <f t="shared" si="4"/>
        <v>-18.04935308</v>
      </c>
      <c r="N77" s="10">
        <f t="shared" si="5"/>
        <v>209.5765572</v>
      </c>
    </row>
    <row r="78">
      <c r="A78" s="10">
        <f>'Y2 Data'!A78</f>
        <v>10785</v>
      </c>
      <c r="B78" s="10">
        <f>'Y2 Data'!B78</f>
        <v>39</v>
      </c>
      <c r="C78" s="10">
        <f>'Y2 Data'!C78</f>
        <v>-152</v>
      </c>
      <c r="D78" s="10">
        <f>'Y2 Data'!D78</f>
        <v>667</v>
      </c>
      <c r="E78" s="10">
        <f>'Y2 Data'!E78</f>
        <v>98.48</v>
      </c>
      <c r="F78" s="10">
        <f t="shared" si="2"/>
        <v>10.785</v>
      </c>
      <c r="G78" s="18">
        <f t="shared" ref="G78:I78" si="80">B78-AVERAGE(B$2:B$20)</f>
        <v>0.9473684211</v>
      </c>
      <c r="H78" s="18">
        <f t="shared" si="80"/>
        <v>-28.10526316</v>
      </c>
      <c r="I78" s="18">
        <f t="shared" si="80"/>
        <v>5.157894737</v>
      </c>
      <c r="L78" s="20">
        <f t="shared" si="4"/>
        <v>-26.38239063</v>
      </c>
      <c r="N78" s="10">
        <f t="shared" si="5"/>
        <v>306.3340041</v>
      </c>
    </row>
    <row r="79">
      <c r="A79" s="10">
        <f>'Y2 Data'!A79</f>
        <v>10910</v>
      </c>
      <c r="B79" s="10">
        <f>'Y2 Data'!B79</f>
        <v>40</v>
      </c>
      <c r="C79" s="10">
        <f>'Y2 Data'!C79</f>
        <v>-166</v>
      </c>
      <c r="D79" s="10">
        <f>'Y2 Data'!D79</f>
        <v>677</v>
      </c>
      <c r="E79" s="10">
        <f>'Y2 Data'!E79</f>
        <v>289.71</v>
      </c>
      <c r="F79" s="10">
        <f t="shared" si="2"/>
        <v>10.91</v>
      </c>
      <c r="G79" s="18">
        <f t="shared" ref="G79:I79" si="81">B79-AVERAGE(B$2:B$20)</f>
        <v>1.947368421</v>
      </c>
      <c r="H79" s="18">
        <f t="shared" si="81"/>
        <v>-42.10526316</v>
      </c>
      <c r="I79" s="18">
        <f t="shared" si="81"/>
        <v>15.15789474</v>
      </c>
      <c r="L79" s="20">
        <f t="shared" si="4"/>
        <v>-37.0514827</v>
      </c>
      <c r="N79" s="10">
        <f t="shared" si="5"/>
        <v>430.2160942</v>
      </c>
    </row>
    <row r="80">
      <c r="A80" s="10">
        <f>'Y2 Data'!A80</f>
        <v>11034</v>
      </c>
      <c r="B80" s="10">
        <f>'Y2 Data'!B80</f>
        <v>39</v>
      </c>
      <c r="C80" s="10">
        <f>'Y2 Data'!C80</f>
        <v>-179</v>
      </c>
      <c r="D80" s="10">
        <f>'Y2 Data'!D80</f>
        <v>686</v>
      </c>
      <c r="E80" s="10">
        <f>'Y2 Data'!E80</f>
        <v>412.23</v>
      </c>
      <c r="F80" s="10">
        <f t="shared" si="2"/>
        <v>11.034</v>
      </c>
      <c r="G80" s="18">
        <f t="shared" ref="G80:I80" si="82">B80-AVERAGE(B$2:B$20)</f>
        <v>0.9473684211</v>
      </c>
      <c r="H80" s="18">
        <f t="shared" si="82"/>
        <v>-55.10526316</v>
      </c>
      <c r="I80" s="18">
        <f t="shared" si="82"/>
        <v>24.15789474</v>
      </c>
      <c r="L80" s="20">
        <f t="shared" si="4"/>
        <v>-47.07490856</v>
      </c>
      <c r="N80" s="10">
        <f t="shared" si="5"/>
        <v>546.6011565</v>
      </c>
    </row>
    <row r="81">
      <c r="A81" s="10">
        <f>'Y2 Data'!A81</f>
        <v>11159</v>
      </c>
      <c r="B81" s="10">
        <f>'Y2 Data'!B81</f>
        <v>39</v>
      </c>
      <c r="C81" s="10">
        <f>'Y2 Data'!C81</f>
        <v>-187</v>
      </c>
      <c r="D81" s="10">
        <f>'Y2 Data'!D81</f>
        <v>692</v>
      </c>
      <c r="E81" s="10">
        <f>'Y2 Data'!E81</f>
        <v>619.33</v>
      </c>
      <c r="F81" s="10">
        <f t="shared" si="2"/>
        <v>11.159</v>
      </c>
      <c r="G81" s="18">
        <f t="shared" ref="G81:I81" si="83">B81-AVERAGE(B$2:B$20)</f>
        <v>0.9473684211</v>
      </c>
      <c r="H81" s="18">
        <f t="shared" si="83"/>
        <v>-63.10526316</v>
      </c>
      <c r="I81" s="18">
        <f t="shared" si="83"/>
        <v>30.15789474</v>
      </c>
      <c r="L81" s="20">
        <f t="shared" si="4"/>
        <v>-53.08307211</v>
      </c>
      <c r="N81" s="10">
        <f t="shared" si="5"/>
        <v>616.3637805</v>
      </c>
    </row>
    <row r="82">
      <c r="A82" s="10">
        <f>'Y2 Data'!A82</f>
        <v>11284</v>
      </c>
      <c r="B82" s="10">
        <f>'Y2 Data'!B82</f>
        <v>39</v>
      </c>
      <c r="C82" s="10">
        <f>'Y2 Data'!C82</f>
        <v>-190</v>
      </c>
      <c r="D82" s="10">
        <f>'Y2 Data'!D82</f>
        <v>695</v>
      </c>
      <c r="E82" s="10">
        <f>'Y2 Data'!E82</f>
        <v>683.06</v>
      </c>
      <c r="F82" s="10">
        <f t="shared" si="2"/>
        <v>11.284</v>
      </c>
      <c r="G82" s="18">
        <f t="shared" ref="G82:I82" si="84">B82-AVERAGE(B$2:B$20)</f>
        <v>0.9473684211</v>
      </c>
      <c r="H82" s="18">
        <f t="shared" si="84"/>
        <v>-66.10526316</v>
      </c>
      <c r="I82" s="18">
        <f t="shared" si="84"/>
        <v>33.15789474</v>
      </c>
      <c r="L82" s="20">
        <f t="shared" si="4"/>
        <v>-55.08715389</v>
      </c>
      <c r="N82" s="10">
        <f t="shared" si="5"/>
        <v>639.6337868</v>
      </c>
    </row>
    <row r="83">
      <c r="A83" s="10">
        <f>'Y2 Data'!A83</f>
        <v>11409</v>
      </c>
      <c r="B83" s="10">
        <f>'Y2 Data'!B83</f>
        <v>39</v>
      </c>
      <c r="C83" s="10">
        <f>'Y2 Data'!C83</f>
        <v>-191</v>
      </c>
      <c r="D83" s="10">
        <f>'Y2 Data'!D83</f>
        <v>695</v>
      </c>
      <c r="E83" s="10">
        <f>'Y2 Data'!E83</f>
        <v>715.53</v>
      </c>
      <c r="F83" s="10">
        <f t="shared" si="2"/>
        <v>11.409</v>
      </c>
      <c r="G83" s="18">
        <f t="shared" ref="G83:I83" si="85">B83-AVERAGE(B$2:B$20)</f>
        <v>0.9473684211</v>
      </c>
      <c r="H83" s="18">
        <f t="shared" si="85"/>
        <v>-67.10526316</v>
      </c>
      <c r="I83" s="18">
        <f t="shared" si="85"/>
        <v>33.15789474</v>
      </c>
      <c r="L83" s="20">
        <f t="shared" si="4"/>
        <v>-56.08715389</v>
      </c>
      <c r="N83" s="10">
        <f t="shared" si="5"/>
        <v>651.2450926</v>
      </c>
    </row>
    <row r="84">
      <c r="A84" s="10">
        <f>'Y2 Data'!A84</f>
        <v>11534</v>
      </c>
      <c r="B84" s="10">
        <f>'Y2 Data'!B84</f>
        <v>38</v>
      </c>
      <c r="C84" s="10">
        <f>'Y2 Data'!C84</f>
        <v>-192</v>
      </c>
      <c r="D84" s="10">
        <f>'Y2 Data'!D84</f>
        <v>695</v>
      </c>
      <c r="E84" s="10">
        <f>'Y2 Data'!E84</f>
        <v>722.68</v>
      </c>
      <c r="F84" s="10">
        <f t="shared" si="2"/>
        <v>11.534</v>
      </c>
      <c r="G84" s="18">
        <f t="shared" ref="G84:I84" si="86">B84-AVERAGE(B$2:B$20)</f>
        <v>-0.05263157895</v>
      </c>
      <c r="H84" s="18">
        <f t="shared" si="86"/>
        <v>-68.10526316</v>
      </c>
      <c r="I84" s="18">
        <f t="shared" si="86"/>
        <v>33.15789474</v>
      </c>
      <c r="L84" s="20">
        <f t="shared" si="4"/>
        <v>-57.09833441</v>
      </c>
      <c r="N84" s="10">
        <f t="shared" si="5"/>
        <v>662.9862188</v>
      </c>
    </row>
    <row r="85">
      <c r="A85" s="10">
        <f>'Y2 Data'!A85</f>
        <v>11659</v>
      </c>
      <c r="B85" s="10">
        <f>'Y2 Data'!B85</f>
        <v>38</v>
      </c>
      <c r="C85" s="10">
        <f>'Y2 Data'!C85</f>
        <v>-191</v>
      </c>
      <c r="D85" s="10">
        <f>'Y2 Data'!D85</f>
        <v>696</v>
      </c>
      <c r="E85" s="10">
        <f>'Y2 Data'!E85</f>
        <v>721.35</v>
      </c>
      <c r="F85" s="10">
        <f t="shared" si="2"/>
        <v>11.659</v>
      </c>
      <c r="G85" s="18">
        <f t="shared" ref="G85:I85" si="87">B85-AVERAGE(B$2:B$20)</f>
        <v>-0.05263157895</v>
      </c>
      <c r="H85" s="18">
        <f t="shared" si="87"/>
        <v>-67.10526316</v>
      </c>
      <c r="I85" s="18">
        <f t="shared" si="87"/>
        <v>34.15789474</v>
      </c>
      <c r="L85" s="20">
        <f t="shared" si="4"/>
        <v>-55.76636167</v>
      </c>
      <c r="N85" s="10">
        <f t="shared" si="5"/>
        <v>647.520276</v>
      </c>
    </row>
    <row r="86">
      <c r="A86" s="10">
        <f>'Y2 Data'!A86</f>
        <v>11783</v>
      </c>
      <c r="B86" s="10">
        <f>'Y2 Data'!B86</f>
        <v>39</v>
      </c>
      <c r="C86" s="10">
        <f>'Y2 Data'!C86</f>
        <v>-192</v>
      </c>
      <c r="D86" s="10">
        <f>'Y2 Data'!D86</f>
        <v>695</v>
      </c>
      <c r="E86" s="10">
        <f>'Y2 Data'!E86</f>
        <v>718.38</v>
      </c>
      <c r="F86" s="10">
        <f t="shared" si="2"/>
        <v>11.783</v>
      </c>
      <c r="G86" s="18">
        <f t="shared" ref="G86:I86" si="88">B86-AVERAGE(B$2:B$20)</f>
        <v>0.9473684211</v>
      </c>
      <c r="H86" s="18">
        <f t="shared" si="88"/>
        <v>-68.10526316</v>
      </c>
      <c r="I86" s="18">
        <f t="shared" si="88"/>
        <v>33.15789474</v>
      </c>
      <c r="L86" s="20">
        <f t="shared" si="4"/>
        <v>-57.08715389</v>
      </c>
      <c r="N86" s="10">
        <f t="shared" si="5"/>
        <v>662.8563983</v>
      </c>
    </row>
    <row r="87">
      <c r="A87" s="10">
        <f>'Y2 Data'!A87</f>
        <v>11908</v>
      </c>
      <c r="B87" s="10">
        <f>'Y2 Data'!B87</f>
        <v>39</v>
      </c>
      <c r="C87" s="10">
        <f>'Y2 Data'!C87</f>
        <v>-190</v>
      </c>
      <c r="D87" s="10">
        <f>'Y2 Data'!D87</f>
        <v>695</v>
      </c>
      <c r="E87" s="10">
        <f>'Y2 Data'!E87</f>
        <v>714.66</v>
      </c>
      <c r="F87" s="10">
        <f t="shared" si="2"/>
        <v>11.908</v>
      </c>
      <c r="G87" s="18">
        <f t="shared" ref="G87:I87" si="89">B87-AVERAGE(B$2:B$20)</f>
        <v>0.9473684211</v>
      </c>
      <c r="H87" s="18">
        <f t="shared" si="89"/>
        <v>-66.10526316</v>
      </c>
      <c r="I87" s="18">
        <f t="shared" si="89"/>
        <v>33.15789474</v>
      </c>
      <c r="L87" s="20">
        <f t="shared" si="4"/>
        <v>-55.08715389</v>
      </c>
      <c r="N87" s="10">
        <f t="shared" si="5"/>
        <v>639.6337868</v>
      </c>
    </row>
    <row r="88">
      <c r="A88" s="10">
        <f>'Y2 Data'!A88</f>
        <v>12033</v>
      </c>
      <c r="B88" s="10">
        <f>'Y2 Data'!B88</f>
        <v>40</v>
      </c>
      <c r="C88" s="10">
        <f>'Y2 Data'!C88</f>
        <v>-189</v>
      </c>
      <c r="D88" s="10">
        <f>'Y2 Data'!D88</f>
        <v>694</v>
      </c>
      <c r="E88" s="10">
        <f>'Y2 Data'!E88</f>
        <v>707.57</v>
      </c>
      <c r="F88" s="10">
        <f t="shared" si="2"/>
        <v>12.033</v>
      </c>
      <c r="G88" s="18">
        <f t="shared" ref="G88:I88" si="90">B88-AVERAGE(B$2:B$20)</f>
        <v>1.947368421</v>
      </c>
      <c r="H88" s="18">
        <f t="shared" si="90"/>
        <v>-65.10526316</v>
      </c>
      <c r="I88" s="18">
        <f t="shared" si="90"/>
        <v>32.15789474</v>
      </c>
      <c r="L88" s="20">
        <f t="shared" si="4"/>
        <v>-54.40794611</v>
      </c>
      <c r="N88" s="10">
        <f t="shared" si="5"/>
        <v>631.7472976</v>
      </c>
    </row>
    <row r="89">
      <c r="A89" s="10">
        <f>'Y2 Data'!A89</f>
        <v>12157</v>
      </c>
      <c r="B89" s="10">
        <f>'Y2 Data'!B89</f>
        <v>39</v>
      </c>
      <c r="C89" s="10">
        <f>'Y2 Data'!C89</f>
        <v>-187</v>
      </c>
      <c r="D89" s="10">
        <f>'Y2 Data'!D89</f>
        <v>692</v>
      </c>
      <c r="E89" s="10">
        <f>'Y2 Data'!E89</f>
        <v>675.72</v>
      </c>
      <c r="F89" s="10">
        <f t="shared" si="2"/>
        <v>12.157</v>
      </c>
      <c r="G89" s="18">
        <f t="shared" ref="G89:I89" si="91">B89-AVERAGE(B$2:B$20)</f>
        <v>0.9473684211</v>
      </c>
      <c r="H89" s="18">
        <f t="shared" si="91"/>
        <v>-63.10526316</v>
      </c>
      <c r="I89" s="18">
        <f t="shared" si="91"/>
        <v>30.15789474</v>
      </c>
      <c r="L89" s="20">
        <f t="shared" si="4"/>
        <v>-53.08307211</v>
      </c>
      <c r="N89" s="10">
        <f t="shared" si="5"/>
        <v>616.3637805</v>
      </c>
    </row>
    <row r="90">
      <c r="A90" s="10">
        <f>'Y2 Data'!A90</f>
        <v>12282</v>
      </c>
      <c r="B90" s="10">
        <f>'Y2 Data'!B90</f>
        <v>40</v>
      </c>
      <c r="C90" s="10">
        <f>'Y2 Data'!C90</f>
        <v>-177</v>
      </c>
      <c r="D90" s="10">
        <f>'Y2 Data'!D90</f>
        <v>684</v>
      </c>
      <c r="E90" s="10">
        <f>'Y2 Data'!E90</f>
        <v>662.17</v>
      </c>
      <c r="F90" s="10">
        <f t="shared" si="2"/>
        <v>12.282</v>
      </c>
      <c r="G90" s="18">
        <f t="shared" ref="G90:I90" si="92">B90-AVERAGE(B$2:B$20)</f>
        <v>1.947368421</v>
      </c>
      <c r="H90" s="18">
        <f t="shared" si="92"/>
        <v>-53.10526316</v>
      </c>
      <c r="I90" s="18">
        <f t="shared" si="92"/>
        <v>22.15789474</v>
      </c>
      <c r="L90" s="20">
        <f t="shared" si="4"/>
        <v>-45.72767352</v>
      </c>
      <c r="N90" s="10">
        <f t="shared" si="5"/>
        <v>530.9579985</v>
      </c>
    </row>
    <row r="91">
      <c r="A91" s="10">
        <f>'Y2 Data'!A91</f>
        <v>12406</v>
      </c>
      <c r="B91" s="10">
        <f>'Y2 Data'!B91</f>
        <v>38</v>
      </c>
      <c r="C91" s="10">
        <f>'Y2 Data'!C91</f>
        <v>-155</v>
      </c>
      <c r="D91" s="10">
        <f>'Y2 Data'!D91</f>
        <v>666</v>
      </c>
      <c r="E91" s="10">
        <f>'Y2 Data'!E91</f>
        <v>505.31</v>
      </c>
      <c r="F91" s="10">
        <f t="shared" si="2"/>
        <v>12.406</v>
      </c>
      <c r="G91" s="18">
        <f t="shared" ref="G91:I91" si="93">B91-AVERAGE(B$2:B$20)</f>
        <v>-0.05263157895</v>
      </c>
      <c r="H91" s="18">
        <f t="shared" si="93"/>
        <v>-31.10526316</v>
      </c>
      <c r="I91" s="18">
        <f t="shared" si="93"/>
        <v>4.157894737</v>
      </c>
      <c r="L91" s="20">
        <f t="shared" si="4"/>
        <v>-29.72554389</v>
      </c>
      <c r="N91" s="10">
        <f t="shared" si="5"/>
        <v>345.1523788</v>
      </c>
    </row>
    <row r="92">
      <c r="A92" s="10">
        <f>'Y2 Data'!A92</f>
        <v>12531</v>
      </c>
      <c r="B92" s="10">
        <f>'Y2 Data'!B92</f>
        <v>37</v>
      </c>
      <c r="C92" s="10">
        <f>'Y2 Data'!C92</f>
        <v>-139</v>
      </c>
      <c r="D92" s="10">
        <f>'Y2 Data'!D92</f>
        <v>656</v>
      </c>
      <c r="E92" s="10">
        <f>'Y2 Data'!E92</f>
        <v>324.71</v>
      </c>
      <c r="F92" s="10">
        <f t="shared" si="2"/>
        <v>12.531</v>
      </c>
      <c r="G92" s="18">
        <f t="shared" ref="G92:I92" si="94">B92-AVERAGE(B$2:B$20)</f>
        <v>-1.052631579</v>
      </c>
      <c r="H92" s="18">
        <f t="shared" si="94"/>
        <v>-15.10526316</v>
      </c>
      <c r="I92" s="18">
        <f t="shared" si="94"/>
        <v>-5.842105263</v>
      </c>
      <c r="L92" s="20">
        <f t="shared" si="4"/>
        <v>-17.05645182</v>
      </c>
      <c r="N92" s="10">
        <f t="shared" si="5"/>
        <v>198.0476772</v>
      </c>
    </row>
    <row r="93">
      <c r="A93" s="10">
        <f>'Y2 Data'!A93</f>
        <v>12656</v>
      </c>
      <c r="B93" s="10">
        <f>'Y2 Data'!B93</f>
        <v>38</v>
      </c>
      <c r="C93" s="10">
        <f>'Y2 Data'!C93</f>
        <v>-136</v>
      </c>
      <c r="D93" s="10">
        <f>'Y2 Data'!D93</f>
        <v>655</v>
      </c>
      <c r="E93" s="10">
        <f>'Y2 Data'!E93</f>
        <v>159.5</v>
      </c>
      <c r="F93" s="10">
        <f t="shared" si="2"/>
        <v>12.656</v>
      </c>
      <c r="G93" s="18">
        <f t="shared" ref="G93:I93" si="95">B93-AVERAGE(B$2:B$20)</f>
        <v>-0.05263157895</v>
      </c>
      <c r="H93" s="18">
        <f t="shared" si="95"/>
        <v>-12.10526316</v>
      </c>
      <c r="I93" s="18">
        <f t="shared" si="95"/>
        <v>-6.842105263</v>
      </c>
      <c r="L93" s="20">
        <f t="shared" si="4"/>
        <v>-14.37724404</v>
      </c>
      <c r="N93" s="10">
        <f t="shared" si="5"/>
        <v>166.9385765</v>
      </c>
    </row>
    <row r="94">
      <c r="A94" s="10">
        <f>'Y2 Data'!A94</f>
        <v>12781</v>
      </c>
      <c r="B94" s="10">
        <f>'Y2 Data'!B94</f>
        <v>38</v>
      </c>
      <c r="C94" s="10">
        <f>'Y2 Data'!C94</f>
        <v>-136</v>
      </c>
      <c r="D94" s="10">
        <f>'Y2 Data'!D94</f>
        <v>655</v>
      </c>
      <c r="E94" s="10">
        <f>'Y2 Data'!E94</f>
        <v>39.25</v>
      </c>
      <c r="F94" s="10">
        <f t="shared" si="2"/>
        <v>12.781</v>
      </c>
      <c r="G94" s="18">
        <f t="shared" ref="G94:I94" si="96">B94-AVERAGE(B$2:B$20)</f>
        <v>-0.05263157895</v>
      </c>
      <c r="H94" s="18">
        <f t="shared" si="96"/>
        <v>-12.10526316</v>
      </c>
      <c r="I94" s="18">
        <f t="shared" si="96"/>
        <v>-6.842105263</v>
      </c>
      <c r="L94" s="20">
        <f t="shared" si="4"/>
        <v>-14.37724404</v>
      </c>
      <c r="N94" s="10">
        <f t="shared" si="5"/>
        <v>166.9385765</v>
      </c>
    </row>
    <row r="95">
      <c r="A95" s="10">
        <f>'Y2 Data'!A95</f>
        <v>12906</v>
      </c>
      <c r="B95" s="10">
        <f>'Y2 Data'!B95</f>
        <v>37</v>
      </c>
      <c r="C95" s="10">
        <f>'Y2 Data'!C95</f>
        <v>-137</v>
      </c>
      <c r="D95" s="10">
        <f>'Y2 Data'!D95</f>
        <v>655</v>
      </c>
      <c r="E95" s="10">
        <f>'Y2 Data'!E95</f>
        <v>41.71</v>
      </c>
      <c r="F95" s="10">
        <f t="shared" si="2"/>
        <v>12.906</v>
      </c>
      <c r="G95" s="18">
        <f t="shared" ref="G95:I95" si="97">B95-AVERAGE(B$2:B$20)</f>
        <v>-1.052631579</v>
      </c>
      <c r="H95" s="18">
        <f t="shared" si="97"/>
        <v>-13.10526316</v>
      </c>
      <c r="I95" s="18">
        <f t="shared" si="97"/>
        <v>-6.842105263</v>
      </c>
      <c r="L95" s="20">
        <f t="shared" si="4"/>
        <v>-15.38842456</v>
      </c>
      <c r="N95" s="10">
        <f t="shared" si="5"/>
        <v>178.6797027</v>
      </c>
    </row>
    <row r="96">
      <c r="A96" s="10">
        <f>'Y2 Data'!A96</f>
        <v>13031</v>
      </c>
      <c r="B96" s="10">
        <f>'Y2 Data'!B96</f>
        <v>37</v>
      </c>
      <c r="C96" s="10">
        <f>'Y2 Data'!C96</f>
        <v>-137</v>
      </c>
      <c r="D96" s="10">
        <f>'Y2 Data'!D96</f>
        <v>655</v>
      </c>
      <c r="E96" s="10">
        <f>'Y2 Data'!E96</f>
        <v>66.13</v>
      </c>
      <c r="F96" s="10">
        <f t="shared" si="2"/>
        <v>13.031</v>
      </c>
      <c r="G96" s="18">
        <f t="shared" ref="G96:I96" si="98">B96-AVERAGE(B$2:B$20)</f>
        <v>-1.052631579</v>
      </c>
      <c r="H96" s="18">
        <f t="shared" si="98"/>
        <v>-13.10526316</v>
      </c>
      <c r="I96" s="18">
        <f t="shared" si="98"/>
        <v>-6.842105263</v>
      </c>
      <c r="L96" s="20">
        <f t="shared" si="4"/>
        <v>-15.38842456</v>
      </c>
      <c r="N96" s="10">
        <f t="shared" si="5"/>
        <v>178.6797027</v>
      </c>
    </row>
    <row r="97">
      <c r="A97" s="10">
        <f>'Y2 Data'!A97</f>
        <v>13155</v>
      </c>
      <c r="B97" s="10">
        <f>'Y2 Data'!B97</f>
        <v>37</v>
      </c>
      <c r="C97" s="10">
        <f>'Y2 Data'!C97</f>
        <v>-142</v>
      </c>
      <c r="D97" s="10">
        <f>'Y2 Data'!D97</f>
        <v>657</v>
      </c>
      <c r="E97" s="10">
        <f>'Y2 Data'!E97</f>
        <v>75.19</v>
      </c>
      <c r="F97" s="10">
        <f t="shared" si="2"/>
        <v>13.155</v>
      </c>
      <c r="G97" s="18">
        <f t="shared" ref="G97:I97" si="99">B97-AVERAGE(B$2:B$20)</f>
        <v>-1.052631579</v>
      </c>
      <c r="H97" s="18">
        <f t="shared" si="99"/>
        <v>-18.10526316</v>
      </c>
      <c r="I97" s="18">
        <f t="shared" si="99"/>
        <v>-4.842105263</v>
      </c>
      <c r="L97" s="20">
        <f t="shared" si="4"/>
        <v>-19.72447908</v>
      </c>
      <c r="N97" s="10">
        <f t="shared" si="5"/>
        <v>229.0269574</v>
      </c>
    </row>
    <row r="98">
      <c r="A98" s="10">
        <f>'Y2 Data'!A98</f>
        <v>13280</v>
      </c>
      <c r="B98" s="10">
        <f>'Y2 Data'!B98</f>
        <v>39</v>
      </c>
      <c r="C98" s="10">
        <f>'Y2 Data'!C98</f>
        <v>-158</v>
      </c>
      <c r="D98" s="10">
        <f>'Y2 Data'!D98</f>
        <v>668</v>
      </c>
      <c r="E98" s="10">
        <f>'Y2 Data'!E98</f>
        <v>195.16</v>
      </c>
      <c r="F98" s="10">
        <f t="shared" si="2"/>
        <v>13.28</v>
      </c>
      <c r="G98" s="18">
        <f t="shared" ref="G98:I98" si="100">B98-AVERAGE(B$2:B$20)</f>
        <v>0.9473684211</v>
      </c>
      <c r="H98" s="18">
        <f t="shared" si="100"/>
        <v>-34.10526316</v>
      </c>
      <c r="I98" s="18">
        <f t="shared" si="100"/>
        <v>6.157894737</v>
      </c>
      <c r="L98" s="20">
        <f t="shared" si="4"/>
        <v>-32.05041789</v>
      </c>
      <c r="N98" s="10">
        <f t="shared" si="5"/>
        <v>372.1472016</v>
      </c>
    </row>
    <row r="99">
      <c r="A99" s="10">
        <f>'Y2 Data'!A99</f>
        <v>13405</v>
      </c>
      <c r="B99" s="10">
        <f>'Y2 Data'!B99</f>
        <v>39</v>
      </c>
      <c r="C99" s="10">
        <f>'Y2 Data'!C99</f>
        <v>-175</v>
      </c>
      <c r="D99" s="10">
        <f>'Y2 Data'!D99</f>
        <v>682</v>
      </c>
      <c r="E99" s="10">
        <f>'Y2 Data'!E99</f>
        <v>335.09</v>
      </c>
      <c r="F99" s="10">
        <f t="shared" si="2"/>
        <v>13.405</v>
      </c>
      <c r="G99" s="18">
        <f t="shared" ref="G99:I99" si="101">B99-AVERAGE(B$2:B$20)</f>
        <v>0.9473684211</v>
      </c>
      <c r="H99" s="18">
        <f t="shared" si="101"/>
        <v>-51.10526316</v>
      </c>
      <c r="I99" s="18">
        <f t="shared" si="101"/>
        <v>20.15789474</v>
      </c>
      <c r="L99" s="20">
        <f t="shared" si="4"/>
        <v>-44.40279952</v>
      </c>
      <c r="N99" s="10">
        <f t="shared" si="5"/>
        <v>515.5744815</v>
      </c>
    </row>
    <row r="100">
      <c r="A100" s="10">
        <f>'Y2 Data'!A100</f>
        <v>13530</v>
      </c>
      <c r="B100" s="10">
        <f>'Y2 Data'!B100</f>
        <v>40</v>
      </c>
      <c r="C100" s="10">
        <f>'Y2 Data'!C100</f>
        <v>-188</v>
      </c>
      <c r="D100" s="10">
        <f>'Y2 Data'!D100</f>
        <v>692</v>
      </c>
      <c r="E100" s="10">
        <f>'Y2 Data'!E100</f>
        <v>474.02</v>
      </c>
      <c r="F100" s="10">
        <f t="shared" si="2"/>
        <v>13.53</v>
      </c>
      <c r="G100" s="18">
        <f t="shared" ref="G100:I100" si="102">B100-AVERAGE(B$2:B$20)</f>
        <v>1.947368421</v>
      </c>
      <c r="H100" s="18">
        <f t="shared" si="102"/>
        <v>-64.10526316</v>
      </c>
      <c r="I100" s="18">
        <f t="shared" si="102"/>
        <v>30.15789474</v>
      </c>
      <c r="L100" s="20">
        <f t="shared" si="4"/>
        <v>-54.07189159</v>
      </c>
      <c r="N100" s="10">
        <f t="shared" si="5"/>
        <v>627.8452658</v>
      </c>
    </row>
    <row r="101">
      <c r="A101" s="10">
        <f>'Y2 Data'!A101</f>
        <v>13655</v>
      </c>
      <c r="B101" s="10">
        <f>'Y2 Data'!B101</f>
        <v>38</v>
      </c>
      <c r="C101" s="10">
        <f>'Y2 Data'!C101</f>
        <v>-194</v>
      </c>
      <c r="D101" s="10">
        <f>'Y2 Data'!D101</f>
        <v>697</v>
      </c>
      <c r="E101" s="10">
        <f>'Y2 Data'!E101</f>
        <v>690.83</v>
      </c>
      <c r="F101" s="10">
        <f t="shared" si="2"/>
        <v>13.655</v>
      </c>
      <c r="G101" s="18">
        <f t="shared" ref="G101:I101" si="103">B101-AVERAGE(B$2:B$20)</f>
        <v>-0.05263157895</v>
      </c>
      <c r="H101" s="18">
        <f t="shared" si="103"/>
        <v>-70.10526316</v>
      </c>
      <c r="I101" s="18">
        <f t="shared" si="103"/>
        <v>35.15789474</v>
      </c>
      <c r="L101" s="20">
        <f t="shared" si="4"/>
        <v>-58.43438893</v>
      </c>
      <c r="N101" s="10">
        <f t="shared" si="5"/>
        <v>678.4995563</v>
      </c>
    </row>
    <row r="102">
      <c r="A102" s="10">
        <f>'Y2 Data'!A102</f>
        <v>13778</v>
      </c>
      <c r="B102" s="10">
        <f>'Y2 Data'!B102</f>
        <v>39</v>
      </c>
      <c r="C102" s="10">
        <f>'Y2 Data'!C102</f>
        <v>-197</v>
      </c>
      <c r="D102" s="10">
        <f>'Y2 Data'!D102</f>
        <v>699</v>
      </c>
      <c r="E102" s="10">
        <f>'Y2 Data'!E102</f>
        <v>754.28</v>
      </c>
      <c r="F102" s="10">
        <f t="shared" si="2"/>
        <v>13.778</v>
      </c>
      <c r="G102" s="18">
        <f t="shared" ref="G102:I102" si="104">B102-AVERAGE(B$2:B$20)</f>
        <v>0.9473684211</v>
      </c>
      <c r="H102" s="18">
        <f t="shared" si="104"/>
        <v>-73.10526316</v>
      </c>
      <c r="I102" s="18">
        <f t="shared" si="104"/>
        <v>37.15789474</v>
      </c>
      <c r="L102" s="20">
        <f t="shared" si="4"/>
        <v>-60.75926293</v>
      </c>
      <c r="N102" s="10">
        <f t="shared" si="5"/>
        <v>705.4943791</v>
      </c>
    </row>
    <row r="103">
      <c r="A103" s="10">
        <f>'Y2 Data'!A103</f>
        <v>13903</v>
      </c>
      <c r="B103" s="10">
        <f>'Y2 Data'!B103</f>
        <v>38</v>
      </c>
      <c r="C103" s="10">
        <f>'Y2 Data'!C103</f>
        <v>-197</v>
      </c>
      <c r="D103" s="10">
        <f>'Y2 Data'!D103</f>
        <v>699</v>
      </c>
      <c r="E103" s="10">
        <f>'Y2 Data'!E103</f>
        <v>789.88</v>
      </c>
      <c r="F103" s="10">
        <f t="shared" si="2"/>
        <v>13.903</v>
      </c>
      <c r="G103" s="18">
        <f t="shared" ref="G103:I103" si="105">B103-AVERAGE(B$2:B$20)</f>
        <v>-0.05263157895</v>
      </c>
      <c r="H103" s="18">
        <f t="shared" si="105"/>
        <v>-73.10526316</v>
      </c>
      <c r="I103" s="18">
        <f t="shared" si="105"/>
        <v>37.15789474</v>
      </c>
      <c r="L103" s="20">
        <f t="shared" si="4"/>
        <v>-60.77044345</v>
      </c>
      <c r="N103" s="10">
        <f t="shared" si="5"/>
        <v>705.6241995</v>
      </c>
    </row>
    <row r="104">
      <c r="A104" s="10">
        <f>'Y2 Data'!A104</f>
        <v>14028</v>
      </c>
      <c r="B104" s="10">
        <f>'Y2 Data'!B104</f>
        <v>39</v>
      </c>
      <c r="C104" s="10">
        <f>'Y2 Data'!C104</f>
        <v>-196</v>
      </c>
      <c r="D104" s="10">
        <f>'Y2 Data'!D104</f>
        <v>699</v>
      </c>
      <c r="E104" s="10">
        <f>'Y2 Data'!E104</f>
        <v>783.25</v>
      </c>
      <c r="F104" s="10">
        <f t="shared" si="2"/>
        <v>14.028</v>
      </c>
      <c r="G104" s="18">
        <f t="shared" ref="G104:I104" si="106">B104-AVERAGE(B$2:B$20)</f>
        <v>0.9473684211</v>
      </c>
      <c r="H104" s="18">
        <f t="shared" si="106"/>
        <v>-72.10526316</v>
      </c>
      <c r="I104" s="18">
        <f t="shared" si="106"/>
        <v>37.15789474</v>
      </c>
      <c r="L104" s="20">
        <f t="shared" si="4"/>
        <v>-59.75926293</v>
      </c>
      <c r="N104" s="10">
        <f t="shared" si="5"/>
        <v>693.8830733</v>
      </c>
    </row>
    <row r="105">
      <c r="A105" s="10">
        <f>'Y2 Data'!A105</f>
        <v>14153</v>
      </c>
      <c r="B105" s="10">
        <f>'Y2 Data'!B105</f>
        <v>40</v>
      </c>
      <c r="C105" s="10">
        <f>'Y2 Data'!C105</f>
        <v>-194</v>
      </c>
      <c r="D105" s="10">
        <f>'Y2 Data'!D105</f>
        <v>697</v>
      </c>
      <c r="E105" s="10">
        <f>'Y2 Data'!E105</f>
        <v>770.3</v>
      </c>
      <c r="F105" s="10">
        <f t="shared" si="2"/>
        <v>14.153</v>
      </c>
      <c r="G105" s="18">
        <f t="shared" ref="G105:I105" si="107">B105-AVERAGE(B$2:B$20)</f>
        <v>1.947368421</v>
      </c>
      <c r="H105" s="18">
        <f t="shared" si="107"/>
        <v>-70.10526316</v>
      </c>
      <c r="I105" s="18">
        <f t="shared" si="107"/>
        <v>35.15789474</v>
      </c>
      <c r="L105" s="20">
        <f t="shared" si="4"/>
        <v>-58.41202789</v>
      </c>
      <c r="N105" s="10">
        <f t="shared" si="5"/>
        <v>678.2399154</v>
      </c>
    </row>
    <row r="106">
      <c r="A106" s="10">
        <f>'Y2 Data'!A106</f>
        <v>14278</v>
      </c>
      <c r="B106" s="10">
        <f>'Y2 Data'!B106</f>
        <v>41</v>
      </c>
      <c r="C106" s="10">
        <f>'Y2 Data'!C106</f>
        <v>-188</v>
      </c>
      <c r="D106" s="10">
        <f>'Y2 Data'!D106</f>
        <v>692</v>
      </c>
      <c r="E106" s="10">
        <f>'Y2 Data'!E106</f>
        <v>720.4</v>
      </c>
      <c r="F106" s="10">
        <f t="shared" si="2"/>
        <v>14.278</v>
      </c>
      <c r="G106" s="18">
        <f t="shared" ref="G106:I106" si="108">B106-AVERAGE(B$2:B$20)</f>
        <v>2.947368421</v>
      </c>
      <c r="H106" s="18">
        <f t="shared" si="108"/>
        <v>-64.10526316</v>
      </c>
      <c r="I106" s="18">
        <f t="shared" si="108"/>
        <v>30.15789474</v>
      </c>
      <c r="L106" s="20">
        <f t="shared" si="4"/>
        <v>-54.06071107</v>
      </c>
      <c r="N106" s="10">
        <f t="shared" si="5"/>
        <v>627.7154454</v>
      </c>
    </row>
    <row r="107">
      <c r="A107" s="10">
        <f>'Y2 Data'!A107</f>
        <v>14403</v>
      </c>
      <c r="B107" s="10">
        <f>'Y2 Data'!B107</f>
        <v>43</v>
      </c>
      <c r="C107" s="10">
        <f>'Y2 Data'!C107</f>
        <v>-176</v>
      </c>
      <c r="D107" s="10">
        <f>'Y2 Data'!D107</f>
        <v>685</v>
      </c>
      <c r="E107" s="10">
        <f>'Y2 Data'!E107</f>
        <v>671.3</v>
      </c>
      <c r="F107" s="10">
        <f t="shared" si="2"/>
        <v>14.403</v>
      </c>
      <c r="G107" s="18">
        <f t="shared" ref="G107:I107" si="109">B107-AVERAGE(B$2:B$20)</f>
        <v>4.947368421</v>
      </c>
      <c r="H107" s="18">
        <f t="shared" si="109"/>
        <v>-52.10526316</v>
      </c>
      <c r="I107" s="18">
        <f t="shared" si="109"/>
        <v>23.15789474</v>
      </c>
      <c r="L107" s="20">
        <f t="shared" si="4"/>
        <v>-44.36215921</v>
      </c>
      <c r="N107" s="10">
        <f t="shared" si="5"/>
        <v>515.1025944</v>
      </c>
    </row>
    <row r="108">
      <c r="A108" s="10">
        <f>'Y2 Data'!A108</f>
        <v>14527</v>
      </c>
      <c r="B108" s="10">
        <f>'Y2 Data'!B108</f>
        <v>41</v>
      </c>
      <c r="C108" s="10">
        <f>'Y2 Data'!C108</f>
        <v>-162</v>
      </c>
      <c r="D108" s="10">
        <f>'Y2 Data'!D108</f>
        <v>674</v>
      </c>
      <c r="E108" s="10">
        <f>'Y2 Data'!E108</f>
        <v>472.97</v>
      </c>
      <c r="F108" s="10">
        <f t="shared" si="2"/>
        <v>14.527</v>
      </c>
      <c r="G108" s="18">
        <f t="shared" ref="G108:I108" si="110">B108-AVERAGE(B$2:B$20)</f>
        <v>2.947368421</v>
      </c>
      <c r="H108" s="18">
        <f t="shared" si="110"/>
        <v>-38.10526316</v>
      </c>
      <c r="I108" s="18">
        <f t="shared" si="110"/>
        <v>12.15789474</v>
      </c>
      <c r="L108" s="20">
        <f t="shared" si="4"/>
        <v>-34.0362204</v>
      </c>
      <c r="N108" s="10">
        <f t="shared" si="5"/>
        <v>395.2049618</v>
      </c>
    </row>
    <row r="109">
      <c r="A109" s="10">
        <f>'Y2 Data'!A109</f>
        <v>14652</v>
      </c>
      <c r="B109" s="10">
        <f>'Y2 Data'!B109</f>
        <v>40</v>
      </c>
      <c r="C109" s="10">
        <f>'Y2 Data'!C109</f>
        <v>-147</v>
      </c>
      <c r="D109" s="10">
        <f>'Y2 Data'!D109</f>
        <v>664</v>
      </c>
      <c r="E109" s="10">
        <f>'Y2 Data'!E109</f>
        <v>349.4</v>
      </c>
      <c r="F109" s="10">
        <f t="shared" si="2"/>
        <v>14.652</v>
      </c>
      <c r="G109" s="18">
        <f t="shared" ref="G109:I109" si="111">B109-AVERAGE(B$2:B$20)</f>
        <v>1.947368421</v>
      </c>
      <c r="H109" s="18">
        <f t="shared" si="111"/>
        <v>-23.10526316</v>
      </c>
      <c r="I109" s="18">
        <f t="shared" si="111"/>
        <v>2.157894737</v>
      </c>
      <c r="L109" s="20">
        <f t="shared" si="4"/>
        <v>-22.36712833</v>
      </c>
      <c r="N109" s="10">
        <f t="shared" si="5"/>
        <v>259.7115659</v>
      </c>
    </row>
    <row r="110">
      <c r="A110" s="10">
        <f>'Y2 Data'!A110</f>
        <v>14777</v>
      </c>
      <c r="B110" s="10">
        <f>'Y2 Data'!B110</f>
        <v>40</v>
      </c>
      <c r="C110" s="10">
        <f>'Y2 Data'!C110</f>
        <v>-139</v>
      </c>
      <c r="D110" s="10">
        <f>'Y2 Data'!D110</f>
        <v>661</v>
      </c>
      <c r="E110" s="10">
        <f>'Y2 Data'!E110</f>
        <v>226.02</v>
      </c>
      <c r="F110" s="10">
        <f t="shared" si="2"/>
        <v>14.777</v>
      </c>
      <c r="G110" s="18">
        <f t="shared" ref="G110:I110" si="112">B110-AVERAGE(B$2:B$20)</f>
        <v>1.947368421</v>
      </c>
      <c r="H110" s="18">
        <f t="shared" si="112"/>
        <v>-15.10526316</v>
      </c>
      <c r="I110" s="18">
        <f t="shared" si="112"/>
        <v>-0.8421052632</v>
      </c>
      <c r="L110" s="20">
        <f t="shared" si="4"/>
        <v>-15.36304656</v>
      </c>
      <c r="N110" s="10">
        <f t="shared" si="5"/>
        <v>178.3850308</v>
      </c>
    </row>
    <row r="111">
      <c r="A111" s="10">
        <f>'Y2 Data'!A111</f>
        <v>14902</v>
      </c>
      <c r="B111" s="10">
        <f>'Y2 Data'!B111</f>
        <v>39</v>
      </c>
      <c r="C111" s="10">
        <f>'Y2 Data'!C111</f>
        <v>-135</v>
      </c>
      <c r="D111" s="10">
        <f>'Y2 Data'!D111</f>
        <v>659</v>
      </c>
      <c r="E111" s="10">
        <f>'Y2 Data'!E111</f>
        <v>73.26</v>
      </c>
      <c r="F111" s="10">
        <f t="shared" si="2"/>
        <v>14.902</v>
      </c>
      <c r="G111" s="18">
        <f t="shared" ref="G111:I111" si="113">B111-AVERAGE(B$2:B$20)</f>
        <v>0.9473684211</v>
      </c>
      <c r="H111" s="18">
        <f t="shared" si="113"/>
        <v>-11.10526316</v>
      </c>
      <c r="I111" s="18">
        <f t="shared" si="113"/>
        <v>-2.842105263</v>
      </c>
      <c r="L111" s="20">
        <f t="shared" si="4"/>
        <v>-12.03817256</v>
      </c>
      <c r="N111" s="10">
        <f t="shared" si="5"/>
        <v>139.7789023</v>
      </c>
    </row>
    <row r="112">
      <c r="A112" s="10">
        <f>'Y2 Data'!A112</f>
        <v>15027</v>
      </c>
      <c r="B112" s="10">
        <f>'Y2 Data'!B112</f>
        <v>38</v>
      </c>
      <c r="C112" s="10">
        <f>'Y2 Data'!C112</f>
        <v>-135</v>
      </c>
      <c r="D112" s="10">
        <f>'Y2 Data'!D112</f>
        <v>659</v>
      </c>
      <c r="E112" s="10">
        <f>'Y2 Data'!E112</f>
        <v>41.93</v>
      </c>
      <c r="F112" s="10">
        <f t="shared" si="2"/>
        <v>15.027</v>
      </c>
      <c r="G112" s="18">
        <f t="shared" ref="G112:I112" si="114">B112-AVERAGE(B$2:B$20)</f>
        <v>-0.05263157895</v>
      </c>
      <c r="H112" s="18">
        <f t="shared" si="114"/>
        <v>-11.10526316</v>
      </c>
      <c r="I112" s="18">
        <f t="shared" si="114"/>
        <v>-2.842105263</v>
      </c>
      <c r="L112" s="20">
        <f t="shared" si="4"/>
        <v>-12.04935308</v>
      </c>
      <c r="N112" s="10">
        <f t="shared" si="5"/>
        <v>139.9087227</v>
      </c>
    </row>
    <row r="113">
      <c r="G113" s="18"/>
      <c r="H113" s="18"/>
      <c r="I113" s="18"/>
    </row>
    <row r="114">
      <c r="G114" s="18"/>
      <c r="H114" s="18"/>
      <c r="I114" s="18"/>
    </row>
    <row r="115">
      <c r="G115" s="18"/>
      <c r="H115" s="18"/>
      <c r="I115" s="18"/>
    </row>
    <row r="116">
      <c r="G116" s="18"/>
      <c r="H116" s="18"/>
      <c r="I116" s="18"/>
    </row>
    <row r="117">
      <c r="G117" s="18"/>
      <c r="H117" s="18"/>
      <c r="I117" s="18"/>
    </row>
    <row r="118">
      <c r="G118" s="18"/>
      <c r="H118" s="18"/>
      <c r="I118" s="18"/>
    </row>
    <row r="119">
      <c r="G119" s="18"/>
      <c r="H119" s="18"/>
      <c r="I119" s="18"/>
    </row>
    <row r="120">
      <c r="G120" s="18"/>
      <c r="H120" s="18"/>
      <c r="I120" s="18"/>
    </row>
    <row r="121">
      <c r="G121" s="18"/>
      <c r="H121" s="18"/>
      <c r="I121" s="18"/>
    </row>
    <row r="122">
      <c r="G122" s="18"/>
      <c r="H122" s="18"/>
      <c r="I122" s="18"/>
    </row>
    <row r="123">
      <c r="G123" s="18"/>
      <c r="H123" s="18"/>
      <c r="I123" s="18"/>
    </row>
    <row r="124">
      <c r="G124" s="18"/>
      <c r="H124" s="18"/>
      <c r="I124" s="18"/>
    </row>
    <row r="125">
      <c r="G125" s="18"/>
      <c r="H125" s="18"/>
      <c r="I125" s="18"/>
    </row>
    <row r="126">
      <c r="G126" s="18"/>
      <c r="H126" s="18"/>
      <c r="I126" s="18"/>
    </row>
    <row r="127">
      <c r="G127" s="18"/>
      <c r="H127" s="18"/>
      <c r="I127" s="18"/>
    </row>
    <row r="128">
      <c r="G128" s="18"/>
      <c r="H128" s="18"/>
      <c r="I128" s="18"/>
    </row>
    <row r="129">
      <c r="G129" s="18"/>
      <c r="H129" s="18"/>
      <c r="I129" s="18"/>
    </row>
    <row r="130">
      <c r="G130" s="18"/>
      <c r="H130" s="18"/>
      <c r="I130" s="18"/>
    </row>
    <row r="131">
      <c r="G131" s="18"/>
      <c r="H131" s="18"/>
      <c r="I131" s="18"/>
    </row>
    <row r="132">
      <c r="G132" s="18"/>
      <c r="H132" s="18"/>
      <c r="I132" s="18"/>
    </row>
    <row r="133">
      <c r="G133" s="18"/>
      <c r="H133" s="18"/>
      <c r="I133" s="18"/>
    </row>
    <row r="134">
      <c r="G134" s="18"/>
      <c r="H134" s="18"/>
      <c r="I134" s="18"/>
    </row>
    <row r="135">
      <c r="G135" s="18"/>
      <c r="H135" s="18"/>
      <c r="I135" s="18"/>
    </row>
    <row r="136">
      <c r="G136" s="18"/>
      <c r="H136" s="18"/>
      <c r="I136" s="18"/>
    </row>
    <row r="137">
      <c r="G137" s="18"/>
      <c r="H137" s="18"/>
      <c r="I137" s="18"/>
    </row>
    <row r="138">
      <c r="G138" s="18"/>
      <c r="H138" s="18"/>
      <c r="I138" s="18"/>
    </row>
    <row r="139">
      <c r="G139" s="18"/>
      <c r="H139" s="18"/>
      <c r="I139" s="18"/>
    </row>
    <row r="140">
      <c r="G140" s="18"/>
      <c r="H140" s="18"/>
      <c r="I140" s="18"/>
    </row>
    <row r="141">
      <c r="G141" s="18"/>
      <c r="H141" s="18"/>
      <c r="I141" s="18"/>
    </row>
    <row r="142">
      <c r="G142" s="18"/>
      <c r="H142" s="18"/>
      <c r="I142" s="18"/>
    </row>
    <row r="143">
      <c r="G143" s="18"/>
      <c r="H143" s="18"/>
      <c r="I143" s="18"/>
    </row>
    <row r="144">
      <c r="G144" s="18"/>
      <c r="H144" s="18"/>
      <c r="I144" s="18"/>
    </row>
    <row r="145">
      <c r="G145" s="18"/>
      <c r="H145" s="18"/>
      <c r="I145" s="18"/>
    </row>
    <row r="146">
      <c r="G146" s="18"/>
      <c r="H146" s="18"/>
      <c r="I146" s="18"/>
    </row>
    <row r="147">
      <c r="G147" s="18"/>
      <c r="H147" s="18"/>
      <c r="I147" s="18"/>
    </row>
    <row r="148">
      <c r="G148" s="18"/>
      <c r="H148" s="18"/>
      <c r="I148" s="18"/>
    </row>
    <row r="149">
      <c r="G149" s="18"/>
      <c r="H149" s="18"/>
      <c r="I149" s="18"/>
    </row>
    <row r="150">
      <c r="G150" s="18"/>
      <c r="H150" s="18"/>
      <c r="I150" s="18"/>
    </row>
    <row r="151">
      <c r="G151" s="18"/>
      <c r="H151" s="18"/>
      <c r="I151" s="18"/>
    </row>
    <row r="152">
      <c r="G152" s="18"/>
      <c r="H152" s="18"/>
      <c r="I152" s="18"/>
    </row>
    <row r="153">
      <c r="G153" s="18"/>
      <c r="H153" s="18"/>
      <c r="I153" s="18"/>
    </row>
    <row r="154">
      <c r="G154" s="18"/>
      <c r="H154" s="18"/>
      <c r="I154" s="18"/>
    </row>
    <row r="155">
      <c r="G155" s="18"/>
      <c r="H155" s="18"/>
      <c r="I155" s="18"/>
    </row>
    <row r="156">
      <c r="G156" s="18"/>
      <c r="H156" s="18"/>
      <c r="I156" s="18"/>
    </row>
    <row r="157">
      <c r="G157" s="18"/>
      <c r="H157" s="18"/>
      <c r="I157" s="18"/>
    </row>
    <row r="158">
      <c r="G158" s="18"/>
      <c r="H158" s="18"/>
      <c r="I158" s="18"/>
    </row>
    <row r="159">
      <c r="G159" s="18"/>
      <c r="H159" s="18"/>
      <c r="I159" s="18"/>
    </row>
    <row r="160">
      <c r="G160" s="18"/>
      <c r="H160" s="18"/>
      <c r="I160" s="18"/>
    </row>
    <row r="161">
      <c r="G161" s="18"/>
      <c r="H161" s="18"/>
      <c r="I161" s="18"/>
    </row>
    <row r="162">
      <c r="G162" s="18"/>
      <c r="H162" s="18"/>
      <c r="I162" s="18"/>
    </row>
    <row r="163">
      <c r="G163" s="18"/>
      <c r="H163" s="18"/>
      <c r="I163" s="18"/>
    </row>
    <row r="164">
      <c r="G164" s="18"/>
      <c r="H164" s="18"/>
      <c r="I164" s="18"/>
    </row>
    <row r="165">
      <c r="G165" s="18"/>
      <c r="H165" s="18"/>
      <c r="I165" s="18"/>
    </row>
    <row r="166">
      <c r="G166" s="18"/>
      <c r="H166" s="18"/>
      <c r="I166" s="18"/>
    </row>
    <row r="167">
      <c r="G167" s="18"/>
      <c r="H167" s="18"/>
      <c r="I167" s="18"/>
    </row>
    <row r="168">
      <c r="G168" s="18"/>
      <c r="H168" s="18"/>
      <c r="I168" s="18"/>
    </row>
    <row r="169">
      <c r="G169" s="18"/>
      <c r="H169" s="18"/>
      <c r="I169" s="18"/>
    </row>
    <row r="170">
      <c r="G170" s="18"/>
      <c r="H170" s="18"/>
      <c r="I170" s="18"/>
    </row>
    <row r="171">
      <c r="G171" s="18"/>
      <c r="H171" s="18"/>
      <c r="I171" s="18"/>
    </row>
    <row r="172">
      <c r="G172" s="18"/>
      <c r="H172" s="18"/>
      <c r="I172" s="18"/>
    </row>
    <row r="173">
      <c r="G173" s="18"/>
      <c r="H173" s="18"/>
      <c r="I173" s="18"/>
    </row>
    <row r="174">
      <c r="G174" s="18"/>
      <c r="H174" s="18"/>
      <c r="I174" s="18"/>
    </row>
    <row r="175">
      <c r="G175" s="18"/>
      <c r="H175" s="18"/>
      <c r="I175" s="18"/>
    </row>
    <row r="176">
      <c r="G176" s="18"/>
      <c r="H176" s="18"/>
      <c r="I176" s="18"/>
    </row>
    <row r="177">
      <c r="G177" s="18"/>
      <c r="H177" s="18"/>
      <c r="I177" s="18"/>
    </row>
    <row r="178">
      <c r="G178" s="18"/>
      <c r="H178" s="18"/>
      <c r="I178" s="18"/>
    </row>
    <row r="179">
      <c r="G179" s="18"/>
      <c r="H179" s="18"/>
      <c r="I179" s="18"/>
    </row>
    <row r="180">
      <c r="G180" s="18"/>
      <c r="H180" s="18"/>
      <c r="I180" s="18"/>
    </row>
    <row r="181">
      <c r="G181" s="18"/>
      <c r="H181" s="18"/>
      <c r="I181" s="18"/>
    </row>
    <row r="182">
      <c r="G182" s="18"/>
      <c r="H182" s="18"/>
      <c r="I182" s="18"/>
    </row>
    <row r="183">
      <c r="G183" s="18"/>
      <c r="H183" s="18"/>
      <c r="I183" s="18"/>
    </row>
    <row r="184">
      <c r="G184" s="18"/>
      <c r="H184" s="18"/>
      <c r="I184" s="18"/>
    </row>
    <row r="185">
      <c r="G185" s="18"/>
      <c r="H185" s="18"/>
      <c r="I185" s="18"/>
    </row>
    <row r="186">
      <c r="G186" s="18"/>
      <c r="H186" s="18"/>
      <c r="I186" s="18"/>
    </row>
    <row r="187">
      <c r="G187" s="18"/>
      <c r="H187" s="18"/>
      <c r="I187" s="18"/>
    </row>
    <row r="188">
      <c r="G188" s="18"/>
      <c r="H188" s="18"/>
      <c r="I188" s="18"/>
    </row>
    <row r="189">
      <c r="G189" s="18"/>
      <c r="H189" s="18"/>
      <c r="I189" s="18"/>
    </row>
    <row r="190">
      <c r="G190" s="18"/>
      <c r="H190" s="18"/>
      <c r="I190" s="18"/>
    </row>
    <row r="191">
      <c r="G191" s="18"/>
      <c r="H191" s="18"/>
      <c r="I191" s="18"/>
    </row>
    <row r="192">
      <c r="G192" s="18"/>
      <c r="H192" s="18"/>
      <c r="I192" s="18"/>
    </row>
    <row r="193">
      <c r="G193" s="18"/>
      <c r="H193" s="18"/>
      <c r="I193" s="18"/>
    </row>
    <row r="194">
      <c r="G194" s="18"/>
      <c r="H194" s="18"/>
      <c r="I194" s="18"/>
    </row>
    <row r="195">
      <c r="G195" s="18"/>
      <c r="H195" s="18"/>
      <c r="I195" s="18"/>
    </row>
    <row r="196">
      <c r="G196" s="18"/>
      <c r="H196" s="18"/>
      <c r="I196" s="18"/>
    </row>
    <row r="197">
      <c r="G197" s="18"/>
      <c r="H197" s="18"/>
      <c r="I197" s="18"/>
    </row>
    <row r="198">
      <c r="G198" s="18"/>
      <c r="H198" s="18"/>
      <c r="I198" s="18"/>
    </row>
    <row r="199">
      <c r="G199" s="18"/>
      <c r="H199" s="18"/>
      <c r="I199" s="18"/>
    </row>
    <row r="200">
      <c r="G200" s="18"/>
      <c r="H200" s="18"/>
      <c r="I200" s="18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48</v>
      </c>
      <c r="B1" s="12" t="s">
        <v>49</v>
      </c>
      <c r="C1" s="12" t="s">
        <v>50</v>
      </c>
      <c r="D1" s="13" t="s">
        <v>51</v>
      </c>
      <c r="E1" s="14" t="s">
        <v>52</v>
      </c>
      <c r="F1" s="12" t="s">
        <v>53</v>
      </c>
      <c r="G1" s="15" t="s">
        <v>54</v>
      </c>
      <c r="H1" s="15" t="s">
        <v>55</v>
      </c>
      <c r="I1" s="15" t="s">
        <v>56</v>
      </c>
      <c r="J1" s="16" t="s">
        <v>10</v>
      </c>
      <c r="K1" s="16" t="s">
        <v>11</v>
      </c>
      <c r="L1" s="14" t="s">
        <v>59</v>
      </c>
      <c r="M1" s="14" t="s">
        <v>18</v>
      </c>
      <c r="N1" s="14" t="s">
        <v>60</v>
      </c>
      <c r="O1" s="17"/>
      <c r="P1" s="13"/>
      <c r="Q1" s="13"/>
      <c r="R1" s="13"/>
      <c r="S1" s="13"/>
    </row>
    <row r="2">
      <c r="A2" s="10">
        <f>'Y3 Data'!A2</f>
        <v>1353</v>
      </c>
      <c r="B2" s="10">
        <f>'Y3 Data'!B2</f>
        <v>191</v>
      </c>
      <c r="C2" s="10">
        <f>'Y3 Data'!C2</f>
        <v>-130</v>
      </c>
      <c r="D2" s="10">
        <f>'Y3 Data'!D2</f>
        <v>659</v>
      </c>
      <c r="E2" s="10">
        <f>'Y3 Data'!E2</f>
        <v>-0.13</v>
      </c>
      <c r="F2" s="10">
        <f t="shared" ref="F2:F84" si="2">A2/1000</f>
        <v>1.353</v>
      </c>
      <c r="G2" s="18">
        <f t="shared" ref="G2:H2" si="1">B2-AVERAGE(B$2:B$30)</f>
        <v>-2.965517241</v>
      </c>
      <c r="H2" s="18">
        <f t="shared" si="1"/>
        <v>-0.1379310345</v>
      </c>
      <c r="I2" s="18">
        <f t="shared" ref="I2:I84" si="4">-(D2-AVERAGE(D$2:D$30))</f>
        <v>0.2413793103</v>
      </c>
      <c r="J2" s="19">
        <f>AVERAGE(G:G)/AVERAGE(H:H)</f>
        <v>-0.1007352941</v>
      </c>
      <c r="K2" s="19">
        <f>AVERAGE(I:I)/AVERAGE(H:H)</f>
        <v>0.09093137255</v>
      </c>
      <c r="L2" s="20">
        <f t="shared" ref="L2:L84" si="5">H2 - $J$2*G2 - $K$2*I2</f>
        <v>-0.458612238</v>
      </c>
      <c r="M2" s="10">
        <f>AVERAGE(E:E)/AVERAGE(L:L)</f>
        <v>-11.6577203</v>
      </c>
      <c r="N2" s="10">
        <f t="shared" ref="N2:N84" si="6">L2*$M$2</f>
        <v>5.346373196</v>
      </c>
    </row>
    <row r="3">
      <c r="A3" s="10">
        <f>'Y3 Data'!A3</f>
        <v>1519</v>
      </c>
      <c r="B3" s="10">
        <f>'Y3 Data'!B3</f>
        <v>194</v>
      </c>
      <c r="C3" s="10">
        <f>'Y3 Data'!C3</f>
        <v>-130</v>
      </c>
      <c r="D3" s="10">
        <f>'Y3 Data'!D3</f>
        <v>659</v>
      </c>
      <c r="E3" s="10">
        <f>'Y3 Data'!E3</f>
        <v>-0.16</v>
      </c>
      <c r="F3" s="10">
        <f t="shared" si="2"/>
        <v>1.519</v>
      </c>
      <c r="G3" s="18">
        <f t="shared" ref="G3:H3" si="3">B3-AVERAGE(B$2:B$30)</f>
        <v>0.03448275862</v>
      </c>
      <c r="H3" s="18">
        <f t="shared" si="3"/>
        <v>-0.1379310345</v>
      </c>
      <c r="I3" s="18">
        <f t="shared" si="4"/>
        <v>0.2413793103</v>
      </c>
      <c r="L3" s="20">
        <f t="shared" si="5"/>
        <v>-0.1564063556</v>
      </c>
      <c r="N3" s="10">
        <f t="shared" si="6"/>
        <v>1.823341547</v>
      </c>
    </row>
    <row r="4">
      <c r="A4" s="10">
        <f>'Y3 Data'!A4</f>
        <v>1686</v>
      </c>
      <c r="B4" s="10">
        <f>'Y3 Data'!B4</f>
        <v>191</v>
      </c>
      <c r="C4" s="10">
        <f>'Y3 Data'!C4</f>
        <v>-130</v>
      </c>
      <c r="D4" s="10">
        <f>'Y3 Data'!D4</f>
        <v>659</v>
      </c>
      <c r="E4" s="10">
        <f>'Y3 Data'!E4</f>
        <v>-0.19</v>
      </c>
      <c r="F4" s="10">
        <f t="shared" si="2"/>
        <v>1.686</v>
      </c>
      <c r="G4" s="18">
        <f t="shared" ref="G4:H4" si="7">B4-AVERAGE(B$2:B$30)</f>
        <v>-2.965517241</v>
      </c>
      <c r="H4" s="18">
        <f t="shared" si="7"/>
        <v>-0.1379310345</v>
      </c>
      <c r="I4" s="18">
        <f t="shared" si="4"/>
        <v>0.2413793103</v>
      </c>
      <c r="L4" s="20">
        <f t="shared" si="5"/>
        <v>-0.458612238</v>
      </c>
      <c r="N4" s="10">
        <f t="shared" si="6"/>
        <v>5.346373196</v>
      </c>
    </row>
    <row r="5">
      <c r="A5" s="10">
        <f>'Y3 Data'!A5</f>
        <v>1853</v>
      </c>
      <c r="B5" s="10">
        <f>'Y3 Data'!B5</f>
        <v>191</v>
      </c>
      <c r="C5" s="10">
        <f>'Y3 Data'!C5</f>
        <v>-130</v>
      </c>
      <c r="D5" s="10">
        <f>'Y3 Data'!D5</f>
        <v>659</v>
      </c>
      <c r="E5" s="10">
        <f>'Y3 Data'!E5</f>
        <v>-0.16</v>
      </c>
      <c r="F5" s="10">
        <f t="shared" si="2"/>
        <v>1.853</v>
      </c>
      <c r="G5" s="18">
        <f t="shared" ref="G5:H5" si="8">B5-AVERAGE(B$2:B$30)</f>
        <v>-2.965517241</v>
      </c>
      <c r="H5" s="18">
        <f t="shared" si="8"/>
        <v>-0.1379310345</v>
      </c>
      <c r="I5" s="18">
        <f t="shared" si="4"/>
        <v>0.2413793103</v>
      </c>
      <c r="L5" s="20">
        <f t="shared" si="5"/>
        <v>-0.458612238</v>
      </c>
      <c r="N5" s="10">
        <f t="shared" si="6"/>
        <v>5.346373196</v>
      </c>
    </row>
    <row r="6">
      <c r="A6" s="10">
        <f>'Y3 Data'!A6</f>
        <v>2020</v>
      </c>
      <c r="B6" s="10">
        <f>'Y3 Data'!B6</f>
        <v>194</v>
      </c>
      <c r="C6" s="10">
        <f>'Y3 Data'!C6</f>
        <v>-130</v>
      </c>
      <c r="D6" s="10">
        <f>'Y3 Data'!D6</f>
        <v>659</v>
      </c>
      <c r="E6" s="10">
        <f>'Y3 Data'!E6</f>
        <v>-0.08</v>
      </c>
      <c r="F6" s="10">
        <f t="shared" si="2"/>
        <v>2.02</v>
      </c>
      <c r="G6" s="18">
        <f t="shared" ref="G6:H6" si="9">B6-AVERAGE(B$2:B$30)</f>
        <v>0.03448275862</v>
      </c>
      <c r="H6" s="18">
        <f t="shared" si="9"/>
        <v>-0.1379310345</v>
      </c>
      <c r="I6" s="18">
        <f t="shared" si="4"/>
        <v>0.2413793103</v>
      </c>
      <c r="L6" s="20">
        <f t="shared" si="5"/>
        <v>-0.1564063556</v>
      </c>
      <c r="N6" s="10">
        <f t="shared" si="6"/>
        <v>1.823341547</v>
      </c>
    </row>
    <row r="7">
      <c r="A7" s="10">
        <f>'Y3 Data'!A7</f>
        <v>2187</v>
      </c>
      <c r="B7" s="10">
        <f>'Y3 Data'!B7</f>
        <v>192</v>
      </c>
      <c r="C7" s="10">
        <f>'Y3 Data'!C7</f>
        <v>-129</v>
      </c>
      <c r="D7" s="10">
        <f>'Y3 Data'!D7</f>
        <v>659</v>
      </c>
      <c r="E7" s="10">
        <f>'Y3 Data'!E7</f>
        <v>-0.17</v>
      </c>
      <c r="F7" s="10">
        <f t="shared" si="2"/>
        <v>2.187</v>
      </c>
      <c r="G7" s="18">
        <f t="shared" ref="G7:H7" si="10">B7-AVERAGE(B$2:B$30)</f>
        <v>-1.965517241</v>
      </c>
      <c r="H7" s="18">
        <f t="shared" si="10"/>
        <v>0.8620689655</v>
      </c>
      <c r="I7" s="18">
        <f t="shared" si="4"/>
        <v>0.2413793103</v>
      </c>
      <c r="L7" s="20">
        <f t="shared" si="5"/>
        <v>0.6421230561</v>
      </c>
      <c r="N7" s="10">
        <f t="shared" si="6"/>
        <v>-7.485690985</v>
      </c>
    </row>
    <row r="8">
      <c r="A8" s="10">
        <f>'Y3 Data'!A8</f>
        <v>2354</v>
      </c>
      <c r="B8" s="10">
        <f>'Y3 Data'!B8</f>
        <v>197</v>
      </c>
      <c r="C8" s="10">
        <f>'Y3 Data'!C8</f>
        <v>-130</v>
      </c>
      <c r="D8" s="10">
        <f>'Y3 Data'!D8</f>
        <v>660</v>
      </c>
      <c r="E8" s="10">
        <f>'Y3 Data'!E8</f>
        <v>-0.2</v>
      </c>
      <c r="F8" s="10">
        <f t="shared" si="2"/>
        <v>2.354</v>
      </c>
      <c r="G8" s="18">
        <f t="shared" ref="G8:H8" si="11">B8-AVERAGE(B$2:B$30)</f>
        <v>3.034482759</v>
      </c>
      <c r="H8" s="18">
        <f t="shared" si="11"/>
        <v>-0.1379310345</v>
      </c>
      <c r="I8" s="18">
        <f t="shared" si="4"/>
        <v>-0.7586206897</v>
      </c>
      <c r="L8" s="20">
        <f t="shared" si="5"/>
        <v>0.2367308993</v>
      </c>
      <c r="N8" s="10">
        <f t="shared" si="6"/>
        <v>-2.759742609</v>
      </c>
    </row>
    <row r="9">
      <c r="A9" s="10">
        <f>'Y3 Data'!A9</f>
        <v>2521</v>
      </c>
      <c r="B9" s="10">
        <f>'Y3 Data'!B9</f>
        <v>195</v>
      </c>
      <c r="C9" s="10">
        <f>'Y3 Data'!C9</f>
        <v>-130</v>
      </c>
      <c r="D9" s="10">
        <f>'Y3 Data'!D9</f>
        <v>660</v>
      </c>
      <c r="E9" s="10">
        <f>'Y3 Data'!E9</f>
        <v>-0.08</v>
      </c>
      <c r="F9" s="10">
        <f t="shared" si="2"/>
        <v>2.521</v>
      </c>
      <c r="G9" s="18">
        <f t="shared" ref="G9:H9" si="12">B9-AVERAGE(B$2:B$30)</f>
        <v>1.034482759</v>
      </c>
      <c r="H9" s="18">
        <f t="shared" si="12"/>
        <v>-0.1379310345</v>
      </c>
      <c r="I9" s="18">
        <f t="shared" si="4"/>
        <v>-0.7586206897</v>
      </c>
      <c r="L9" s="20">
        <f t="shared" si="5"/>
        <v>0.03526031102</v>
      </c>
      <c r="N9" s="10">
        <f t="shared" si="6"/>
        <v>-0.4110548435</v>
      </c>
    </row>
    <row r="10">
      <c r="A10" s="10">
        <f>'Y3 Data'!A10</f>
        <v>2688</v>
      </c>
      <c r="B10" s="10">
        <f>'Y3 Data'!B10</f>
        <v>193</v>
      </c>
      <c r="C10" s="10">
        <f>'Y3 Data'!C10</f>
        <v>-130</v>
      </c>
      <c r="D10" s="10">
        <f>'Y3 Data'!D10</f>
        <v>660</v>
      </c>
      <c r="E10" s="10">
        <f>'Y3 Data'!E10</f>
        <v>-0.13</v>
      </c>
      <c r="F10" s="10">
        <f t="shared" si="2"/>
        <v>2.688</v>
      </c>
      <c r="G10" s="18">
        <f t="shared" ref="G10:H10" si="13">B10-AVERAGE(B$2:B$30)</f>
        <v>-0.9655172414</v>
      </c>
      <c r="H10" s="18">
        <f t="shared" si="13"/>
        <v>-0.1379310345</v>
      </c>
      <c r="I10" s="18">
        <f t="shared" si="4"/>
        <v>-0.7586206897</v>
      </c>
      <c r="L10" s="20">
        <f t="shared" si="5"/>
        <v>-0.1662102772</v>
      </c>
      <c r="N10" s="10">
        <f t="shared" si="6"/>
        <v>1.937632922</v>
      </c>
    </row>
    <row r="11">
      <c r="A11" s="10">
        <f>'Y3 Data'!A11</f>
        <v>2854</v>
      </c>
      <c r="B11" s="10">
        <f>'Y3 Data'!B11</f>
        <v>197</v>
      </c>
      <c r="C11" s="10">
        <f>'Y3 Data'!C11</f>
        <v>-130</v>
      </c>
      <c r="D11" s="10">
        <f>'Y3 Data'!D11</f>
        <v>659</v>
      </c>
      <c r="E11" s="10">
        <f>'Y3 Data'!E11</f>
        <v>-0.14</v>
      </c>
      <c r="F11" s="10">
        <f t="shared" si="2"/>
        <v>2.854</v>
      </c>
      <c r="G11" s="18">
        <f t="shared" ref="G11:H11" si="14">B11-AVERAGE(B$2:B$30)</f>
        <v>3.034482759</v>
      </c>
      <c r="H11" s="18">
        <f t="shared" si="14"/>
        <v>-0.1379310345</v>
      </c>
      <c r="I11" s="18">
        <f t="shared" si="4"/>
        <v>0.2413793103</v>
      </c>
      <c r="L11" s="20">
        <f t="shared" si="5"/>
        <v>0.1457995267</v>
      </c>
      <c r="N11" s="10">
        <f t="shared" si="6"/>
        <v>-1.699690102</v>
      </c>
    </row>
    <row r="12">
      <c r="A12" s="10">
        <f>'Y3 Data'!A12</f>
        <v>3021</v>
      </c>
      <c r="B12" s="10">
        <f>'Y3 Data'!B12</f>
        <v>192</v>
      </c>
      <c r="C12" s="10">
        <f>'Y3 Data'!C12</f>
        <v>-130</v>
      </c>
      <c r="D12" s="10">
        <f>'Y3 Data'!D12</f>
        <v>659</v>
      </c>
      <c r="E12" s="10">
        <f>'Y3 Data'!E12</f>
        <v>-0.17</v>
      </c>
      <c r="F12" s="10">
        <f t="shared" si="2"/>
        <v>3.021</v>
      </c>
      <c r="G12" s="18">
        <f t="shared" ref="G12:H12" si="15">B12-AVERAGE(B$2:B$30)</f>
        <v>-1.965517241</v>
      </c>
      <c r="H12" s="18">
        <f t="shared" si="15"/>
        <v>-0.1379310345</v>
      </c>
      <c r="I12" s="18">
        <f t="shared" si="4"/>
        <v>0.2413793103</v>
      </c>
      <c r="L12" s="20">
        <f t="shared" si="5"/>
        <v>-0.3578769439</v>
      </c>
      <c r="N12" s="10">
        <f t="shared" si="6"/>
        <v>4.172029313</v>
      </c>
    </row>
    <row r="13">
      <c r="A13" s="10">
        <f>'Y3 Data'!A13</f>
        <v>3188</v>
      </c>
      <c r="B13" s="10">
        <f>'Y3 Data'!B13</f>
        <v>194</v>
      </c>
      <c r="C13" s="10">
        <f>'Y3 Data'!C13</f>
        <v>-130</v>
      </c>
      <c r="D13" s="10">
        <f>'Y3 Data'!D13</f>
        <v>660</v>
      </c>
      <c r="E13" s="10">
        <f>'Y3 Data'!E13</f>
        <v>-0.18</v>
      </c>
      <c r="F13" s="10">
        <f t="shared" si="2"/>
        <v>3.188</v>
      </c>
      <c r="G13" s="18">
        <f t="shared" ref="G13:H13" si="16">B13-AVERAGE(B$2:B$30)</f>
        <v>0.03448275862</v>
      </c>
      <c r="H13" s="18">
        <f t="shared" si="16"/>
        <v>-0.1379310345</v>
      </c>
      <c r="I13" s="18">
        <f t="shared" si="4"/>
        <v>-0.7586206897</v>
      </c>
      <c r="L13" s="20">
        <f t="shared" si="5"/>
        <v>-0.0654749831</v>
      </c>
      <c r="N13" s="10">
        <f t="shared" si="6"/>
        <v>0.7632890395</v>
      </c>
    </row>
    <row r="14">
      <c r="A14" s="10">
        <f>'Y3 Data'!A14</f>
        <v>3355</v>
      </c>
      <c r="B14" s="10">
        <f>'Y3 Data'!B14</f>
        <v>195</v>
      </c>
      <c r="C14" s="10">
        <f>'Y3 Data'!C14</f>
        <v>-130</v>
      </c>
      <c r="D14" s="10">
        <f>'Y3 Data'!D14</f>
        <v>659</v>
      </c>
      <c r="E14" s="10">
        <f>'Y3 Data'!E14</f>
        <v>-0.11</v>
      </c>
      <c r="F14" s="10">
        <f t="shared" si="2"/>
        <v>3.355</v>
      </c>
      <c r="G14" s="18">
        <f t="shared" ref="G14:H14" si="17">B14-AVERAGE(B$2:B$30)</f>
        <v>1.034482759</v>
      </c>
      <c r="H14" s="18">
        <f t="shared" si="17"/>
        <v>-0.1379310345</v>
      </c>
      <c r="I14" s="18">
        <f t="shared" si="4"/>
        <v>0.2413793103</v>
      </c>
      <c r="L14" s="20">
        <f t="shared" si="5"/>
        <v>-0.05567106153</v>
      </c>
      <c r="N14" s="10">
        <f t="shared" si="6"/>
        <v>0.648997664</v>
      </c>
    </row>
    <row r="15">
      <c r="A15" s="10">
        <f>'Y3 Data'!A15</f>
        <v>3522</v>
      </c>
      <c r="B15" s="10">
        <f>'Y3 Data'!B15</f>
        <v>195</v>
      </c>
      <c r="C15" s="10">
        <f>'Y3 Data'!C15</f>
        <v>-130</v>
      </c>
      <c r="D15" s="10">
        <f>'Y3 Data'!D15</f>
        <v>659</v>
      </c>
      <c r="E15" s="10">
        <f>'Y3 Data'!E15</f>
        <v>-0.15</v>
      </c>
      <c r="F15" s="10">
        <f t="shared" si="2"/>
        <v>3.522</v>
      </c>
      <c r="G15" s="18">
        <f t="shared" ref="G15:H15" si="18">B15-AVERAGE(B$2:B$30)</f>
        <v>1.034482759</v>
      </c>
      <c r="H15" s="18">
        <f t="shared" si="18"/>
        <v>-0.1379310345</v>
      </c>
      <c r="I15" s="18">
        <f t="shared" si="4"/>
        <v>0.2413793103</v>
      </c>
      <c r="L15" s="20">
        <f t="shared" si="5"/>
        <v>-0.05567106153</v>
      </c>
      <c r="N15" s="10">
        <f t="shared" si="6"/>
        <v>0.648997664</v>
      </c>
    </row>
    <row r="16">
      <c r="A16" s="10">
        <f>'Y3 Data'!A16</f>
        <v>3689</v>
      </c>
      <c r="B16" s="10">
        <f>'Y3 Data'!B16</f>
        <v>189</v>
      </c>
      <c r="C16" s="10">
        <f>'Y3 Data'!C16</f>
        <v>-130</v>
      </c>
      <c r="D16" s="10">
        <f>'Y3 Data'!D16</f>
        <v>660</v>
      </c>
      <c r="E16" s="10">
        <f>'Y3 Data'!E16</f>
        <v>-0.19</v>
      </c>
      <c r="F16" s="10">
        <f t="shared" si="2"/>
        <v>3.689</v>
      </c>
      <c r="G16" s="18">
        <f t="shared" ref="G16:H16" si="19">B16-AVERAGE(B$2:B$30)</f>
        <v>-4.965517241</v>
      </c>
      <c r="H16" s="18">
        <f t="shared" si="19"/>
        <v>-0.1379310345</v>
      </c>
      <c r="I16" s="18">
        <f t="shared" si="4"/>
        <v>-0.7586206897</v>
      </c>
      <c r="L16" s="20">
        <f t="shared" si="5"/>
        <v>-0.5691514537</v>
      </c>
      <c r="N16" s="10">
        <f t="shared" si="6"/>
        <v>6.635008454</v>
      </c>
    </row>
    <row r="17">
      <c r="A17" s="10">
        <f>'Y3 Data'!A17</f>
        <v>3856</v>
      </c>
      <c r="B17" s="10">
        <f>'Y3 Data'!B17</f>
        <v>195</v>
      </c>
      <c r="C17" s="10">
        <f>'Y3 Data'!C17</f>
        <v>-130</v>
      </c>
      <c r="D17" s="10">
        <f>'Y3 Data'!D17</f>
        <v>659</v>
      </c>
      <c r="E17" s="10">
        <f>'Y3 Data'!E17</f>
        <v>-0.16</v>
      </c>
      <c r="F17" s="10">
        <f t="shared" si="2"/>
        <v>3.856</v>
      </c>
      <c r="G17" s="18">
        <f t="shared" ref="G17:H17" si="20">B17-AVERAGE(B$2:B$30)</f>
        <v>1.034482759</v>
      </c>
      <c r="H17" s="18">
        <f t="shared" si="20"/>
        <v>-0.1379310345</v>
      </c>
      <c r="I17" s="18">
        <f t="shared" si="4"/>
        <v>0.2413793103</v>
      </c>
      <c r="L17" s="20">
        <f t="shared" si="5"/>
        <v>-0.05567106153</v>
      </c>
      <c r="N17" s="10">
        <f t="shared" si="6"/>
        <v>0.648997664</v>
      </c>
    </row>
    <row r="18">
      <c r="A18" s="10">
        <f>'Y3 Data'!A18</f>
        <v>4023</v>
      </c>
      <c r="B18" s="10">
        <f>'Y3 Data'!B18</f>
        <v>190</v>
      </c>
      <c r="C18" s="10">
        <f>'Y3 Data'!C18</f>
        <v>-130</v>
      </c>
      <c r="D18" s="10">
        <f>'Y3 Data'!D18</f>
        <v>659</v>
      </c>
      <c r="E18" s="10">
        <f>'Y3 Data'!E18</f>
        <v>-0.2</v>
      </c>
      <c r="F18" s="10">
        <f t="shared" si="2"/>
        <v>4.023</v>
      </c>
      <c r="G18" s="18">
        <f t="shared" ref="G18:H18" si="21">B18-AVERAGE(B$2:B$30)</f>
        <v>-3.965517241</v>
      </c>
      <c r="H18" s="18">
        <f t="shared" si="21"/>
        <v>-0.1379310345</v>
      </c>
      <c r="I18" s="18">
        <f t="shared" si="4"/>
        <v>0.2413793103</v>
      </c>
      <c r="L18" s="20">
        <f t="shared" si="5"/>
        <v>-0.5593475321</v>
      </c>
      <c r="N18" s="10">
        <f t="shared" si="6"/>
        <v>6.520717079</v>
      </c>
    </row>
    <row r="19">
      <c r="A19" s="10">
        <f>'Y3 Data'!A19</f>
        <v>4190</v>
      </c>
      <c r="B19" s="10">
        <f>'Y3 Data'!B19</f>
        <v>192</v>
      </c>
      <c r="C19" s="10">
        <f>'Y3 Data'!C19</f>
        <v>-129</v>
      </c>
      <c r="D19" s="10">
        <f>'Y3 Data'!D19</f>
        <v>659</v>
      </c>
      <c r="E19" s="10">
        <f>'Y3 Data'!E19</f>
        <v>-0.25</v>
      </c>
      <c r="F19" s="10">
        <f t="shared" si="2"/>
        <v>4.19</v>
      </c>
      <c r="G19" s="18">
        <f t="shared" ref="G19:H19" si="22">B19-AVERAGE(B$2:B$30)</f>
        <v>-1.965517241</v>
      </c>
      <c r="H19" s="18">
        <f t="shared" si="22"/>
        <v>0.8620689655</v>
      </c>
      <c r="I19" s="18">
        <f t="shared" si="4"/>
        <v>0.2413793103</v>
      </c>
      <c r="L19" s="20">
        <f t="shared" si="5"/>
        <v>0.6421230561</v>
      </c>
      <c r="N19" s="10">
        <f t="shared" si="6"/>
        <v>-7.485690985</v>
      </c>
    </row>
    <row r="20">
      <c r="A20" s="10">
        <f>'Y3 Data'!A20</f>
        <v>4357</v>
      </c>
      <c r="B20" s="10">
        <f>'Y3 Data'!B20</f>
        <v>193</v>
      </c>
      <c r="C20" s="10">
        <f>'Y3 Data'!C20</f>
        <v>-129</v>
      </c>
      <c r="D20" s="10">
        <f>'Y3 Data'!D20</f>
        <v>659</v>
      </c>
      <c r="E20" s="10">
        <f>'Y3 Data'!E20</f>
        <v>-0.21</v>
      </c>
      <c r="F20" s="10">
        <f t="shared" si="2"/>
        <v>4.357</v>
      </c>
      <c r="G20" s="18">
        <f t="shared" ref="G20:H20" si="23">B20-AVERAGE(B$2:B$30)</f>
        <v>-0.9655172414</v>
      </c>
      <c r="H20" s="18">
        <f t="shared" si="23"/>
        <v>0.8620689655</v>
      </c>
      <c r="I20" s="18">
        <f t="shared" si="4"/>
        <v>0.2413793103</v>
      </c>
      <c r="L20" s="20">
        <f t="shared" si="5"/>
        <v>0.7428583502</v>
      </c>
      <c r="N20" s="10">
        <f t="shared" si="6"/>
        <v>-8.660034868</v>
      </c>
    </row>
    <row r="21">
      <c r="A21" s="10">
        <f>'Y3 Data'!A21</f>
        <v>4524</v>
      </c>
      <c r="B21" s="10">
        <f>'Y3 Data'!B21</f>
        <v>196</v>
      </c>
      <c r="C21" s="10">
        <f>'Y3 Data'!C21</f>
        <v>-130</v>
      </c>
      <c r="D21" s="10">
        <f>'Y3 Data'!D21</f>
        <v>659</v>
      </c>
      <c r="E21" s="10">
        <f>'Y3 Data'!E21</f>
        <v>-0.24</v>
      </c>
      <c r="F21" s="10">
        <f t="shared" si="2"/>
        <v>4.524</v>
      </c>
      <c r="G21" s="18">
        <f t="shared" ref="G21:H21" si="24">B21-AVERAGE(B$2:B$30)</f>
        <v>2.034482759</v>
      </c>
      <c r="H21" s="18">
        <f t="shared" si="24"/>
        <v>-0.1379310345</v>
      </c>
      <c r="I21" s="18">
        <f t="shared" si="4"/>
        <v>0.2413793103</v>
      </c>
      <c r="L21" s="20">
        <f t="shared" si="5"/>
        <v>0.04506423259</v>
      </c>
      <c r="N21" s="10">
        <f t="shared" si="6"/>
        <v>-0.525346219</v>
      </c>
    </row>
    <row r="22">
      <c r="A22" s="10">
        <f>'Y3 Data'!A22</f>
        <v>4689</v>
      </c>
      <c r="B22" s="10">
        <f>'Y3 Data'!B22</f>
        <v>192</v>
      </c>
      <c r="C22" s="10">
        <f>'Y3 Data'!C22</f>
        <v>-130</v>
      </c>
      <c r="D22" s="10">
        <f>'Y3 Data'!D22</f>
        <v>659</v>
      </c>
      <c r="E22" s="10">
        <f>'Y3 Data'!E22</f>
        <v>-0.18</v>
      </c>
      <c r="F22" s="10">
        <f t="shared" si="2"/>
        <v>4.689</v>
      </c>
      <c r="G22" s="18">
        <f t="shared" ref="G22:H22" si="25">B22-AVERAGE(B$2:B$30)</f>
        <v>-1.965517241</v>
      </c>
      <c r="H22" s="18">
        <f t="shared" si="25"/>
        <v>-0.1379310345</v>
      </c>
      <c r="I22" s="18">
        <f t="shared" si="4"/>
        <v>0.2413793103</v>
      </c>
      <c r="L22" s="20">
        <f t="shared" si="5"/>
        <v>-0.3578769439</v>
      </c>
      <c r="N22" s="10">
        <f t="shared" si="6"/>
        <v>4.172029313</v>
      </c>
    </row>
    <row r="23">
      <c r="A23" s="10">
        <f>'Y3 Data'!A23</f>
        <v>4856</v>
      </c>
      <c r="B23" s="10">
        <f>'Y3 Data'!B23</f>
        <v>194</v>
      </c>
      <c r="C23" s="10">
        <f>'Y3 Data'!C23</f>
        <v>-129</v>
      </c>
      <c r="D23" s="10">
        <f>'Y3 Data'!D23</f>
        <v>660</v>
      </c>
      <c r="E23" s="10">
        <f>'Y3 Data'!E23</f>
        <v>-0.23</v>
      </c>
      <c r="F23" s="10">
        <f t="shared" si="2"/>
        <v>4.856</v>
      </c>
      <c r="G23" s="18">
        <f t="shared" ref="G23:H23" si="26">B23-AVERAGE(B$2:B$30)</f>
        <v>0.03448275862</v>
      </c>
      <c r="H23" s="18">
        <f t="shared" si="26"/>
        <v>0.8620689655</v>
      </c>
      <c r="I23" s="18">
        <f t="shared" si="4"/>
        <v>-0.7586206897</v>
      </c>
      <c r="L23" s="20">
        <f t="shared" si="5"/>
        <v>0.9345250169</v>
      </c>
      <c r="N23" s="10">
        <f t="shared" si="6"/>
        <v>-10.89443126</v>
      </c>
    </row>
    <row r="24">
      <c r="A24" s="10">
        <f>'Y3 Data'!A24</f>
        <v>5023</v>
      </c>
      <c r="B24" s="10">
        <f>'Y3 Data'!B24</f>
        <v>194</v>
      </c>
      <c r="C24" s="10">
        <f>'Y3 Data'!C24</f>
        <v>-130</v>
      </c>
      <c r="D24" s="10">
        <f>'Y3 Data'!D24</f>
        <v>659</v>
      </c>
      <c r="E24" s="10">
        <f>'Y3 Data'!E24</f>
        <v>-0.19</v>
      </c>
      <c r="F24" s="10">
        <f t="shared" si="2"/>
        <v>5.023</v>
      </c>
      <c r="G24" s="18">
        <f t="shared" ref="G24:H24" si="27">B24-AVERAGE(B$2:B$30)</f>
        <v>0.03448275862</v>
      </c>
      <c r="H24" s="18">
        <f t="shared" si="27"/>
        <v>-0.1379310345</v>
      </c>
      <c r="I24" s="18">
        <f t="shared" si="4"/>
        <v>0.2413793103</v>
      </c>
      <c r="L24" s="20">
        <f t="shared" si="5"/>
        <v>-0.1564063556</v>
      </c>
      <c r="N24" s="10">
        <f t="shared" si="6"/>
        <v>1.823341547</v>
      </c>
    </row>
    <row r="25">
      <c r="A25" s="10">
        <f>'Y3 Data'!A25</f>
        <v>5190</v>
      </c>
      <c r="B25" s="10">
        <f>'Y3 Data'!B25</f>
        <v>197</v>
      </c>
      <c r="C25" s="10">
        <f>'Y3 Data'!C25</f>
        <v>-130</v>
      </c>
      <c r="D25" s="10">
        <f>'Y3 Data'!D25</f>
        <v>659</v>
      </c>
      <c r="E25" s="10">
        <f>'Y3 Data'!E25</f>
        <v>-0.25</v>
      </c>
      <c r="F25" s="10">
        <f t="shared" si="2"/>
        <v>5.19</v>
      </c>
      <c r="G25" s="18">
        <f t="shared" ref="G25:H25" si="28">B25-AVERAGE(B$2:B$30)</f>
        <v>3.034482759</v>
      </c>
      <c r="H25" s="18">
        <f t="shared" si="28"/>
        <v>-0.1379310345</v>
      </c>
      <c r="I25" s="18">
        <f t="shared" si="4"/>
        <v>0.2413793103</v>
      </c>
      <c r="L25" s="20">
        <f t="shared" si="5"/>
        <v>0.1457995267</v>
      </c>
      <c r="N25" s="10">
        <f t="shared" si="6"/>
        <v>-1.699690102</v>
      </c>
    </row>
    <row r="26">
      <c r="A26" s="10">
        <f>'Y3 Data'!A26</f>
        <v>5357</v>
      </c>
      <c r="B26" s="10">
        <f>'Y3 Data'!B26</f>
        <v>198</v>
      </c>
      <c r="C26" s="10">
        <f>'Y3 Data'!C26</f>
        <v>-130</v>
      </c>
      <c r="D26" s="10">
        <f>'Y3 Data'!D26</f>
        <v>659</v>
      </c>
      <c r="E26" s="10">
        <f>'Y3 Data'!E26</f>
        <v>-0.26</v>
      </c>
      <c r="F26" s="10">
        <f t="shared" si="2"/>
        <v>5.357</v>
      </c>
      <c r="G26" s="18">
        <f t="shared" ref="G26:H26" si="29">B26-AVERAGE(B$2:B$30)</f>
        <v>4.034482759</v>
      </c>
      <c r="H26" s="18">
        <f t="shared" si="29"/>
        <v>-0.1379310345</v>
      </c>
      <c r="I26" s="18">
        <f t="shared" si="4"/>
        <v>0.2413793103</v>
      </c>
      <c r="L26" s="20">
        <f t="shared" si="5"/>
        <v>0.2465348208</v>
      </c>
      <c r="N26" s="10">
        <f t="shared" si="6"/>
        <v>-2.874033985</v>
      </c>
    </row>
    <row r="27">
      <c r="A27" s="10">
        <f>'Y3 Data'!A27</f>
        <v>5524</v>
      </c>
      <c r="B27" s="10">
        <f>'Y3 Data'!B27</f>
        <v>195</v>
      </c>
      <c r="C27" s="10">
        <f>'Y3 Data'!C27</f>
        <v>-130</v>
      </c>
      <c r="D27" s="10">
        <f>'Y3 Data'!D27</f>
        <v>660</v>
      </c>
      <c r="E27" s="10">
        <f>'Y3 Data'!E27</f>
        <v>-0.26</v>
      </c>
      <c r="F27" s="10">
        <f t="shared" si="2"/>
        <v>5.524</v>
      </c>
      <c r="G27" s="18">
        <f t="shared" ref="G27:H27" si="30">B27-AVERAGE(B$2:B$30)</f>
        <v>1.034482759</v>
      </c>
      <c r="H27" s="18">
        <f t="shared" si="30"/>
        <v>-0.1379310345</v>
      </c>
      <c r="I27" s="18">
        <f t="shared" si="4"/>
        <v>-0.7586206897</v>
      </c>
      <c r="L27" s="20">
        <f t="shared" si="5"/>
        <v>0.03526031102</v>
      </c>
      <c r="N27" s="10">
        <f t="shared" si="6"/>
        <v>-0.4110548435</v>
      </c>
    </row>
    <row r="28">
      <c r="A28" s="10">
        <f>'Y3 Data'!A28</f>
        <v>5691</v>
      </c>
      <c r="B28" s="10">
        <f>'Y3 Data'!B28</f>
        <v>197</v>
      </c>
      <c r="C28" s="10">
        <f>'Y3 Data'!C28</f>
        <v>-130</v>
      </c>
      <c r="D28" s="10">
        <f>'Y3 Data'!D28</f>
        <v>659</v>
      </c>
      <c r="E28" s="10">
        <f>'Y3 Data'!E28</f>
        <v>-0.26</v>
      </c>
      <c r="F28" s="10">
        <f t="shared" si="2"/>
        <v>5.691</v>
      </c>
      <c r="G28" s="18">
        <f t="shared" ref="G28:H28" si="31">B28-AVERAGE(B$2:B$30)</f>
        <v>3.034482759</v>
      </c>
      <c r="H28" s="18">
        <f t="shared" si="31"/>
        <v>-0.1379310345</v>
      </c>
      <c r="I28" s="18">
        <f t="shared" si="4"/>
        <v>0.2413793103</v>
      </c>
      <c r="L28" s="20">
        <f t="shared" si="5"/>
        <v>0.1457995267</v>
      </c>
      <c r="N28" s="10">
        <f t="shared" si="6"/>
        <v>-1.699690102</v>
      </c>
    </row>
    <row r="29">
      <c r="A29" s="10">
        <f>'Y3 Data'!A29</f>
        <v>5858</v>
      </c>
      <c r="B29" s="10">
        <f>'Y3 Data'!B29</f>
        <v>197</v>
      </c>
      <c r="C29" s="10">
        <f>'Y3 Data'!C29</f>
        <v>-130</v>
      </c>
      <c r="D29" s="10">
        <f>'Y3 Data'!D29</f>
        <v>659</v>
      </c>
      <c r="E29" s="10">
        <f>'Y3 Data'!E29</f>
        <v>-0.27</v>
      </c>
      <c r="F29" s="10">
        <f t="shared" si="2"/>
        <v>5.858</v>
      </c>
      <c r="G29" s="18">
        <f t="shared" ref="G29:H29" si="32">B29-AVERAGE(B$2:B$30)</f>
        <v>3.034482759</v>
      </c>
      <c r="H29" s="18">
        <f t="shared" si="32"/>
        <v>-0.1379310345</v>
      </c>
      <c r="I29" s="18">
        <f t="shared" si="4"/>
        <v>0.2413793103</v>
      </c>
      <c r="L29" s="20">
        <f t="shared" si="5"/>
        <v>0.1457995267</v>
      </c>
      <c r="N29" s="10">
        <f t="shared" si="6"/>
        <v>-1.699690102</v>
      </c>
    </row>
    <row r="30">
      <c r="A30" s="10">
        <f>'Y3 Data'!A30</f>
        <v>6025</v>
      </c>
      <c r="B30" s="10">
        <f>'Y3 Data'!B30</f>
        <v>195</v>
      </c>
      <c r="C30" s="10">
        <f>'Y3 Data'!C30</f>
        <v>-130</v>
      </c>
      <c r="D30" s="10">
        <f>'Y3 Data'!D30</f>
        <v>659</v>
      </c>
      <c r="E30" s="10">
        <f>'Y3 Data'!E30</f>
        <v>-0.37</v>
      </c>
      <c r="F30" s="10">
        <f t="shared" si="2"/>
        <v>6.025</v>
      </c>
      <c r="G30" s="18">
        <f t="shared" ref="G30:H30" si="33">B30-AVERAGE(B$2:B$30)</f>
        <v>1.034482759</v>
      </c>
      <c r="H30" s="18">
        <f t="shared" si="33"/>
        <v>-0.1379310345</v>
      </c>
      <c r="I30" s="18">
        <f t="shared" si="4"/>
        <v>0.2413793103</v>
      </c>
      <c r="L30" s="20">
        <f t="shared" si="5"/>
        <v>-0.05567106153</v>
      </c>
      <c r="N30" s="10">
        <f t="shared" si="6"/>
        <v>0.648997664</v>
      </c>
    </row>
    <row r="31">
      <c r="A31" s="10">
        <f>'Y3 Data'!A31</f>
        <v>6192</v>
      </c>
      <c r="B31" s="10">
        <f>'Y3 Data'!B31</f>
        <v>195</v>
      </c>
      <c r="C31" s="10">
        <f>'Y3 Data'!C31</f>
        <v>-130</v>
      </c>
      <c r="D31" s="10">
        <f>'Y3 Data'!D31</f>
        <v>659</v>
      </c>
      <c r="E31" s="10">
        <f>'Y3 Data'!E31</f>
        <v>-0.33</v>
      </c>
      <c r="F31" s="10">
        <f t="shared" si="2"/>
        <v>6.192</v>
      </c>
      <c r="G31" s="18">
        <f t="shared" ref="G31:H31" si="34">B31-AVERAGE(B$2:B$30)</f>
        <v>1.034482759</v>
      </c>
      <c r="H31" s="18">
        <f t="shared" si="34"/>
        <v>-0.1379310345</v>
      </c>
      <c r="I31" s="18">
        <f t="shared" si="4"/>
        <v>0.2413793103</v>
      </c>
      <c r="L31" s="20">
        <f t="shared" si="5"/>
        <v>-0.05567106153</v>
      </c>
      <c r="N31" s="10">
        <f t="shared" si="6"/>
        <v>0.648997664</v>
      </c>
    </row>
    <row r="32">
      <c r="A32" s="10">
        <f>'Y3 Data'!A32</f>
        <v>6359</v>
      </c>
      <c r="B32" s="10">
        <f>'Y3 Data'!B32</f>
        <v>195</v>
      </c>
      <c r="C32" s="10">
        <f>'Y3 Data'!C32</f>
        <v>-130</v>
      </c>
      <c r="D32" s="10">
        <f>'Y3 Data'!D32</f>
        <v>659</v>
      </c>
      <c r="E32" s="10">
        <f>'Y3 Data'!E32</f>
        <v>-0.3</v>
      </c>
      <c r="F32" s="10">
        <f t="shared" si="2"/>
        <v>6.359</v>
      </c>
      <c r="G32" s="18">
        <f t="shared" ref="G32:H32" si="35">B32-AVERAGE(B$2:B$30)</f>
        <v>1.034482759</v>
      </c>
      <c r="H32" s="18">
        <f t="shared" si="35"/>
        <v>-0.1379310345</v>
      </c>
      <c r="I32" s="18">
        <f t="shared" si="4"/>
        <v>0.2413793103</v>
      </c>
      <c r="L32" s="20">
        <f t="shared" si="5"/>
        <v>-0.05567106153</v>
      </c>
      <c r="N32" s="10">
        <f t="shared" si="6"/>
        <v>0.648997664</v>
      </c>
    </row>
    <row r="33">
      <c r="A33" s="10">
        <f>'Y3 Data'!A33</f>
        <v>6525</v>
      </c>
      <c r="B33" s="10">
        <f>'Y3 Data'!B33</f>
        <v>193</v>
      </c>
      <c r="C33" s="10">
        <f>'Y3 Data'!C33</f>
        <v>-130</v>
      </c>
      <c r="D33" s="10">
        <f>'Y3 Data'!D33</f>
        <v>659</v>
      </c>
      <c r="E33" s="10">
        <f>'Y3 Data'!E33</f>
        <v>-0.23</v>
      </c>
      <c r="F33" s="10">
        <f t="shared" si="2"/>
        <v>6.525</v>
      </c>
      <c r="G33" s="18">
        <f t="shared" ref="G33:H33" si="36">B33-AVERAGE(B$2:B$30)</f>
        <v>-0.9655172414</v>
      </c>
      <c r="H33" s="18">
        <f t="shared" si="36"/>
        <v>-0.1379310345</v>
      </c>
      <c r="I33" s="18">
        <f t="shared" si="4"/>
        <v>0.2413793103</v>
      </c>
      <c r="L33" s="20">
        <f t="shared" si="5"/>
        <v>-0.2571416498</v>
      </c>
      <c r="N33" s="10">
        <f t="shared" si="6"/>
        <v>2.99768543</v>
      </c>
    </row>
    <row r="34">
      <c r="A34" s="10">
        <f>'Y3 Data'!A34</f>
        <v>6692</v>
      </c>
      <c r="B34" s="10">
        <f>'Y3 Data'!B34</f>
        <v>194</v>
      </c>
      <c r="C34" s="10">
        <f>'Y3 Data'!C34</f>
        <v>-129</v>
      </c>
      <c r="D34" s="10">
        <f>'Y3 Data'!D34</f>
        <v>659</v>
      </c>
      <c r="E34" s="10">
        <f>'Y3 Data'!E34</f>
        <v>-0.37</v>
      </c>
      <c r="F34" s="10">
        <f t="shared" si="2"/>
        <v>6.692</v>
      </c>
      <c r="G34" s="18">
        <f t="shared" ref="G34:H34" si="37">B34-AVERAGE(B$2:B$30)</f>
        <v>0.03448275862</v>
      </c>
      <c r="H34" s="18">
        <f t="shared" si="37"/>
        <v>0.8620689655</v>
      </c>
      <c r="I34" s="18">
        <f t="shared" si="4"/>
        <v>0.2413793103</v>
      </c>
      <c r="L34" s="20">
        <f t="shared" si="5"/>
        <v>0.8435936444</v>
      </c>
      <c r="N34" s="10">
        <f t="shared" si="6"/>
        <v>-9.834378751</v>
      </c>
    </row>
    <row r="35">
      <c r="A35" s="10">
        <f>'Y3 Data'!A35</f>
        <v>6859</v>
      </c>
      <c r="B35" s="10">
        <f>'Y3 Data'!B35</f>
        <v>193</v>
      </c>
      <c r="C35" s="10">
        <f>'Y3 Data'!C35</f>
        <v>-130</v>
      </c>
      <c r="D35" s="10">
        <f>'Y3 Data'!D35</f>
        <v>659</v>
      </c>
      <c r="E35" s="10">
        <f>'Y3 Data'!E35</f>
        <v>-0.3</v>
      </c>
      <c r="F35" s="10">
        <f t="shared" si="2"/>
        <v>6.859</v>
      </c>
      <c r="G35" s="18">
        <f t="shared" ref="G35:H35" si="38">B35-AVERAGE(B$2:B$30)</f>
        <v>-0.9655172414</v>
      </c>
      <c r="H35" s="18">
        <f t="shared" si="38"/>
        <v>-0.1379310345</v>
      </c>
      <c r="I35" s="18">
        <f t="shared" si="4"/>
        <v>0.2413793103</v>
      </c>
      <c r="L35" s="20">
        <f t="shared" si="5"/>
        <v>-0.2571416498</v>
      </c>
      <c r="N35" s="10">
        <f t="shared" si="6"/>
        <v>2.99768543</v>
      </c>
    </row>
    <row r="36">
      <c r="A36" s="10">
        <f>'Y3 Data'!A36</f>
        <v>7026</v>
      </c>
      <c r="B36" s="10">
        <f>'Y3 Data'!B36</f>
        <v>195</v>
      </c>
      <c r="C36" s="10">
        <f>'Y3 Data'!C36</f>
        <v>-131</v>
      </c>
      <c r="D36" s="10">
        <f>'Y3 Data'!D36</f>
        <v>660</v>
      </c>
      <c r="E36" s="10">
        <f>'Y3 Data'!E36</f>
        <v>-0.49</v>
      </c>
      <c r="F36" s="10">
        <f t="shared" si="2"/>
        <v>7.026</v>
      </c>
      <c r="G36" s="18">
        <f t="shared" ref="G36:H36" si="39">B36-AVERAGE(B$2:B$30)</f>
        <v>1.034482759</v>
      </c>
      <c r="H36" s="18">
        <f t="shared" si="39"/>
        <v>-1.137931034</v>
      </c>
      <c r="I36" s="18">
        <f t="shared" si="4"/>
        <v>-0.7586206897</v>
      </c>
      <c r="L36" s="20">
        <f t="shared" si="5"/>
        <v>-0.964739689</v>
      </c>
      <c r="N36" s="10">
        <f t="shared" si="6"/>
        <v>11.24666545</v>
      </c>
    </row>
    <row r="37">
      <c r="A37" s="10">
        <f>'Y3 Data'!A37</f>
        <v>7193</v>
      </c>
      <c r="B37" s="10">
        <f>'Y3 Data'!B37</f>
        <v>198</v>
      </c>
      <c r="C37" s="10">
        <f>'Y3 Data'!C37</f>
        <v>-131</v>
      </c>
      <c r="D37" s="10">
        <f>'Y3 Data'!D37</f>
        <v>659</v>
      </c>
      <c r="E37" s="10">
        <f>'Y3 Data'!E37</f>
        <v>0.54</v>
      </c>
      <c r="F37" s="10">
        <f t="shared" si="2"/>
        <v>7.193</v>
      </c>
      <c r="G37" s="18">
        <f t="shared" ref="G37:H37" si="40">B37-AVERAGE(B$2:B$30)</f>
        <v>4.034482759</v>
      </c>
      <c r="H37" s="18">
        <f t="shared" si="40"/>
        <v>-1.137931034</v>
      </c>
      <c r="I37" s="18">
        <f t="shared" si="4"/>
        <v>0.2413793103</v>
      </c>
      <c r="L37" s="20">
        <f t="shared" si="5"/>
        <v>-0.7534651792</v>
      </c>
      <c r="N37" s="10">
        <f t="shared" si="6"/>
        <v>8.783686313</v>
      </c>
    </row>
    <row r="38">
      <c r="A38" s="10">
        <f>'Y3 Data'!A38</f>
        <v>7360</v>
      </c>
      <c r="B38" s="10">
        <f>'Y3 Data'!B38</f>
        <v>195</v>
      </c>
      <c r="C38" s="10">
        <f>'Y3 Data'!C38</f>
        <v>-132</v>
      </c>
      <c r="D38" s="10">
        <f>'Y3 Data'!D38</f>
        <v>658</v>
      </c>
      <c r="E38" s="10">
        <f>'Y3 Data'!E38</f>
        <v>15.6</v>
      </c>
      <c r="F38" s="10">
        <f t="shared" si="2"/>
        <v>7.36</v>
      </c>
      <c r="G38" s="18">
        <f t="shared" ref="G38:H38" si="41">B38-AVERAGE(B$2:B$30)</f>
        <v>1.034482759</v>
      </c>
      <c r="H38" s="18">
        <f t="shared" si="41"/>
        <v>-2.137931034</v>
      </c>
      <c r="I38" s="18">
        <f t="shared" si="4"/>
        <v>1.24137931</v>
      </c>
      <c r="L38" s="20">
        <f t="shared" si="5"/>
        <v>-2.146602434</v>
      </c>
      <c r="N38" s="10">
        <f t="shared" si="6"/>
        <v>25.02449077</v>
      </c>
    </row>
    <row r="39">
      <c r="A39" s="10">
        <f>'Y3 Data'!A39</f>
        <v>7527</v>
      </c>
      <c r="B39" s="10">
        <f>'Y3 Data'!B39</f>
        <v>193</v>
      </c>
      <c r="C39" s="10">
        <f>'Y3 Data'!C39</f>
        <v>-136</v>
      </c>
      <c r="D39" s="10">
        <f>'Y3 Data'!D39</f>
        <v>657</v>
      </c>
      <c r="E39" s="10">
        <f>'Y3 Data'!E39</f>
        <v>45.94</v>
      </c>
      <c r="F39" s="10">
        <f t="shared" si="2"/>
        <v>7.527</v>
      </c>
      <c r="G39" s="18">
        <f t="shared" ref="G39:H39" si="42">B39-AVERAGE(B$2:B$30)</f>
        <v>-0.9655172414</v>
      </c>
      <c r="H39" s="18">
        <f t="shared" si="42"/>
        <v>-6.137931034</v>
      </c>
      <c r="I39" s="18">
        <f t="shared" si="4"/>
        <v>2.24137931</v>
      </c>
      <c r="L39" s="20">
        <f t="shared" si="5"/>
        <v>-6.439004395</v>
      </c>
      <c r="N39" s="10">
        <f t="shared" si="6"/>
        <v>75.06411223</v>
      </c>
    </row>
    <row r="40">
      <c r="A40" s="10">
        <f>'Y3 Data'!A40</f>
        <v>7694</v>
      </c>
      <c r="B40" s="10">
        <f>'Y3 Data'!B40</f>
        <v>193</v>
      </c>
      <c r="C40" s="10">
        <f>'Y3 Data'!C40</f>
        <v>-141</v>
      </c>
      <c r="D40" s="10">
        <f>'Y3 Data'!D40</f>
        <v>657</v>
      </c>
      <c r="E40" s="10">
        <f>'Y3 Data'!E40</f>
        <v>117.11</v>
      </c>
      <c r="F40" s="10">
        <f t="shared" si="2"/>
        <v>7.694</v>
      </c>
      <c r="G40" s="18">
        <f t="shared" ref="G40:H40" si="43">B40-AVERAGE(B$2:B$30)</f>
        <v>-0.9655172414</v>
      </c>
      <c r="H40" s="18">
        <f t="shared" si="43"/>
        <v>-11.13793103</v>
      </c>
      <c r="I40" s="18">
        <f t="shared" si="4"/>
        <v>2.24137931</v>
      </c>
      <c r="L40" s="20">
        <f t="shared" si="5"/>
        <v>-11.43900439</v>
      </c>
      <c r="N40" s="10">
        <f t="shared" si="6"/>
        <v>133.3527137</v>
      </c>
    </row>
    <row r="41">
      <c r="A41" s="10">
        <f>'Y3 Data'!A41</f>
        <v>7861</v>
      </c>
      <c r="B41" s="10">
        <f>'Y3 Data'!B41</f>
        <v>194</v>
      </c>
      <c r="C41" s="10">
        <f>'Y3 Data'!C41</f>
        <v>-148</v>
      </c>
      <c r="D41" s="10">
        <f>'Y3 Data'!D41</f>
        <v>658</v>
      </c>
      <c r="E41" s="10">
        <f>'Y3 Data'!E41</f>
        <v>176.63</v>
      </c>
      <c r="F41" s="10">
        <f t="shared" si="2"/>
        <v>7.861</v>
      </c>
      <c r="G41" s="18">
        <f t="shared" ref="G41:H41" si="44">B41-AVERAGE(B$2:B$30)</f>
        <v>0.03448275862</v>
      </c>
      <c r="H41" s="18">
        <f t="shared" si="44"/>
        <v>-18.13793103</v>
      </c>
      <c r="I41" s="18">
        <f t="shared" si="4"/>
        <v>1.24137931</v>
      </c>
      <c r="L41" s="20">
        <f t="shared" si="5"/>
        <v>-18.24733773</v>
      </c>
      <c r="N41" s="10">
        <f t="shared" si="6"/>
        <v>212.7223594</v>
      </c>
    </row>
    <row r="42">
      <c r="A42" s="10">
        <f>'Y3 Data'!A42</f>
        <v>8027</v>
      </c>
      <c r="B42" s="10">
        <f>'Y3 Data'!B42</f>
        <v>202</v>
      </c>
      <c r="C42" s="10">
        <f>'Y3 Data'!C42</f>
        <v>-156</v>
      </c>
      <c r="D42" s="10">
        <f>'Y3 Data'!D42</f>
        <v>662</v>
      </c>
      <c r="E42" s="10">
        <f>'Y3 Data'!E42</f>
        <v>282.03</v>
      </c>
      <c r="F42" s="10">
        <f t="shared" si="2"/>
        <v>8.027</v>
      </c>
      <c r="G42" s="18">
        <f t="shared" ref="G42:H42" si="45">B42-AVERAGE(B$2:B$30)</f>
        <v>8.034482759</v>
      </c>
      <c r="H42" s="18">
        <f t="shared" si="45"/>
        <v>-26.13793103</v>
      </c>
      <c r="I42" s="18">
        <f t="shared" si="4"/>
        <v>-2.75862069</v>
      </c>
      <c r="L42" s="20">
        <f t="shared" si="5"/>
        <v>-25.07772989</v>
      </c>
      <c r="N42" s="10">
        <f t="shared" si="6"/>
        <v>292.3491607</v>
      </c>
    </row>
    <row r="43">
      <c r="A43" s="10">
        <f>'Y3 Data'!A43</f>
        <v>8194</v>
      </c>
      <c r="B43" s="10">
        <f>'Y3 Data'!B43</f>
        <v>206</v>
      </c>
      <c r="C43" s="10">
        <f>'Y3 Data'!C43</f>
        <v>-165</v>
      </c>
      <c r="D43" s="10">
        <f>'Y3 Data'!D43</f>
        <v>667</v>
      </c>
      <c r="E43" s="10">
        <f>'Y3 Data'!E43</f>
        <v>387.74</v>
      </c>
      <c r="F43" s="10">
        <f t="shared" si="2"/>
        <v>8.194</v>
      </c>
      <c r="G43" s="18">
        <f t="shared" ref="G43:H43" si="46">B43-AVERAGE(B$2:B$30)</f>
        <v>12.03448276</v>
      </c>
      <c r="H43" s="18">
        <f t="shared" si="46"/>
        <v>-35.13793103</v>
      </c>
      <c r="I43" s="18">
        <f t="shared" si="4"/>
        <v>-7.75862069</v>
      </c>
      <c r="L43" s="20">
        <f t="shared" si="5"/>
        <v>-33.22013185</v>
      </c>
      <c r="N43" s="10">
        <f t="shared" si="6"/>
        <v>387.2710053</v>
      </c>
    </row>
    <row r="44">
      <c r="A44" s="10">
        <f>'Y3 Data'!A44</f>
        <v>8360</v>
      </c>
      <c r="B44" s="10">
        <f>'Y3 Data'!B44</f>
        <v>202</v>
      </c>
      <c r="C44" s="10">
        <f>'Y3 Data'!C44</f>
        <v>-166</v>
      </c>
      <c r="D44" s="10">
        <f>'Y3 Data'!D44</f>
        <v>667</v>
      </c>
      <c r="E44" s="10">
        <f>'Y3 Data'!E44</f>
        <v>489.45</v>
      </c>
      <c r="F44" s="10">
        <f t="shared" si="2"/>
        <v>8.36</v>
      </c>
      <c r="G44" s="18">
        <f t="shared" ref="G44:H44" si="47">B44-AVERAGE(B$2:B$30)</f>
        <v>8.034482759</v>
      </c>
      <c r="H44" s="18">
        <f t="shared" si="47"/>
        <v>-36.13793103</v>
      </c>
      <c r="I44" s="18">
        <f t="shared" si="4"/>
        <v>-7.75862069</v>
      </c>
      <c r="L44" s="20">
        <f t="shared" si="5"/>
        <v>-34.62307302</v>
      </c>
      <c r="N44" s="10">
        <f t="shared" si="6"/>
        <v>403.6261012</v>
      </c>
    </row>
    <row r="45">
      <c r="A45" s="10">
        <f>'Y3 Data'!A45</f>
        <v>8527</v>
      </c>
      <c r="B45" s="10">
        <f>'Y3 Data'!B45</f>
        <v>198</v>
      </c>
      <c r="C45" s="10">
        <f>'Y3 Data'!C45</f>
        <v>-154</v>
      </c>
      <c r="D45" s="10">
        <f>'Y3 Data'!D45</f>
        <v>659</v>
      </c>
      <c r="E45" s="10">
        <f>'Y3 Data'!E45</f>
        <v>450.79</v>
      </c>
      <c r="F45" s="10">
        <f t="shared" si="2"/>
        <v>8.527</v>
      </c>
      <c r="G45" s="18">
        <f t="shared" ref="G45:H45" si="48">B45-AVERAGE(B$2:B$30)</f>
        <v>4.034482759</v>
      </c>
      <c r="H45" s="18">
        <f t="shared" si="48"/>
        <v>-24.13793103</v>
      </c>
      <c r="I45" s="18">
        <f t="shared" si="4"/>
        <v>0.2413793103</v>
      </c>
      <c r="L45" s="20">
        <f t="shared" si="5"/>
        <v>-23.75346518</v>
      </c>
      <c r="N45" s="10">
        <f t="shared" si="6"/>
        <v>276.9112532</v>
      </c>
    </row>
    <row r="46">
      <c r="A46" s="10">
        <f>'Y3 Data'!A46</f>
        <v>8694</v>
      </c>
      <c r="B46" s="10">
        <f>'Y3 Data'!B46</f>
        <v>195</v>
      </c>
      <c r="C46" s="10">
        <f>'Y3 Data'!C46</f>
        <v>-139</v>
      </c>
      <c r="D46" s="10">
        <f>'Y3 Data'!D46</f>
        <v>655</v>
      </c>
      <c r="E46" s="10">
        <f>'Y3 Data'!E46</f>
        <v>217.4</v>
      </c>
      <c r="F46" s="10">
        <f t="shared" si="2"/>
        <v>8.694</v>
      </c>
      <c r="G46" s="18">
        <f t="shared" ref="G46:H46" si="49">B46-AVERAGE(B$2:B$30)</f>
        <v>1.034482759</v>
      </c>
      <c r="H46" s="18">
        <f t="shared" si="49"/>
        <v>-9.137931034</v>
      </c>
      <c r="I46" s="18">
        <f t="shared" si="4"/>
        <v>4.24137931</v>
      </c>
      <c r="L46" s="20">
        <f t="shared" si="5"/>
        <v>-9.419396552</v>
      </c>
      <c r="N46" s="10">
        <f t="shared" si="6"/>
        <v>109.8086904</v>
      </c>
    </row>
    <row r="47">
      <c r="A47" s="10">
        <f>'Y3 Data'!A47</f>
        <v>8861</v>
      </c>
      <c r="B47" s="10">
        <f>'Y3 Data'!B47</f>
        <v>192</v>
      </c>
      <c r="C47" s="10">
        <f>'Y3 Data'!C47</f>
        <v>-132</v>
      </c>
      <c r="D47" s="10">
        <f>'Y3 Data'!D47</f>
        <v>658</v>
      </c>
      <c r="E47" s="10">
        <f>'Y3 Data'!E47</f>
        <v>41.17</v>
      </c>
      <c r="F47" s="10">
        <f t="shared" si="2"/>
        <v>8.861</v>
      </c>
      <c r="G47" s="18">
        <f t="shared" ref="G47:H47" si="50">B47-AVERAGE(B$2:B$30)</f>
        <v>-1.965517241</v>
      </c>
      <c r="H47" s="18">
        <f t="shared" si="50"/>
        <v>-2.137931034</v>
      </c>
      <c r="I47" s="18">
        <f t="shared" si="4"/>
        <v>1.24137931</v>
      </c>
      <c r="L47" s="20">
        <f t="shared" si="5"/>
        <v>-2.448808316</v>
      </c>
      <c r="N47" s="10">
        <f t="shared" si="6"/>
        <v>28.54752242</v>
      </c>
    </row>
    <row r="48">
      <c r="A48" s="10">
        <f>'Y3 Data'!A48</f>
        <v>9028</v>
      </c>
      <c r="B48" s="10">
        <f>'Y3 Data'!B48</f>
        <v>192</v>
      </c>
      <c r="C48" s="10">
        <f>'Y3 Data'!C48</f>
        <v>-132</v>
      </c>
      <c r="D48" s="10">
        <f>'Y3 Data'!D48</f>
        <v>659</v>
      </c>
      <c r="E48" s="10">
        <f>'Y3 Data'!E48</f>
        <v>-0.33</v>
      </c>
      <c r="F48" s="10">
        <f t="shared" si="2"/>
        <v>9.028</v>
      </c>
      <c r="G48" s="18">
        <f t="shared" ref="G48:H48" si="51">B48-AVERAGE(B$2:B$30)</f>
        <v>-1.965517241</v>
      </c>
      <c r="H48" s="18">
        <f t="shared" si="51"/>
        <v>-2.137931034</v>
      </c>
      <c r="I48" s="18">
        <f t="shared" si="4"/>
        <v>0.2413793103</v>
      </c>
      <c r="L48" s="20">
        <f t="shared" si="5"/>
        <v>-2.357876944</v>
      </c>
      <c r="N48" s="10">
        <f t="shared" si="6"/>
        <v>27.48746991</v>
      </c>
    </row>
    <row r="49">
      <c r="A49" s="10">
        <f>'Y3 Data'!A49</f>
        <v>9195</v>
      </c>
      <c r="B49" s="10">
        <f>'Y3 Data'!B49</f>
        <v>194</v>
      </c>
      <c r="C49" s="10">
        <f>'Y3 Data'!C49</f>
        <v>-133</v>
      </c>
      <c r="D49" s="10">
        <f>'Y3 Data'!D49</f>
        <v>659</v>
      </c>
      <c r="E49" s="10">
        <f>'Y3 Data'!E49</f>
        <v>-0.5</v>
      </c>
      <c r="F49" s="10">
        <f t="shared" si="2"/>
        <v>9.195</v>
      </c>
      <c r="G49" s="18">
        <f t="shared" ref="G49:H49" si="52">B49-AVERAGE(B$2:B$30)</f>
        <v>0.03448275862</v>
      </c>
      <c r="H49" s="18">
        <f t="shared" si="52"/>
        <v>-3.137931034</v>
      </c>
      <c r="I49" s="18">
        <f t="shared" si="4"/>
        <v>0.2413793103</v>
      </c>
      <c r="L49" s="20">
        <f t="shared" si="5"/>
        <v>-3.156406356</v>
      </c>
      <c r="N49" s="10">
        <f t="shared" si="6"/>
        <v>36.79650244</v>
      </c>
    </row>
    <row r="50">
      <c r="A50" s="10">
        <f>'Y3 Data'!A50</f>
        <v>9362</v>
      </c>
      <c r="B50" s="10">
        <f>'Y3 Data'!B50</f>
        <v>192</v>
      </c>
      <c r="C50" s="10">
        <f>'Y3 Data'!C50</f>
        <v>-138</v>
      </c>
      <c r="D50" s="10">
        <f>'Y3 Data'!D50</f>
        <v>656</v>
      </c>
      <c r="E50" s="10">
        <f>'Y3 Data'!E50</f>
        <v>3.4</v>
      </c>
      <c r="F50" s="10">
        <f t="shared" si="2"/>
        <v>9.362</v>
      </c>
      <c r="G50" s="18">
        <f t="shared" ref="G50:H50" si="53">B50-AVERAGE(B$2:B$30)</f>
        <v>-1.965517241</v>
      </c>
      <c r="H50" s="18">
        <f t="shared" si="53"/>
        <v>-8.137931034</v>
      </c>
      <c r="I50" s="18">
        <f t="shared" si="4"/>
        <v>3.24137931</v>
      </c>
      <c r="L50" s="20">
        <f t="shared" si="5"/>
        <v>-8.630671062</v>
      </c>
      <c r="N50" s="10">
        <f t="shared" si="6"/>
        <v>100.6139492</v>
      </c>
    </row>
    <row r="51">
      <c r="A51" s="10">
        <f>'Y3 Data'!A51</f>
        <v>9529</v>
      </c>
      <c r="B51" s="10">
        <f>'Y3 Data'!B51</f>
        <v>197</v>
      </c>
      <c r="C51" s="10">
        <f>'Y3 Data'!C51</f>
        <v>-147</v>
      </c>
      <c r="D51" s="10">
        <f>'Y3 Data'!D51</f>
        <v>659</v>
      </c>
      <c r="E51" s="10">
        <f>'Y3 Data'!E51</f>
        <v>98.32</v>
      </c>
      <c r="F51" s="10">
        <f t="shared" si="2"/>
        <v>9.529</v>
      </c>
      <c r="G51" s="18">
        <f t="shared" ref="G51:H51" si="54">B51-AVERAGE(B$2:B$30)</f>
        <v>3.034482759</v>
      </c>
      <c r="H51" s="18">
        <f t="shared" si="54"/>
        <v>-17.13793103</v>
      </c>
      <c r="I51" s="18">
        <f t="shared" si="4"/>
        <v>0.2413793103</v>
      </c>
      <c r="L51" s="20">
        <f t="shared" si="5"/>
        <v>-16.85420047</v>
      </c>
      <c r="N51" s="10">
        <f t="shared" si="6"/>
        <v>196.481555</v>
      </c>
    </row>
    <row r="52">
      <c r="A52" s="10">
        <f>'Y3 Data'!A52</f>
        <v>9696</v>
      </c>
      <c r="B52" s="10">
        <f>'Y3 Data'!B52</f>
        <v>199</v>
      </c>
      <c r="C52" s="10">
        <f>'Y3 Data'!C52</f>
        <v>-157</v>
      </c>
      <c r="D52" s="10">
        <f>'Y3 Data'!D52</f>
        <v>664</v>
      </c>
      <c r="E52" s="10">
        <f>'Y3 Data'!E52</f>
        <v>262.13</v>
      </c>
      <c r="F52" s="10">
        <f t="shared" si="2"/>
        <v>9.696</v>
      </c>
      <c r="G52" s="18">
        <f t="shared" ref="G52:H52" si="55">B52-AVERAGE(B$2:B$30)</f>
        <v>5.034482759</v>
      </c>
      <c r="H52" s="18">
        <f t="shared" si="55"/>
        <v>-27.13793103</v>
      </c>
      <c r="I52" s="18">
        <f t="shared" si="4"/>
        <v>-4.75862069</v>
      </c>
      <c r="L52" s="20">
        <f t="shared" si="5"/>
        <v>-26.19807302</v>
      </c>
      <c r="N52" s="10">
        <f t="shared" si="6"/>
        <v>305.4098076</v>
      </c>
    </row>
    <row r="53">
      <c r="A53" s="10">
        <f>'Y3 Data'!A53</f>
        <v>9863</v>
      </c>
      <c r="B53" s="10">
        <f>'Y3 Data'!B53</f>
        <v>200</v>
      </c>
      <c r="C53" s="10">
        <f>'Y3 Data'!C53</f>
        <v>-164</v>
      </c>
      <c r="D53" s="10">
        <f>'Y3 Data'!D53</f>
        <v>669</v>
      </c>
      <c r="E53" s="10">
        <f>'Y3 Data'!E53</f>
        <v>393.28</v>
      </c>
      <c r="F53" s="10">
        <f t="shared" si="2"/>
        <v>9.863</v>
      </c>
      <c r="G53" s="18">
        <f t="shared" ref="G53:H53" si="56">B53-AVERAGE(B$2:B$30)</f>
        <v>6.034482759</v>
      </c>
      <c r="H53" s="18">
        <f t="shared" si="56"/>
        <v>-34.13793103</v>
      </c>
      <c r="I53" s="18">
        <f t="shared" si="4"/>
        <v>-9.75862069</v>
      </c>
      <c r="L53" s="20">
        <f t="shared" si="5"/>
        <v>-32.64268087</v>
      </c>
      <c r="N53" s="10">
        <f t="shared" si="6"/>
        <v>380.5392433</v>
      </c>
    </row>
    <row r="54">
      <c r="A54" s="10">
        <f>'Y3 Data'!A54</f>
        <v>10030</v>
      </c>
      <c r="B54" s="10">
        <f>'Y3 Data'!B54</f>
        <v>200</v>
      </c>
      <c r="C54" s="10">
        <f>'Y3 Data'!C54</f>
        <v>-164</v>
      </c>
      <c r="D54" s="10">
        <f>'Y3 Data'!D54</f>
        <v>668</v>
      </c>
      <c r="E54" s="10">
        <f>'Y3 Data'!E54</f>
        <v>455.48</v>
      </c>
      <c r="F54" s="10">
        <f t="shared" si="2"/>
        <v>10.03</v>
      </c>
      <c r="G54" s="18">
        <f t="shared" ref="G54:H54" si="57">B54-AVERAGE(B$2:B$30)</f>
        <v>6.034482759</v>
      </c>
      <c r="H54" s="18">
        <f t="shared" si="57"/>
        <v>-34.13793103</v>
      </c>
      <c r="I54" s="18">
        <f t="shared" si="4"/>
        <v>-8.75862069</v>
      </c>
      <c r="L54" s="20">
        <f t="shared" si="5"/>
        <v>-32.73361224</v>
      </c>
      <c r="N54" s="10">
        <f t="shared" si="6"/>
        <v>381.5992958</v>
      </c>
    </row>
    <row r="55">
      <c r="A55" s="10">
        <f>'Y3 Data'!A55</f>
        <v>10196</v>
      </c>
      <c r="B55" s="10">
        <f>'Y3 Data'!B55</f>
        <v>195</v>
      </c>
      <c r="C55" s="10">
        <f>'Y3 Data'!C55</f>
        <v>-148</v>
      </c>
      <c r="D55" s="10">
        <f>'Y3 Data'!D55</f>
        <v>657</v>
      </c>
      <c r="E55" s="10">
        <f>'Y3 Data'!E55</f>
        <v>391.79</v>
      </c>
      <c r="F55" s="10">
        <f t="shared" si="2"/>
        <v>10.196</v>
      </c>
      <c r="G55" s="18">
        <f t="shared" ref="G55:H55" si="58">B55-AVERAGE(B$2:B$30)</f>
        <v>1.034482759</v>
      </c>
      <c r="H55" s="18">
        <f t="shared" si="58"/>
        <v>-18.13793103</v>
      </c>
      <c r="I55" s="18">
        <f t="shared" si="4"/>
        <v>2.24137931</v>
      </c>
      <c r="L55" s="20">
        <f t="shared" si="5"/>
        <v>-18.23753381</v>
      </c>
      <c r="N55" s="10">
        <f t="shared" si="6"/>
        <v>212.608068</v>
      </c>
    </row>
    <row r="56">
      <c r="A56" s="10">
        <f>'Y3 Data'!A56</f>
        <v>10363</v>
      </c>
      <c r="B56" s="10">
        <f>'Y3 Data'!B56</f>
        <v>194</v>
      </c>
      <c r="C56" s="10">
        <f>'Y3 Data'!C56</f>
        <v>-135</v>
      </c>
      <c r="D56" s="10">
        <f>'Y3 Data'!D56</f>
        <v>657</v>
      </c>
      <c r="E56" s="10">
        <f>'Y3 Data'!E56</f>
        <v>89.51</v>
      </c>
      <c r="F56" s="10">
        <f t="shared" si="2"/>
        <v>10.363</v>
      </c>
      <c r="G56" s="18">
        <f t="shared" ref="G56:H56" si="59">B56-AVERAGE(B$2:B$30)</f>
        <v>0.03448275862</v>
      </c>
      <c r="H56" s="18">
        <f t="shared" si="59"/>
        <v>-5.137931034</v>
      </c>
      <c r="I56" s="18">
        <f t="shared" si="4"/>
        <v>2.24137931</v>
      </c>
      <c r="L56" s="20">
        <f t="shared" si="5"/>
        <v>-5.338269101</v>
      </c>
      <c r="N56" s="10">
        <f t="shared" si="6"/>
        <v>62.23204805</v>
      </c>
    </row>
    <row r="57">
      <c r="A57" s="10">
        <f>'Y3 Data'!A57</f>
        <v>10530</v>
      </c>
      <c r="B57" s="10">
        <f>'Y3 Data'!B57</f>
        <v>191</v>
      </c>
      <c r="C57" s="10">
        <f>'Y3 Data'!C57</f>
        <v>-133</v>
      </c>
      <c r="D57" s="10">
        <f>'Y3 Data'!D57</f>
        <v>658</v>
      </c>
      <c r="E57" s="10">
        <f>'Y3 Data'!E57</f>
        <v>0.18</v>
      </c>
      <c r="F57" s="10">
        <f t="shared" si="2"/>
        <v>10.53</v>
      </c>
      <c r="G57" s="18">
        <f t="shared" ref="G57:H57" si="60">B57-AVERAGE(B$2:B$30)</f>
        <v>-2.965517241</v>
      </c>
      <c r="H57" s="18">
        <f t="shared" si="60"/>
        <v>-3.137931034</v>
      </c>
      <c r="I57" s="18">
        <f t="shared" si="4"/>
        <v>1.24137931</v>
      </c>
      <c r="L57" s="20">
        <f t="shared" si="5"/>
        <v>-3.549543611</v>
      </c>
      <c r="N57" s="10">
        <f t="shared" si="6"/>
        <v>41.3795866</v>
      </c>
    </row>
    <row r="58">
      <c r="A58" s="10">
        <f>'Y3 Data'!A58</f>
        <v>10697</v>
      </c>
      <c r="B58" s="10">
        <f>'Y3 Data'!B58</f>
        <v>192</v>
      </c>
      <c r="C58" s="10">
        <f>'Y3 Data'!C58</f>
        <v>-132</v>
      </c>
      <c r="D58" s="10">
        <f>'Y3 Data'!D58</f>
        <v>659</v>
      </c>
      <c r="E58" s="10">
        <f>'Y3 Data'!E58</f>
        <v>-0.53</v>
      </c>
      <c r="F58" s="10">
        <f t="shared" si="2"/>
        <v>10.697</v>
      </c>
      <c r="G58" s="18">
        <f t="shared" ref="G58:H58" si="61">B58-AVERAGE(B$2:B$30)</f>
        <v>-1.965517241</v>
      </c>
      <c r="H58" s="18">
        <f t="shared" si="61"/>
        <v>-2.137931034</v>
      </c>
      <c r="I58" s="18">
        <f t="shared" si="4"/>
        <v>0.2413793103</v>
      </c>
      <c r="L58" s="20">
        <f t="shared" si="5"/>
        <v>-2.357876944</v>
      </c>
      <c r="N58" s="10">
        <f t="shared" si="6"/>
        <v>27.48746991</v>
      </c>
    </row>
    <row r="59">
      <c r="A59" s="10">
        <f>'Y3 Data'!A59</f>
        <v>10864</v>
      </c>
      <c r="B59" s="10">
        <f>'Y3 Data'!B59</f>
        <v>191</v>
      </c>
      <c r="C59" s="10">
        <f>'Y3 Data'!C59</f>
        <v>-132</v>
      </c>
      <c r="D59" s="10">
        <f>'Y3 Data'!D59</f>
        <v>659</v>
      </c>
      <c r="E59" s="10">
        <f>'Y3 Data'!E59</f>
        <v>-0.51</v>
      </c>
      <c r="F59" s="10">
        <f t="shared" si="2"/>
        <v>10.864</v>
      </c>
      <c r="G59" s="18">
        <f t="shared" ref="G59:H59" si="62">B59-AVERAGE(B$2:B$30)</f>
        <v>-2.965517241</v>
      </c>
      <c r="H59" s="18">
        <f t="shared" si="62"/>
        <v>-2.137931034</v>
      </c>
      <c r="I59" s="18">
        <f t="shared" si="4"/>
        <v>0.2413793103</v>
      </c>
      <c r="L59" s="20">
        <f t="shared" si="5"/>
        <v>-2.458612238</v>
      </c>
      <c r="N59" s="10">
        <f t="shared" si="6"/>
        <v>28.66181379</v>
      </c>
    </row>
    <row r="60">
      <c r="A60" s="10">
        <f>'Y3 Data'!A60</f>
        <v>11031</v>
      </c>
      <c r="B60" s="10">
        <f>'Y3 Data'!B60</f>
        <v>191</v>
      </c>
      <c r="C60" s="10">
        <f>'Y3 Data'!C60</f>
        <v>-134</v>
      </c>
      <c r="D60" s="10">
        <f>'Y3 Data'!D60</f>
        <v>659</v>
      </c>
      <c r="E60" s="10">
        <f>'Y3 Data'!E60</f>
        <v>-0.11</v>
      </c>
      <c r="F60" s="10">
        <f t="shared" si="2"/>
        <v>11.031</v>
      </c>
      <c r="G60" s="18">
        <f t="shared" ref="G60:H60" si="63">B60-AVERAGE(B$2:B$30)</f>
        <v>-2.965517241</v>
      </c>
      <c r="H60" s="18">
        <f t="shared" si="63"/>
        <v>-4.137931034</v>
      </c>
      <c r="I60" s="18">
        <f t="shared" si="4"/>
        <v>0.2413793103</v>
      </c>
      <c r="L60" s="20">
        <f t="shared" si="5"/>
        <v>-4.458612238</v>
      </c>
      <c r="N60" s="10">
        <f t="shared" si="6"/>
        <v>51.97725439</v>
      </c>
    </row>
    <row r="61">
      <c r="A61" s="10">
        <f>'Y3 Data'!A61</f>
        <v>11198</v>
      </c>
      <c r="B61" s="10">
        <f>'Y3 Data'!B61</f>
        <v>193</v>
      </c>
      <c r="C61" s="10">
        <f>'Y3 Data'!C61</f>
        <v>-140</v>
      </c>
      <c r="D61" s="10">
        <f>'Y3 Data'!D61</f>
        <v>658</v>
      </c>
      <c r="E61" s="10">
        <f>'Y3 Data'!E61</f>
        <v>45.58</v>
      </c>
      <c r="F61" s="10">
        <f t="shared" si="2"/>
        <v>11.198</v>
      </c>
      <c r="G61" s="18">
        <f t="shared" ref="G61:H61" si="64">B61-AVERAGE(B$2:B$30)</f>
        <v>-0.9655172414</v>
      </c>
      <c r="H61" s="18">
        <f t="shared" si="64"/>
        <v>-10.13793103</v>
      </c>
      <c r="I61" s="18">
        <f t="shared" si="4"/>
        <v>1.24137931</v>
      </c>
      <c r="L61" s="20">
        <f t="shared" si="5"/>
        <v>-10.34807302</v>
      </c>
      <c r="N61" s="10">
        <f t="shared" si="6"/>
        <v>120.6349409</v>
      </c>
    </row>
    <row r="62">
      <c r="A62" s="10">
        <f>'Y3 Data'!A62</f>
        <v>11365</v>
      </c>
      <c r="B62" s="10">
        <f>'Y3 Data'!B62</f>
        <v>197</v>
      </c>
      <c r="C62" s="10">
        <f>'Y3 Data'!C62</f>
        <v>-150</v>
      </c>
      <c r="D62" s="10">
        <f>'Y3 Data'!D62</f>
        <v>661</v>
      </c>
      <c r="E62" s="10">
        <f>'Y3 Data'!E62</f>
        <v>165.31</v>
      </c>
      <c r="F62" s="10">
        <f t="shared" si="2"/>
        <v>11.365</v>
      </c>
      <c r="G62" s="18">
        <f t="shared" ref="G62:H62" si="65">B62-AVERAGE(B$2:B$30)</f>
        <v>3.034482759</v>
      </c>
      <c r="H62" s="18">
        <f t="shared" si="65"/>
        <v>-20.13793103</v>
      </c>
      <c r="I62" s="18">
        <f t="shared" si="4"/>
        <v>-1.75862069</v>
      </c>
      <c r="L62" s="20">
        <f t="shared" si="5"/>
        <v>-19.67233773</v>
      </c>
      <c r="N62" s="10">
        <f t="shared" si="6"/>
        <v>229.3346108</v>
      </c>
    </row>
    <row r="63">
      <c r="A63" s="10">
        <f>'Y3 Data'!A63</f>
        <v>11532</v>
      </c>
      <c r="B63" s="10">
        <f>'Y3 Data'!B63</f>
        <v>199</v>
      </c>
      <c r="C63" s="10">
        <f>'Y3 Data'!C63</f>
        <v>-161</v>
      </c>
      <c r="D63" s="10">
        <f>'Y3 Data'!D63</f>
        <v>666</v>
      </c>
      <c r="E63" s="10">
        <f>'Y3 Data'!E63</f>
        <v>333.65</v>
      </c>
      <c r="F63" s="10">
        <f t="shared" si="2"/>
        <v>11.532</v>
      </c>
      <c r="G63" s="18">
        <f t="shared" ref="G63:H63" si="66">B63-AVERAGE(B$2:B$30)</f>
        <v>5.034482759</v>
      </c>
      <c r="H63" s="18">
        <f t="shared" si="66"/>
        <v>-31.13793103</v>
      </c>
      <c r="I63" s="18">
        <f t="shared" si="4"/>
        <v>-6.75862069</v>
      </c>
      <c r="L63" s="20">
        <f t="shared" si="5"/>
        <v>-30.01621028</v>
      </c>
      <c r="N63" s="10">
        <f t="shared" si="6"/>
        <v>349.9205838</v>
      </c>
    </row>
    <row r="64">
      <c r="A64" s="10">
        <f>'Y3 Data'!A64</f>
        <v>11699</v>
      </c>
      <c r="B64" s="10">
        <f>'Y3 Data'!B64</f>
        <v>198</v>
      </c>
      <c r="C64" s="10">
        <f>'Y3 Data'!C64</f>
        <v>-166</v>
      </c>
      <c r="D64" s="10">
        <f>'Y3 Data'!D64</f>
        <v>669</v>
      </c>
      <c r="E64" s="10">
        <f>'Y3 Data'!E64</f>
        <v>451.87</v>
      </c>
      <c r="F64" s="10">
        <f t="shared" si="2"/>
        <v>11.699</v>
      </c>
      <c r="G64" s="18">
        <f t="shared" ref="G64:H64" si="67">B64-AVERAGE(B$2:B$30)</f>
        <v>4.034482759</v>
      </c>
      <c r="H64" s="18">
        <f t="shared" si="67"/>
        <v>-36.13793103</v>
      </c>
      <c r="I64" s="18">
        <f t="shared" si="4"/>
        <v>-9.75862069</v>
      </c>
      <c r="L64" s="20">
        <f t="shared" si="5"/>
        <v>-34.84415145</v>
      </c>
      <c r="N64" s="10">
        <f t="shared" si="6"/>
        <v>406.2033717</v>
      </c>
    </row>
    <row r="65">
      <c r="A65" s="10">
        <f>'Y3 Data'!A65</f>
        <v>11866</v>
      </c>
      <c r="B65" s="10">
        <f>'Y3 Data'!B65</f>
        <v>193</v>
      </c>
      <c r="C65" s="10">
        <f>'Y3 Data'!C65</f>
        <v>-156</v>
      </c>
      <c r="D65" s="10">
        <f>'Y3 Data'!D65</f>
        <v>661</v>
      </c>
      <c r="E65" s="10">
        <f>'Y3 Data'!E65</f>
        <v>431.65</v>
      </c>
      <c r="F65" s="10">
        <f t="shared" si="2"/>
        <v>11.866</v>
      </c>
      <c r="G65" s="18">
        <f t="shared" ref="G65:H65" si="68">B65-AVERAGE(B$2:B$30)</f>
        <v>-0.9655172414</v>
      </c>
      <c r="H65" s="18">
        <f t="shared" si="68"/>
        <v>-26.13793103</v>
      </c>
      <c r="I65" s="18">
        <f t="shared" si="4"/>
        <v>-1.75862069</v>
      </c>
      <c r="L65" s="20">
        <f t="shared" si="5"/>
        <v>-26.0752789</v>
      </c>
      <c r="N65" s="10">
        <f t="shared" si="6"/>
        <v>303.9783082</v>
      </c>
    </row>
    <row r="66">
      <c r="A66" s="10">
        <f>'Y3 Data'!A66</f>
        <v>12033</v>
      </c>
      <c r="B66" s="10">
        <f>'Y3 Data'!B66</f>
        <v>187</v>
      </c>
      <c r="C66" s="10">
        <f>'Y3 Data'!C66</f>
        <v>-138</v>
      </c>
      <c r="D66" s="10">
        <f>'Y3 Data'!D66</f>
        <v>655</v>
      </c>
      <c r="E66" s="10">
        <f>'Y3 Data'!E66</f>
        <v>318.66</v>
      </c>
      <c r="F66" s="10">
        <f t="shared" si="2"/>
        <v>12.033</v>
      </c>
      <c r="G66" s="18">
        <f t="shared" ref="G66:H66" si="69">B66-AVERAGE(B$2:B$30)</f>
        <v>-6.965517241</v>
      </c>
      <c r="H66" s="18">
        <f t="shared" si="69"/>
        <v>-8.137931034</v>
      </c>
      <c r="I66" s="18">
        <f t="shared" si="4"/>
        <v>4.24137931</v>
      </c>
      <c r="L66" s="20">
        <f t="shared" si="5"/>
        <v>-9.225278905</v>
      </c>
      <c r="N66" s="10">
        <f t="shared" si="6"/>
        <v>107.5457211</v>
      </c>
    </row>
    <row r="67">
      <c r="A67" s="10">
        <f>'Y3 Data'!A67</f>
        <v>12199</v>
      </c>
      <c r="B67" s="10">
        <f>'Y3 Data'!B67</f>
        <v>191</v>
      </c>
      <c r="C67" s="10">
        <f>'Y3 Data'!C67</f>
        <v>-133</v>
      </c>
      <c r="D67" s="10">
        <f>'Y3 Data'!D67</f>
        <v>658</v>
      </c>
      <c r="E67" s="10">
        <f>'Y3 Data'!E67</f>
        <v>58.73</v>
      </c>
      <c r="F67" s="10">
        <f t="shared" si="2"/>
        <v>12.199</v>
      </c>
      <c r="G67" s="18">
        <f t="shared" ref="G67:H67" si="70">B67-AVERAGE(B$2:B$30)</f>
        <v>-2.965517241</v>
      </c>
      <c r="H67" s="18">
        <f t="shared" si="70"/>
        <v>-3.137931034</v>
      </c>
      <c r="I67" s="18">
        <f t="shared" si="4"/>
        <v>1.24137931</v>
      </c>
      <c r="L67" s="20">
        <f t="shared" si="5"/>
        <v>-3.549543611</v>
      </c>
      <c r="N67" s="10">
        <f t="shared" si="6"/>
        <v>41.3795866</v>
      </c>
    </row>
    <row r="68">
      <c r="A68" s="10">
        <f>'Y3 Data'!A68</f>
        <v>12366</v>
      </c>
      <c r="B68" s="10">
        <f>'Y3 Data'!B68</f>
        <v>194</v>
      </c>
      <c r="C68" s="10">
        <f>'Y3 Data'!C68</f>
        <v>-132</v>
      </c>
      <c r="D68" s="10">
        <f>'Y3 Data'!D68</f>
        <v>658</v>
      </c>
      <c r="E68" s="10">
        <f>'Y3 Data'!E68</f>
        <v>-0.52</v>
      </c>
      <c r="F68" s="10">
        <f t="shared" si="2"/>
        <v>12.366</v>
      </c>
      <c r="G68" s="18">
        <f t="shared" ref="G68:H68" si="71">B68-AVERAGE(B$2:B$30)</f>
        <v>0.03448275862</v>
      </c>
      <c r="H68" s="18">
        <f t="shared" si="71"/>
        <v>-2.137931034</v>
      </c>
      <c r="I68" s="18">
        <f t="shared" si="4"/>
        <v>1.24137931</v>
      </c>
      <c r="L68" s="20">
        <f t="shared" si="5"/>
        <v>-2.247337728</v>
      </c>
      <c r="N68" s="10">
        <f t="shared" si="6"/>
        <v>26.19883465</v>
      </c>
    </row>
    <row r="69">
      <c r="A69" s="10">
        <f>'Y3 Data'!A69</f>
        <v>12533</v>
      </c>
      <c r="B69" s="10">
        <f>'Y3 Data'!B69</f>
        <v>192</v>
      </c>
      <c r="C69" s="10">
        <f>'Y3 Data'!C69</f>
        <v>-132</v>
      </c>
      <c r="D69" s="10">
        <f>'Y3 Data'!D69</f>
        <v>659</v>
      </c>
      <c r="E69" s="10">
        <f>'Y3 Data'!E69</f>
        <v>-0.61</v>
      </c>
      <c r="F69" s="10">
        <f t="shared" si="2"/>
        <v>12.533</v>
      </c>
      <c r="G69" s="18">
        <f t="shared" ref="G69:H69" si="72">B69-AVERAGE(B$2:B$30)</f>
        <v>-1.965517241</v>
      </c>
      <c r="H69" s="18">
        <f t="shared" si="72"/>
        <v>-2.137931034</v>
      </c>
      <c r="I69" s="18">
        <f t="shared" si="4"/>
        <v>0.2413793103</v>
      </c>
      <c r="L69" s="20">
        <f t="shared" si="5"/>
        <v>-2.357876944</v>
      </c>
      <c r="N69" s="10">
        <f t="shared" si="6"/>
        <v>27.48746991</v>
      </c>
    </row>
    <row r="70">
      <c r="A70" s="10">
        <f>'Y3 Data'!A70</f>
        <v>12700</v>
      </c>
      <c r="B70" s="10">
        <f>'Y3 Data'!B70</f>
        <v>197</v>
      </c>
      <c r="C70" s="10">
        <f>'Y3 Data'!C70</f>
        <v>-133</v>
      </c>
      <c r="D70" s="10">
        <f>'Y3 Data'!D70</f>
        <v>659</v>
      </c>
      <c r="E70" s="10">
        <f>'Y3 Data'!E70</f>
        <v>-0.63</v>
      </c>
      <c r="F70" s="10">
        <f t="shared" si="2"/>
        <v>12.7</v>
      </c>
      <c r="G70" s="18">
        <f t="shared" ref="G70:H70" si="73">B70-AVERAGE(B$2:B$30)</f>
        <v>3.034482759</v>
      </c>
      <c r="H70" s="18">
        <f t="shared" si="73"/>
        <v>-3.137931034</v>
      </c>
      <c r="I70" s="18">
        <f t="shared" si="4"/>
        <v>0.2413793103</v>
      </c>
      <c r="L70" s="20">
        <f t="shared" si="5"/>
        <v>-2.854200473</v>
      </c>
      <c r="N70" s="10">
        <f t="shared" si="6"/>
        <v>33.27347079</v>
      </c>
    </row>
    <row r="71">
      <c r="A71" s="10">
        <f>'Y3 Data'!A71</f>
        <v>12867</v>
      </c>
      <c r="B71" s="10">
        <f>'Y3 Data'!B71</f>
        <v>195</v>
      </c>
      <c r="C71" s="10">
        <f>'Y3 Data'!C71</f>
        <v>-134</v>
      </c>
      <c r="D71" s="10">
        <f>'Y3 Data'!D71</f>
        <v>658</v>
      </c>
      <c r="E71" s="10">
        <f>'Y3 Data'!E71</f>
        <v>2.48</v>
      </c>
      <c r="F71" s="10">
        <f t="shared" si="2"/>
        <v>12.867</v>
      </c>
      <c r="G71" s="18">
        <f t="shared" ref="G71:H71" si="74">B71-AVERAGE(B$2:B$30)</f>
        <v>1.034482759</v>
      </c>
      <c r="H71" s="18">
        <f t="shared" si="74"/>
        <v>-4.137931034</v>
      </c>
      <c r="I71" s="18">
        <f t="shared" si="4"/>
        <v>1.24137931</v>
      </c>
      <c r="L71" s="20">
        <f t="shared" si="5"/>
        <v>-4.146602434</v>
      </c>
      <c r="N71" s="10">
        <f t="shared" si="6"/>
        <v>48.33993136</v>
      </c>
    </row>
    <row r="72">
      <c r="A72" s="10">
        <f>'Y3 Data'!A72</f>
        <v>13034</v>
      </c>
      <c r="B72" s="10">
        <f>'Y3 Data'!B72</f>
        <v>192</v>
      </c>
      <c r="C72" s="10">
        <f>'Y3 Data'!C72</f>
        <v>-142</v>
      </c>
      <c r="D72" s="10">
        <f>'Y3 Data'!D72</f>
        <v>657</v>
      </c>
      <c r="E72" s="10">
        <f>'Y3 Data'!E72</f>
        <v>68.79</v>
      </c>
      <c r="F72" s="10">
        <f t="shared" si="2"/>
        <v>13.034</v>
      </c>
      <c r="G72" s="18">
        <f t="shared" ref="G72:H72" si="75">B72-AVERAGE(B$2:B$30)</f>
        <v>-1.965517241</v>
      </c>
      <c r="H72" s="18">
        <f t="shared" si="75"/>
        <v>-12.13793103</v>
      </c>
      <c r="I72" s="18">
        <f t="shared" si="4"/>
        <v>2.24137931</v>
      </c>
      <c r="L72" s="20">
        <f t="shared" si="5"/>
        <v>-12.53973969</v>
      </c>
      <c r="N72" s="10">
        <f t="shared" si="6"/>
        <v>146.1847779</v>
      </c>
    </row>
    <row r="73">
      <c r="A73" s="10">
        <f>'Y3 Data'!A73</f>
        <v>13201</v>
      </c>
      <c r="B73" s="10">
        <f>'Y3 Data'!B73</f>
        <v>197</v>
      </c>
      <c r="C73" s="10">
        <f>'Y3 Data'!C73</f>
        <v>-157</v>
      </c>
      <c r="D73" s="10">
        <f>'Y3 Data'!D73</f>
        <v>666</v>
      </c>
      <c r="E73" s="10">
        <f>'Y3 Data'!E73</f>
        <v>255.2</v>
      </c>
      <c r="F73" s="10">
        <f t="shared" si="2"/>
        <v>13.201</v>
      </c>
      <c r="G73" s="18">
        <f t="shared" ref="G73:H73" si="76">B73-AVERAGE(B$2:B$30)</f>
        <v>3.034482759</v>
      </c>
      <c r="H73" s="18">
        <f t="shared" si="76"/>
        <v>-27.13793103</v>
      </c>
      <c r="I73" s="18">
        <f t="shared" si="4"/>
        <v>-6.75862069</v>
      </c>
      <c r="L73" s="20">
        <f t="shared" si="5"/>
        <v>-26.21768087</v>
      </c>
      <c r="N73" s="10">
        <f t="shared" si="6"/>
        <v>305.6383904</v>
      </c>
    </row>
    <row r="74">
      <c r="A74" s="10">
        <f>'Y3 Data'!A74</f>
        <v>13368</v>
      </c>
      <c r="B74" s="10">
        <f>'Y3 Data'!B74</f>
        <v>201</v>
      </c>
      <c r="C74" s="10">
        <f>'Y3 Data'!C74</f>
        <v>-170</v>
      </c>
      <c r="D74" s="10">
        <f>'Y3 Data'!D74</f>
        <v>674</v>
      </c>
      <c r="E74" s="10">
        <f>'Y3 Data'!E74</f>
        <v>375.43</v>
      </c>
      <c r="F74" s="10">
        <f t="shared" si="2"/>
        <v>13.368</v>
      </c>
      <c r="G74" s="18">
        <f t="shared" ref="G74:H74" si="77">B74-AVERAGE(B$2:B$30)</f>
        <v>7.034482759</v>
      </c>
      <c r="H74" s="18">
        <f t="shared" si="77"/>
        <v>-40.13793103</v>
      </c>
      <c r="I74" s="18">
        <f t="shared" si="4"/>
        <v>-14.75862069</v>
      </c>
      <c r="L74" s="20">
        <f t="shared" si="5"/>
        <v>-38.08728871</v>
      </c>
      <c r="N74" s="10">
        <f t="shared" si="6"/>
        <v>444.0109587</v>
      </c>
    </row>
    <row r="75">
      <c r="A75" s="10">
        <f>'Y3 Data'!A75</f>
        <v>13535</v>
      </c>
      <c r="B75" s="10">
        <f>'Y3 Data'!B75</f>
        <v>206</v>
      </c>
      <c r="C75" s="10">
        <f>'Y3 Data'!C75</f>
        <v>-176</v>
      </c>
      <c r="D75" s="10">
        <f>'Y3 Data'!D75</f>
        <v>676</v>
      </c>
      <c r="E75" s="10">
        <f>'Y3 Data'!E75</f>
        <v>538.97</v>
      </c>
      <c r="F75" s="10">
        <f t="shared" si="2"/>
        <v>13.535</v>
      </c>
      <c r="G75" s="18">
        <f t="shared" ref="G75:H75" si="78">B75-AVERAGE(B$2:B$30)</f>
        <v>12.03448276</v>
      </c>
      <c r="H75" s="18">
        <f t="shared" si="78"/>
        <v>-46.13793103</v>
      </c>
      <c r="I75" s="18">
        <f t="shared" si="4"/>
        <v>-16.75862069</v>
      </c>
      <c r="L75" s="20">
        <f t="shared" si="5"/>
        <v>-43.40174949</v>
      </c>
      <c r="N75" s="10">
        <f t="shared" si="6"/>
        <v>505.965456</v>
      </c>
    </row>
    <row r="76">
      <c r="A76" s="10">
        <f>'Y3 Data'!A76</f>
        <v>13702</v>
      </c>
      <c r="B76" s="10">
        <f>'Y3 Data'!B76</f>
        <v>202</v>
      </c>
      <c r="C76" s="10">
        <f>'Y3 Data'!C76</f>
        <v>-161</v>
      </c>
      <c r="D76" s="10">
        <f>'Y3 Data'!D76</f>
        <v>664</v>
      </c>
      <c r="E76" s="10">
        <f>'Y3 Data'!E76</f>
        <v>558.65</v>
      </c>
      <c r="F76" s="10">
        <f t="shared" si="2"/>
        <v>13.702</v>
      </c>
      <c r="G76" s="18">
        <f t="shared" ref="G76:H76" si="79">B76-AVERAGE(B$2:B$30)</f>
        <v>8.034482759</v>
      </c>
      <c r="H76" s="18">
        <f t="shared" si="79"/>
        <v>-31.13793103</v>
      </c>
      <c r="I76" s="18">
        <f t="shared" si="4"/>
        <v>-4.75862069</v>
      </c>
      <c r="L76" s="20">
        <f t="shared" si="5"/>
        <v>-29.89586714</v>
      </c>
      <c r="N76" s="10">
        <f t="shared" si="6"/>
        <v>348.5176572</v>
      </c>
    </row>
    <row r="77">
      <c r="A77" s="10">
        <f>'Y3 Data'!A77</f>
        <v>13869</v>
      </c>
      <c r="B77" s="10">
        <f>'Y3 Data'!B77</f>
        <v>189</v>
      </c>
      <c r="C77" s="10">
        <f>'Y3 Data'!C77</f>
        <v>-139</v>
      </c>
      <c r="D77" s="10">
        <f>'Y3 Data'!D77</f>
        <v>656</v>
      </c>
      <c r="E77" s="10">
        <f>'Y3 Data'!E77</f>
        <v>284.16</v>
      </c>
      <c r="F77" s="10">
        <f t="shared" si="2"/>
        <v>13.869</v>
      </c>
      <c r="G77" s="18">
        <f t="shared" ref="G77:H77" si="80">B77-AVERAGE(B$2:B$30)</f>
        <v>-4.965517241</v>
      </c>
      <c r="H77" s="18">
        <f t="shared" si="80"/>
        <v>-9.137931034</v>
      </c>
      <c r="I77" s="18">
        <f t="shared" si="4"/>
        <v>3.24137931</v>
      </c>
      <c r="L77" s="20">
        <f t="shared" si="5"/>
        <v>-9.932876944</v>
      </c>
      <c r="N77" s="10">
        <f t="shared" si="6"/>
        <v>115.7947012</v>
      </c>
    </row>
    <row r="78">
      <c r="A78" s="10">
        <f>'Y3 Data'!A78</f>
        <v>14035</v>
      </c>
      <c r="B78" s="10">
        <f>'Y3 Data'!B78</f>
        <v>194</v>
      </c>
      <c r="C78" s="10">
        <f>'Y3 Data'!C78</f>
        <v>-133</v>
      </c>
      <c r="D78" s="10">
        <f>'Y3 Data'!D78</f>
        <v>659</v>
      </c>
      <c r="E78" s="10">
        <f>'Y3 Data'!E78</f>
        <v>24.5</v>
      </c>
      <c r="F78" s="10">
        <f t="shared" si="2"/>
        <v>14.035</v>
      </c>
      <c r="G78" s="18">
        <f t="shared" ref="G78:H78" si="81">B78-AVERAGE(B$2:B$30)</f>
        <v>0.03448275862</v>
      </c>
      <c r="H78" s="18">
        <f t="shared" si="81"/>
        <v>-3.137931034</v>
      </c>
      <c r="I78" s="18">
        <f t="shared" si="4"/>
        <v>0.2413793103</v>
      </c>
      <c r="L78" s="20">
        <f t="shared" si="5"/>
        <v>-3.156406356</v>
      </c>
      <c r="N78" s="10">
        <f t="shared" si="6"/>
        <v>36.79650244</v>
      </c>
    </row>
    <row r="79">
      <c r="A79" s="10">
        <f>'Y3 Data'!A79</f>
        <v>14202</v>
      </c>
      <c r="B79" s="10">
        <f>'Y3 Data'!B79</f>
        <v>192</v>
      </c>
      <c r="C79" s="10">
        <f>'Y3 Data'!C79</f>
        <v>-133</v>
      </c>
      <c r="D79" s="10">
        <f>'Y3 Data'!D79</f>
        <v>658</v>
      </c>
      <c r="E79" s="10">
        <f>'Y3 Data'!E79</f>
        <v>-0.73</v>
      </c>
      <c r="F79" s="10">
        <f t="shared" si="2"/>
        <v>14.202</v>
      </c>
      <c r="G79" s="18">
        <f t="shared" ref="G79:H79" si="82">B79-AVERAGE(B$2:B$30)</f>
        <v>-1.965517241</v>
      </c>
      <c r="H79" s="18">
        <f t="shared" si="82"/>
        <v>-3.137931034</v>
      </c>
      <c r="I79" s="18">
        <f t="shared" si="4"/>
        <v>1.24137931</v>
      </c>
      <c r="L79" s="20">
        <f t="shared" si="5"/>
        <v>-3.448808316</v>
      </c>
      <c r="N79" s="10">
        <f t="shared" si="6"/>
        <v>40.20524271</v>
      </c>
    </row>
    <row r="80">
      <c r="A80" s="10">
        <f>'Y3 Data'!A80</f>
        <v>14369</v>
      </c>
      <c r="B80" s="10">
        <f>'Y3 Data'!B80</f>
        <v>191</v>
      </c>
      <c r="C80" s="10">
        <f>'Y3 Data'!C80</f>
        <v>-133</v>
      </c>
      <c r="D80" s="10">
        <f>'Y3 Data'!D80</f>
        <v>658</v>
      </c>
      <c r="E80" s="10">
        <f>'Y3 Data'!E80</f>
        <v>-0.68</v>
      </c>
      <c r="F80" s="10">
        <f t="shared" si="2"/>
        <v>14.369</v>
      </c>
      <c r="G80" s="18">
        <f t="shared" ref="G80:H80" si="83">B80-AVERAGE(B$2:B$30)</f>
        <v>-2.965517241</v>
      </c>
      <c r="H80" s="18">
        <f t="shared" si="83"/>
        <v>-3.137931034</v>
      </c>
      <c r="I80" s="18">
        <f t="shared" si="4"/>
        <v>1.24137931</v>
      </c>
      <c r="L80" s="20">
        <f t="shared" si="5"/>
        <v>-3.549543611</v>
      </c>
      <c r="N80" s="10">
        <f t="shared" si="6"/>
        <v>41.3795866</v>
      </c>
    </row>
    <row r="81">
      <c r="A81" s="10">
        <f>'Y3 Data'!A81</f>
        <v>14536</v>
      </c>
      <c r="B81" s="10">
        <f>'Y3 Data'!B81</f>
        <v>194</v>
      </c>
      <c r="C81" s="10">
        <f>'Y3 Data'!C81</f>
        <v>-132</v>
      </c>
      <c r="D81" s="10">
        <f>'Y3 Data'!D81</f>
        <v>659</v>
      </c>
      <c r="E81" s="10">
        <f>'Y3 Data'!E81</f>
        <v>-0.56</v>
      </c>
      <c r="F81" s="10">
        <f t="shared" si="2"/>
        <v>14.536</v>
      </c>
      <c r="G81" s="18">
        <f t="shared" ref="G81:H81" si="84">B81-AVERAGE(B$2:B$30)</f>
        <v>0.03448275862</v>
      </c>
      <c r="H81" s="18">
        <f t="shared" si="84"/>
        <v>-2.137931034</v>
      </c>
      <c r="I81" s="18">
        <f t="shared" si="4"/>
        <v>0.2413793103</v>
      </c>
      <c r="L81" s="20">
        <f t="shared" si="5"/>
        <v>-2.156406356</v>
      </c>
      <c r="N81" s="10">
        <f t="shared" si="6"/>
        <v>25.13878214</v>
      </c>
    </row>
    <row r="82">
      <c r="A82" s="10">
        <f>'Y3 Data'!A82</f>
        <v>14703</v>
      </c>
      <c r="B82" s="10">
        <f>'Y3 Data'!B82</f>
        <v>195</v>
      </c>
      <c r="C82" s="10">
        <f>'Y3 Data'!C82</f>
        <v>-134</v>
      </c>
      <c r="D82" s="10">
        <f>'Y3 Data'!D82</f>
        <v>658</v>
      </c>
      <c r="E82" s="10">
        <f>'Y3 Data'!E82</f>
        <v>-0.56</v>
      </c>
      <c r="F82" s="10">
        <f t="shared" si="2"/>
        <v>14.703</v>
      </c>
      <c r="G82" s="18">
        <f t="shared" ref="G82:H82" si="85">B82-AVERAGE(B$2:B$30)</f>
        <v>1.034482759</v>
      </c>
      <c r="H82" s="18">
        <f t="shared" si="85"/>
        <v>-4.137931034</v>
      </c>
      <c r="I82" s="18">
        <f t="shared" si="4"/>
        <v>1.24137931</v>
      </c>
      <c r="L82" s="20">
        <f t="shared" si="5"/>
        <v>-4.146602434</v>
      </c>
      <c r="N82" s="10">
        <f t="shared" si="6"/>
        <v>48.33993136</v>
      </c>
    </row>
    <row r="83">
      <c r="A83" s="10">
        <f>'Y3 Data'!A83</f>
        <v>14870</v>
      </c>
      <c r="B83" s="10">
        <f>'Y3 Data'!B83</f>
        <v>197</v>
      </c>
      <c r="C83" s="10">
        <f>'Y3 Data'!C83</f>
        <v>-144</v>
      </c>
      <c r="D83" s="10">
        <f>'Y3 Data'!D83</f>
        <v>657</v>
      </c>
      <c r="E83" s="10">
        <f>'Y3 Data'!E83</f>
        <v>36.68</v>
      </c>
      <c r="F83" s="10">
        <f t="shared" si="2"/>
        <v>14.87</v>
      </c>
      <c r="G83" s="18">
        <f t="shared" ref="G83:H83" si="86">B83-AVERAGE(B$2:B$30)</f>
        <v>3.034482759</v>
      </c>
      <c r="H83" s="18">
        <f t="shared" si="86"/>
        <v>-14.13793103</v>
      </c>
      <c r="I83" s="18">
        <f t="shared" si="4"/>
        <v>2.24137931</v>
      </c>
      <c r="L83" s="20">
        <f t="shared" si="5"/>
        <v>-14.03606322</v>
      </c>
      <c r="N83" s="10">
        <f t="shared" si="6"/>
        <v>163.6284991</v>
      </c>
    </row>
    <row r="84">
      <c r="A84" s="10">
        <f>'Y3 Data'!A84</f>
        <v>15037</v>
      </c>
      <c r="B84" s="10">
        <f>'Y3 Data'!B84</f>
        <v>198</v>
      </c>
      <c r="C84" s="10">
        <f>'Y3 Data'!C84</f>
        <v>-158</v>
      </c>
      <c r="D84" s="10">
        <f>'Y3 Data'!D84</f>
        <v>664</v>
      </c>
      <c r="E84" s="10">
        <f>'Y3 Data'!E84</f>
        <v>194.64</v>
      </c>
      <c r="F84" s="10">
        <f t="shared" si="2"/>
        <v>15.037</v>
      </c>
      <c r="G84" s="18">
        <f t="shared" ref="G84:H84" si="87">B84-AVERAGE(B$2:B$30)</f>
        <v>4.034482759</v>
      </c>
      <c r="H84" s="18">
        <f t="shared" si="87"/>
        <v>-28.13793103</v>
      </c>
      <c r="I84" s="18">
        <f t="shared" si="4"/>
        <v>-4.75862069</v>
      </c>
      <c r="L84" s="20">
        <f t="shared" si="5"/>
        <v>-27.29880832</v>
      </c>
      <c r="N84" s="10">
        <f t="shared" si="6"/>
        <v>318.2418718</v>
      </c>
    </row>
    <row r="85">
      <c r="G85" s="18"/>
      <c r="H85" s="18"/>
      <c r="I85" s="18"/>
    </row>
    <row r="86">
      <c r="G86" s="18"/>
      <c r="H86" s="18"/>
      <c r="I86" s="18"/>
    </row>
    <row r="87">
      <c r="G87" s="18"/>
      <c r="H87" s="18"/>
      <c r="I87" s="18"/>
    </row>
    <row r="88">
      <c r="G88" s="18"/>
      <c r="H88" s="18"/>
      <c r="I88" s="18"/>
    </row>
    <row r="89">
      <c r="G89" s="18"/>
      <c r="H89" s="18"/>
      <c r="I89" s="18"/>
    </row>
    <row r="90">
      <c r="G90" s="18"/>
      <c r="H90" s="18"/>
      <c r="I90" s="18"/>
    </row>
    <row r="91">
      <c r="G91" s="18"/>
      <c r="H91" s="18"/>
      <c r="I91" s="18"/>
    </row>
    <row r="92">
      <c r="G92" s="18"/>
      <c r="H92" s="18"/>
      <c r="I92" s="18"/>
    </row>
    <row r="93">
      <c r="G93" s="18"/>
      <c r="H93" s="18"/>
      <c r="I93" s="18"/>
    </row>
    <row r="94">
      <c r="G94" s="18"/>
      <c r="H94" s="18"/>
      <c r="I94" s="18"/>
    </row>
    <row r="95">
      <c r="G95" s="18"/>
      <c r="H95" s="18"/>
      <c r="I95" s="18"/>
    </row>
    <row r="96">
      <c r="G96" s="18"/>
      <c r="H96" s="18"/>
      <c r="I96" s="18"/>
    </row>
    <row r="97">
      <c r="G97" s="18"/>
      <c r="H97" s="18"/>
      <c r="I97" s="18"/>
    </row>
    <row r="98">
      <c r="G98" s="18"/>
      <c r="H98" s="18"/>
      <c r="I98" s="18"/>
    </row>
    <row r="99">
      <c r="G99" s="18"/>
      <c r="H99" s="18"/>
      <c r="I99" s="18"/>
    </row>
    <row r="100">
      <c r="G100" s="18"/>
      <c r="H100" s="18"/>
      <c r="I100" s="18"/>
    </row>
    <row r="101">
      <c r="G101" s="18"/>
      <c r="H101" s="18"/>
      <c r="I101" s="18"/>
    </row>
    <row r="102">
      <c r="G102" s="18"/>
      <c r="H102" s="18"/>
      <c r="I102" s="18"/>
    </row>
    <row r="103">
      <c r="G103" s="18"/>
      <c r="H103" s="18"/>
      <c r="I103" s="18"/>
    </row>
    <row r="104">
      <c r="G104" s="18"/>
      <c r="H104" s="18"/>
      <c r="I104" s="18"/>
    </row>
    <row r="105">
      <c r="G105" s="18"/>
      <c r="H105" s="18"/>
      <c r="I105" s="18"/>
    </row>
    <row r="106">
      <c r="G106" s="18"/>
      <c r="H106" s="18"/>
      <c r="I106" s="18"/>
    </row>
    <row r="107">
      <c r="G107" s="18"/>
      <c r="H107" s="18"/>
      <c r="I107" s="18"/>
    </row>
    <row r="108">
      <c r="G108" s="18"/>
      <c r="H108" s="18"/>
      <c r="I108" s="18"/>
    </row>
    <row r="109">
      <c r="G109" s="18"/>
      <c r="H109" s="18"/>
      <c r="I109" s="18"/>
    </row>
    <row r="110">
      <c r="G110" s="18"/>
      <c r="H110" s="18"/>
      <c r="I110" s="18"/>
    </row>
    <row r="111">
      <c r="G111" s="18"/>
      <c r="H111" s="18"/>
      <c r="I111" s="18"/>
    </row>
    <row r="112">
      <c r="G112" s="18"/>
      <c r="H112" s="18"/>
      <c r="I112" s="18"/>
    </row>
    <row r="113">
      <c r="G113" s="18"/>
      <c r="H113" s="18"/>
      <c r="I113" s="18"/>
    </row>
    <row r="114">
      <c r="G114" s="18"/>
      <c r="H114" s="18"/>
      <c r="I114" s="18"/>
    </row>
    <row r="115">
      <c r="G115" s="18"/>
      <c r="H115" s="18"/>
      <c r="I115" s="18"/>
    </row>
    <row r="116">
      <c r="G116" s="18"/>
      <c r="H116" s="18"/>
      <c r="I116" s="18"/>
    </row>
    <row r="117">
      <c r="G117" s="18"/>
      <c r="H117" s="18"/>
      <c r="I117" s="18"/>
    </row>
    <row r="118">
      <c r="G118" s="18"/>
      <c r="H118" s="18"/>
      <c r="I118" s="18"/>
    </row>
    <row r="119">
      <c r="G119" s="18"/>
      <c r="H119" s="18"/>
      <c r="I119" s="18"/>
    </row>
    <row r="120">
      <c r="G120" s="18"/>
      <c r="H120" s="18"/>
      <c r="I120" s="18"/>
    </row>
    <row r="121">
      <c r="G121" s="18"/>
      <c r="H121" s="18"/>
      <c r="I121" s="18"/>
    </row>
    <row r="122">
      <c r="G122" s="18"/>
      <c r="H122" s="18"/>
      <c r="I122" s="18"/>
    </row>
    <row r="123">
      <c r="G123" s="18"/>
      <c r="H123" s="18"/>
      <c r="I123" s="18"/>
    </row>
    <row r="124">
      <c r="G124" s="18"/>
      <c r="H124" s="18"/>
      <c r="I124" s="18"/>
    </row>
    <row r="125">
      <c r="G125" s="18"/>
      <c r="H125" s="18"/>
      <c r="I125" s="18"/>
    </row>
    <row r="126">
      <c r="G126" s="18"/>
      <c r="H126" s="18"/>
      <c r="I126" s="18"/>
    </row>
    <row r="127">
      <c r="G127" s="18"/>
      <c r="H127" s="18"/>
      <c r="I127" s="18"/>
    </row>
    <row r="128">
      <c r="G128" s="18"/>
      <c r="H128" s="18"/>
      <c r="I128" s="18"/>
    </row>
    <row r="129">
      <c r="G129" s="18"/>
      <c r="H129" s="18"/>
      <c r="I129" s="18"/>
    </row>
    <row r="130">
      <c r="G130" s="18"/>
      <c r="H130" s="18"/>
      <c r="I130" s="18"/>
    </row>
    <row r="131">
      <c r="G131" s="18"/>
      <c r="H131" s="18"/>
      <c r="I131" s="18"/>
    </row>
    <row r="132">
      <c r="G132" s="18"/>
      <c r="H132" s="18"/>
      <c r="I132" s="18"/>
    </row>
    <row r="133">
      <c r="G133" s="18"/>
      <c r="H133" s="18"/>
      <c r="I133" s="18"/>
    </row>
    <row r="134">
      <c r="G134" s="18"/>
      <c r="H134" s="18"/>
      <c r="I134" s="18"/>
    </row>
    <row r="135">
      <c r="G135" s="18"/>
      <c r="H135" s="18"/>
      <c r="I135" s="18"/>
    </row>
    <row r="136">
      <c r="G136" s="18"/>
      <c r="H136" s="18"/>
      <c r="I136" s="18"/>
    </row>
    <row r="137">
      <c r="G137" s="18"/>
      <c r="H137" s="18"/>
      <c r="I137" s="18"/>
    </row>
    <row r="138">
      <c r="G138" s="18"/>
      <c r="H138" s="18"/>
      <c r="I138" s="18"/>
    </row>
    <row r="139">
      <c r="G139" s="18"/>
      <c r="H139" s="18"/>
      <c r="I139" s="18"/>
    </row>
    <row r="140">
      <c r="G140" s="18"/>
      <c r="H140" s="18"/>
      <c r="I140" s="18"/>
    </row>
    <row r="141">
      <c r="G141" s="18"/>
      <c r="H141" s="18"/>
      <c r="I141" s="18"/>
    </row>
    <row r="142">
      <c r="G142" s="18"/>
      <c r="H142" s="18"/>
      <c r="I142" s="18"/>
    </row>
    <row r="143">
      <c r="G143" s="18"/>
      <c r="H143" s="18"/>
      <c r="I143" s="18"/>
    </row>
    <row r="144">
      <c r="G144" s="18"/>
      <c r="H144" s="18"/>
      <c r="I144" s="18"/>
    </row>
    <row r="145">
      <c r="G145" s="18"/>
      <c r="H145" s="18"/>
      <c r="I145" s="18"/>
    </row>
    <row r="146">
      <c r="G146" s="18"/>
      <c r="H146" s="18"/>
      <c r="I146" s="18"/>
    </row>
    <row r="147">
      <c r="G147" s="18"/>
      <c r="H147" s="18"/>
      <c r="I147" s="18"/>
    </row>
    <row r="148">
      <c r="G148" s="18"/>
      <c r="H148" s="18"/>
      <c r="I148" s="18"/>
    </row>
    <row r="149">
      <c r="G149" s="18"/>
      <c r="H149" s="18"/>
      <c r="I149" s="18"/>
    </row>
    <row r="150">
      <c r="G150" s="18"/>
      <c r="H150" s="18"/>
      <c r="I150" s="18"/>
    </row>
    <row r="151">
      <c r="G151" s="18"/>
      <c r="H151" s="18"/>
      <c r="I151" s="18"/>
    </row>
    <row r="152">
      <c r="G152" s="18"/>
      <c r="H152" s="18"/>
      <c r="I152" s="18"/>
    </row>
    <row r="153">
      <c r="G153" s="18"/>
      <c r="H153" s="18"/>
      <c r="I153" s="18"/>
    </row>
    <row r="154">
      <c r="G154" s="18"/>
      <c r="H154" s="18"/>
      <c r="I154" s="18"/>
    </row>
    <row r="155">
      <c r="G155" s="18"/>
      <c r="H155" s="18"/>
      <c r="I155" s="18"/>
    </row>
    <row r="156">
      <c r="G156" s="18"/>
      <c r="H156" s="18"/>
      <c r="I156" s="18"/>
    </row>
    <row r="157">
      <c r="G157" s="18"/>
      <c r="H157" s="18"/>
      <c r="I157" s="18"/>
    </row>
    <row r="158">
      <c r="G158" s="18"/>
      <c r="H158" s="18"/>
      <c r="I158" s="18"/>
    </row>
    <row r="159">
      <c r="G159" s="18"/>
      <c r="H159" s="18"/>
      <c r="I159" s="18"/>
    </row>
    <row r="160">
      <c r="G160" s="18"/>
      <c r="H160" s="18"/>
      <c r="I160" s="18"/>
    </row>
    <row r="161">
      <c r="G161" s="18"/>
      <c r="H161" s="18"/>
      <c r="I161" s="18"/>
    </row>
    <row r="162">
      <c r="G162" s="18"/>
      <c r="H162" s="18"/>
      <c r="I162" s="18"/>
    </row>
    <row r="163">
      <c r="G163" s="18"/>
      <c r="H163" s="18"/>
      <c r="I163" s="18"/>
    </row>
    <row r="164">
      <c r="G164" s="18"/>
      <c r="H164" s="18"/>
      <c r="I164" s="18"/>
    </row>
    <row r="165">
      <c r="G165" s="18"/>
      <c r="H165" s="18"/>
      <c r="I165" s="18"/>
    </row>
    <row r="166">
      <c r="G166" s="18"/>
      <c r="H166" s="18"/>
      <c r="I166" s="18"/>
    </row>
    <row r="167">
      <c r="G167" s="18"/>
      <c r="H167" s="18"/>
      <c r="I167" s="18"/>
    </row>
    <row r="168">
      <c r="G168" s="18"/>
      <c r="H168" s="18"/>
      <c r="I168" s="18"/>
    </row>
    <row r="169">
      <c r="G169" s="18"/>
      <c r="H169" s="18"/>
      <c r="I169" s="18"/>
    </row>
    <row r="170">
      <c r="G170" s="18"/>
      <c r="H170" s="18"/>
      <c r="I170" s="18"/>
    </row>
    <row r="171">
      <c r="G171" s="18"/>
      <c r="H171" s="18"/>
      <c r="I171" s="18"/>
    </row>
    <row r="172">
      <c r="G172" s="18"/>
      <c r="H172" s="18"/>
      <c r="I172" s="18"/>
    </row>
    <row r="173">
      <c r="G173" s="18"/>
      <c r="H173" s="18"/>
      <c r="I173" s="18"/>
    </row>
    <row r="174">
      <c r="G174" s="18"/>
      <c r="H174" s="18"/>
      <c r="I174" s="18"/>
    </row>
    <row r="175">
      <c r="G175" s="18"/>
      <c r="H175" s="18"/>
      <c r="I175" s="18"/>
    </row>
    <row r="176">
      <c r="G176" s="18"/>
      <c r="H176" s="18"/>
      <c r="I176" s="18"/>
    </row>
    <row r="177">
      <c r="G177" s="18"/>
      <c r="H177" s="18"/>
      <c r="I177" s="18"/>
    </row>
    <row r="178">
      <c r="G178" s="18"/>
      <c r="H178" s="18"/>
      <c r="I178" s="18"/>
    </row>
    <row r="179">
      <c r="G179" s="18"/>
      <c r="H179" s="18"/>
      <c r="I179" s="18"/>
    </row>
    <row r="180">
      <c r="G180" s="18"/>
      <c r="H180" s="18"/>
      <c r="I180" s="18"/>
    </row>
    <row r="181">
      <c r="G181" s="18"/>
      <c r="H181" s="18"/>
      <c r="I181" s="18"/>
    </row>
    <row r="182">
      <c r="G182" s="18"/>
      <c r="H182" s="18"/>
      <c r="I182" s="18"/>
    </row>
    <row r="183">
      <c r="G183" s="18"/>
      <c r="H183" s="18"/>
      <c r="I183" s="18"/>
    </row>
    <row r="184">
      <c r="G184" s="18"/>
      <c r="H184" s="18"/>
      <c r="I184" s="18"/>
    </row>
    <row r="185">
      <c r="G185" s="18"/>
      <c r="H185" s="18"/>
      <c r="I185" s="18"/>
    </row>
    <row r="186">
      <c r="G186" s="18"/>
      <c r="H186" s="18"/>
      <c r="I186" s="18"/>
    </row>
    <row r="187">
      <c r="G187" s="18"/>
      <c r="H187" s="18"/>
      <c r="I187" s="18"/>
    </row>
    <row r="188">
      <c r="G188" s="18"/>
      <c r="H188" s="18"/>
      <c r="I188" s="18"/>
    </row>
    <row r="189">
      <c r="G189" s="18"/>
      <c r="H189" s="18"/>
      <c r="I189" s="18"/>
    </row>
    <row r="190">
      <c r="G190" s="18"/>
      <c r="H190" s="18"/>
      <c r="I190" s="18"/>
    </row>
    <row r="191">
      <c r="G191" s="18"/>
      <c r="H191" s="18"/>
      <c r="I191" s="18"/>
    </row>
    <row r="192">
      <c r="G192" s="18"/>
      <c r="H192" s="18"/>
      <c r="I192" s="18"/>
    </row>
    <row r="193">
      <c r="G193" s="18"/>
      <c r="H193" s="18"/>
      <c r="I193" s="18"/>
    </row>
    <row r="194">
      <c r="G194" s="18"/>
      <c r="H194" s="18"/>
      <c r="I194" s="18"/>
    </row>
    <row r="195">
      <c r="G195" s="18"/>
      <c r="H195" s="18"/>
      <c r="I195" s="18"/>
    </row>
    <row r="196">
      <c r="G196" s="18"/>
      <c r="H196" s="18"/>
      <c r="I196" s="18"/>
    </row>
    <row r="197">
      <c r="G197" s="18"/>
      <c r="H197" s="18"/>
      <c r="I197" s="18"/>
    </row>
    <row r="198">
      <c r="G198" s="18"/>
      <c r="H198" s="18"/>
      <c r="I198" s="18"/>
    </row>
    <row r="199">
      <c r="G199" s="18"/>
      <c r="H199" s="18"/>
      <c r="I199" s="18"/>
    </row>
    <row r="200">
      <c r="G200" s="18"/>
      <c r="H200" s="18"/>
      <c r="I200" s="18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48</v>
      </c>
      <c r="B1" s="12" t="s">
        <v>49</v>
      </c>
      <c r="C1" s="12" t="s">
        <v>50</v>
      </c>
      <c r="D1" s="13" t="s">
        <v>51</v>
      </c>
      <c r="E1" s="14" t="s">
        <v>52</v>
      </c>
      <c r="F1" s="12" t="s">
        <v>53</v>
      </c>
      <c r="G1" s="15" t="s">
        <v>54</v>
      </c>
      <c r="H1" s="15" t="s">
        <v>55</v>
      </c>
      <c r="I1" s="15" t="s">
        <v>56</v>
      </c>
      <c r="J1" s="16" t="s">
        <v>13</v>
      </c>
      <c r="K1" s="16" t="s">
        <v>14</v>
      </c>
      <c r="L1" s="14" t="s">
        <v>61</v>
      </c>
      <c r="M1" s="14" t="s">
        <v>20</v>
      </c>
      <c r="N1" s="14" t="s">
        <v>62</v>
      </c>
      <c r="O1" s="17"/>
      <c r="P1" s="13"/>
      <c r="Q1" s="13"/>
      <c r="R1" s="13"/>
      <c r="S1" s="13"/>
    </row>
    <row r="2">
      <c r="A2" s="10">
        <f>'Z1 Data'!A2</f>
        <v>931</v>
      </c>
      <c r="B2" s="10">
        <f>'Z1 Data'!B2</f>
        <v>183</v>
      </c>
      <c r="C2" s="10">
        <f>'Z1 Data'!C2</f>
        <v>-128</v>
      </c>
      <c r="D2" s="10">
        <f>'Z1 Data'!D2</f>
        <v>663</v>
      </c>
      <c r="E2" s="10">
        <f>'Z1 Data'!E2</f>
        <v>0.16</v>
      </c>
      <c r="F2" s="10">
        <f t="shared" ref="F2:F87" si="2">A2/1000</f>
        <v>0.931</v>
      </c>
      <c r="G2" s="18">
        <f t="shared" ref="G2:I2" si="1">B2-AVERAGE(B$2:B$20)</f>
        <v>-0.2105263158</v>
      </c>
      <c r="H2" s="18">
        <f t="shared" si="1"/>
        <v>-0.4736842105</v>
      </c>
      <c r="I2" s="18">
        <f t="shared" si="1"/>
        <v>-0.2105263158</v>
      </c>
      <c r="J2" s="19">
        <f>AVERAGE(G:G)/AVERAGE(I:I)</f>
        <v>0.2188406567</v>
      </c>
      <c r="K2" s="19">
        <f>AVERAGE(H:H)/AVERAGE(I:I)</f>
        <v>-0.1675256363</v>
      </c>
      <c r="L2" s="20">
        <f t="shared" ref="L2:L87" si="4">I2 - $J$2*G2 - $K$2*H2</f>
        <v>-0.2438088473</v>
      </c>
      <c r="M2" s="10">
        <f>AVERAGE(E:E)/AVERAGE(L:L)</f>
        <v>7.543412944</v>
      </c>
      <c r="N2" s="10">
        <f t="shared" ref="N2:N87" si="5">L2*$M$2</f>
        <v>-1.839150815</v>
      </c>
    </row>
    <row r="3">
      <c r="A3" s="10">
        <f>'Z1 Data'!A3</f>
        <v>1098</v>
      </c>
      <c r="B3" s="10">
        <f>'Z1 Data'!B3</f>
        <v>183</v>
      </c>
      <c r="C3" s="10">
        <f>'Z1 Data'!C3</f>
        <v>-128</v>
      </c>
      <c r="D3" s="10">
        <f>'Z1 Data'!D3</f>
        <v>663</v>
      </c>
      <c r="E3" s="10">
        <f>'Z1 Data'!E3</f>
        <v>0.12</v>
      </c>
      <c r="F3" s="10">
        <f t="shared" si="2"/>
        <v>1.098</v>
      </c>
      <c r="G3" s="18">
        <f t="shared" ref="G3:I3" si="3">B3-AVERAGE(B$2:B$20)</f>
        <v>-0.2105263158</v>
      </c>
      <c r="H3" s="18">
        <f t="shared" si="3"/>
        <v>-0.4736842105</v>
      </c>
      <c r="I3" s="18">
        <f t="shared" si="3"/>
        <v>-0.2105263158</v>
      </c>
      <c r="L3" s="20">
        <f t="shared" si="4"/>
        <v>-0.2438088473</v>
      </c>
      <c r="N3" s="10">
        <f t="shared" si="5"/>
        <v>-1.839150815</v>
      </c>
    </row>
    <row r="4">
      <c r="A4" s="10">
        <f>'Z1 Data'!A4</f>
        <v>1265</v>
      </c>
      <c r="B4" s="10">
        <f>'Z1 Data'!B4</f>
        <v>184</v>
      </c>
      <c r="C4" s="10">
        <f>'Z1 Data'!C4</f>
        <v>-127</v>
      </c>
      <c r="D4" s="10">
        <f>'Z1 Data'!D4</f>
        <v>663</v>
      </c>
      <c r="E4" s="10">
        <f>'Z1 Data'!E4</f>
        <v>-0.33</v>
      </c>
      <c r="F4" s="10">
        <f t="shared" si="2"/>
        <v>1.265</v>
      </c>
      <c r="G4" s="18">
        <f t="shared" ref="G4:I4" si="6">B4-AVERAGE(B$2:B$20)</f>
        <v>0.7894736842</v>
      </c>
      <c r="H4" s="18">
        <f t="shared" si="6"/>
        <v>0.5263157895</v>
      </c>
      <c r="I4" s="18">
        <f t="shared" si="6"/>
        <v>-0.2105263158</v>
      </c>
      <c r="L4" s="20">
        <f t="shared" si="4"/>
        <v>-0.2951238678</v>
      </c>
      <c r="N4" s="10">
        <f t="shared" si="5"/>
        <v>-2.226241204</v>
      </c>
    </row>
    <row r="5">
      <c r="A5" s="10">
        <f>'Z1 Data'!A5</f>
        <v>1432</v>
      </c>
      <c r="B5" s="10">
        <f>'Z1 Data'!B5</f>
        <v>186</v>
      </c>
      <c r="C5" s="10">
        <f>'Z1 Data'!C5</f>
        <v>-127</v>
      </c>
      <c r="D5" s="10">
        <f>'Z1 Data'!D5</f>
        <v>664</v>
      </c>
      <c r="E5" s="10">
        <f>'Z1 Data'!E5</f>
        <v>-0.56</v>
      </c>
      <c r="F5" s="10">
        <f t="shared" si="2"/>
        <v>1.432</v>
      </c>
      <c r="G5" s="18">
        <f t="shared" ref="G5:I5" si="7">B5-AVERAGE(B$2:B$20)</f>
        <v>2.789473684</v>
      </c>
      <c r="H5" s="18">
        <f t="shared" si="7"/>
        <v>0.5263157895</v>
      </c>
      <c r="I5" s="18">
        <f t="shared" si="7"/>
        <v>0.7894736842</v>
      </c>
      <c r="L5" s="20">
        <f t="shared" si="4"/>
        <v>0.2671948188</v>
      </c>
      <c r="N5" s="10">
        <f t="shared" si="5"/>
        <v>2.015560855</v>
      </c>
    </row>
    <row r="6">
      <c r="A6" s="10">
        <f>'Z1 Data'!A6</f>
        <v>1599</v>
      </c>
      <c r="B6" s="10">
        <f>'Z1 Data'!B6</f>
        <v>180</v>
      </c>
      <c r="C6" s="10">
        <f>'Z1 Data'!C6</f>
        <v>-127</v>
      </c>
      <c r="D6" s="10">
        <f>'Z1 Data'!D6</f>
        <v>663</v>
      </c>
      <c r="E6" s="10">
        <f>'Z1 Data'!E6</f>
        <v>-0.09</v>
      </c>
      <c r="F6" s="10">
        <f t="shared" si="2"/>
        <v>1.599</v>
      </c>
      <c r="G6" s="18">
        <f t="shared" ref="G6:I6" si="8">B6-AVERAGE(B$2:B$20)</f>
        <v>-3.210526316</v>
      </c>
      <c r="H6" s="18">
        <f t="shared" si="8"/>
        <v>0.5263157895</v>
      </c>
      <c r="I6" s="18">
        <f t="shared" si="8"/>
        <v>-0.2105263158</v>
      </c>
      <c r="L6" s="20">
        <f t="shared" si="4"/>
        <v>0.5802387591</v>
      </c>
      <c r="N6" s="10">
        <f t="shared" si="5"/>
        <v>4.376980566</v>
      </c>
    </row>
    <row r="7">
      <c r="A7" s="10">
        <f>'Z1 Data'!A7</f>
        <v>1766</v>
      </c>
      <c r="B7" s="10">
        <f>'Z1 Data'!B7</f>
        <v>186</v>
      </c>
      <c r="C7" s="10">
        <f>'Z1 Data'!C7</f>
        <v>-127</v>
      </c>
      <c r="D7" s="10">
        <f>'Z1 Data'!D7</f>
        <v>663</v>
      </c>
      <c r="E7" s="10">
        <f>'Z1 Data'!E7</f>
        <v>-0.44</v>
      </c>
      <c r="F7" s="10">
        <f t="shared" si="2"/>
        <v>1.766</v>
      </c>
      <c r="G7" s="18">
        <f t="shared" ref="G7:I7" si="9">B7-AVERAGE(B$2:B$20)</f>
        <v>2.789473684</v>
      </c>
      <c r="H7" s="18">
        <f t="shared" si="9"/>
        <v>0.5263157895</v>
      </c>
      <c r="I7" s="18">
        <f t="shared" si="9"/>
        <v>-0.2105263158</v>
      </c>
      <c r="L7" s="20">
        <f t="shared" si="4"/>
        <v>-0.7328051812</v>
      </c>
      <c r="N7" s="10">
        <f t="shared" si="5"/>
        <v>-5.527852089</v>
      </c>
    </row>
    <row r="8">
      <c r="A8" s="10">
        <f>'Z1 Data'!A8</f>
        <v>1933</v>
      </c>
      <c r="B8" s="10">
        <f>'Z1 Data'!B8</f>
        <v>181</v>
      </c>
      <c r="C8" s="10">
        <f>'Z1 Data'!C8</f>
        <v>-127</v>
      </c>
      <c r="D8" s="10">
        <f>'Z1 Data'!D8</f>
        <v>663</v>
      </c>
      <c r="E8" s="10">
        <f>'Z1 Data'!E8</f>
        <v>-0.38</v>
      </c>
      <c r="F8" s="10">
        <f t="shared" si="2"/>
        <v>1.933</v>
      </c>
      <c r="G8" s="18">
        <f t="shared" ref="G8:I8" si="10">B8-AVERAGE(B$2:B$20)</f>
        <v>-2.210526316</v>
      </c>
      <c r="H8" s="18">
        <f t="shared" si="10"/>
        <v>0.5263157895</v>
      </c>
      <c r="I8" s="18">
        <f t="shared" si="10"/>
        <v>-0.2105263158</v>
      </c>
      <c r="L8" s="20">
        <f t="shared" si="4"/>
        <v>0.3613981023</v>
      </c>
      <c r="N8" s="10">
        <f t="shared" si="5"/>
        <v>2.726175123</v>
      </c>
    </row>
    <row r="9">
      <c r="A9" s="10">
        <f>'Z1 Data'!A9</f>
        <v>2100</v>
      </c>
      <c r="B9" s="10">
        <f>'Z1 Data'!B9</f>
        <v>184</v>
      </c>
      <c r="C9" s="10">
        <f>'Z1 Data'!C9</f>
        <v>-128</v>
      </c>
      <c r="D9" s="10">
        <f>'Z1 Data'!D9</f>
        <v>663</v>
      </c>
      <c r="E9" s="10">
        <f>'Z1 Data'!E9</f>
        <v>-0.28</v>
      </c>
      <c r="F9" s="10">
        <f t="shared" si="2"/>
        <v>2.1</v>
      </c>
      <c r="G9" s="18">
        <f t="shared" ref="G9:I9" si="11">B9-AVERAGE(B$2:B$20)</f>
        <v>0.7894736842</v>
      </c>
      <c r="H9" s="18">
        <f t="shared" si="11"/>
        <v>-0.4736842105</v>
      </c>
      <c r="I9" s="18">
        <f t="shared" si="11"/>
        <v>-0.2105263158</v>
      </c>
      <c r="L9" s="20">
        <f t="shared" si="4"/>
        <v>-0.4626495041</v>
      </c>
      <c r="N9" s="10">
        <f t="shared" si="5"/>
        <v>-3.489956257</v>
      </c>
    </row>
    <row r="10">
      <c r="A10" s="10">
        <f>'Z1 Data'!A10</f>
        <v>2267</v>
      </c>
      <c r="B10" s="10">
        <f>'Z1 Data'!B10</f>
        <v>186</v>
      </c>
      <c r="C10" s="10">
        <f>'Z1 Data'!C10</f>
        <v>-128</v>
      </c>
      <c r="D10" s="10">
        <f>'Z1 Data'!D10</f>
        <v>663</v>
      </c>
      <c r="E10" s="10">
        <f>'Z1 Data'!E10</f>
        <v>-0.24</v>
      </c>
      <c r="F10" s="10">
        <f t="shared" si="2"/>
        <v>2.267</v>
      </c>
      <c r="G10" s="18">
        <f t="shared" ref="G10:I10" si="12">B10-AVERAGE(B$2:B$20)</f>
        <v>2.789473684</v>
      </c>
      <c r="H10" s="18">
        <f t="shared" si="12"/>
        <v>-0.4736842105</v>
      </c>
      <c r="I10" s="18">
        <f t="shared" si="12"/>
        <v>-0.2105263158</v>
      </c>
      <c r="L10" s="20">
        <f t="shared" si="4"/>
        <v>-0.9003308175</v>
      </c>
      <c r="N10" s="10">
        <f t="shared" si="5"/>
        <v>-6.791567142</v>
      </c>
    </row>
    <row r="11">
      <c r="A11" s="10">
        <f>'Z1 Data'!A11</f>
        <v>2434</v>
      </c>
      <c r="B11" s="10">
        <f>'Z1 Data'!B11</f>
        <v>181</v>
      </c>
      <c r="C11" s="10">
        <f>'Z1 Data'!C11</f>
        <v>-127</v>
      </c>
      <c r="D11" s="10">
        <f>'Z1 Data'!D11</f>
        <v>663</v>
      </c>
      <c r="E11" s="10">
        <f>'Z1 Data'!E11</f>
        <v>-0.27</v>
      </c>
      <c r="F11" s="10">
        <f t="shared" si="2"/>
        <v>2.434</v>
      </c>
      <c r="G11" s="18">
        <f t="shared" ref="G11:I11" si="13">B11-AVERAGE(B$2:B$20)</f>
        <v>-2.210526316</v>
      </c>
      <c r="H11" s="18">
        <f t="shared" si="13"/>
        <v>0.5263157895</v>
      </c>
      <c r="I11" s="18">
        <f t="shared" si="13"/>
        <v>-0.2105263158</v>
      </c>
      <c r="L11" s="20">
        <f t="shared" si="4"/>
        <v>0.3613981023</v>
      </c>
      <c r="N11" s="10">
        <f t="shared" si="5"/>
        <v>2.726175123</v>
      </c>
    </row>
    <row r="12">
      <c r="A12" s="10">
        <f>'Z1 Data'!A12</f>
        <v>2600</v>
      </c>
      <c r="B12" s="10">
        <f>'Z1 Data'!B12</f>
        <v>179</v>
      </c>
      <c r="C12" s="10">
        <f>'Z1 Data'!C12</f>
        <v>-128</v>
      </c>
      <c r="D12" s="10">
        <f>'Z1 Data'!D12</f>
        <v>663</v>
      </c>
      <c r="E12" s="10">
        <f>'Z1 Data'!E12</f>
        <v>-0.3</v>
      </c>
      <c r="F12" s="10">
        <f t="shared" si="2"/>
        <v>2.6</v>
      </c>
      <c r="G12" s="18">
        <f t="shared" ref="G12:I12" si="14">B12-AVERAGE(B$2:B$20)</f>
        <v>-4.210526316</v>
      </c>
      <c r="H12" s="18">
        <f t="shared" si="14"/>
        <v>-0.4736842105</v>
      </c>
      <c r="I12" s="18">
        <f t="shared" si="14"/>
        <v>-0.2105263158</v>
      </c>
      <c r="L12" s="20">
        <f t="shared" si="4"/>
        <v>0.6315537795</v>
      </c>
      <c r="N12" s="10">
        <f t="shared" si="5"/>
        <v>4.764070955</v>
      </c>
    </row>
    <row r="13">
      <c r="A13" s="10">
        <f>'Z1 Data'!A13</f>
        <v>2767</v>
      </c>
      <c r="B13" s="10">
        <f>'Z1 Data'!B13</f>
        <v>185</v>
      </c>
      <c r="C13" s="10">
        <f>'Z1 Data'!C13</f>
        <v>-127</v>
      </c>
      <c r="D13" s="10">
        <f>'Z1 Data'!D13</f>
        <v>664</v>
      </c>
      <c r="E13" s="10">
        <f>'Z1 Data'!E13</f>
        <v>-0.34</v>
      </c>
      <c r="F13" s="10">
        <f t="shared" si="2"/>
        <v>2.767</v>
      </c>
      <c r="G13" s="18">
        <f t="shared" ref="G13:I13" si="15">B13-AVERAGE(B$2:B$20)</f>
        <v>1.789473684</v>
      </c>
      <c r="H13" s="18">
        <f t="shared" si="15"/>
        <v>0.5263157895</v>
      </c>
      <c r="I13" s="18">
        <f t="shared" si="15"/>
        <v>0.7894736842</v>
      </c>
      <c r="L13" s="20">
        <f t="shared" si="4"/>
        <v>0.4860354755</v>
      </c>
      <c r="N13" s="10">
        <f t="shared" si="5"/>
        <v>3.666366297</v>
      </c>
    </row>
    <row r="14">
      <c r="A14" s="10">
        <f>'Z1 Data'!A14</f>
        <v>2933</v>
      </c>
      <c r="B14" s="10">
        <f>'Z1 Data'!B14</f>
        <v>184</v>
      </c>
      <c r="C14" s="10">
        <f>'Z1 Data'!C14</f>
        <v>-128</v>
      </c>
      <c r="D14" s="10">
        <f>'Z1 Data'!D14</f>
        <v>663</v>
      </c>
      <c r="E14" s="10">
        <f>'Z1 Data'!E14</f>
        <v>-0.29</v>
      </c>
      <c r="F14" s="10">
        <f t="shared" si="2"/>
        <v>2.933</v>
      </c>
      <c r="G14" s="18">
        <f t="shared" ref="G14:I14" si="16">B14-AVERAGE(B$2:B$20)</f>
        <v>0.7894736842</v>
      </c>
      <c r="H14" s="18">
        <f t="shared" si="16"/>
        <v>-0.4736842105</v>
      </c>
      <c r="I14" s="18">
        <f t="shared" si="16"/>
        <v>-0.2105263158</v>
      </c>
      <c r="L14" s="20">
        <f t="shared" si="4"/>
        <v>-0.4626495041</v>
      </c>
      <c r="N14" s="10">
        <f t="shared" si="5"/>
        <v>-3.489956257</v>
      </c>
    </row>
    <row r="15">
      <c r="A15" s="10">
        <f>'Z1 Data'!A15</f>
        <v>3100</v>
      </c>
      <c r="B15" s="10">
        <f>'Z1 Data'!B15</f>
        <v>184</v>
      </c>
      <c r="C15" s="10">
        <f>'Z1 Data'!C15</f>
        <v>-128</v>
      </c>
      <c r="D15" s="10">
        <f>'Z1 Data'!D15</f>
        <v>663</v>
      </c>
      <c r="E15" s="10">
        <f>'Z1 Data'!E15</f>
        <v>-0.29</v>
      </c>
      <c r="F15" s="10">
        <f t="shared" si="2"/>
        <v>3.1</v>
      </c>
      <c r="G15" s="18">
        <f t="shared" ref="G15:I15" si="17">B15-AVERAGE(B$2:B$20)</f>
        <v>0.7894736842</v>
      </c>
      <c r="H15" s="18">
        <f t="shared" si="17"/>
        <v>-0.4736842105</v>
      </c>
      <c r="I15" s="18">
        <f t="shared" si="17"/>
        <v>-0.2105263158</v>
      </c>
      <c r="L15" s="20">
        <f t="shared" si="4"/>
        <v>-0.4626495041</v>
      </c>
      <c r="N15" s="10">
        <f t="shared" si="5"/>
        <v>-3.489956257</v>
      </c>
    </row>
    <row r="16">
      <c r="A16" s="10">
        <f>'Z1 Data'!A16</f>
        <v>3267</v>
      </c>
      <c r="B16" s="10">
        <f>'Z1 Data'!B16</f>
        <v>184</v>
      </c>
      <c r="C16" s="10">
        <f>'Z1 Data'!C16</f>
        <v>-127</v>
      </c>
      <c r="D16" s="10">
        <f>'Z1 Data'!D16</f>
        <v>663</v>
      </c>
      <c r="E16" s="10">
        <f>'Z1 Data'!E16</f>
        <v>-0.33</v>
      </c>
      <c r="F16" s="10">
        <f t="shared" si="2"/>
        <v>3.267</v>
      </c>
      <c r="G16" s="18">
        <f t="shared" ref="G16:I16" si="18">B16-AVERAGE(B$2:B$20)</f>
        <v>0.7894736842</v>
      </c>
      <c r="H16" s="18">
        <f t="shared" si="18"/>
        <v>0.5263157895</v>
      </c>
      <c r="I16" s="18">
        <f t="shared" si="18"/>
        <v>-0.2105263158</v>
      </c>
      <c r="L16" s="20">
        <f t="shared" si="4"/>
        <v>-0.2951238678</v>
      </c>
      <c r="N16" s="10">
        <f t="shared" si="5"/>
        <v>-2.226241204</v>
      </c>
    </row>
    <row r="17">
      <c r="A17" s="10">
        <f>'Z1 Data'!A17</f>
        <v>3434</v>
      </c>
      <c r="B17" s="10">
        <f>'Z1 Data'!B17</f>
        <v>186</v>
      </c>
      <c r="C17" s="10">
        <f>'Z1 Data'!C17</f>
        <v>-128</v>
      </c>
      <c r="D17" s="10">
        <f>'Z1 Data'!D17</f>
        <v>663</v>
      </c>
      <c r="E17" s="10">
        <f>'Z1 Data'!E17</f>
        <v>-0.37</v>
      </c>
      <c r="F17" s="10">
        <f t="shared" si="2"/>
        <v>3.434</v>
      </c>
      <c r="G17" s="18">
        <f t="shared" ref="G17:I17" si="19">B17-AVERAGE(B$2:B$20)</f>
        <v>2.789473684</v>
      </c>
      <c r="H17" s="18">
        <f t="shared" si="19"/>
        <v>-0.4736842105</v>
      </c>
      <c r="I17" s="18">
        <f t="shared" si="19"/>
        <v>-0.2105263158</v>
      </c>
      <c r="L17" s="20">
        <f t="shared" si="4"/>
        <v>-0.9003308175</v>
      </c>
      <c r="N17" s="10">
        <f t="shared" si="5"/>
        <v>-6.791567142</v>
      </c>
    </row>
    <row r="18">
      <c r="A18" s="10">
        <f>'Z1 Data'!A18</f>
        <v>3601</v>
      </c>
      <c r="B18" s="10">
        <f>'Z1 Data'!B18</f>
        <v>183</v>
      </c>
      <c r="C18" s="10">
        <f>'Z1 Data'!C18</f>
        <v>-127</v>
      </c>
      <c r="D18" s="10">
        <f>'Z1 Data'!D18</f>
        <v>663</v>
      </c>
      <c r="E18" s="10">
        <f>'Z1 Data'!E18</f>
        <v>-0.38</v>
      </c>
      <c r="F18" s="10">
        <f t="shared" si="2"/>
        <v>3.601</v>
      </c>
      <c r="G18" s="18">
        <f t="shared" ref="G18:I18" si="20">B18-AVERAGE(B$2:B$20)</f>
        <v>-0.2105263158</v>
      </c>
      <c r="H18" s="18">
        <f t="shared" si="20"/>
        <v>0.5263157895</v>
      </c>
      <c r="I18" s="18">
        <f t="shared" si="20"/>
        <v>-0.2105263158</v>
      </c>
      <c r="L18" s="20">
        <f t="shared" si="4"/>
        <v>-0.07628321108</v>
      </c>
      <c r="N18" s="10">
        <f t="shared" si="5"/>
        <v>-0.5754357619</v>
      </c>
    </row>
    <row r="19">
      <c r="A19" s="10">
        <f>'Z1 Data'!A19</f>
        <v>3768</v>
      </c>
      <c r="B19" s="10">
        <f>'Z1 Data'!B19</f>
        <v>182</v>
      </c>
      <c r="C19" s="10">
        <f>'Z1 Data'!C19</f>
        <v>-128</v>
      </c>
      <c r="D19" s="10">
        <f>'Z1 Data'!D19</f>
        <v>664</v>
      </c>
      <c r="E19" s="10">
        <f>'Z1 Data'!E19</f>
        <v>-0.41</v>
      </c>
      <c r="F19" s="10">
        <f t="shared" si="2"/>
        <v>3.768</v>
      </c>
      <c r="G19" s="18">
        <f t="shared" ref="G19:I19" si="21">B19-AVERAGE(B$2:B$20)</f>
        <v>-1.210526316</v>
      </c>
      <c r="H19" s="18">
        <f t="shared" si="21"/>
        <v>-0.4736842105</v>
      </c>
      <c r="I19" s="18">
        <f t="shared" si="21"/>
        <v>0.7894736842</v>
      </c>
      <c r="L19" s="20">
        <f t="shared" si="4"/>
        <v>0.9750318094</v>
      </c>
      <c r="N19" s="10">
        <f t="shared" si="5"/>
        <v>7.355067572</v>
      </c>
    </row>
    <row r="20">
      <c r="A20" s="10">
        <f>'Z1 Data'!A20</f>
        <v>3935</v>
      </c>
      <c r="B20" s="10">
        <f>'Z1 Data'!B20</f>
        <v>180</v>
      </c>
      <c r="C20" s="10">
        <f>'Z1 Data'!C20</f>
        <v>-128</v>
      </c>
      <c r="D20" s="10">
        <f>'Z1 Data'!D20</f>
        <v>664</v>
      </c>
      <c r="E20" s="10">
        <f>'Z1 Data'!E20</f>
        <v>-0.38</v>
      </c>
      <c r="F20" s="10">
        <f t="shared" si="2"/>
        <v>3.935</v>
      </c>
      <c r="G20" s="18">
        <f t="shared" ref="G20:I20" si="22">B20-AVERAGE(B$2:B$20)</f>
        <v>-3.210526316</v>
      </c>
      <c r="H20" s="18">
        <f t="shared" si="22"/>
        <v>-0.4736842105</v>
      </c>
      <c r="I20" s="18">
        <f t="shared" si="22"/>
        <v>0.7894736842</v>
      </c>
      <c r="L20" s="20">
        <f t="shared" si="4"/>
        <v>1.412713123</v>
      </c>
      <c r="N20" s="10">
        <f t="shared" si="5"/>
        <v>10.65667846</v>
      </c>
    </row>
    <row r="21">
      <c r="A21" s="10">
        <f>'Z1 Data'!A21</f>
        <v>4102</v>
      </c>
      <c r="B21" s="10">
        <f>'Z1 Data'!B21</f>
        <v>184</v>
      </c>
      <c r="C21" s="10">
        <f>'Z1 Data'!C21</f>
        <v>-127</v>
      </c>
      <c r="D21" s="10">
        <f>'Z1 Data'!D21</f>
        <v>663</v>
      </c>
      <c r="E21" s="10">
        <f>'Z1 Data'!E21</f>
        <v>-0.43</v>
      </c>
      <c r="F21" s="10">
        <f t="shared" si="2"/>
        <v>4.102</v>
      </c>
      <c r="G21" s="18">
        <f t="shared" ref="G21:I21" si="23">B21-AVERAGE(B$2:B$20)</f>
        <v>0.7894736842</v>
      </c>
      <c r="H21" s="18">
        <f t="shared" si="23"/>
        <v>0.5263157895</v>
      </c>
      <c r="I21" s="18">
        <f t="shared" si="23"/>
        <v>-0.2105263158</v>
      </c>
      <c r="L21" s="20">
        <f t="shared" si="4"/>
        <v>-0.2951238678</v>
      </c>
      <c r="N21" s="10">
        <f t="shared" si="5"/>
        <v>-2.226241204</v>
      </c>
    </row>
    <row r="22">
      <c r="A22" s="10">
        <f>'Z1 Data'!A22</f>
        <v>4269</v>
      </c>
      <c r="B22" s="10">
        <f>'Z1 Data'!B22</f>
        <v>182</v>
      </c>
      <c r="C22" s="10">
        <f>'Z1 Data'!C22</f>
        <v>-127</v>
      </c>
      <c r="D22" s="10">
        <f>'Z1 Data'!D22</f>
        <v>663</v>
      </c>
      <c r="E22" s="10">
        <f>'Z1 Data'!E22</f>
        <v>-0.37</v>
      </c>
      <c r="F22" s="10">
        <f t="shared" si="2"/>
        <v>4.269</v>
      </c>
      <c r="G22" s="18">
        <f t="shared" ref="G22:I22" si="24">B22-AVERAGE(B$2:B$20)</f>
        <v>-1.210526316</v>
      </c>
      <c r="H22" s="18">
        <f t="shared" si="24"/>
        <v>0.5263157895</v>
      </c>
      <c r="I22" s="18">
        <f t="shared" si="24"/>
        <v>-0.2105263158</v>
      </c>
      <c r="L22" s="20">
        <f t="shared" si="4"/>
        <v>0.1425574456</v>
      </c>
      <c r="N22" s="10">
        <f t="shared" si="5"/>
        <v>1.075369681</v>
      </c>
    </row>
    <row r="23">
      <c r="A23" s="10">
        <f>'Z1 Data'!A23</f>
        <v>4435</v>
      </c>
      <c r="B23" s="10">
        <f>'Z1 Data'!B23</f>
        <v>185</v>
      </c>
      <c r="C23" s="10">
        <f>'Z1 Data'!C23</f>
        <v>-127</v>
      </c>
      <c r="D23" s="10">
        <f>'Z1 Data'!D23</f>
        <v>663</v>
      </c>
      <c r="E23" s="10">
        <f>'Z1 Data'!E23</f>
        <v>-0.5</v>
      </c>
      <c r="F23" s="10">
        <f t="shared" si="2"/>
        <v>4.435</v>
      </c>
      <c r="G23" s="18">
        <f t="shared" ref="G23:I23" si="25">B23-AVERAGE(B$2:B$20)</f>
        <v>1.789473684</v>
      </c>
      <c r="H23" s="18">
        <f t="shared" si="25"/>
        <v>0.5263157895</v>
      </c>
      <c r="I23" s="18">
        <f t="shared" si="25"/>
        <v>-0.2105263158</v>
      </c>
      <c r="L23" s="20">
        <f t="shared" si="4"/>
        <v>-0.5139645245</v>
      </c>
      <c r="N23" s="10">
        <f t="shared" si="5"/>
        <v>-3.877046647</v>
      </c>
    </row>
    <row r="24">
      <c r="A24" s="10">
        <f>'Z1 Data'!A24</f>
        <v>4602</v>
      </c>
      <c r="B24" s="10">
        <f>'Z1 Data'!B24</f>
        <v>183</v>
      </c>
      <c r="C24" s="10">
        <f>'Z1 Data'!C24</f>
        <v>-128</v>
      </c>
      <c r="D24" s="10">
        <f>'Z1 Data'!D24</f>
        <v>664</v>
      </c>
      <c r="E24" s="10">
        <f>'Z1 Data'!E24</f>
        <v>-0.47</v>
      </c>
      <c r="F24" s="10">
        <f t="shared" si="2"/>
        <v>4.602</v>
      </c>
      <c r="G24" s="18">
        <f t="shared" ref="G24:I24" si="26">B24-AVERAGE(B$2:B$20)</f>
        <v>-0.2105263158</v>
      </c>
      <c r="H24" s="18">
        <f t="shared" si="26"/>
        <v>-0.4736842105</v>
      </c>
      <c r="I24" s="18">
        <f t="shared" si="26"/>
        <v>0.7894736842</v>
      </c>
      <c r="L24" s="20">
        <f t="shared" si="4"/>
        <v>0.7561911527</v>
      </c>
      <c r="N24" s="10">
        <f t="shared" si="5"/>
        <v>5.704262129</v>
      </c>
    </row>
    <row r="25">
      <c r="A25" s="10">
        <f>'Z1 Data'!A25</f>
        <v>4769</v>
      </c>
      <c r="B25" s="10">
        <f>'Z1 Data'!B25</f>
        <v>184</v>
      </c>
      <c r="C25" s="10">
        <f>'Z1 Data'!C25</f>
        <v>-127</v>
      </c>
      <c r="D25" s="10">
        <f>'Z1 Data'!D25</f>
        <v>663</v>
      </c>
      <c r="E25" s="10">
        <f>'Z1 Data'!E25</f>
        <v>-0.5</v>
      </c>
      <c r="F25" s="10">
        <f t="shared" si="2"/>
        <v>4.769</v>
      </c>
      <c r="G25" s="18">
        <f t="shared" ref="G25:I25" si="27">B25-AVERAGE(B$2:B$20)</f>
        <v>0.7894736842</v>
      </c>
      <c r="H25" s="18">
        <f t="shared" si="27"/>
        <v>0.5263157895</v>
      </c>
      <c r="I25" s="18">
        <f t="shared" si="27"/>
        <v>-0.2105263158</v>
      </c>
      <c r="L25" s="20">
        <f t="shared" si="4"/>
        <v>-0.2951238678</v>
      </c>
      <c r="N25" s="10">
        <f t="shared" si="5"/>
        <v>-2.226241204</v>
      </c>
    </row>
    <row r="26">
      <c r="A26" s="10">
        <f>'Z1 Data'!A26</f>
        <v>4936</v>
      </c>
      <c r="B26" s="10">
        <f>'Z1 Data'!B26</f>
        <v>184</v>
      </c>
      <c r="C26" s="10">
        <f>'Z1 Data'!C26</f>
        <v>-127</v>
      </c>
      <c r="D26" s="10">
        <f>'Z1 Data'!D26</f>
        <v>663</v>
      </c>
      <c r="E26" s="10">
        <f>'Z1 Data'!E26</f>
        <v>-0.51</v>
      </c>
      <c r="F26" s="10">
        <f t="shared" si="2"/>
        <v>4.936</v>
      </c>
      <c r="G26" s="18">
        <f t="shared" ref="G26:I26" si="28">B26-AVERAGE(B$2:B$20)</f>
        <v>0.7894736842</v>
      </c>
      <c r="H26" s="18">
        <f t="shared" si="28"/>
        <v>0.5263157895</v>
      </c>
      <c r="I26" s="18">
        <f t="shared" si="28"/>
        <v>-0.2105263158</v>
      </c>
      <c r="L26" s="20">
        <f t="shared" si="4"/>
        <v>-0.2951238678</v>
      </c>
      <c r="N26" s="10">
        <f t="shared" si="5"/>
        <v>-2.226241204</v>
      </c>
    </row>
    <row r="27">
      <c r="A27" s="10">
        <f>'Z1 Data'!A27</f>
        <v>5103</v>
      </c>
      <c r="B27" s="10">
        <f>'Z1 Data'!B27</f>
        <v>182</v>
      </c>
      <c r="C27" s="10">
        <f>'Z1 Data'!C27</f>
        <v>-128</v>
      </c>
      <c r="D27" s="10">
        <f>'Z1 Data'!D27</f>
        <v>664</v>
      </c>
      <c r="E27" s="10">
        <f>'Z1 Data'!E27</f>
        <v>-0.49</v>
      </c>
      <c r="F27" s="10">
        <f t="shared" si="2"/>
        <v>5.103</v>
      </c>
      <c r="G27" s="18">
        <f t="shared" ref="G27:I27" si="29">B27-AVERAGE(B$2:B$20)</f>
        <v>-1.210526316</v>
      </c>
      <c r="H27" s="18">
        <f t="shared" si="29"/>
        <v>-0.4736842105</v>
      </c>
      <c r="I27" s="18">
        <f t="shared" si="29"/>
        <v>0.7894736842</v>
      </c>
      <c r="L27" s="20">
        <f t="shared" si="4"/>
        <v>0.9750318094</v>
      </c>
      <c r="N27" s="10">
        <f t="shared" si="5"/>
        <v>7.355067572</v>
      </c>
    </row>
    <row r="28">
      <c r="A28" s="10">
        <f>'Z1 Data'!A28</f>
        <v>5270</v>
      </c>
      <c r="B28" s="10">
        <f>'Z1 Data'!B28</f>
        <v>186</v>
      </c>
      <c r="C28" s="10">
        <f>'Z1 Data'!C28</f>
        <v>-128</v>
      </c>
      <c r="D28" s="10">
        <f>'Z1 Data'!D28</f>
        <v>664</v>
      </c>
      <c r="E28" s="10">
        <f>'Z1 Data'!E28</f>
        <v>-0.55</v>
      </c>
      <c r="F28" s="10">
        <f t="shared" si="2"/>
        <v>5.27</v>
      </c>
      <c r="G28" s="18">
        <f t="shared" ref="G28:I28" si="30">B28-AVERAGE(B$2:B$20)</f>
        <v>2.789473684</v>
      </c>
      <c r="H28" s="18">
        <f t="shared" si="30"/>
        <v>-0.4736842105</v>
      </c>
      <c r="I28" s="18">
        <f t="shared" si="30"/>
        <v>0.7894736842</v>
      </c>
      <c r="L28" s="20">
        <f t="shared" si="4"/>
        <v>0.09966918252</v>
      </c>
      <c r="N28" s="10">
        <f t="shared" si="5"/>
        <v>0.7518458015</v>
      </c>
    </row>
    <row r="29">
      <c r="A29" s="10">
        <f>'Z1 Data'!A29</f>
        <v>5437</v>
      </c>
      <c r="B29" s="10">
        <f>'Z1 Data'!B29</f>
        <v>184</v>
      </c>
      <c r="C29" s="10">
        <f>'Z1 Data'!C29</f>
        <v>-128</v>
      </c>
      <c r="D29" s="10">
        <f>'Z1 Data'!D29</f>
        <v>664</v>
      </c>
      <c r="E29" s="10">
        <f>'Z1 Data'!E29</f>
        <v>-0.5</v>
      </c>
      <c r="F29" s="10">
        <f t="shared" si="2"/>
        <v>5.437</v>
      </c>
      <c r="G29" s="18">
        <f t="shared" ref="G29:I29" si="31">B29-AVERAGE(B$2:B$20)</f>
        <v>0.7894736842</v>
      </c>
      <c r="H29" s="18">
        <f t="shared" si="31"/>
        <v>-0.4736842105</v>
      </c>
      <c r="I29" s="18">
        <f t="shared" si="31"/>
        <v>0.7894736842</v>
      </c>
      <c r="L29" s="20">
        <f t="shared" si="4"/>
        <v>0.5373504959</v>
      </c>
      <c r="N29" s="10">
        <f t="shared" si="5"/>
        <v>4.053456687</v>
      </c>
    </row>
    <row r="30">
      <c r="A30" s="10">
        <f>'Z1 Data'!A30</f>
        <v>5604</v>
      </c>
      <c r="B30" s="10">
        <f>'Z1 Data'!B30</f>
        <v>181</v>
      </c>
      <c r="C30" s="10">
        <f>'Z1 Data'!C30</f>
        <v>-128</v>
      </c>
      <c r="D30" s="10">
        <f>'Z1 Data'!D30</f>
        <v>664</v>
      </c>
      <c r="E30" s="10">
        <f>'Z1 Data'!E30</f>
        <v>-0.56</v>
      </c>
      <c r="F30" s="10">
        <f t="shared" si="2"/>
        <v>5.604</v>
      </c>
      <c r="G30" s="18">
        <f t="shared" ref="G30:I30" si="32">B30-AVERAGE(B$2:B$20)</f>
        <v>-2.210526316</v>
      </c>
      <c r="H30" s="18">
        <f t="shared" si="32"/>
        <v>-0.4736842105</v>
      </c>
      <c r="I30" s="18">
        <f t="shared" si="32"/>
        <v>0.7894736842</v>
      </c>
      <c r="L30" s="20">
        <f t="shared" si="4"/>
        <v>1.193872466</v>
      </c>
      <c r="N30" s="10">
        <f t="shared" si="5"/>
        <v>9.005873014</v>
      </c>
    </row>
    <row r="31">
      <c r="A31" s="10">
        <f>'Z1 Data'!A31</f>
        <v>5771</v>
      </c>
      <c r="B31" s="10">
        <f>'Z1 Data'!B31</f>
        <v>183</v>
      </c>
      <c r="C31" s="10">
        <f>'Z1 Data'!C31</f>
        <v>-127</v>
      </c>
      <c r="D31" s="10">
        <f>'Z1 Data'!D31</f>
        <v>665</v>
      </c>
      <c r="E31" s="10">
        <f>'Z1 Data'!E31</f>
        <v>-0.79</v>
      </c>
      <c r="F31" s="10">
        <f t="shared" si="2"/>
        <v>5.771</v>
      </c>
      <c r="G31" s="18">
        <f t="shared" ref="G31:I31" si="33">B31-AVERAGE(B$2:B$20)</f>
        <v>-0.2105263158</v>
      </c>
      <c r="H31" s="18">
        <f t="shared" si="33"/>
        <v>0.5263157895</v>
      </c>
      <c r="I31" s="18">
        <f t="shared" si="33"/>
        <v>1.789473684</v>
      </c>
      <c r="L31" s="20">
        <f t="shared" si="4"/>
        <v>1.923716789</v>
      </c>
      <c r="N31" s="10">
        <f t="shared" si="5"/>
        <v>14.51139013</v>
      </c>
    </row>
    <row r="32">
      <c r="A32" s="10">
        <f>'Z1 Data'!A32</f>
        <v>5938</v>
      </c>
      <c r="B32" s="10">
        <f>'Z1 Data'!B32</f>
        <v>181</v>
      </c>
      <c r="C32" s="10">
        <f>'Z1 Data'!C32</f>
        <v>-128</v>
      </c>
      <c r="D32" s="10">
        <f>'Z1 Data'!D32</f>
        <v>668</v>
      </c>
      <c r="E32" s="10">
        <f>'Z1 Data'!E32</f>
        <v>1.44</v>
      </c>
      <c r="F32" s="10">
        <f t="shared" si="2"/>
        <v>5.938</v>
      </c>
      <c r="G32" s="18">
        <f t="shared" ref="G32:I32" si="34">B32-AVERAGE(B$2:B$20)</f>
        <v>-2.210526316</v>
      </c>
      <c r="H32" s="18">
        <f t="shared" si="34"/>
        <v>-0.4736842105</v>
      </c>
      <c r="I32" s="18">
        <f t="shared" si="34"/>
        <v>4.789473684</v>
      </c>
      <c r="L32" s="20">
        <f t="shared" si="4"/>
        <v>5.193872466</v>
      </c>
      <c r="N32" s="10">
        <f t="shared" si="5"/>
        <v>39.17952479</v>
      </c>
    </row>
    <row r="33">
      <c r="A33" s="10">
        <f>'Z1 Data'!A33</f>
        <v>6105</v>
      </c>
      <c r="B33" s="10">
        <f>'Z1 Data'!B33</f>
        <v>185</v>
      </c>
      <c r="C33" s="10">
        <f>'Z1 Data'!C33</f>
        <v>-130</v>
      </c>
      <c r="D33" s="10">
        <f>'Z1 Data'!D33</f>
        <v>674</v>
      </c>
      <c r="E33" s="10">
        <f>'Z1 Data'!E33</f>
        <v>45.07</v>
      </c>
      <c r="F33" s="10">
        <f t="shared" si="2"/>
        <v>6.105</v>
      </c>
      <c r="G33" s="18">
        <f t="shared" ref="G33:I33" si="35">B33-AVERAGE(B$2:B$20)</f>
        <v>1.789473684</v>
      </c>
      <c r="H33" s="18">
        <f t="shared" si="35"/>
        <v>-2.473684211</v>
      </c>
      <c r="I33" s="18">
        <f t="shared" si="35"/>
        <v>10.78947368</v>
      </c>
      <c r="L33" s="20">
        <f t="shared" si="4"/>
        <v>9.983458567</v>
      </c>
      <c r="N33" s="10">
        <f t="shared" si="5"/>
        <v>75.30935058</v>
      </c>
    </row>
    <row r="34">
      <c r="A34" s="10">
        <f>'Z1 Data'!A34</f>
        <v>6270</v>
      </c>
      <c r="B34" s="10">
        <f>'Z1 Data'!B34</f>
        <v>182</v>
      </c>
      <c r="C34" s="10">
        <f>'Z1 Data'!C34</f>
        <v>-134</v>
      </c>
      <c r="D34" s="10">
        <f>'Z1 Data'!D34</f>
        <v>697</v>
      </c>
      <c r="E34" s="10">
        <f>'Z1 Data'!E34</f>
        <v>77.94</v>
      </c>
      <c r="F34" s="10">
        <f t="shared" si="2"/>
        <v>6.27</v>
      </c>
      <c r="G34" s="18">
        <f t="shared" ref="G34:I34" si="36">B34-AVERAGE(B$2:B$20)</f>
        <v>-1.210526316</v>
      </c>
      <c r="H34" s="18">
        <f t="shared" si="36"/>
        <v>-6.473684211</v>
      </c>
      <c r="I34" s="18">
        <f t="shared" si="36"/>
        <v>33.78947368</v>
      </c>
      <c r="L34" s="20">
        <f t="shared" si="4"/>
        <v>32.96987799</v>
      </c>
      <c r="N34" s="10">
        <f t="shared" si="5"/>
        <v>248.7054044</v>
      </c>
    </row>
    <row r="35">
      <c r="A35" s="10">
        <f>'Z1 Data'!A35</f>
        <v>6437</v>
      </c>
      <c r="B35" s="10">
        <f>'Z1 Data'!B35</f>
        <v>188</v>
      </c>
      <c r="C35" s="10">
        <f>'Z1 Data'!C35</f>
        <v>-141</v>
      </c>
      <c r="D35" s="10">
        <f>'Z1 Data'!D35</f>
        <v>741</v>
      </c>
      <c r="E35" s="10">
        <f>'Z1 Data'!E35</f>
        <v>350.51</v>
      </c>
      <c r="F35" s="10">
        <f t="shared" si="2"/>
        <v>6.437</v>
      </c>
      <c r="G35" s="18">
        <f t="shared" ref="G35:I35" si="37">B35-AVERAGE(B$2:B$20)</f>
        <v>4.789473684</v>
      </c>
      <c r="H35" s="18">
        <f t="shared" si="37"/>
        <v>-13.47368421</v>
      </c>
      <c r="I35" s="18">
        <f t="shared" si="37"/>
        <v>77.78947368</v>
      </c>
      <c r="L35" s="20">
        <f t="shared" si="4"/>
        <v>74.4841546</v>
      </c>
      <c r="N35" s="10">
        <f t="shared" si="5"/>
        <v>561.8647359</v>
      </c>
    </row>
    <row r="36">
      <c r="A36" s="10">
        <f>'Z1 Data'!A36</f>
        <v>6604</v>
      </c>
      <c r="B36" s="10">
        <f>'Z1 Data'!B36</f>
        <v>221</v>
      </c>
      <c r="C36" s="10">
        <f>'Z1 Data'!C36</f>
        <v>-150</v>
      </c>
      <c r="D36" s="10">
        <f>'Z1 Data'!D36</f>
        <v>797</v>
      </c>
      <c r="E36" s="10">
        <f>'Z1 Data'!E36</f>
        <v>753.7</v>
      </c>
      <c r="F36" s="10">
        <f t="shared" si="2"/>
        <v>6.604</v>
      </c>
      <c r="G36" s="18">
        <f t="shared" ref="G36:I36" si="38">B36-AVERAGE(B$2:B$20)</f>
        <v>37.78947368</v>
      </c>
      <c r="H36" s="18">
        <f t="shared" si="38"/>
        <v>-22.47368421</v>
      </c>
      <c r="I36" s="18">
        <f t="shared" si="38"/>
        <v>133.7894737</v>
      </c>
      <c r="L36" s="20">
        <f t="shared" si="4"/>
        <v>121.7546822</v>
      </c>
      <c r="N36" s="10">
        <f t="shared" si="5"/>
        <v>918.4458457</v>
      </c>
    </row>
    <row r="37">
      <c r="A37" s="10">
        <f>'Z1 Data'!A37</f>
        <v>6771</v>
      </c>
      <c r="B37" s="10">
        <f>'Z1 Data'!B37</f>
        <v>193</v>
      </c>
      <c r="C37" s="10">
        <f>'Z1 Data'!C37</f>
        <v>-151</v>
      </c>
      <c r="D37" s="10">
        <f>'Z1 Data'!D37</f>
        <v>819</v>
      </c>
      <c r="E37" s="10">
        <f>'Z1 Data'!E37</f>
        <v>1147.03</v>
      </c>
      <c r="F37" s="10">
        <f t="shared" si="2"/>
        <v>6.771</v>
      </c>
      <c r="G37" s="18">
        <f t="shared" ref="G37:I37" si="39">B37-AVERAGE(B$2:B$20)</f>
        <v>9.789473684</v>
      </c>
      <c r="H37" s="18">
        <f t="shared" si="39"/>
        <v>-23.47368421</v>
      </c>
      <c r="I37" s="18">
        <f t="shared" si="39"/>
        <v>155.7894737</v>
      </c>
      <c r="L37" s="20">
        <f t="shared" si="4"/>
        <v>149.714695</v>
      </c>
      <c r="N37" s="10">
        <f t="shared" si="5"/>
        <v>1129.359768</v>
      </c>
    </row>
    <row r="38">
      <c r="A38" s="10">
        <f>'Z1 Data'!A38</f>
        <v>6938</v>
      </c>
      <c r="B38" s="10">
        <f>'Z1 Data'!B38</f>
        <v>214</v>
      </c>
      <c r="C38" s="10">
        <f>'Z1 Data'!C38</f>
        <v>-146</v>
      </c>
      <c r="D38" s="10">
        <f>'Z1 Data'!D38</f>
        <v>774</v>
      </c>
      <c r="E38" s="10">
        <f>'Z1 Data'!E38</f>
        <v>1162.29</v>
      </c>
      <c r="F38" s="10">
        <f t="shared" si="2"/>
        <v>6.938</v>
      </c>
      <c r="G38" s="18">
        <f t="shared" ref="G38:I38" si="40">B38-AVERAGE(B$2:B$20)</f>
        <v>30.78947368</v>
      </c>
      <c r="H38" s="18">
        <f t="shared" si="40"/>
        <v>-18.47368421</v>
      </c>
      <c r="I38" s="18">
        <f t="shared" si="40"/>
        <v>110.7894737</v>
      </c>
      <c r="L38" s="20">
        <f t="shared" si="4"/>
        <v>100.9566693</v>
      </c>
      <c r="N38" s="10">
        <f t="shared" si="5"/>
        <v>761.5578463</v>
      </c>
    </row>
    <row r="39">
      <c r="A39" s="10">
        <f>'Z1 Data'!A39</f>
        <v>7105</v>
      </c>
      <c r="B39" s="10">
        <f>'Z1 Data'!B39</f>
        <v>200</v>
      </c>
      <c r="C39" s="10">
        <f>'Z1 Data'!C39</f>
        <v>-136</v>
      </c>
      <c r="D39" s="10">
        <f>'Z1 Data'!D39</f>
        <v>709</v>
      </c>
      <c r="E39" s="10">
        <f>'Z1 Data'!E39</f>
        <v>613.04</v>
      </c>
      <c r="F39" s="10">
        <f t="shared" si="2"/>
        <v>7.105</v>
      </c>
      <c r="G39" s="18">
        <f t="shared" ref="G39:I39" si="41">B39-AVERAGE(B$2:B$20)</f>
        <v>16.78947368</v>
      </c>
      <c r="H39" s="18">
        <f t="shared" si="41"/>
        <v>-8.473684211</v>
      </c>
      <c r="I39" s="18">
        <f t="shared" si="41"/>
        <v>45.78947368</v>
      </c>
      <c r="L39" s="20">
        <f t="shared" si="4"/>
        <v>40.6956949</v>
      </c>
      <c r="N39" s="10">
        <f t="shared" si="5"/>
        <v>306.9844317</v>
      </c>
    </row>
    <row r="40">
      <c r="A40" s="10">
        <f>'Z1 Data'!A40</f>
        <v>7272</v>
      </c>
      <c r="B40" s="10">
        <f>'Z1 Data'!B40</f>
        <v>194</v>
      </c>
      <c r="C40" s="10">
        <f>'Z1 Data'!C40</f>
        <v>-132</v>
      </c>
      <c r="D40" s="10">
        <f>'Z1 Data'!D40</f>
        <v>691</v>
      </c>
      <c r="E40" s="10">
        <f>'Z1 Data'!E40</f>
        <v>215.89</v>
      </c>
      <c r="F40" s="10">
        <f t="shared" si="2"/>
        <v>7.272</v>
      </c>
      <c r="G40" s="18">
        <f t="shared" ref="G40:I40" si="42">B40-AVERAGE(B$2:B$20)</f>
        <v>10.78947368</v>
      </c>
      <c r="H40" s="18">
        <f t="shared" si="42"/>
        <v>-4.473684211</v>
      </c>
      <c r="I40" s="18">
        <f t="shared" si="42"/>
        <v>27.78947368</v>
      </c>
      <c r="L40" s="20">
        <f t="shared" si="4"/>
        <v>24.67884138</v>
      </c>
      <c r="N40" s="10">
        <f t="shared" si="5"/>
        <v>186.1626915</v>
      </c>
    </row>
    <row r="41">
      <c r="A41" s="10">
        <f>'Z1 Data'!A41</f>
        <v>7439</v>
      </c>
      <c r="B41" s="10">
        <f>'Z1 Data'!B41</f>
        <v>193</v>
      </c>
      <c r="C41" s="10">
        <f>'Z1 Data'!C41</f>
        <v>-132</v>
      </c>
      <c r="D41" s="10">
        <f>'Z1 Data'!D41</f>
        <v>691</v>
      </c>
      <c r="E41" s="10">
        <f>'Z1 Data'!E41</f>
        <v>170.46</v>
      </c>
      <c r="F41" s="10">
        <f t="shared" si="2"/>
        <v>7.439</v>
      </c>
      <c r="G41" s="18">
        <f t="shared" ref="G41:I41" si="43">B41-AVERAGE(B$2:B$20)</f>
        <v>9.789473684</v>
      </c>
      <c r="H41" s="18">
        <f t="shared" si="43"/>
        <v>-4.473684211</v>
      </c>
      <c r="I41" s="18">
        <f t="shared" si="43"/>
        <v>27.78947368</v>
      </c>
      <c r="L41" s="20">
        <f t="shared" si="4"/>
        <v>24.89768204</v>
      </c>
      <c r="N41" s="10">
        <f t="shared" si="5"/>
        <v>187.813497</v>
      </c>
    </row>
    <row r="42">
      <c r="A42" s="10">
        <f>'Z1 Data'!A42</f>
        <v>7606</v>
      </c>
      <c r="B42" s="10">
        <f>'Z1 Data'!B42</f>
        <v>192</v>
      </c>
      <c r="C42" s="10">
        <f>'Z1 Data'!C42</f>
        <v>-133</v>
      </c>
      <c r="D42" s="10">
        <f>'Z1 Data'!D42</f>
        <v>688</v>
      </c>
      <c r="E42" s="10">
        <f>'Z1 Data'!E42</f>
        <v>180.75</v>
      </c>
      <c r="F42" s="10">
        <f t="shared" si="2"/>
        <v>7.606</v>
      </c>
      <c r="G42" s="18">
        <f t="shared" ref="G42:I42" si="44">B42-AVERAGE(B$2:B$20)</f>
        <v>8.789473684</v>
      </c>
      <c r="H42" s="18">
        <f t="shared" si="44"/>
        <v>-5.473684211</v>
      </c>
      <c r="I42" s="18">
        <f t="shared" si="44"/>
        <v>24.78947368</v>
      </c>
      <c r="L42" s="20">
        <f t="shared" si="4"/>
        <v>21.94899706</v>
      </c>
      <c r="N42" s="10">
        <f t="shared" si="5"/>
        <v>165.5703485</v>
      </c>
    </row>
    <row r="43">
      <c r="A43" s="10">
        <f>'Z1 Data'!A43</f>
        <v>7773</v>
      </c>
      <c r="B43" s="10">
        <f>'Z1 Data'!B43</f>
        <v>192</v>
      </c>
      <c r="C43" s="10">
        <f>'Z1 Data'!C43</f>
        <v>-136</v>
      </c>
      <c r="D43" s="10">
        <f>'Z1 Data'!D43</f>
        <v>710</v>
      </c>
      <c r="E43" s="10">
        <f>'Z1 Data'!E43</f>
        <v>168.16</v>
      </c>
      <c r="F43" s="10">
        <f t="shared" si="2"/>
        <v>7.773</v>
      </c>
      <c r="G43" s="18">
        <f t="shared" ref="G43:I43" si="45">B43-AVERAGE(B$2:B$20)</f>
        <v>8.789473684</v>
      </c>
      <c r="H43" s="18">
        <f t="shared" si="45"/>
        <v>-8.473684211</v>
      </c>
      <c r="I43" s="18">
        <f t="shared" si="45"/>
        <v>46.78947368</v>
      </c>
      <c r="L43" s="20">
        <f t="shared" si="4"/>
        <v>43.44642015</v>
      </c>
      <c r="N43" s="10">
        <f t="shared" si="5"/>
        <v>327.7342881</v>
      </c>
    </row>
    <row r="44">
      <c r="A44" s="10">
        <f>'Z1 Data'!A44</f>
        <v>7940</v>
      </c>
      <c r="B44" s="10">
        <f>'Z1 Data'!B44</f>
        <v>195</v>
      </c>
      <c r="C44" s="10">
        <f>'Z1 Data'!C44</f>
        <v>-142</v>
      </c>
      <c r="D44" s="10">
        <f>'Z1 Data'!D44</f>
        <v>751</v>
      </c>
      <c r="E44" s="10">
        <f>'Z1 Data'!E44</f>
        <v>423.02</v>
      </c>
      <c r="F44" s="10">
        <f t="shared" si="2"/>
        <v>7.94</v>
      </c>
      <c r="G44" s="18">
        <f t="shared" ref="G44:I44" si="46">B44-AVERAGE(B$2:B$20)</f>
        <v>11.78947368</v>
      </c>
      <c r="H44" s="18">
        <f t="shared" si="46"/>
        <v>-14.47368421</v>
      </c>
      <c r="I44" s="18">
        <f t="shared" si="46"/>
        <v>87.78947368</v>
      </c>
      <c r="L44" s="20">
        <f t="shared" si="4"/>
        <v>82.78474436</v>
      </c>
      <c r="N44" s="10">
        <f t="shared" si="5"/>
        <v>624.4795122</v>
      </c>
    </row>
    <row r="45">
      <c r="A45" s="10">
        <f>'Z1 Data'!A45</f>
        <v>8107</v>
      </c>
      <c r="B45" s="10">
        <f>'Z1 Data'!B45</f>
        <v>206</v>
      </c>
      <c r="C45" s="10">
        <f>'Z1 Data'!C45</f>
        <v>-150</v>
      </c>
      <c r="D45" s="10">
        <f>'Z1 Data'!D45</f>
        <v>803</v>
      </c>
      <c r="E45" s="10">
        <f>'Z1 Data'!E45</f>
        <v>782.47</v>
      </c>
      <c r="F45" s="10">
        <f t="shared" si="2"/>
        <v>8.107</v>
      </c>
      <c r="G45" s="18">
        <f t="shared" ref="G45:I45" si="47">B45-AVERAGE(B$2:B$20)</f>
        <v>22.78947368</v>
      </c>
      <c r="H45" s="18">
        <f t="shared" si="47"/>
        <v>-22.47368421</v>
      </c>
      <c r="I45" s="18">
        <f t="shared" si="47"/>
        <v>139.7894737</v>
      </c>
      <c r="L45" s="20">
        <f t="shared" si="4"/>
        <v>131.0372921</v>
      </c>
      <c r="N45" s="10">
        <f t="shared" si="5"/>
        <v>988.468405</v>
      </c>
    </row>
    <row r="46">
      <c r="A46" s="10">
        <f>'Z1 Data'!A46</f>
        <v>8273</v>
      </c>
      <c r="B46" s="10">
        <f>'Z1 Data'!B46</f>
        <v>209</v>
      </c>
      <c r="C46" s="10">
        <f>'Z1 Data'!C46</f>
        <v>-149</v>
      </c>
      <c r="D46" s="10">
        <f>'Z1 Data'!D46</f>
        <v>817</v>
      </c>
      <c r="E46" s="10">
        <f>'Z1 Data'!E46</f>
        <v>1169.53</v>
      </c>
      <c r="F46" s="10">
        <f t="shared" si="2"/>
        <v>8.273</v>
      </c>
      <c r="G46" s="18">
        <f t="shared" ref="G46:I46" si="48">B46-AVERAGE(B$2:B$20)</f>
        <v>25.78947368</v>
      </c>
      <c r="H46" s="18">
        <f t="shared" si="48"/>
        <v>-21.47368421</v>
      </c>
      <c r="I46" s="18">
        <f t="shared" si="48"/>
        <v>153.7894737</v>
      </c>
      <c r="L46" s="20">
        <f t="shared" si="4"/>
        <v>144.5482957</v>
      </c>
      <c r="N46" s="10">
        <f t="shared" si="5"/>
        <v>1090.387485</v>
      </c>
    </row>
    <row r="47">
      <c r="A47" s="10">
        <f>'Z1 Data'!A47</f>
        <v>8440</v>
      </c>
      <c r="B47" s="10">
        <f>'Z1 Data'!B47</f>
        <v>203</v>
      </c>
      <c r="C47" s="10">
        <f>'Z1 Data'!C47</f>
        <v>-141</v>
      </c>
      <c r="D47" s="10">
        <f>'Z1 Data'!D47</f>
        <v>766</v>
      </c>
      <c r="E47" s="10">
        <f>'Z1 Data'!E47</f>
        <v>1030.23</v>
      </c>
      <c r="F47" s="10">
        <f t="shared" si="2"/>
        <v>8.44</v>
      </c>
      <c r="G47" s="18">
        <f t="shared" ref="G47:I47" si="49">B47-AVERAGE(B$2:B$20)</f>
        <v>19.78947368</v>
      </c>
      <c r="H47" s="18">
        <f t="shared" si="49"/>
        <v>-13.47368421</v>
      </c>
      <c r="I47" s="18">
        <f t="shared" si="49"/>
        <v>102.7894737</v>
      </c>
      <c r="L47" s="20">
        <f t="shared" si="4"/>
        <v>96.20154475</v>
      </c>
      <c r="N47" s="10">
        <f t="shared" si="5"/>
        <v>725.6879779</v>
      </c>
    </row>
    <row r="48">
      <c r="A48" s="10">
        <f>'Z1 Data'!A48</f>
        <v>8607</v>
      </c>
      <c r="B48" s="10">
        <f>'Z1 Data'!B48</f>
        <v>193</v>
      </c>
      <c r="C48" s="10">
        <f>'Z1 Data'!C48</f>
        <v>-136</v>
      </c>
      <c r="D48" s="10">
        <f>'Z1 Data'!D48</f>
        <v>710</v>
      </c>
      <c r="E48" s="10">
        <f>'Z1 Data'!E48</f>
        <v>532.41</v>
      </c>
      <c r="F48" s="10">
        <f t="shared" si="2"/>
        <v>8.607</v>
      </c>
      <c r="G48" s="18">
        <f t="shared" ref="G48:I48" si="50">B48-AVERAGE(B$2:B$20)</f>
        <v>9.789473684</v>
      </c>
      <c r="H48" s="18">
        <f t="shared" si="50"/>
        <v>-8.473684211</v>
      </c>
      <c r="I48" s="18">
        <f t="shared" si="50"/>
        <v>46.78947368</v>
      </c>
      <c r="L48" s="20">
        <f t="shared" si="4"/>
        <v>43.2275795</v>
      </c>
      <c r="N48" s="10">
        <f t="shared" si="5"/>
        <v>326.0834827</v>
      </c>
    </row>
    <row r="49">
      <c r="A49" s="10">
        <f>'Z1 Data'!A49</f>
        <v>8774</v>
      </c>
      <c r="B49" s="10">
        <f>'Z1 Data'!B49</f>
        <v>196</v>
      </c>
      <c r="C49" s="10">
        <f>'Z1 Data'!C49</f>
        <v>-133</v>
      </c>
      <c r="D49" s="10">
        <f>'Z1 Data'!D49</f>
        <v>695</v>
      </c>
      <c r="E49" s="10">
        <f>'Z1 Data'!E49</f>
        <v>203.46</v>
      </c>
      <c r="F49" s="10">
        <f t="shared" si="2"/>
        <v>8.774</v>
      </c>
      <c r="G49" s="18">
        <f t="shared" ref="G49:I49" si="51">B49-AVERAGE(B$2:B$20)</f>
        <v>12.78947368</v>
      </c>
      <c r="H49" s="18">
        <f t="shared" si="51"/>
        <v>-5.473684211</v>
      </c>
      <c r="I49" s="18">
        <f t="shared" si="51"/>
        <v>31.78947368</v>
      </c>
      <c r="L49" s="20">
        <f t="shared" si="4"/>
        <v>28.07363443</v>
      </c>
      <c r="N49" s="10">
        <f t="shared" si="5"/>
        <v>211.7710174</v>
      </c>
    </row>
    <row r="50">
      <c r="A50" s="10">
        <f>'Z1 Data'!A50</f>
        <v>8941</v>
      </c>
      <c r="B50" s="10">
        <f>'Z1 Data'!B50</f>
        <v>194</v>
      </c>
      <c r="C50" s="10">
        <f>'Z1 Data'!C50</f>
        <v>-136</v>
      </c>
      <c r="D50" s="10">
        <f>'Z1 Data'!D50</f>
        <v>713</v>
      </c>
      <c r="E50" s="10">
        <f>'Z1 Data'!E50</f>
        <v>186.43</v>
      </c>
      <c r="F50" s="10">
        <f t="shared" si="2"/>
        <v>8.941</v>
      </c>
      <c r="G50" s="18">
        <f t="shared" ref="G50:I50" si="52">B50-AVERAGE(B$2:B$20)</f>
        <v>10.78947368</v>
      </c>
      <c r="H50" s="18">
        <f t="shared" si="52"/>
        <v>-8.473684211</v>
      </c>
      <c r="I50" s="18">
        <f t="shared" si="52"/>
        <v>49.78947368</v>
      </c>
      <c r="L50" s="20">
        <f t="shared" si="4"/>
        <v>46.00873884</v>
      </c>
      <c r="N50" s="10">
        <f t="shared" si="5"/>
        <v>347.0629161</v>
      </c>
    </row>
    <row r="51">
      <c r="A51" s="10">
        <f>'Z1 Data'!A51</f>
        <v>9108</v>
      </c>
      <c r="B51" s="10">
        <f>'Z1 Data'!B51</f>
        <v>193</v>
      </c>
      <c r="C51" s="10">
        <f>'Z1 Data'!C51</f>
        <v>-144</v>
      </c>
      <c r="D51" s="10">
        <f>'Z1 Data'!D51</f>
        <v>757</v>
      </c>
      <c r="E51" s="10">
        <f>'Z1 Data'!E51</f>
        <v>390.59</v>
      </c>
      <c r="F51" s="10">
        <f t="shared" si="2"/>
        <v>9.108</v>
      </c>
      <c r="G51" s="18">
        <f t="shared" ref="G51:I51" si="53">B51-AVERAGE(B$2:B$20)</f>
        <v>9.789473684</v>
      </c>
      <c r="H51" s="18">
        <f t="shared" si="53"/>
        <v>-16.47368421</v>
      </c>
      <c r="I51" s="18">
        <f t="shared" si="53"/>
        <v>93.78947368</v>
      </c>
      <c r="L51" s="20">
        <f t="shared" si="4"/>
        <v>88.88737441</v>
      </c>
      <c r="N51" s="10">
        <f t="shared" si="5"/>
        <v>670.5141706</v>
      </c>
    </row>
    <row r="52">
      <c r="A52" s="10">
        <f>'Z1 Data'!A52</f>
        <v>9275</v>
      </c>
      <c r="B52" s="10">
        <f>'Z1 Data'!B52</f>
        <v>202</v>
      </c>
      <c r="C52" s="10">
        <f>'Z1 Data'!C52</f>
        <v>-152</v>
      </c>
      <c r="D52" s="10">
        <f>'Z1 Data'!D52</f>
        <v>810</v>
      </c>
      <c r="E52" s="10">
        <f>'Z1 Data'!E52</f>
        <v>790.74</v>
      </c>
      <c r="F52" s="10">
        <f t="shared" si="2"/>
        <v>9.275</v>
      </c>
      <c r="G52" s="18">
        <f t="shared" ref="G52:I52" si="54">B52-AVERAGE(B$2:B$20)</f>
        <v>18.78947368</v>
      </c>
      <c r="H52" s="18">
        <f t="shared" si="54"/>
        <v>-24.47368421</v>
      </c>
      <c r="I52" s="18">
        <f t="shared" si="54"/>
        <v>146.7894737</v>
      </c>
      <c r="L52" s="20">
        <f t="shared" si="4"/>
        <v>138.5776034</v>
      </c>
      <c r="N52" s="10">
        <f t="shared" si="5"/>
        <v>1045.348087</v>
      </c>
    </row>
    <row r="53">
      <c r="A53" s="10">
        <f>'Z1 Data'!A53</f>
        <v>9442</v>
      </c>
      <c r="B53" s="10">
        <f>'Z1 Data'!B53</f>
        <v>222</v>
      </c>
      <c r="C53" s="10">
        <f>'Z1 Data'!C53</f>
        <v>-156</v>
      </c>
      <c r="D53" s="10">
        <f>'Z1 Data'!D53</f>
        <v>832</v>
      </c>
      <c r="E53" s="10">
        <f>'Z1 Data'!E53</f>
        <v>1185.56</v>
      </c>
      <c r="F53" s="10">
        <f t="shared" si="2"/>
        <v>9.442</v>
      </c>
      <c r="G53" s="18">
        <f t="shared" ref="G53:I53" si="55">B53-AVERAGE(B$2:B$20)</f>
        <v>38.78947368</v>
      </c>
      <c r="H53" s="18">
        <f t="shared" si="55"/>
        <v>-28.47368421</v>
      </c>
      <c r="I53" s="18">
        <f t="shared" si="55"/>
        <v>168.7894737</v>
      </c>
      <c r="L53" s="20">
        <f t="shared" si="4"/>
        <v>155.5306877</v>
      </c>
      <c r="N53" s="10">
        <f t="shared" si="5"/>
        <v>1173.232203</v>
      </c>
    </row>
    <row r="54">
      <c r="A54" s="10">
        <f>'Z1 Data'!A54</f>
        <v>9609</v>
      </c>
      <c r="B54" s="10">
        <f>'Z1 Data'!B54</f>
        <v>206</v>
      </c>
      <c r="C54" s="10">
        <f>'Z1 Data'!C54</f>
        <v>-143</v>
      </c>
      <c r="D54" s="10">
        <f>'Z1 Data'!D54</f>
        <v>772</v>
      </c>
      <c r="E54" s="10">
        <f>'Z1 Data'!E54</f>
        <v>1149.86</v>
      </c>
      <c r="F54" s="10">
        <f t="shared" si="2"/>
        <v>9.609</v>
      </c>
      <c r="G54" s="18">
        <f t="shared" ref="G54:I54" si="56">B54-AVERAGE(B$2:B$20)</f>
        <v>22.78947368</v>
      </c>
      <c r="H54" s="18">
        <f t="shared" si="56"/>
        <v>-15.47368421</v>
      </c>
      <c r="I54" s="18">
        <f t="shared" si="56"/>
        <v>108.7894737</v>
      </c>
      <c r="L54" s="20">
        <f t="shared" si="4"/>
        <v>101.2099715</v>
      </c>
      <c r="N54" s="10">
        <f t="shared" si="5"/>
        <v>763.4686091</v>
      </c>
    </row>
    <row r="55">
      <c r="A55" s="10">
        <f>'Z1 Data'!A55</f>
        <v>9776</v>
      </c>
      <c r="B55" s="10">
        <f>'Z1 Data'!B55</f>
        <v>193</v>
      </c>
      <c r="C55" s="10">
        <f>'Z1 Data'!C55</f>
        <v>-137</v>
      </c>
      <c r="D55" s="10">
        <f>'Z1 Data'!D55</f>
        <v>724</v>
      </c>
      <c r="E55" s="10">
        <f>'Z1 Data'!E55</f>
        <v>599.59</v>
      </c>
      <c r="F55" s="10">
        <f t="shared" si="2"/>
        <v>9.776</v>
      </c>
      <c r="G55" s="18">
        <f t="shared" ref="G55:I55" si="57">B55-AVERAGE(B$2:B$20)</f>
        <v>9.789473684</v>
      </c>
      <c r="H55" s="18">
        <f t="shared" si="57"/>
        <v>-9.473684211</v>
      </c>
      <c r="I55" s="18">
        <f t="shared" si="57"/>
        <v>60.78947368</v>
      </c>
      <c r="L55" s="20">
        <f t="shared" si="4"/>
        <v>57.06005386</v>
      </c>
      <c r="N55" s="10">
        <f t="shared" si="5"/>
        <v>430.4275489</v>
      </c>
    </row>
    <row r="56">
      <c r="A56" s="10">
        <f>'Z1 Data'!A56</f>
        <v>9943</v>
      </c>
      <c r="B56" s="10">
        <f>'Z1 Data'!B56</f>
        <v>195</v>
      </c>
      <c r="C56" s="10">
        <f>'Z1 Data'!C56</f>
        <v>-135</v>
      </c>
      <c r="D56" s="10">
        <f>'Z1 Data'!D56</f>
        <v>705</v>
      </c>
      <c r="E56" s="10">
        <f>'Z1 Data'!E56</f>
        <v>298.41</v>
      </c>
      <c r="F56" s="10">
        <f t="shared" si="2"/>
        <v>9.943</v>
      </c>
      <c r="G56" s="18">
        <f t="shared" ref="G56:I56" si="58">B56-AVERAGE(B$2:B$20)</f>
        <v>11.78947368</v>
      </c>
      <c r="H56" s="18">
        <f t="shared" si="58"/>
        <v>-7.473684211</v>
      </c>
      <c r="I56" s="18">
        <f t="shared" si="58"/>
        <v>41.78947368</v>
      </c>
      <c r="L56" s="20">
        <f t="shared" si="4"/>
        <v>37.95742382</v>
      </c>
      <c r="N56" s="10">
        <f t="shared" si="5"/>
        <v>286.3285222</v>
      </c>
    </row>
    <row r="57">
      <c r="A57" s="10">
        <f>'Z1 Data'!A57</f>
        <v>10109</v>
      </c>
      <c r="B57" s="10">
        <f>'Z1 Data'!B57</f>
        <v>199</v>
      </c>
      <c r="C57" s="10">
        <f>'Z1 Data'!C57</f>
        <v>-138</v>
      </c>
      <c r="D57" s="10">
        <f>'Z1 Data'!D57</f>
        <v>720</v>
      </c>
      <c r="E57" s="10">
        <f>'Z1 Data'!E57</f>
        <v>287.44</v>
      </c>
      <c r="F57" s="10">
        <f t="shared" si="2"/>
        <v>10.109</v>
      </c>
      <c r="G57" s="18">
        <f t="shared" ref="G57:I57" si="59">B57-AVERAGE(B$2:B$20)</f>
        <v>15.78947368</v>
      </c>
      <c r="H57" s="18">
        <f t="shared" si="59"/>
        <v>-10.47368421</v>
      </c>
      <c r="I57" s="18">
        <f t="shared" si="59"/>
        <v>56.78947368</v>
      </c>
      <c r="L57" s="20">
        <f t="shared" si="4"/>
        <v>51.57948428</v>
      </c>
      <c r="N57" s="10">
        <f t="shared" si="5"/>
        <v>389.0853494</v>
      </c>
    </row>
    <row r="58">
      <c r="A58" s="10">
        <f>'Z1 Data'!A58</f>
        <v>10276</v>
      </c>
      <c r="B58" s="10">
        <f>'Z1 Data'!B58</f>
        <v>205</v>
      </c>
      <c r="C58" s="10">
        <f>'Z1 Data'!C58</f>
        <v>-151</v>
      </c>
      <c r="D58" s="10">
        <f>'Z1 Data'!D58</f>
        <v>776</v>
      </c>
      <c r="E58" s="10">
        <f>'Z1 Data'!E58</f>
        <v>408.07</v>
      </c>
      <c r="F58" s="10">
        <f t="shared" si="2"/>
        <v>10.276</v>
      </c>
      <c r="G58" s="18">
        <f t="shared" ref="G58:I58" si="60">B58-AVERAGE(B$2:B$20)</f>
        <v>21.78947368</v>
      </c>
      <c r="H58" s="18">
        <f t="shared" si="60"/>
        <v>-23.47368421</v>
      </c>
      <c r="I58" s="18">
        <f t="shared" si="60"/>
        <v>112.7894737</v>
      </c>
      <c r="L58" s="20">
        <f t="shared" si="4"/>
        <v>104.0886071</v>
      </c>
      <c r="N58" s="10">
        <f t="shared" si="5"/>
        <v>785.1833459</v>
      </c>
    </row>
    <row r="59">
      <c r="A59" s="10">
        <f>'Z1 Data'!A59</f>
        <v>10443</v>
      </c>
      <c r="B59" s="10">
        <f>'Z1 Data'!B59</f>
        <v>214</v>
      </c>
      <c r="C59" s="10">
        <f>'Z1 Data'!C59</f>
        <v>-159</v>
      </c>
      <c r="D59" s="10">
        <f>'Z1 Data'!D59</f>
        <v>837</v>
      </c>
      <c r="E59" s="10">
        <f>'Z1 Data'!E59</f>
        <v>919.79</v>
      </c>
      <c r="F59" s="10">
        <f t="shared" si="2"/>
        <v>10.443</v>
      </c>
      <c r="G59" s="18">
        <f t="shared" ref="G59:I59" si="61">B59-AVERAGE(B$2:B$20)</f>
        <v>30.78947368</v>
      </c>
      <c r="H59" s="18">
        <f t="shared" si="61"/>
        <v>-31.47368421</v>
      </c>
      <c r="I59" s="18">
        <f t="shared" si="61"/>
        <v>173.7894737</v>
      </c>
      <c r="L59" s="20">
        <f t="shared" si="4"/>
        <v>161.7788361</v>
      </c>
      <c r="N59" s="10">
        <f t="shared" si="5"/>
        <v>1220.364566</v>
      </c>
    </row>
    <row r="60">
      <c r="A60" s="10">
        <f>'Z1 Data'!A60</f>
        <v>10610</v>
      </c>
      <c r="B60" s="10">
        <f>'Z1 Data'!B60</f>
        <v>217</v>
      </c>
      <c r="C60" s="10">
        <f>'Z1 Data'!C60</f>
        <v>-154</v>
      </c>
      <c r="D60" s="10">
        <f>'Z1 Data'!D60</f>
        <v>826</v>
      </c>
      <c r="E60" s="10">
        <f>'Z1 Data'!E60</f>
        <v>1339.56</v>
      </c>
      <c r="F60" s="10">
        <f t="shared" si="2"/>
        <v>10.61</v>
      </c>
      <c r="G60" s="18">
        <f t="shared" ref="G60:I60" si="62">B60-AVERAGE(B$2:B$20)</f>
        <v>33.78947368</v>
      </c>
      <c r="H60" s="18">
        <f t="shared" si="62"/>
        <v>-26.47368421</v>
      </c>
      <c r="I60" s="18">
        <f t="shared" si="62"/>
        <v>162.7894737</v>
      </c>
      <c r="L60" s="20">
        <f t="shared" si="4"/>
        <v>150.9599423</v>
      </c>
      <c r="N60" s="10">
        <f t="shared" si="5"/>
        <v>1138.753183</v>
      </c>
    </row>
    <row r="61">
      <c r="A61" s="10">
        <f>'Z1 Data'!A61</f>
        <v>10777</v>
      </c>
      <c r="B61" s="10">
        <f>'Z1 Data'!B61</f>
        <v>214</v>
      </c>
      <c r="C61" s="10">
        <f>'Z1 Data'!C61</f>
        <v>-139</v>
      </c>
      <c r="D61" s="10">
        <f>'Z1 Data'!D61</f>
        <v>744</v>
      </c>
      <c r="E61" s="10">
        <f>'Z1 Data'!E61</f>
        <v>1037.1</v>
      </c>
      <c r="F61" s="10">
        <f t="shared" si="2"/>
        <v>10.777</v>
      </c>
      <c r="G61" s="18">
        <f t="shared" ref="G61:I61" si="63">B61-AVERAGE(B$2:B$20)</f>
        <v>30.78947368</v>
      </c>
      <c r="H61" s="18">
        <f t="shared" si="63"/>
        <v>-11.47368421</v>
      </c>
      <c r="I61" s="18">
        <f t="shared" si="63"/>
        <v>80.78947368</v>
      </c>
      <c r="L61" s="20">
        <f t="shared" si="4"/>
        <v>72.1293488</v>
      </c>
      <c r="N61" s="10">
        <f t="shared" si="5"/>
        <v>544.1014633</v>
      </c>
    </row>
    <row r="62">
      <c r="A62" s="10">
        <f>'Z1 Data'!A62</f>
        <v>10944</v>
      </c>
      <c r="B62" s="10">
        <f>'Z1 Data'!B62</f>
        <v>207</v>
      </c>
      <c r="C62" s="10">
        <f>'Z1 Data'!C62</f>
        <v>-133</v>
      </c>
      <c r="D62" s="10">
        <f>'Z1 Data'!D62</f>
        <v>706</v>
      </c>
      <c r="E62" s="10">
        <f>'Z1 Data'!E62</f>
        <v>417.8</v>
      </c>
      <c r="F62" s="10">
        <f t="shared" si="2"/>
        <v>10.944</v>
      </c>
      <c r="G62" s="18">
        <f t="shared" ref="G62:I62" si="64">B62-AVERAGE(B$2:B$20)</f>
        <v>23.78947368</v>
      </c>
      <c r="H62" s="18">
        <f t="shared" si="64"/>
        <v>-5.473684211</v>
      </c>
      <c r="I62" s="18">
        <f t="shared" si="64"/>
        <v>42.78947368</v>
      </c>
      <c r="L62" s="20">
        <f t="shared" si="4"/>
        <v>36.66638721</v>
      </c>
      <c r="N62" s="10">
        <f t="shared" si="5"/>
        <v>276.5896999</v>
      </c>
    </row>
    <row r="63">
      <c r="A63" s="10">
        <f>'Z1 Data'!A63</f>
        <v>11111</v>
      </c>
      <c r="B63" s="10">
        <f>'Z1 Data'!B63</f>
        <v>196</v>
      </c>
      <c r="C63" s="10">
        <f>'Z1 Data'!C63</f>
        <v>-132</v>
      </c>
      <c r="D63" s="10">
        <f>'Z1 Data'!D63</f>
        <v>697</v>
      </c>
      <c r="E63" s="10">
        <f>'Z1 Data'!E63</f>
        <v>171.29</v>
      </c>
      <c r="F63" s="10">
        <f t="shared" si="2"/>
        <v>11.111</v>
      </c>
      <c r="G63" s="18">
        <f t="shared" ref="G63:I63" si="65">B63-AVERAGE(B$2:B$20)</f>
        <v>12.78947368</v>
      </c>
      <c r="H63" s="18">
        <f t="shared" si="65"/>
        <v>-4.473684211</v>
      </c>
      <c r="I63" s="18">
        <f t="shared" si="65"/>
        <v>33.78947368</v>
      </c>
      <c r="L63" s="20">
        <f t="shared" si="4"/>
        <v>30.24116007</v>
      </c>
      <c r="N63" s="10">
        <f t="shared" si="5"/>
        <v>228.1215583</v>
      </c>
    </row>
    <row r="64">
      <c r="A64" s="10">
        <f>'Z1 Data'!A64</f>
        <v>11278</v>
      </c>
      <c r="B64" s="10">
        <f>'Z1 Data'!B64</f>
        <v>190</v>
      </c>
      <c r="C64" s="10">
        <f>'Z1 Data'!C64</f>
        <v>-141</v>
      </c>
      <c r="D64" s="10">
        <f>'Z1 Data'!D64</f>
        <v>726</v>
      </c>
      <c r="E64" s="10">
        <f>'Z1 Data'!E64</f>
        <v>232.82</v>
      </c>
      <c r="F64" s="10">
        <f t="shared" si="2"/>
        <v>11.278</v>
      </c>
      <c r="G64" s="18">
        <f t="shared" ref="G64:I64" si="66">B64-AVERAGE(B$2:B$20)</f>
        <v>6.789473684</v>
      </c>
      <c r="H64" s="18">
        <f t="shared" si="66"/>
        <v>-13.47368421</v>
      </c>
      <c r="I64" s="18">
        <f t="shared" si="66"/>
        <v>62.78947368</v>
      </c>
      <c r="L64" s="20">
        <f t="shared" si="4"/>
        <v>59.04647328</v>
      </c>
      <c r="N64" s="10">
        <f t="shared" si="5"/>
        <v>445.4119309</v>
      </c>
    </row>
    <row r="65">
      <c r="A65" s="10">
        <f>'Z1 Data'!A65</f>
        <v>11445</v>
      </c>
      <c r="B65" s="10">
        <f>'Z1 Data'!B65</f>
        <v>216</v>
      </c>
      <c r="C65" s="10">
        <f>'Z1 Data'!C65</f>
        <v>-152</v>
      </c>
      <c r="D65" s="10">
        <f>'Z1 Data'!D65</f>
        <v>795</v>
      </c>
      <c r="E65" s="10">
        <f>'Z1 Data'!E65</f>
        <v>697.57</v>
      </c>
      <c r="F65" s="10">
        <f t="shared" si="2"/>
        <v>11.445</v>
      </c>
      <c r="G65" s="18">
        <f t="shared" ref="G65:I65" si="67">B65-AVERAGE(B$2:B$20)</f>
        <v>32.78947368</v>
      </c>
      <c r="H65" s="18">
        <f t="shared" si="67"/>
        <v>-24.47368421</v>
      </c>
      <c r="I65" s="18">
        <f t="shared" si="67"/>
        <v>131.7894737</v>
      </c>
      <c r="L65" s="20">
        <f t="shared" si="4"/>
        <v>120.5138342</v>
      </c>
      <c r="N65" s="10">
        <f t="shared" si="5"/>
        <v>909.0856169</v>
      </c>
    </row>
    <row r="66">
      <c r="A66" s="10">
        <f>'Z1 Data'!A66</f>
        <v>11612</v>
      </c>
      <c r="B66" s="10">
        <f>'Z1 Data'!B66</f>
        <v>258</v>
      </c>
      <c r="C66" s="10">
        <f>'Z1 Data'!C66</f>
        <v>-163</v>
      </c>
      <c r="D66" s="10">
        <f>'Z1 Data'!D66</f>
        <v>871</v>
      </c>
      <c r="E66" s="10">
        <f>'Z1 Data'!E66</f>
        <v>1002.81</v>
      </c>
      <c r="F66" s="10">
        <f t="shared" si="2"/>
        <v>11.612</v>
      </c>
      <c r="G66" s="18">
        <f t="shared" ref="G66:I66" si="68">B66-AVERAGE(B$2:B$20)</f>
        <v>74.78947368</v>
      </c>
      <c r="H66" s="18">
        <f t="shared" si="68"/>
        <v>-35.47368421</v>
      </c>
      <c r="I66" s="18">
        <f t="shared" si="68"/>
        <v>207.7894737</v>
      </c>
      <c r="L66" s="20">
        <f t="shared" si="4"/>
        <v>185.4797446</v>
      </c>
      <c r="N66" s="10">
        <f t="shared" si="5"/>
        <v>1399.150306</v>
      </c>
    </row>
    <row r="67">
      <c r="A67" s="10">
        <f>'Z1 Data'!A67</f>
        <v>11779</v>
      </c>
      <c r="B67" s="10">
        <f>'Z1 Data'!B67</f>
        <v>252</v>
      </c>
      <c r="C67" s="10">
        <f>'Z1 Data'!C67</f>
        <v>-146</v>
      </c>
      <c r="D67" s="10">
        <f>'Z1 Data'!D67</f>
        <v>814</v>
      </c>
      <c r="E67" s="10">
        <f>'Z1 Data'!E67</f>
        <v>1526.39</v>
      </c>
      <c r="F67" s="10">
        <f t="shared" si="2"/>
        <v>11.779</v>
      </c>
      <c r="G67" s="18">
        <f t="shared" ref="G67:I67" si="69">B67-AVERAGE(B$2:B$20)</f>
        <v>68.78947368</v>
      </c>
      <c r="H67" s="18">
        <f t="shared" si="69"/>
        <v>-18.47368421</v>
      </c>
      <c r="I67" s="18">
        <f t="shared" si="69"/>
        <v>150.7894737</v>
      </c>
      <c r="L67" s="20">
        <f t="shared" si="4"/>
        <v>132.6407244</v>
      </c>
      <c r="N67" s="10">
        <f t="shared" si="5"/>
        <v>1000.563757</v>
      </c>
    </row>
    <row r="68">
      <c r="A68" s="10">
        <f>'Z1 Data'!A68</f>
        <v>11945</v>
      </c>
      <c r="B68" s="10">
        <f>'Z1 Data'!B68</f>
        <v>197</v>
      </c>
      <c r="C68" s="10">
        <f>'Z1 Data'!C68</f>
        <v>-134</v>
      </c>
      <c r="D68" s="10">
        <f>'Z1 Data'!D68</f>
        <v>724</v>
      </c>
      <c r="E68" s="10">
        <f>'Z1 Data'!E68</f>
        <v>907.74</v>
      </c>
      <c r="F68" s="10">
        <f t="shared" si="2"/>
        <v>11.945</v>
      </c>
      <c r="G68" s="18">
        <f t="shared" ref="G68:I68" si="70">B68-AVERAGE(B$2:B$20)</f>
        <v>13.78947368</v>
      </c>
      <c r="H68" s="18">
        <f t="shared" si="70"/>
        <v>-6.473684211</v>
      </c>
      <c r="I68" s="18">
        <f t="shared" si="70"/>
        <v>60.78947368</v>
      </c>
      <c r="L68" s="20">
        <f t="shared" si="4"/>
        <v>56.68726814</v>
      </c>
      <c r="N68" s="10">
        <f t="shared" si="5"/>
        <v>427.6154723</v>
      </c>
    </row>
    <row r="69">
      <c r="A69" s="10">
        <f>'Z1 Data'!A69</f>
        <v>12112</v>
      </c>
      <c r="B69" s="10">
        <f>'Z1 Data'!B69</f>
        <v>190</v>
      </c>
      <c r="C69" s="10">
        <f>'Z1 Data'!C69</f>
        <v>-133</v>
      </c>
      <c r="D69" s="10">
        <f>'Z1 Data'!D69</f>
        <v>703</v>
      </c>
      <c r="E69" s="10">
        <f>'Z1 Data'!E69</f>
        <v>276.04</v>
      </c>
      <c r="F69" s="10">
        <f t="shared" si="2"/>
        <v>12.112</v>
      </c>
      <c r="G69" s="18">
        <f t="shared" ref="G69:I69" si="71">B69-AVERAGE(B$2:B$20)</f>
        <v>6.789473684</v>
      </c>
      <c r="H69" s="18">
        <f t="shared" si="71"/>
        <v>-5.473684211</v>
      </c>
      <c r="I69" s="18">
        <f t="shared" si="71"/>
        <v>39.78947368</v>
      </c>
      <c r="L69" s="20">
        <f t="shared" si="4"/>
        <v>37.38667837</v>
      </c>
      <c r="N69" s="10">
        <f t="shared" si="5"/>
        <v>282.0231536</v>
      </c>
    </row>
    <row r="70">
      <c r="A70" s="10">
        <f>'Z1 Data'!A70</f>
        <v>12279</v>
      </c>
      <c r="B70" s="10">
        <f>'Z1 Data'!B70</f>
        <v>196</v>
      </c>
      <c r="C70" s="10">
        <f>'Z1 Data'!C70</f>
        <v>-136</v>
      </c>
      <c r="D70" s="10">
        <f>'Z1 Data'!D70</f>
        <v>709</v>
      </c>
      <c r="E70" s="10">
        <f>'Z1 Data'!E70</f>
        <v>208.05</v>
      </c>
      <c r="F70" s="10">
        <f t="shared" si="2"/>
        <v>12.279</v>
      </c>
      <c r="G70" s="18">
        <f t="shared" ref="G70:I70" si="72">B70-AVERAGE(B$2:B$20)</f>
        <v>12.78947368</v>
      </c>
      <c r="H70" s="18">
        <f t="shared" si="72"/>
        <v>-8.473684211</v>
      </c>
      <c r="I70" s="18">
        <f t="shared" si="72"/>
        <v>45.78947368</v>
      </c>
      <c r="L70" s="20">
        <f t="shared" si="4"/>
        <v>41.57105753</v>
      </c>
      <c r="N70" s="10">
        <f t="shared" si="5"/>
        <v>313.5876534</v>
      </c>
    </row>
    <row r="71">
      <c r="A71" s="10">
        <f>'Z1 Data'!A71</f>
        <v>12446</v>
      </c>
      <c r="B71" s="10">
        <f>'Z1 Data'!B71</f>
        <v>186</v>
      </c>
      <c r="C71" s="10">
        <f>'Z1 Data'!C71</f>
        <v>-144</v>
      </c>
      <c r="D71" s="10">
        <f>'Z1 Data'!D71</f>
        <v>741</v>
      </c>
      <c r="E71" s="10">
        <f>'Z1 Data'!E71</f>
        <v>348.64</v>
      </c>
      <c r="F71" s="10">
        <f t="shared" si="2"/>
        <v>12.446</v>
      </c>
      <c r="G71" s="18">
        <f t="shared" ref="G71:I71" si="73">B71-AVERAGE(B$2:B$20)</f>
        <v>2.789473684</v>
      </c>
      <c r="H71" s="18">
        <f t="shared" si="73"/>
        <v>-16.47368421</v>
      </c>
      <c r="I71" s="18">
        <f t="shared" si="73"/>
        <v>77.78947368</v>
      </c>
      <c r="L71" s="20">
        <f t="shared" si="4"/>
        <v>74.419259</v>
      </c>
      <c r="N71" s="10">
        <f t="shared" si="5"/>
        <v>561.3752016</v>
      </c>
    </row>
    <row r="72">
      <c r="A72" s="10">
        <f>'Z1 Data'!A72</f>
        <v>12613</v>
      </c>
      <c r="B72" s="10">
        <f>'Z1 Data'!B72</f>
        <v>195</v>
      </c>
      <c r="C72" s="10">
        <f>'Z1 Data'!C72</f>
        <v>-156</v>
      </c>
      <c r="D72" s="10">
        <f>'Z1 Data'!D72</f>
        <v>815</v>
      </c>
      <c r="E72" s="10">
        <f>'Z1 Data'!E72</f>
        <v>789.12</v>
      </c>
      <c r="F72" s="10">
        <f t="shared" si="2"/>
        <v>12.613</v>
      </c>
      <c r="G72" s="18">
        <f t="shared" ref="G72:I72" si="74">B72-AVERAGE(B$2:B$20)</f>
        <v>11.78947368</v>
      </c>
      <c r="H72" s="18">
        <f t="shared" si="74"/>
        <v>-28.47368421</v>
      </c>
      <c r="I72" s="18">
        <f t="shared" si="74"/>
        <v>151.7894737</v>
      </c>
      <c r="L72" s="20">
        <f t="shared" si="4"/>
        <v>144.4393855</v>
      </c>
      <c r="N72" s="10">
        <f t="shared" si="5"/>
        <v>1089.56593</v>
      </c>
    </row>
    <row r="73">
      <c r="A73" s="10">
        <f>'Z1 Data'!A73</f>
        <v>12780</v>
      </c>
      <c r="B73" s="10">
        <f>'Z1 Data'!B73</f>
        <v>245</v>
      </c>
      <c r="C73" s="10">
        <f>'Z1 Data'!C73</f>
        <v>-157</v>
      </c>
      <c r="D73" s="10">
        <f>'Z1 Data'!D73</f>
        <v>849</v>
      </c>
      <c r="E73" s="10">
        <f>'Z1 Data'!E73</f>
        <v>1316.02</v>
      </c>
      <c r="F73" s="10">
        <f t="shared" si="2"/>
        <v>12.78</v>
      </c>
      <c r="G73" s="18">
        <f t="shared" ref="G73:I73" si="75">B73-AVERAGE(B$2:B$20)</f>
        <v>61.78947368</v>
      </c>
      <c r="H73" s="18">
        <f t="shared" si="75"/>
        <v>-29.47368421</v>
      </c>
      <c r="I73" s="18">
        <f t="shared" si="75"/>
        <v>185.7894737</v>
      </c>
      <c r="L73" s="20">
        <f t="shared" si="4"/>
        <v>167.329827</v>
      </c>
      <c r="N73" s="10">
        <f t="shared" si="5"/>
        <v>1262.237983</v>
      </c>
    </row>
    <row r="74">
      <c r="A74" s="10">
        <f>'Z1 Data'!A74</f>
        <v>12947</v>
      </c>
      <c r="B74" s="10">
        <f>'Z1 Data'!B74</f>
        <v>211</v>
      </c>
      <c r="C74" s="10">
        <f>'Z1 Data'!C74</f>
        <v>-140</v>
      </c>
      <c r="D74" s="10">
        <f>'Z1 Data'!D74</f>
        <v>758</v>
      </c>
      <c r="E74" s="10">
        <f>'Z1 Data'!E74</f>
        <v>1327.45</v>
      </c>
      <c r="F74" s="10">
        <f t="shared" si="2"/>
        <v>12.947</v>
      </c>
      <c r="G74" s="18">
        <f t="shared" ref="G74:I74" si="76">B74-AVERAGE(B$2:B$20)</f>
        <v>27.78947368</v>
      </c>
      <c r="H74" s="18">
        <f t="shared" si="76"/>
        <v>-12.47368421</v>
      </c>
      <c r="I74" s="18">
        <f t="shared" si="76"/>
        <v>94.78947368</v>
      </c>
      <c r="L74" s="20">
        <f t="shared" si="4"/>
        <v>86.61834513</v>
      </c>
      <c r="N74" s="10">
        <f t="shared" si="5"/>
        <v>653.3979458</v>
      </c>
    </row>
    <row r="75">
      <c r="A75" s="10">
        <f>'Z1 Data'!A75</f>
        <v>13114</v>
      </c>
      <c r="B75" s="10">
        <f>'Z1 Data'!B75</f>
        <v>205</v>
      </c>
      <c r="C75" s="10">
        <f>'Z1 Data'!C75</f>
        <v>-133</v>
      </c>
      <c r="D75" s="10">
        <f>'Z1 Data'!D75</f>
        <v>708</v>
      </c>
      <c r="E75" s="10">
        <f>'Z1 Data'!E75</f>
        <v>556.34</v>
      </c>
      <c r="F75" s="10">
        <f t="shared" si="2"/>
        <v>13.114</v>
      </c>
      <c r="G75" s="18">
        <f t="shared" ref="G75:I75" si="77">B75-AVERAGE(B$2:B$20)</f>
        <v>21.78947368</v>
      </c>
      <c r="H75" s="18">
        <f t="shared" si="77"/>
        <v>-5.473684211</v>
      </c>
      <c r="I75" s="18">
        <f t="shared" si="77"/>
        <v>44.78947368</v>
      </c>
      <c r="L75" s="20">
        <f t="shared" si="4"/>
        <v>39.10406852</v>
      </c>
      <c r="N75" s="10">
        <f t="shared" si="5"/>
        <v>294.9781367</v>
      </c>
    </row>
    <row r="76">
      <c r="A76" s="10">
        <f>'Z1 Data'!A76</f>
        <v>13281</v>
      </c>
      <c r="B76" s="10">
        <f>'Z1 Data'!B76</f>
        <v>199</v>
      </c>
      <c r="C76" s="10">
        <f>'Z1 Data'!C76</f>
        <v>-134</v>
      </c>
      <c r="D76" s="10">
        <f>'Z1 Data'!D76</f>
        <v>697</v>
      </c>
      <c r="E76" s="10">
        <f>'Z1 Data'!E76</f>
        <v>203.11</v>
      </c>
      <c r="F76" s="10">
        <f t="shared" si="2"/>
        <v>13.281</v>
      </c>
      <c r="G76" s="18">
        <f t="shared" ref="G76:I76" si="78">B76-AVERAGE(B$2:B$20)</f>
        <v>15.78947368</v>
      </c>
      <c r="H76" s="18">
        <f t="shared" si="78"/>
        <v>-6.473684211</v>
      </c>
      <c r="I76" s="18">
        <f t="shared" si="78"/>
        <v>33.78947368</v>
      </c>
      <c r="L76" s="20">
        <f t="shared" si="4"/>
        <v>29.24958683</v>
      </c>
      <c r="N76" s="10">
        <f t="shared" si="5"/>
        <v>220.6417119</v>
      </c>
    </row>
    <row r="77">
      <c r="A77" s="10">
        <f>'Z1 Data'!A77</f>
        <v>13448</v>
      </c>
      <c r="B77" s="10">
        <f>'Z1 Data'!B77</f>
        <v>190</v>
      </c>
      <c r="C77" s="10">
        <f>'Z1 Data'!C77</f>
        <v>-140</v>
      </c>
      <c r="D77" s="10">
        <f>'Z1 Data'!D77</f>
        <v>717</v>
      </c>
      <c r="E77" s="10">
        <f>'Z1 Data'!E77</f>
        <v>185.14</v>
      </c>
      <c r="F77" s="10">
        <f t="shared" si="2"/>
        <v>13.448</v>
      </c>
      <c r="G77" s="18">
        <f t="shared" ref="G77:I77" si="79">B77-AVERAGE(B$2:B$20)</f>
        <v>6.789473684</v>
      </c>
      <c r="H77" s="18">
        <f t="shared" si="79"/>
        <v>-12.47368421</v>
      </c>
      <c r="I77" s="18">
        <f t="shared" si="79"/>
        <v>53.78947368</v>
      </c>
      <c r="L77" s="20">
        <f t="shared" si="4"/>
        <v>50.21399892</v>
      </c>
      <c r="N77" s="10">
        <f t="shared" si="5"/>
        <v>378.7849294</v>
      </c>
    </row>
    <row r="78">
      <c r="A78" s="10">
        <f>'Z1 Data'!A78</f>
        <v>13615</v>
      </c>
      <c r="B78" s="10">
        <f>'Z1 Data'!B78</f>
        <v>183</v>
      </c>
      <c r="C78" s="10">
        <f>'Z1 Data'!C78</f>
        <v>-150</v>
      </c>
      <c r="D78" s="10">
        <f>'Z1 Data'!D78</f>
        <v>775</v>
      </c>
      <c r="E78" s="10">
        <f>'Z1 Data'!E78</f>
        <v>473.71</v>
      </c>
      <c r="F78" s="10">
        <f t="shared" si="2"/>
        <v>13.615</v>
      </c>
      <c r="G78" s="18">
        <f t="shared" ref="G78:I78" si="80">B78-AVERAGE(B$2:B$20)</f>
        <v>-0.2105263158</v>
      </c>
      <c r="H78" s="18">
        <f t="shared" si="80"/>
        <v>-22.47368421</v>
      </c>
      <c r="I78" s="18">
        <f t="shared" si="80"/>
        <v>111.7894737</v>
      </c>
      <c r="L78" s="20">
        <f t="shared" si="4"/>
        <v>108.0706272</v>
      </c>
      <c r="N78" s="10">
        <f t="shared" si="5"/>
        <v>815.2213677</v>
      </c>
    </row>
    <row r="79">
      <c r="A79" s="10">
        <f>'Z1 Data'!A79</f>
        <v>13782</v>
      </c>
      <c r="B79" s="10">
        <f>'Z1 Data'!B79</f>
        <v>229</v>
      </c>
      <c r="C79" s="10">
        <f>'Z1 Data'!C79</f>
        <v>-156</v>
      </c>
      <c r="D79" s="10">
        <f>'Z1 Data'!D79</f>
        <v>837</v>
      </c>
      <c r="E79" s="10">
        <f>'Z1 Data'!E79</f>
        <v>1037.03</v>
      </c>
      <c r="F79" s="10">
        <f t="shared" si="2"/>
        <v>13.782</v>
      </c>
      <c r="G79" s="18">
        <f t="shared" ref="G79:I79" si="81">B79-AVERAGE(B$2:B$20)</f>
        <v>45.78947368</v>
      </c>
      <c r="H79" s="18">
        <f t="shared" si="81"/>
        <v>-28.47368421</v>
      </c>
      <c r="I79" s="18">
        <f t="shared" si="81"/>
        <v>173.7894737</v>
      </c>
      <c r="L79" s="20">
        <f t="shared" si="4"/>
        <v>158.9988031</v>
      </c>
      <c r="N79" s="10">
        <f t="shared" si="5"/>
        <v>1199.39363</v>
      </c>
    </row>
    <row r="80">
      <c r="A80" s="10">
        <f>'Z1 Data'!A80</f>
        <v>13948</v>
      </c>
      <c r="B80" s="10">
        <f>'Z1 Data'!B80</f>
        <v>216</v>
      </c>
      <c r="C80" s="10">
        <f>'Z1 Data'!C80</f>
        <v>-144</v>
      </c>
      <c r="D80" s="10">
        <f>'Z1 Data'!D80</f>
        <v>770</v>
      </c>
      <c r="E80" s="10">
        <f>'Z1 Data'!E80</f>
        <v>1157.25</v>
      </c>
      <c r="F80" s="10">
        <f t="shared" si="2"/>
        <v>13.948</v>
      </c>
      <c r="G80" s="18">
        <f t="shared" ref="G80:I80" si="82">B80-AVERAGE(B$2:B$20)</f>
        <v>32.78947368</v>
      </c>
      <c r="H80" s="18">
        <f t="shared" si="82"/>
        <v>-16.47368421</v>
      </c>
      <c r="I80" s="18">
        <f t="shared" si="82"/>
        <v>106.7894737</v>
      </c>
      <c r="L80" s="20">
        <f t="shared" si="4"/>
        <v>96.8540393</v>
      </c>
      <c r="N80" s="10">
        <f t="shared" si="5"/>
        <v>730.6100137</v>
      </c>
    </row>
    <row r="81">
      <c r="A81" s="10">
        <f>'Z1 Data'!A81</f>
        <v>14115</v>
      </c>
      <c r="B81" s="10">
        <f>'Z1 Data'!B81</f>
        <v>193</v>
      </c>
      <c r="C81" s="10">
        <f>'Z1 Data'!C81</f>
        <v>-134</v>
      </c>
      <c r="D81" s="10">
        <f>'Z1 Data'!D81</f>
        <v>704</v>
      </c>
      <c r="E81" s="10">
        <f>'Z1 Data'!E81</f>
        <v>387.94</v>
      </c>
      <c r="F81" s="10">
        <f t="shared" si="2"/>
        <v>14.115</v>
      </c>
      <c r="G81" s="18">
        <f t="shared" ref="G81:I81" si="83">B81-AVERAGE(B$2:B$20)</f>
        <v>9.789473684</v>
      </c>
      <c r="H81" s="18">
        <f t="shared" si="83"/>
        <v>-6.473684211</v>
      </c>
      <c r="I81" s="18">
        <f t="shared" si="83"/>
        <v>40.78947368</v>
      </c>
      <c r="L81" s="20">
        <f t="shared" si="4"/>
        <v>37.56263077</v>
      </c>
      <c r="N81" s="10">
        <f t="shared" si="5"/>
        <v>283.3504351</v>
      </c>
    </row>
    <row r="82">
      <c r="A82" s="10">
        <f>'Z1 Data'!A82</f>
        <v>14282</v>
      </c>
      <c r="B82" s="10">
        <f>'Z1 Data'!B82</f>
        <v>188</v>
      </c>
      <c r="C82" s="10">
        <f>'Z1 Data'!C82</f>
        <v>-135</v>
      </c>
      <c r="D82" s="10">
        <f>'Z1 Data'!D82</f>
        <v>693</v>
      </c>
      <c r="E82" s="10">
        <f>'Z1 Data'!E82</f>
        <v>192.97</v>
      </c>
      <c r="F82" s="10">
        <f t="shared" si="2"/>
        <v>14.282</v>
      </c>
      <c r="G82" s="18">
        <f t="shared" ref="G82:I82" si="84">B82-AVERAGE(B$2:B$20)</f>
        <v>4.789473684</v>
      </c>
      <c r="H82" s="18">
        <f t="shared" si="84"/>
        <v>-7.473684211</v>
      </c>
      <c r="I82" s="18">
        <f t="shared" si="84"/>
        <v>29.78947368</v>
      </c>
      <c r="L82" s="20">
        <f t="shared" si="4"/>
        <v>27.48930842</v>
      </c>
      <c r="N82" s="10">
        <f t="shared" si="5"/>
        <v>207.3632049</v>
      </c>
    </row>
    <row r="83">
      <c r="A83" s="10">
        <f>'Z1 Data'!A83</f>
        <v>14449</v>
      </c>
      <c r="B83" s="10">
        <f>'Z1 Data'!B83</f>
        <v>191</v>
      </c>
      <c r="C83" s="10">
        <f>'Z1 Data'!C83</f>
        <v>-137</v>
      </c>
      <c r="D83" s="10">
        <f>'Z1 Data'!D83</f>
        <v>701</v>
      </c>
      <c r="E83" s="10">
        <f>'Z1 Data'!E83</f>
        <v>134.36</v>
      </c>
      <c r="F83" s="10">
        <f t="shared" si="2"/>
        <v>14.449</v>
      </c>
      <c r="G83" s="18">
        <f t="shared" ref="G83:I83" si="85">B83-AVERAGE(B$2:B$20)</f>
        <v>7.789473684</v>
      </c>
      <c r="H83" s="18">
        <f t="shared" si="85"/>
        <v>-9.473684211</v>
      </c>
      <c r="I83" s="18">
        <f t="shared" si="85"/>
        <v>37.78947368</v>
      </c>
      <c r="L83" s="20">
        <f t="shared" si="4"/>
        <v>34.49773517</v>
      </c>
      <c r="N83" s="10">
        <f t="shared" si="5"/>
        <v>260.230662</v>
      </c>
    </row>
    <row r="84">
      <c r="A84" s="10">
        <f>'Z1 Data'!A84</f>
        <v>14616</v>
      </c>
      <c r="B84" s="10">
        <f>'Z1 Data'!B84</f>
        <v>190</v>
      </c>
      <c r="C84" s="10">
        <f>'Z1 Data'!C84</f>
        <v>-144</v>
      </c>
      <c r="D84" s="10">
        <f>'Z1 Data'!D84</f>
        <v>736</v>
      </c>
      <c r="E84" s="10">
        <f>'Z1 Data'!E84</f>
        <v>258.46</v>
      </c>
      <c r="F84" s="10">
        <f t="shared" si="2"/>
        <v>14.616</v>
      </c>
      <c r="G84" s="18">
        <f t="shared" ref="G84:I84" si="86">B84-AVERAGE(B$2:B$20)</f>
        <v>6.789473684</v>
      </c>
      <c r="H84" s="18">
        <f t="shared" si="86"/>
        <v>-16.47368421</v>
      </c>
      <c r="I84" s="18">
        <f t="shared" si="86"/>
        <v>72.78947368</v>
      </c>
      <c r="L84" s="20">
        <f t="shared" si="4"/>
        <v>68.54389638</v>
      </c>
      <c r="N84" s="10">
        <f t="shared" si="5"/>
        <v>517.0549152</v>
      </c>
    </row>
    <row r="85">
      <c r="A85" s="10">
        <f>'Z1 Data'!A85</f>
        <v>14783</v>
      </c>
      <c r="B85" s="10">
        <f>'Z1 Data'!B85</f>
        <v>209</v>
      </c>
      <c r="C85" s="10">
        <f>'Z1 Data'!C85</f>
        <v>-156</v>
      </c>
      <c r="D85" s="10">
        <f>'Z1 Data'!D85</f>
        <v>817</v>
      </c>
      <c r="E85" s="10">
        <f>'Z1 Data'!E85</f>
        <v>648.54</v>
      </c>
      <c r="F85" s="10">
        <f t="shared" si="2"/>
        <v>14.783</v>
      </c>
      <c r="G85" s="18">
        <f t="shared" ref="G85:I85" si="87">B85-AVERAGE(B$2:B$20)</f>
        <v>25.78947368</v>
      </c>
      <c r="H85" s="18">
        <f t="shared" si="87"/>
        <v>-28.47368421</v>
      </c>
      <c r="I85" s="18">
        <f t="shared" si="87"/>
        <v>153.7894737</v>
      </c>
      <c r="L85" s="20">
        <f t="shared" si="4"/>
        <v>143.3756163</v>
      </c>
      <c r="N85" s="10">
        <f t="shared" si="5"/>
        <v>1081.54148</v>
      </c>
    </row>
    <row r="86">
      <c r="A86" s="10">
        <f>'Z1 Data'!A86</f>
        <v>14950</v>
      </c>
      <c r="B86" s="10">
        <f>'Z1 Data'!B86</f>
        <v>228</v>
      </c>
      <c r="C86" s="10">
        <f>'Z1 Data'!C86</f>
        <v>-158</v>
      </c>
      <c r="D86" s="10">
        <f>'Z1 Data'!D86</f>
        <v>853</v>
      </c>
      <c r="E86" s="10">
        <f>'Z1 Data'!E86</f>
        <v>1288.41</v>
      </c>
      <c r="F86" s="10">
        <f t="shared" si="2"/>
        <v>14.95</v>
      </c>
      <c r="G86" s="18">
        <f t="shared" ref="G86:I86" si="88">B86-AVERAGE(B$2:B$20)</f>
        <v>44.78947368</v>
      </c>
      <c r="H86" s="18">
        <f t="shared" si="88"/>
        <v>-30.47368421</v>
      </c>
      <c r="I86" s="18">
        <f t="shared" si="88"/>
        <v>189.7894737</v>
      </c>
      <c r="L86" s="20">
        <f t="shared" si="4"/>
        <v>174.8825925</v>
      </c>
      <c r="N86" s="10">
        <f t="shared" si="5"/>
        <v>1319.211612</v>
      </c>
    </row>
    <row r="87">
      <c r="A87" s="10">
        <f>'Z1 Data'!A87</f>
        <v>15117</v>
      </c>
      <c r="B87" s="10">
        <f>'Z1 Data'!B87</f>
        <v>190</v>
      </c>
      <c r="C87" s="10">
        <f>'Z1 Data'!C87</f>
        <v>-140</v>
      </c>
      <c r="D87" s="10">
        <f>'Z1 Data'!D87</f>
        <v>755</v>
      </c>
      <c r="E87" s="10">
        <f>'Z1 Data'!E87</f>
        <v>1169.41</v>
      </c>
      <c r="F87" s="10">
        <f t="shared" si="2"/>
        <v>15.117</v>
      </c>
      <c r="G87" s="18">
        <f t="shared" ref="G87:I87" si="89">B87-AVERAGE(B$2:B$20)</f>
        <v>6.789473684</v>
      </c>
      <c r="H87" s="18">
        <f t="shared" si="89"/>
        <v>-12.47368421</v>
      </c>
      <c r="I87" s="18">
        <f t="shared" si="89"/>
        <v>91.78947368</v>
      </c>
      <c r="L87" s="20">
        <f t="shared" si="4"/>
        <v>88.21399892</v>
      </c>
      <c r="N87" s="10">
        <f t="shared" si="5"/>
        <v>665.4346213</v>
      </c>
    </row>
    <row r="88">
      <c r="G88" s="18"/>
      <c r="H88" s="18"/>
      <c r="I88" s="18"/>
    </row>
    <row r="89">
      <c r="G89" s="18"/>
      <c r="H89" s="18"/>
      <c r="I89" s="18"/>
    </row>
    <row r="90">
      <c r="G90" s="18"/>
      <c r="H90" s="18"/>
      <c r="I90" s="18"/>
    </row>
    <row r="91">
      <c r="G91" s="18"/>
      <c r="H91" s="18"/>
      <c r="I91" s="18"/>
    </row>
    <row r="92">
      <c r="G92" s="18"/>
      <c r="H92" s="18"/>
      <c r="I92" s="18"/>
    </row>
    <row r="93">
      <c r="G93" s="18"/>
      <c r="H93" s="18"/>
      <c r="I93" s="18"/>
    </row>
    <row r="94">
      <c r="G94" s="18"/>
      <c r="H94" s="18"/>
      <c r="I94" s="18"/>
    </row>
    <row r="95">
      <c r="G95" s="18"/>
      <c r="H95" s="18"/>
      <c r="I95" s="18"/>
    </row>
    <row r="96">
      <c r="G96" s="18"/>
      <c r="H96" s="18"/>
      <c r="I96" s="18"/>
    </row>
    <row r="97">
      <c r="G97" s="18"/>
      <c r="H97" s="18"/>
      <c r="I97" s="18"/>
    </row>
    <row r="98">
      <c r="G98" s="18"/>
      <c r="H98" s="18"/>
      <c r="I98" s="18"/>
    </row>
    <row r="99">
      <c r="G99" s="18"/>
      <c r="H99" s="18"/>
      <c r="I99" s="18"/>
    </row>
    <row r="100">
      <c r="G100" s="18"/>
      <c r="H100" s="18"/>
      <c r="I100" s="18"/>
    </row>
    <row r="101">
      <c r="G101" s="18"/>
      <c r="H101" s="18"/>
      <c r="I101" s="18"/>
    </row>
    <row r="102">
      <c r="G102" s="18"/>
      <c r="H102" s="18"/>
      <c r="I102" s="18"/>
    </row>
    <row r="103">
      <c r="G103" s="18"/>
      <c r="H103" s="18"/>
      <c r="I103" s="18"/>
    </row>
    <row r="104">
      <c r="G104" s="18"/>
      <c r="H104" s="18"/>
      <c r="I104" s="18"/>
    </row>
    <row r="105">
      <c r="G105" s="18"/>
      <c r="H105" s="18"/>
      <c r="I105" s="18"/>
    </row>
    <row r="106">
      <c r="G106" s="18"/>
      <c r="H106" s="18"/>
      <c r="I106" s="18"/>
    </row>
    <row r="107">
      <c r="G107" s="18"/>
      <c r="H107" s="18"/>
      <c r="I107" s="18"/>
    </row>
    <row r="108">
      <c r="G108" s="18"/>
      <c r="H108" s="18"/>
      <c r="I108" s="18"/>
    </row>
    <row r="109">
      <c r="G109" s="18"/>
      <c r="H109" s="18"/>
      <c r="I109" s="18"/>
    </row>
    <row r="110">
      <c r="G110" s="18"/>
      <c r="H110" s="18"/>
      <c r="I110" s="18"/>
    </row>
    <row r="111">
      <c r="G111" s="18"/>
      <c r="H111" s="18"/>
      <c r="I111" s="18"/>
    </row>
    <row r="112">
      <c r="G112" s="18"/>
      <c r="H112" s="18"/>
      <c r="I112" s="18"/>
    </row>
    <row r="113">
      <c r="G113" s="18"/>
      <c r="H113" s="18"/>
      <c r="I113" s="18"/>
    </row>
    <row r="114">
      <c r="G114" s="18"/>
      <c r="H114" s="18"/>
      <c r="I114" s="18"/>
    </row>
    <row r="115">
      <c r="G115" s="18"/>
      <c r="H115" s="18"/>
      <c r="I115" s="18"/>
    </row>
    <row r="116">
      <c r="G116" s="18"/>
      <c r="H116" s="18"/>
      <c r="I116" s="18"/>
    </row>
    <row r="117">
      <c r="G117" s="18"/>
      <c r="H117" s="18"/>
      <c r="I117" s="18"/>
    </row>
    <row r="118">
      <c r="G118" s="18"/>
      <c r="H118" s="18"/>
      <c r="I118" s="18"/>
    </row>
    <row r="119">
      <c r="G119" s="18"/>
      <c r="H119" s="18"/>
      <c r="I119" s="18"/>
    </row>
    <row r="120">
      <c r="G120" s="18"/>
      <c r="H120" s="18"/>
      <c r="I120" s="18"/>
    </row>
    <row r="121">
      <c r="G121" s="18"/>
      <c r="H121" s="18"/>
      <c r="I121" s="18"/>
    </row>
    <row r="122">
      <c r="G122" s="18"/>
      <c r="H122" s="18"/>
      <c r="I122" s="18"/>
    </row>
    <row r="123">
      <c r="G123" s="18"/>
      <c r="H123" s="18"/>
      <c r="I123" s="18"/>
    </row>
    <row r="124">
      <c r="G124" s="18"/>
      <c r="H124" s="18"/>
      <c r="I124" s="18"/>
    </row>
    <row r="125">
      <c r="G125" s="18"/>
      <c r="H125" s="18"/>
      <c r="I125" s="18"/>
    </row>
    <row r="126">
      <c r="G126" s="18"/>
      <c r="H126" s="18"/>
      <c r="I126" s="18"/>
    </row>
    <row r="127">
      <c r="G127" s="18"/>
      <c r="H127" s="18"/>
      <c r="I127" s="18"/>
    </row>
    <row r="128">
      <c r="G128" s="18"/>
      <c r="H128" s="18"/>
      <c r="I128" s="18"/>
    </row>
    <row r="129">
      <c r="G129" s="18"/>
      <c r="H129" s="18"/>
      <c r="I129" s="18"/>
    </row>
    <row r="130">
      <c r="G130" s="18"/>
      <c r="H130" s="18"/>
      <c r="I130" s="18"/>
    </row>
    <row r="131">
      <c r="G131" s="18"/>
      <c r="H131" s="18"/>
      <c r="I131" s="18"/>
    </row>
    <row r="132">
      <c r="G132" s="18"/>
      <c r="H132" s="18"/>
      <c r="I132" s="18"/>
    </row>
    <row r="133">
      <c r="G133" s="18"/>
      <c r="H133" s="18"/>
      <c r="I133" s="18"/>
    </row>
    <row r="134">
      <c r="G134" s="18"/>
      <c r="H134" s="18"/>
      <c r="I134" s="18"/>
    </row>
    <row r="135">
      <c r="G135" s="18"/>
      <c r="H135" s="18"/>
      <c r="I135" s="18"/>
    </row>
    <row r="136">
      <c r="G136" s="18"/>
      <c r="H136" s="18"/>
      <c r="I136" s="18"/>
    </row>
    <row r="137">
      <c r="G137" s="18"/>
      <c r="H137" s="18"/>
      <c r="I137" s="18"/>
    </row>
    <row r="138">
      <c r="G138" s="18"/>
      <c r="H138" s="18"/>
      <c r="I138" s="18"/>
    </row>
    <row r="139">
      <c r="G139" s="18"/>
      <c r="H139" s="18"/>
      <c r="I139" s="18"/>
    </row>
    <row r="140">
      <c r="G140" s="18"/>
      <c r="H140" s="18"/>
      <c r="I140" s="18"/>
    </row>
    <row r="141">
      <c r="G141" s="18"/>
      <c r="H141" s="18"/>
      <c r="I141" s="18"/>
    </row>
    <row r="142">
      <c r="G142" s="18"/>
      <c r="H142" s="18"/>
      <c r="I142" s="18"/>
    </row>
    <row r="143">
      <c r="G143" s="18"/>
      <c r="H143" s="18"/>
      <c r="I143" s="18"/>
    </row>
    <row r="144">
      <c r="G144" s="18"/>
      <c r="H144" s="18"/>
      <c r="I144" s="18"/>
    </row>
    <row r="145">
      <c r="G145" s="18"/>
      <c r="H145" s="18"/>
      <c r="I145" s="18"/>
    </row>
    <row r="146">
      <c r="G146" s="18"/>
      <c r="H146" s="18"/>
      <c r="I146" s="18"/>
    </row>
    <row r="147">
      <c r="G147" s="18"/>
      <c r="H147" s="18"/>
      <c r="I147" s="18"/>
    </row>
    <row r="148">
      <c r="G148" s="18"/>
      <c r="H148" s="18"/>
      <c r="I148" s="18"/>
    </row>
    <row r="149">
      <c r="G149" s="18"/>
      <c r="H149" s="18"/>
      <c r="I149" s="18"/>
    </row>
    <row r="150">
      <c r="G150" s="18"/>
      <c r="H150" s="18"/>
      <c r="I150" s="18"/>
    </row>
    <row r="151">
      <c r="G151" s="18"/>
      <c r="H151" s="18"/>
      <c r="I151" s="18"/>
    </row>
    <row r="152">
      <c r="G152" s="18"/>
      <c r="H152" s="18"/>
      <c r="I152" s="18"/>
    </row>
    <row r="153">
      <c r="G153" s="18"/>
      <c r="H153" s="18"/>
      <c r="I153" s="18"/>
    </row>
    <row r="154">
      <c r="G154" s="18"/>
      <c r="H154" s="18"/>
      <c r="I154" s="18"/>
    </row>
    <row r="155">
      <c r="G155" s="18"/>
      <c r="H155" s="18"/>
      <c r="I155" s="18"/>
    </row>
    <row r="156">
      <c r="G156" s="18"/>
      <c r="H156" s="18"/>
      <c r="I156" s="18"/>
    </row>
    <row r="157">
      <c r="G157" s="18"/>
      <c r="H157" s="18"/>
      <c r="I157" s="18"/>
    </row>
    <row r="158">
      <c r="G158" s="18"/>
      <c r="H158" s="18"/>
      <c r="I158" s="18"/>
    </row>
    <row r="159">
      <c r="G159" s="18"/>
      <c r="H159" s="18"/>
      <c r="I159" s="18"/>
    </row>
    <row r="160">
      <c r="G160" s="18"/>
      <c r="H160" s="18"/>
      <c r="I160" s="18"/>
    </row>
    <row r="161">
      <c r="G161" s="18"/>
      <c r="H161" s="18"/>
      <c r="I161" s="18"/>
    </row>
    <row r="162">
      <c r="G162" s="18"/>
      <c r="H162" s="18"/>
      <c r="I162" s="18"/>
    </row>
    <row r="163">
      <c r="G163" s="18"/>
      <c r="H163" s="18"/>
      <c r="I163" s="18"/>
    </row>
    <row r="164">
      <c r="G164" s="18"/>
      <c r="H164" s="18"/>
      <c r="I164" s="18"/>
    </row>
    <row r="165">
      <c r="G165" s="18"/>
      <c r="H165" s="18"/>
      <c r="I165" s="18"/>
    </row>
    <row r="166">
      <c r="G166" s="18"/>
      <c r="H166" s="18"/>
      <c r="I166" s="18"/>
    </row>
    <row r="167">
      <c r="G167" s="18"/>
      <c r="H167" s="18"/>
      <c r="I167" s="18"/>
    </row>
    <row r="168">
      <c r="G168" s="18"/>
      <c r="H168" s="18"/>
      <c r="I168" s="18"/>
    </row>
    <row r="169">
      <c r="G169" s="18"/>
      <c r="H169" s="18"/>
      <c r="I169" s="18"/>
    </row>
    <row r="170">
      <c r="G170" s="18"/>
      <c r="H170" s="18"/>
      <c r="I170" s="18"/>
    </row>
    <row r="171">
      <c r="G171" s="18"/>
      <c r="H171" s="18"/>
      <c r="I171" s="18"/>
    </row>
    <row r="172">
      <c r="G172" s="18"/>
      <c r="H172" s="18"/>
      <c r="I172" s="18"/>
    </row>
    <row r="173">
      <c r="G173" s="18"/>
      <c r="H173" s="18"/>
      <c r="I173" s="18"/>
    </row>
    <row r="174">
      <c r="G174" s="18"/>
      <c r="H174" s="18"/>
      <c r="I174" s="18"/>
    </row>
    <row r="175">
      <c r="G175" s="18"/>
      <c r="H175" s="18"/>
      <c r="I175" s="18"/>
    </row>
    <row r="176">
      <c r="G176" s="18"/>
      <c r="H176" s="18"/>
      <c r="I176" s="18"/>
    </row>
    <row r="177">
      <c r="G177" s="18"/>
      <c r="H177" s="18"/>
      <c r="I177" s="18"/>
    </row>
    <row r="178">
      <c r="G178" s="18"/>
      <c r="H178" s="18"/>
      <c r="I178" s="18"/>
    </row>
    <row r="179">
      <c r="G179" s="18"/>
      <c r="H179" s="18"/>
      <c r="I179" s="18"/>
    </row>
    <row r="180">
      <c r="G180" s="18"/>
      <c r="H180" s="18"/>
      <c r="I180" s="18"/>
    </row>
    <row r="181">
      <c r="G181" s="18"/>
      <c r="H181" s="18"/>
      <c r="I181" s="18"/>
    </row>
    <row r="182">
      <c r="G182" s="18"/>
      <c r="H182" s="18"/>
      <c r="I182" s="18"/>
    </row>
    <row r="183">
      <c r="G183" s="18"/>
      <c r="H183" s="18"/>
      <c r="I183" s="18"/>
    </row>
    <row r="184">
      <c r="G184" s="18"/>
      <c r="H184" s="18"/>
      <c r="I184" s="18"/>
    </row>
    <row r="185">
      <c r="G185" s="18"/>
      <c r="H185" s="18"/>
      <c r="I185" s="18"/>
    </row>
    <row r="186">
      <c r="G186" s="18"/>
      <c r="H186" s="18"/>
      <c r="I186" s="18"/>
    </row>
    <row r="187">
      <c r="G187" s="18"/>
      <c r="H187" s="18"/>
      <c r="I187" s="18"/>
    </row>
    <row r="188">
      <c r="G188" s="18"/>
      <c r="H188" s="18"/>
      <c r="I188" s="18"/>
    </row>
    <row r="189">
      <c r="G189" s="18"/>
      <c r="H189" s="18"/>
      <c r="I189" s="18"/>
    </row>
    <row r="190">
      <c r="G190" s="18"/>
      <c r="H190" s="18"/>
      <c r="I190" s="18"/>
    </row>
    <row r="191">
      <c r="G191" s="18"/>
      <c r="H191" s="18"/>
      <c r="I191" s="18"/>
    </row>
    <row r="192">
      <c r="G192" s="18"/>
      <c r="H192" s="18"/>
      <c r="I192" s="18"/>
    </row>
    <row r="193">
      <c r="G193" s="18"/>
      <c r="H193" s="18"/>
      <c r="I193" s="18"/>
    </row>
    <row r="194">
      <c r="G194" s="18"/>
      <c r="H194" s="18"/>
      <c r="I194" s="18"/>
    </row>
    <row r="195">
      <c r="G195" s="18"/>
      <c r="H195" s="18"/>
      <c r="I195" s="18"/>
    </row>
    <row r="196">
      <c r="G196" s="18"/>
      <c r="H196" s="18"/>
      <c r="I196" s="18"/>
    </row>
    <row r="197">
      <c r="G197" s="18"/>
      <c r="H197" s="18"/>
      <c r="I197" s="18"/>
    </row>
    <row r="198">
      <c r="G198" s="18"/>
      <c r="H198" s="18"/>
      <c r="I198" s="18"/>
    </row>
    <row r="199">
      <c r="G199" s="18"/>
      <c r="H199" s="18"/>
      <c r="I199" s="18"/>
    </row>
    <row r="200">
      <c r="G200" s="18"/>
      <c r="H200" s="18"/>
      <c r="I200" s="18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48</v>
      </c>
      <c r="B1" s="12" t="s">
        <v>49</v>
      </c>
      <c r="C1" s="12" t="s">
        <v>50</v>
      </c>
      <c r="D1" s="13" t="s">
        <v>51</v>
      </c>
      <c r="E1" s="14" t="s">
        <v>52</v>
      </c>
      <c r="F1" s="12" t="s">
        <v>53</v>
      </c>
      <c r="G1" s="15" t="s">
        <v>54</v>
      </c>
      <c r="H1" s="15" t="s">
        <v>55</v>
      </c>
      <c r="I1" s="15" t="s">
        <v>56</v>
      </c>
      <c r="J1" s="16" t="s">
        <v>13</v>
      </c>
      <c r="K1" s="16" t="s">
        <v>14</v>
      </c>
      <c r="L1" s="14" t="s">
        <v>61</v>
      </c>
      <c r="M1" s="14" t="s">
        <v>20</v>
      </c>
      <c r="N1" s="14" t="s">
        <v>62</v>
      </c>
      <c r="O1" s="17"/>
      <c r="P1" s="13"/>
      <c r="Q1" s="13"/>
      <c r="R1" s="13"/>
      <c r="S1" s="13"/>
    </row>
    <row r="2">
      <c r="A2" s="10">
        <f>'Z2 Data'!A2</f>
        <v>1452</v>
      </c>
      <c r="B2" s="10">
        <f>'Z2 Data'!B2</f>
        <v>183</v>
      </c>
      <c r="C2" s="10">
        <f>'Z2 Data'!C2</f>
        <v>-129</v>
      </c>
      <c r="D2" s="10">
        <f>'Z2 Data'!D2</f>
        <v>659</v>
      </c>
      <c r="E2" s="10">
        <f>'Z2 Data'!E2</f>
        <v>-0.34</v>
      </c>
      <c r="F2" s="10">
        <f t="shared" ref="F2:F84" si="2">A2/1000</f>
        <v>1.452</v>
      </c>
      <c r="G2" s="18">
        <f t="shared" ref="G2:I2" si="1">B2-AVERAGE(B$2:B$20)</f>
        <v>-1.105263158</v>
      </c>
      <c r="H2" s="18">
        <f t="shared" si="1"/>
        <v>0.5789473684</v>
      </c>
      <c r="I2" s="18">
        <f t="shared" si="1"/>
        <v>0.05263157895</v>
      </c>
      <c r="J2" s="19">
        <f>AVERAGE(G:G)/AVERAGE(I:I)</f>
        <v>0.2816441893</v>
      </c>
      <c r="K2" s="19">
        <f>AVERAGE(H:H)/AVERAGE(I:I)</f>
        <v>-0.2235811365</v>
      </c>
      <c r="L2" s="20">
        <f t="shared" ref="L2:L84" si="4">I2 - $J$2*G2 - $K$2*H2</f>
        <v>0.4933642356</v>
      </c>
      <c r="M2" s="10">
        <f>AVERAGE(E:E)/AVERAGE(L:L)</f>
        <v>7.728773299</v>
      </c>
      <c r="N2" s="10">
        <f t="shared" ref="N2:N84" si="5">L2*$M$2</f>
        <v>3.813100331</v>
      </c>
    </row>
    <row r="3">
      <c r="A3" s="10">
        <f>'Z2 Data'!A3</f>
        <v>1618</v>
      </c>
      <c r="B3" s="10">
        <f>'Z2 Data'!B3</f>
        <v>185</v>
      </c>
      <c r="C3" s="10">
        <f>'Z2 Data'!C3</f>
        <v>-129</v>
      </c>
      <c r="D3" s="10">
        <f>'Z2 Data'!D3</f>
        <v>660</v>
      </c>
      <c r="E3" s="10">
        <f>'Z2 Data'!E3</f>
        <v>-0.26</v>
      </c>
      <c r="F3" s="10">
        <f t="shared" si="2"/>
        <v>1.618</v>
      </c>
      <c r="G3" s="18">
        <f t="shared" ref="G3:I3" si="3">B3-AVERAGE(B$2:B$20)</f>
        <v>0.8947368421</v>
      </c>
      <c r="H3" s="18">
        <f t="shared" si="3"/>
        <v>0.5789473684</v>
      </c>
      <c r="I3" s="18">
        <f t="shared" si="3"/>
        <v>1.052631579</v>
      </c>
      <c r="L3" s="20">
        <f t="shared" si="4"/>
        <v>0.930075857</v>
      </c>
      <c r="N3" s="10">
        <f t="shared" si="5"/>
        <v>7.188345449</v>
      </c>
    </row>
    <row r="4">
      <c r="A4" s="10">
        <f>'Z2 Data'!A4</f>
        <v>1785</v>
      </c>
      <c r="B4" s="10">
        <f>'Z2 Data'!B4</f>
        <v>186</v>
      </c>
      <c r="C4" s="10">
        <f>'Z2 Data'!C4</f>
        <v>-130</v>
      </c>
      <c r="D4" s="10">
        <f>'Z2 Data'!D4</f>
        <v>659</v>
      </c>
      <c r="E4" s="10">
        <f>'Z2 Data'!E4</f>
        <v>-0.39</v>
      </c>
      <c r="F4" s="10">
        <f t="shared" si="2"/>
        <v>1.785</v>
      </c>
      <c r="G4" s="18">
        <f t="shared" ref="G4:I4" si="6">B4-AVERAGE(B$2:B$20)</f>
        <v>1.894736842</v>
      </c>
      <c r="H4" s="18">
        <f t="shared" si="6"/>
        <v>-0.4210526316</v>
      </c>
      <c r="I4" s="18">
        <f t="shared" si="6"/>
        <v>0.05263157895</v>
      </c>
      <c r="L4" s="20">
        <f t="shared" si="4"/>
        <v>-0.5751494688</v>
      </c>
      <c r="N4" s="10">
        <f t="shared" si="5"/>
        <v>-4.445199858</v>
      </c>
    </row>
    <row r="5">
      <c r="A5" s="10">
        <f>'Z2 Data'!A5</f>
        <v>1952</v>
      </c>
      <c r="B5" s="10">
        <f>'Z2 Data'!B5</f>
        <v>188</v>
      </c>
      <c r="C5" s="10">
        <f>'Z2 Data'!C5</f>
        <v>-129</v>
      </c>
      <c r="D5" s="10">
        <f>'Z2 Data'!D5</f>
        <v>659</v>
      </c>
      <c r="E5" s="10">
        <f>'Z2 Data'!E5</f>
        <v>-0.37</v>
      </c>
      <c r="F5" s="10">
        <f t="shared" si="2"/>
        <v>1.952</v>
      </c>
      <c r="G5" s="18">
        <f t="shared" ref="G5:I5" si="7">B5-AVERAGE(B$2:B$20)</f>
        <v>3.894736842</v>
      </c>
      <c r="H5" s="18">
        <f t="shared" si="7"/>
        <v>0.5789473684</v>
      </c>
      <c r="I5" s="18">
        <f t="shared" si="7"/>
        <v>0.05263157895</v>
      </c>
      <c r="L5" s="20">
        <f t="shared" si="4"/>
        <v>-0.914856711</v>
      </c>
      <c r="N5" s="10">
        <f t="shared" si="5"/>
        <v>-7.07072012</v>
      </c>
    </row>
    <row r="6">
      <c r="A6" s="10">
        <f>'Z2 Data'!A6</f>
        <v>2119</v>
      </c>
      <c r="B6" s="10">
        <f>'Z2 Data'!B6</f>
        <v>182</v>
      </c>
      <c r="C6" s="10">
        <f>'Z2 Data'!C6</f>
        <v>-130</v>
      </c>
      <c r="D6" s="10">
        <f>'Z2 Data'!D6</f>
        <v>658</v>
      </c>
      <c r="E6" s="10">
        <f>'Z2 Data'!E6</f>
        <v>-0.44</v>
      </c>
      <c r="F6" s="10">
        <f t="shared" si="2"/>
        <v>2.119</v>
      </c>
      <c r="G6" s="18">
        <f t="shared" ref="G6:I6" si="8">B6-AVERAGE(B$2:B$20)</f>
        <v>-2.105263158</v>
      </c>
      <c r="H6" s="18">
        <f t="shared" si="8"/>
        <v>-0.4210526316</v>
      </c>
      <c r="I6" s="18">
        <f t="shared" si="8"/>
        <v>-0.9473684211</v>
      </c>
      <c r="L6" s="20">
        <f t="shared" si="4"/>
        <v>-0.4485727115</v>
      </c>
      <c r="N6" s="10">
        <f t="shared" si="5"/>
        <v>-3.466916795</v>
      </c>
    </row>
    <row r="7">
      <c r="A7" s="10">
        <f>'Z2 Data'!A7</f>
        <v>2286</v>
      </c>
      <c r="B7" s="10">
        <f>'Z2 Data'!B7</f>
        <v>183</v>
      </c>
      <c r="C7" s="10">
        <f>'Z2 Data'!C7</f>
        <v>-130</v>
      </c>
      <c r="D7" s="10">
        <f>'Z2 Data'!D7</f>
        <v>658</v>
      </c>
      <c r="E7" s="10">
        <f>'Z2 Data'!E7</f>
        <v>-0.48</v>
      </c>
      <c r="F7" s="10">
        <f t="shared" si="2"/>
        <v>2.286</v>
      </c>
      <c r="G7" s="18">
        <f t="shared" ref="G7:I7" si="9">B7-AVERAGE(B$2:B$20)</f>
        <v>-1.105263158</v>
      </c>
      <c r="H7" s="18">
        <f t="shared" si="9"/>
        <v>-0.4210526316</v>
      </c>
      <c r="I7" s="18">
        <f t="shared" si="9"/>
        <v>-0.9473684211</v>
      </c>
      <c r="L7" s="20">
        <f t="shared" si="4"/>
        <v>-0.7302169008</v>
      </c>
      <c r="N7" s="10">
        <f t="shared" si="5"/>
        <v>-5.643680886</v>
      </c>
    </row>
    <row r="8">
      <c r="A8" s="10">
        <f>'Z2 Data'!A8</f>
        <v>2453</v>
      </c>
      <c r="B8" s="10">
        <f>'Z2 Data'!B8</f>
        <v>180</v>
      </c>
      <c r="C8" s="10">
        <f>'Z2 Data'!C8</f>
        <v>-129</v>
      </c>
      <c r="D8" s="10">
        <f>'Z2 Data'!D8</f>
        <v>659</v>
      </c>
      <c r="E8" s="10">
        <f>'Z2 Data'!E8</f>
        <v>-0.55</v>
      </c>
      <c r="F8" s="10">
        <f t="shared" si="2"/>
        <v>2.453</v>
      </c>
      <c r="G8" s="18">
        <f t="shared" ref="G8:I8" si="10">B8-AVERAGE(B$2:B$20)</f>
        <v>-4.105263158</v>
      </c>
      <c r="H8" s="18">
        <f t="shared" si="10"/>
        <v>0.5789473684</v>
      </c>
      <c r="I8" s="18">
        <f t="shared" si="10"/>
        <v>0.05263157895</v>
      </c>
      <c r="L8" s="20">
        <f t="shared" si="4"/>
        <v>1.338296804</v>
      </c>
      <c r="N8" s="10">
        <f t="shared" si="5"/>
        <v>10.3433926</v>
      </c>
    </row>
    <row r="9">
      <c r="A9" s="10">
        <f>'Z2 Data'!A9</f>
        <v>2620</v>
      </c>
      <c r="B9" s="10">
        <f>'Z2 Data'!B9</f>
        <v>184</v>
      </c>
      <c r="C9" s="10">
        <f>'Z2 Data'!C9</f>
        <v>-130</v>
      </c>
      <c r="D9" s="10">
        <f>'Z2 Data'!D9</f>
        <v>659</v>
      </c>
      <c r="E9" s="10">
        <f>'Z2 Data'!E9</f>
        <v>-0.5</v>
      </c>
      <c r="F9" s="10">
        <f t="shared" si="2"/>
        <v>2.62</v>
      </c>
      <c r="G9" s="18">
        <f t="shared" ref="G9:I9" si="11">B9-AVERAGE(B$2:B$20)</f>
        <v>-0.1052631579</v>
      </c>
      <c r="H9" s="18">
        <f t="shared" si="11"/>
        <v>-0.4210526316</v>
      </c>
      <c r="I9" s="18">
        <f t="shared" si="11"/>
        <v>0.05263157895</v>
      </c>
      <c r="L9" s="20">
        <f t="shared" si="4"/>
        <v>-0.01186109017</v>
      </c>
      <c r="N9" s="10">
        <f t="shared" si="5"/>
        <v>-0.091671677</v>
      </c>
    </row>
    <row r="10">
      <c r="A10" s="10">
        <f>'Z2 Data'!A10</f>
        <v>2787</v>
      </c>
      <c r="B10" s="10">
        <f>'Z2 Data'!B10</f>
        <v>183</v>
      </c>
      <c r="C10" s="10">
        <f>'Z2 Data'!C10</f>
        <v>-130</v>
      </c>
      <c r="D10" s="10">
        <f>'Z2 Data'!D10</f>
        <v>659</v>
      </c>
      <c r="E10" s="10">
        <f>'Z2 Data'!E10</f>
        <v>-0.55</v>
      </c>
      <c r="F10" s="10">
        <f t="shared" si="2"/>
        <v>2.787</v>
      </c>
      <c r="G10" s="18">
        <f t="shared" ref="G10:I10" si="12">B10-AVERAGE(B$2:B$20)</f>
        <v>-1.105263158</v>
      </c>
      <c r="H10" s="18">
        <f t="shared" si="12"/>
        <v>-0.4210526316</v>
      </c>
      <c r="I10" s="18">
        <f t="shared" si="12"/>
        <v>0.05263157895</v>
      </c>
      <c r="L10" s="20">
        <f t="shared" si="4"/>
        <v>0.2697830992</v>
      </c>
      <c r="N10" s="10">
        <f t="shared" si="5"/>
        <v>2.085092413</v>
      </c>
    </row>
    <row r="11">
      <c r="A11" s="10">
        <f>'Z2 Data'!A11</f>
        <v>2954</v>
      </c>
      <c r="B11" s="10">
        <f>'Z2 Data'!B11</f>
        <v>182</v>
      </c>
      <c r="C11" s="10">
        <f>'Z2 Data'!C11</f>
        <v>-130</v>
      </c>
      <c r="D11" s="10">
        <f>'Z2 Data'!D11</f>
        <v>659</v>
      </c>
      <c r="E11" s="10">
        <f>'Z2 Data'!E11</f>
        <v>-0.61</v>
      </c>
      <c r="F11" s="10">
        <f t="shared" si="2"/>
        <v>2.954</v>
      </c>
      <c r="G11" s="18">
        <f t="shared" ref="G11:I11" si="13">B11-AVERAGE(B$2:B$20)</f>
        <v>-2.105263158</v>
      </c>
      <c r="H11" s="18">
        <f t="shared" si="13"/>
        <v>-0.4210526316</v>
      </c>
      <c r="I11" s="18">
        <f t="shared" si="13"/>
        <v>0.05263157895</v>
      </c>
      <c r="L11" s="20">
        <f t="shared" si="4"/>
        <v>0.5514272885</v>
      </c>
      <c r="N11" s="10">
        <f t="shared" si="5"/>
        <v>4.261856504</v>
      </c>
    </row>
    <row r="12">
      <c r="A12" s="10">
        <f>'Z2 Data'!A12</f>
        <v>3121</v>
      </c>
      <c r="B12" s="10">
        <f>'Z2 Data'!B12</f>
        <v>188</v>
      </c>
      <c r="C12" s="10">
        <f>'Z2 Data'!C12</f>
        <v>-129</v>
      </c>
      <c r="D12" s="10">
        <f>'Z2 Data'!D12</f>
        <v>659</v>
      </c>
      <c r="E12" s="10">
        <f>'Z2 Data'!E12</f>
        <v>-0.71</v>
      </c>
      <c r="F12" s="10">
        <f t="shared" si="2"/>
        <v>3.121</v>
      </c>
      <c r="G12" s="18">
        <f t="shared" ref="G12:I12" si="14">B12-AVERAGE(B$2:B$20)</f>
        <v>3.894736842</v>
      </c>
      <c r="H12" s="18">
        <f t="shared" si="14"/>
        <v>0.5789473684</v>
      </c>
      <c r="I12" s="18">
        <f t="shared" si="14"/>
        <v>0.05263157895</v>
      </c>
      <c r="L12" s="20">
        <f t="shared" si="4"/>
        <v>-0.914856711</v>
      </c>
      <c r="N12" s="10">
        <f t="shared" si="5"/>
        <v>-7.07072012</v>
      </c>
    </row>
    <row r="13">
      <c r="A13" s="10">
        <f>'Z2 Data'!A13</f>
        <v>3288</v>
      </c>
      <c r="B13" s="10">
        <f>'Z2 Data'!B13</f>
        <v>186</v>
      </c>
      <c r="C13" s="10">
        <f>'Z2 Data'!C13</f>
        <v>-130</v>
      </c>
      <c r="D13" s="10">
        <f>'Z2 Data'!D13</f>
        <v>659</v>
      </c>
      <c r="E13" s="10">
        <f>'Z2 Data'!E13</f>
        <v>-0.69</v>
      </c>
      <c r="F13" s="10">
        <f t="shared" si="2"/>
        <v>3.288</v>
      </c>
      <c r="G13" s="18">
        <f t="shared" ref="G13:I13" si="15">B13-AVERAGE(B$2:B$20)</f>
        <v>1.894736842</v>
      </c>
      <c r="H13" s="18">
        <f t="shared" si="15"/>
        <v>-0.4210526316</v>
      </c>
      <c r="I13" s="18">
        <f t="shared" si="15"/>
        <v>0.05263157895</v>
      </c>
      <c r="L13" s="20">
        <f t="shared" si="4"/>
        <v>-0.5751494688</v>
      </c>
      <c r="N13" s="10">
        <f t="shared" si="5"/>
        <v>-4.445199858</v>
      </c>
    </row>
    <row r="14">
      <c r="A14" s="10">
        <f>'Z2 Data'!A14</f>
        <v>3454</v>
      </c>
      <c r="B14" s="10">
        <f>'Z2 Data'!B14</f>
        <v>183</v>
      </c>
      <c r="C14" s="10">
        <f>'Z2 Data'!C14</f>
        <v>-130</v>
      </c>
      <c r="D14" s="10">
        <f>'Z2 Data'!D14</f>
        <v>659</v>
      </c>
      <c r="E14" s="10">
        <f>'Z2 Data'!E14</f>
        <v>-0.71</v>
      </c>
      <c r="F14" s="10">
        <f t="shared" si="2"/>
        <v>3.454</v>
      </c>
      <c r="G14" s="18">
        <f t="shared" ref="G14:I14" si="16">B14-AVERAGE(B$2:B$20)</f>
        <v>-1.105263158</v>
      </c>
      <c r="H14" s="18">
        <f t="shared" si="16"/>
        <v>-0.4210526316</v>
      </c>
      <c r="I14" s="18">
        <f t="shared" si="16"/>
        <v>0.05263157895</v>
      </c>
      <c r="L14" s="20">
        <f t="shared" si="4"/>
        <v>0.2697830992</v>
      </c>
      <c r="N14" s="10">
        <f t="shared" si="5"/>
        <v>2.085092413</v>
      </c>
    </row>
    <row r="15">
      <c r="A15" s="10">
        <f>'Z2 Data'!A15</f>
        <v>3621</v>
      </c>
      <c r="B15" s="10">
        <f>'Z2 Data'!B15</f>
        <v>185</v>
      </c>
      <c r="C15" s="10">
        <f>'Z2 Data'!C15</f>
        <v>-130</v>
      </c>
      <c r="D15" s="10">
        <f>'Z2 Data'!D15</f>
        <v>659</v>
      </c>
      <c r="E15" s="10">
        <f>'Z2 Data'!E15</f>
        <v>-0.78</v>
      </c>
      <c r="F15" s="10">
        <f t="shared" si="2"/>
        <v>3.621</v>
      </c>
      <c r="G15" s="18">
        <f t="shared" ref="G15:I15" si="17">B15-AVERAGE(B$2:B$20)</f>
        <v>0.8947368421</v>
      </c>
      <c r="H15" s="18">
        <f t="shared" si="17"/>
        <v>-0.4210526316</v>
      </c>
      <c r="I15" s="18">
        <f t="shared" si="17"/>
        <v>0.05263157895</v>
      </c>
      <c r="L15" s="20">
        <f t="shared" si="4"/>
        <v>-0.2935052795</v>
      </c>
      <c r="N15" s="10">
        <f t="shared" si="5"/>
        <v>-2.268435767</v>
      </c>
    </row>
    <row r="16">
      <c r="A16" s="10">
        <f>'Z2 Data'!A16</f>
        <v>3788</v>
      </c>
      <c r="B16" s="10">
        <f>'Z2 Data'!B16</f>
        <v>184</v>
      </c>
      <c r="C16" s="10">
        <f>'Z2 Data'!C16</f>
        <v>-130</v>
      </c>
      <c r="D16" s="10">
        <f>'Z2 Data'!D16</f>
        <v>659</v>
      </c>
      <c r="E16" s="10">
        <f>'Z2 Data'!E16</f>
        <v>-0.79</v>
      </c>
      <c r="F16" s="10">
        <f t="shared" si="2"/>
        <v>3.788</v>
      </c>
      <c r="G16" s="18">
        <f t="shared" ref="G16:I16" si="18">B16-AVERAGE(B$2:B$20)</f>
        <v>-0.1052631579</v>
      </c>
      <c r="H16" s="18">
        <f t="shared" si="18"/>
        <v>-0.4210526316</v>
      </c>
      <c r="I16" s="18">
        <f t="shared" si="18"/>
        <v>0.05263157895</v>
      </c>
      <c r="L16" s="20">
        <f t="shared" si="4"/>
        <v>-0.01186109017</v>
      </c>
      <c r="N16" s="10">
        <f t="shared" si="5"/>
        <v>-0.091671677</v>
      </c>
    </row>
    <row r="17">
      <c r="A17" s="10">
        <f>'Z2 Data'!A17</f>
        <v>3955</v>
      </c>
      <c r="B17" s="10">
        <f>'Z2 Data'!B17</f>
        <v>187</v>
      </c>
      <c r="C17" s="10">
        <f>'Z2 Data'!C17</f>
        <v>-129</v>
      </c>
      <c r="D17" s="10">
        <f>'Z2 Data'!D17</f>
        <v>659</v>
      </c>
      <c r="E17" s="10">
        <f>'Z2 Data'!E17</f>
        <v>-0.87</v>
      </c>
      <c r="F17" s="10">
        <f t="shared" si="2"/>
        <v>3.955</v>
      </c>
      <c r="G17" s="18">
        <f t="shared" ref="G17:I17" si="19">B17-AVERAGE(B$2:B$20)</f>
        <v>2.894736842</v>
      </c>
      <c r="H17" s="18">
        <f t="shared" si="19"/>
        <v>0.5789473684</v>
      </c>
      <c r="I17" s="18">
        <f t="shared" si="19"/>
        <v>0.05263157895</v>
      </c>
      <c r="L17" s="20">
        <f t="shared" si="4"/>
        <v>-0.6332125217</v>
      </c>
      <c r="N17" s="10">
        <f t="shared" si="5"/>
        <v>-4.89395603</v>
      </c>
    </row>
    <row r="18">
      <c r="A18" s="10">
        <f>'Z2 Data'!A18</f>
        <v>4122</v>
      </c>
      <c r="B18" s="10">
        <f>'Z2 Data'!B18</f>
        <v>183</v>
      </c>
      <c r="C18" s="10">
        <f>'Z2 Data'!C18</f>
        <v>-130</v>
      </c>
      <c r="D18" s="10">
        <f>'Z2 Data'!D18</f>
        <v>659</v>
      </c>
      <c r="E18" s="10">
        <f>'Z2 Data'!E18</f>
        <v>-0.87</v>
      </c>
      <c r="F18" s="10">
        <f t="shared" si="2"/>
        <v>4.122</v>
      </c>
      <c r="G18" s="18">
        <f t="shared" ref="G18:I18" si="20">B18-AVERAGE(B$2:B$20)</f>
        <v>-1.105263158</v>
      </c>
      <c r="H18" s="18">
        <f t="shared" si="20"/>
        <v>-0.4210526316</v>
      </c>
      <c r="I18" s="18">
        <f t="shared" si="20"/>
        <v>0.05263157895</v>
      </c>
      <c r="L18" s="20">
        <f t="shared" si="4"/>
        <v>0.2697830992</v>
      </c>
      <c r="N18" s="10">
        <f t="shared" si="5"/>
        <v>2.085092413</v>
      </c>
    </row>
    <row r="19">
      <c r="A19" s="10">
        <f>'Z2 Data'!A19</f>
        <v>4289</v>
      </c>
      <c r="B19" s="10">
        <f>'Z2 Data'!B19</f>
        <v>182</v>
      </c>
      <c r="C19" s="10">
        <f>'Z2 Data'!C19</f>
        <v>-129</v>
      </c>
      <c r="D19" s="10">
        <f>'Z2 Data'!D19</f>
        <v>659</v>
      </c>
      <c r="E19" s="10">
        <f>'Z2 Data'!E19</f>
        <v>-0.85</v>
      </c>
      <c r="F19" s="10">
        <f t="shared" si="2"/>
        <v>4.289</v>
      </c>
      <c r="G19" s="18">
        <f t="shared" ref="G19:I19" si="21">B19-AVERAGE(B$2:B$20)</f>
        <v>-2.105263158</v>
      </c>
      <c r="H19" s="18">
        <f t="shared" si="21"/>
        <v>0.5789473684</v>
      </c>
      <c r="I19" s="18">
        <f t="shared" si="21"/>
        <v>0.05263157895</v>
      </c>
      <c r="L19" s="20">
        <f t="shared" si="4"/>
        <v>0.775008425</v>
      </c>
      <c r="N19" s="10">
        <f t="shared" si="5"/>
        <v>5.989864421</v>
      </c>
    </row>
    <row r="20">
      <c r="A20" s="10">
        <f>'Z2 Data'!A20</f>
        <v>4456</v>
      </c>
      <c r="B20" s="10">
        <f>'Z2 Data'!B20</f>
        <v>184</v>
      </c>
      <c r="C20" s="10">
        <f>'Z2 Data'!C20</f>
        <v>-129</v>
      </c>
      <c r="D20" s="10">
        <f>'Z2 Data'!D20</f>
        <v>659</v>
      </c>
      <c r="E20" s="10">
        <f>'Z2 Data'!E20</f>
        <v>-0.86</v>
      </c>
      <c r="F20" s="10">
        <f t="shared" si="2"/>
        <v>4.456</v>
      </c>
      <c r="G20" s="18">
        <f t="shared" ref="G20:I20" si="22">B20-AVERAGE(B$2:B$20)</f>
        <v>-0.1052631579</v>
      </c>
      <c r="H20" s="18">
        <f t="shared" si="22"/>
        <v>0.5789473684</v>
      </c>
      <c r="I20" s="18">
        <f t="shared" si="22"/>
        <v>0.05263157895</v>
      </c>
      <c r="L20" s="20">
        <f t="shared" si="4"/>
        <v>0.2117200463</v>
      </c>
      <c r="N20" s="10">
        <f t="shared" si="5"/>
        <v>1.636336241</v>
      </c>
    </row>
    <row r="21">
      <c r="A21" s="10">
        <f>'Z2 Data'!A21</f>
        <v>4622</v>
      </c>
      <c r="B21" s="10">
        <f>'Z2 Data'!B21</f>
        <v>188</v>
      </c>
      <c r="C21" s="10">
        <f>'Z2 Data'!C21</f>
        <v>-130</v>
      </c>
      <c r="D21" s="10">
        <f>'Z2 Data'!D21</f>
        <v>660</v>
      </c>
      <c r="E21" s="10">
        <f>'Z2 Data'!E21</f>
        <v>-1.01</v>
      </c>
      <c r="F21" s="10">
        <f t="shared" si="2"/>
        <v>4.622</v>
      </c>
      <c r="G21" s="18">
        <f t="shared" ref="G21:I21" si="23">B21-AVERAGE(B$2:B$20)</f>
        <v>3.894736842</v>
      </c>
      <c r="H21" s="18">
        <f t="shared" si="23"/>
        <v>-0.4210526316</v>
      </c>
      <c r="I21" s="18">
        <f t="shared" si="23"/>
        <v>1.052631579</v>
      </c>
      <c r="L21" s="20">
        <f t="shared" si="4"/>
        <v>-0.1384378475</v>
      </c>
      <c r="N21" s="10">
        <f t="shared" si="5"/>
        <v>-1.069954739</v>
      </c>
    </row>
    <row r="22">
      <c r="A22" s="10">
        <f>'Z2 Data'!A22</f>
        <v>4789</v>
      </c>
      <c r="B22" s="10">
        <f>'Z2 Data'!B22</f>
        <v>182</v>
      </c>
      <c r="C22" s="10">
        <f>'Z2 Data'!C22</f>
        <v>-130</v>
      </c>
      <c r="D22" s="10">
        <f>'Z2 Data'!D22</f>
        <v>659</v>
      </c>
      <c r="E22" s="10">
        <f>'Z2 Data'!E22</f>
        <v>-1.05</v>
      </c>
      <c r="F22" s="10">
        <f t="shared" si="2"/>
        <v>4.789</v>
      </c>
      <c r="G22" s="18">
        <f t="shared" ref="G22:I22" si="24">B22-AVERAGE(B$2:B$20)</f>
        <v>-2.105263158</v>
      </c>
      <c r="H22" s="18">
        <f t="shared" si="24"/>
        <v>-0.4210526316</v>
      </c>
      <c r="I22" s="18">
        <f t="shared" si="24"/>
        <v>0.05263157895</v>
      </c>
      <c r="L22" s="20">
        <f t="shared" si="4"/>
        <v>0.5514272885</v>
      </c>
      <c r="N22" s="10">
        <f t="shared" si="5"/>
        <v>4.261856504</v>
      </c>
    </row>
    <row r="23">
      <c r="A23" s="10">
        <f>'Z2 Data'!A23</f>
        <v>4956</v>
      </c>
      <c r="B23" s="10">
        <f>'Z2 Data'!B23</f>
        <v>184</v>
      </c>
      <c r="C23" s="10">
        <f>'Z2 Data'!C23</f>
        <v>-130</v>
      </c>
      <c r="D23" s="10">
        <f>'Z2 Data'!D23</f>
        <v>659</v>
      </c>
      <c r="E23" s="10">
        <f>'Z2 Data'!E23</f>
        <v>-1.05</v>
      </c>
      <c r="F23" s="10">
        <f t="shared" si="2"/>
        <v>4.956</v>
      </c>
      <c r="G23" s="18">
        <f t="shared" ref="G23:I23" si="25">B23-AVERAGE(B$2:B$20)</f>
        <v>-0.1052631579</v>
      </c>
      <c r="H23" s="18">
        <f t="shared" si="25"/>
        <v>-0.4210526316</v>
      </c>
      <c r="I23" s="18">
        <f t="shared" si="25"/>
        <v>0.05263157895</v>
      </c>
      <c r="L23" s="20">
        <f t="shared" si="4"/>
        <v>-0.01186109017</v>
      </c>
      <c r="N23" s="10">
        <f t="shared" si="5"/>
        <v>-0.091671677</v>
      </c>
    </row>
    <row r="24">
      <c r="A24" s="10">
        <f>'Z2 Data'!A24</f>
        <v>5123</v>
      </c>
      <c r="B24" s="10">
        <f>'Z2 Data'!B24</f>
        <v>181</v>
      </c>
      <c r="C24" s="10">
        <f>'Z2 Data'!C24</f>
        <v>-129</v>
      </c>
      <c r="D24" s="10">
        <f>'Z2 Data'!D24</f>
        <v>659</v>
      </c>
      <c r="E24" s="10">
        <f>'Z2 Data'!E24</f>
        <v>-1.14</v>
      </c>
      <c r="F24" s="10">
        <f t="shared" si="2"/>
        <v>5.123</v>
      </c>
      <c r="G24" s="18">
        <f t="shared" ref="G24:I24" si="26">B24-AVERAGE(B$2:B$20)</f>
        <v>-3.105263158</v>
      </c>
      <c r="H24" s="18">
        <f t="shared" si="26"/>
        <v>0.5789473684</v>
      </c>
      <c r="I24" s="18">
        <f t="shared" si="26"/>
        <v>0.05263157895</v>
      </c>
      <c r="L24" s="20">
        <f t="shared" si="4"/>
        <v>1.056652614</v>
      </c>
      <c r="N24" s="10">
        <f t="shared" si="5"/>
        <v>8.166628512</v>
      </c>
    </row>
    <row r="25">
      <c r="A25" s="10">
        <f>'Z2 Data'!A25</f>
        <v>5289</v>
      </c>
      <c r="B25" s="10">
        <f>'Z2 Data'!B25</f>
        <v>186</v>
      </c>
      <c r="C25" s="10">
        <f>'Z2 Data'!C25</f>
        <v>-129</v>
      </c>
      <c r="D25" s="10">
        <f>'Z2 Data'!D25</f>
        <v>660</v>
      </c>
      <c r="E25" s="10">
        <f>'Z2 Data'!E25</f>
        <v>-1.02</v>
      </c>
      <c r="F25" s="10">
        <f t="shared" si="2"/>
        <v>5.289</v>
      </c>
      <c r="G25" s="18">
        <f t="shared" ref="G25:I25" si="27">B25-AVERAGE(B$2:B$20)</f>
        <v>1.894736842</v>
      </c>
      <c r="H25" s="18">
        <f t="shared" si="27"/>
        <v>0.5789473684</v>
      </c>
      <c r="I25" s="18">
        <f t="shared" si="27"/>
        <v>1.052631579</v>
      </c>
      <c r="L25" s="20">
        <f t="shared" si="4"/>
        <v>0.6484316677</v>
      </c>
      <c r="N25" s="10">
        <f t="shared" si="5"/>
        <v>5.011581359</v>
      </c>
    </row>
    <row r="26">
      <c r="A26" s="10">
        <f>'Z2 Data'!A26</f>
        <v>5456</v>
      </c>
      <c r="B26" s="10">
        <f>'Z2 Data'!B26</f>
        <v>184</v>
      </c>
      <c r="C26" s="10">
        <f>'Z2 Data'!C26</f>
        <v>-130</v>
      </c>
      <c r="D26" s="10">
        <f>'Z2 Data'!D26</f>
        <v>660</v>
      </c>
      <c r="E26" s="10">
        <f>'Z2 Data'!E26</f>
        <v>-1.13</v>
      </c>
      <c r="F26" s="10">
        <f t="shared" si="2"/>
        <v>5.456</v>
      </c>
      <c r="G26" s="18">
        <f t="shared" ref="G26:I26" si="28">B26-AVERAGE(B$2:B$20)</f>
        <v>-0.1052631579</v>
      </c>
      <c r="H26" s="18">
        <f t="shared" si="28"/>
        <v>-0.4210526316</v>
      </c>
      <c r="I26" s="18">
        <f t="shared" si="28"/>
        <v>1.052631579</v>
      </c>
      <c r="L26" s="20">
        <f t="shared" si="4"/>
        <v>0.9881389098</v>
      </c>
      <c r="N26" s="10">
        <f t="shared" si="5"/>
        <v>7.637101622</v>
      </c>
    </row>
    <row r="27">
      <c r="A27" s="10">
        <f>'Z2 Data'!A27</f>
        <v>5623</v>
      </c>
      <c r="B27" s="10">
        <f>'Z2 Data'!B27</f>
        <v>183</v>
      </c>
      <c r="C27" s="10">
        <f>'Z2 Data'!C27</f>
        <v>-130</v>
      </c>
      <c r="D27" s="10">
        <f>'Z2 Data'!D27</f>
        <v>660</v>
      </c>
      <c r="E27" s="10">
        <f>'Z2 Data'!E27</f>
        <v>-1.17</v>
      </c>
      <c r="F27" s="10">
        <f t="shared" si="2"/>
        <v>5.623</v>
      </c>
      <c r="G27" s="18">
        <f t="shared" ref="G27:I27" si="29">B27-AVERAGE(B$2:B$20)</f>
        <v>-1.105263158</v>
      </c>
      <c r="H27" s="18">
        <f t="shared" si="29"/>
        <v>-0.4210526316</v>
      </c>
      <c r="I27" s="18">
        <f t="shared" si="29"/>
        <v>1.052631579</v>
      </c>
      <c r="L27" s="20">
        <f t="shared" si="4"/>
        <v>1.269783099</v>
      </c>
      <c r="N27" s="10">
        <f t="shared" si="5"/>
        <v>9.813865712</v>
      </c>
    </row>
    <row r="28">
      <c r="A28" s="10">
        <f>'Z2 Data'!A28</f>
        <v>5790</v>
      </c>
      <c r="B28" s="10">
        <f>'Z2 Data'!B28</f>
        <v>181</v>
      </c>
      <c r="C28" s="10">
        <f>'Z2 Data'!C28</f>
        <v>-130</v>
      </c>
      <c r="D28" s="10">
        <f>'Z2 Data'!D28</f>
        <v>660</v>
      </c>
      <c r="E28" s="10">
        <f>'Z2 Data'!E28</f>
        <v>-1.17</v>
      </c>
      <c r="F28" s="10">
        <f t="shared" si="2"/>
        <v>5.79</v>
      </c>
      <c r="G28" s="18">
        <f t="shared" ref="G28:I28" si="30">B28-AVERAGE(B$2:B$20)</f>
        <v>-3.105263158</v>
      </c>
      <c r="H28" s="18">
        <f t="shared" si="30"/>
        <v>-0.4210526316</v>
      </c>
      <c r="I28" s="18">
        <f t="shared" si="30"/>
        <v>1.052631579</v>
      </c>
      <c r="L28" s="20">
        <f t="shared" si="4"/>
        <v>1.833071478</v>
      </c>
      <c r="N28" s="10">
        <f t="shared" si="5"/>
        <v>14.16739389</v>
      </c>
    </row>
    <row r="29">
      <c r="A29" s="10">
        <f>'Z2 Data'!A29</f>
        <v>5957</v>
      </c>
      <c r="B29" s="10">
        <f>'Z2 Data'!B29</f>
        <v>184</v>
      </c>
      <c r="C29" s="10">
        <f>'Z2 Data'!C29</f>
        <v>-130</v>
      </c>
      <c r="D29" s="10">
        <f>'Z2 Data'!D29</f>
        <v>660</v>
      </c>
      <c r="E29" s="10">
        <f>'Z2 Data'!E29</f>
        <v>-1.17</v>
      </c>
      <c r="F29" s="10">
        <f t="shared" si="2"/>
        <v>5.957</v>
      </c>
      <c r="G29" s="18">
        <f t="shared" ref="G29:I29" si="31">B29-AVERAGE(B$2:B$20)</f>
        <v>-0.1052631579</v>
      </c>
      <c r="H29" s="18">
        <f t="shared" si="31"/>
        <v>-0.4210526316</v>
      </c>
      <c r="I29" s="18">
        <f t="shared" si="31"/>
        <v>1.052631579</v>
      </c>
      <c r="L29" s="20">
        <f t="shared" si="4"/>
        <v>0.9881389098</v>
      </c>
      <c r="N29" s="10">
        <f t="shared" si="5"/>
        <v>7.637101622</v>
      </c>
    </row>
    <row r="30">
      <c r="A30" s="10">
        <f>'Z2 Data'!A30</f>
        <v>6124</v>
      </c>
      <c r="B30" s="10">
        <f>'Z2 Data'!B30</f>
        <v>182</v>
      </c>
      <c r="C30" s="10">
        <f>'Z2 Data'!C30</f>
        <v>-131</v>
      </c>
      <c r="D30" s="10">
        <f>'Z2 Data'!D30</f>
        <v>663</v>
      </c>
      <c r="E30" s="10">
        <f>'Z2 Data'!E30</f>
        <v>1.84</v>
      </c>
      <c r="F30" s="10">
        <f t="shared" si="2"/>
        <v>6.124</v>
      </c>
      <c r="G30" s="18">
        <f t="shared" ref="G30:I30" si="32">B30-AVERAGE(B$2:B$20)</f>
        <v>-2.105263158</v>
      </c>
      <c r="H30" s="18">
        <f t="shared" si="32"/>
        <v>-1.421052632</v>
      </c>
      <c r="I30" s="18">
        <f t="shared" si="32"/>
        <v>4.052631579</v>
      </c>
      <c r="L30" s="20">
        <f t="shared" si="4"/>
        <v>4.327846152</v>
      </c>
      <c r="N30" s="10">
        <f t="shared" si="5"/>
        <v>33.44894178</v>
      </c>
    </row>
    <row r="31">
      <c r="A31" s="10">
        <f>'Z2 Data'!A31</f>
        <v>6291</v>
      </c>
      <c r="B31" s="10">
        <f>'Z2 Data'!B31</f>
        <v>183</v>
      </c>
      <c r="C31" s="10">
        <f>'Z2 Data'!C31</f>
        <v>-131</v>
      </c>
      <c r="D31" s="10">
        <f>'Z2 Data'!D31</f>
        <v>667</v>
      </c>
      <c r="E31" s="10">
        <f>'Z2 Data'!E31</f>
        <v>31.7</v>
      </c>
      <c r="F31" s="10">
        <f t="shared" si="2"/>
        <v>6.291</v>
      </c>
      <c r="G31" s="18">
        <f t="shared" ref="G31:I31" si="33">B31-AVERAGE(B$2:B$20)</f>
        <v>-1.105263158</v>
      </c>
      <c r="H31" s="18">
        <f t="shared" si="33"/>
        <v>-1.421052632</v>
      </c>
      <c r="I31" s="18">
        <f t="shared" si="33"/>
        <v>8.052631579</v>
      </c>
      <c r="L31" s="20">
        <f t="shared" si="4"/>
        <v>8.046201963</v>
      </c>
      <c r="N31" s="10">
        <f t="shared" si="5"/>
        <v>62.18727089</v>
      </c>
    </row>
    <row r="32">
      <c r="A32" s="10">
        <f>'Z2 Data'!A32</f>
        <v>6458</v>
      </c>
      <c r="B32" s="10">
        <f>'Z2 Data'!B32</f>
        <v>189</v>
      </c>
      <c r="C32" s="10">
        <f>'Z2 Data'!C32</f>
        <v>-132</v>
      </c>
      <c r="D32" s="10">
        <f>'Z2 Data'!D32</f>
        <v>671</v>
      </c>
      <c r="E32" s="10">
        <f>'Z2 Data'!E32</f>
        <v>93.27</v>
      </c>
      <c r="F32" s="10">
        <f t="shared" si="2"/>
        <v>6.458</v>
      </c>
      <c r="G32" s="18">
        <f t="shared" ref="G32:I32" si="34">B32-AVERAGE(B$2:B$20)</f>
        <v>4.894736842</v>
      </c>
      <c r="H32" s="18">
        <f t="shared" si="34"/>
        <v>-2.421052632</v>
      </c>
      <c r="I32" s="18">
        <f t="shared" si="34"/>
        <v>12.05263158</v>
      </c>
      <c r="L32" s="20">
        <f t="shared" si="4"/>
        <v>10.13275569</v>
      </c>
      <c r="N32" s="10">
        <f t="shared" si="5"/>
        <v>78.31377162</v>
      </c>
    </row>
    <row r="33">
      <c r="A33" s="10">
        <f>'Z2 Data'!A33</f>
        <v>6625</v>
      </c>
      <c r="B33" s="10">
        <f>'Z2 Data'!B33</f>
        <v>186</v>
      </c>
      <c r="C33" s="10">
        <f>'Z2 Data'!C33</f>
        <v>-131</v>
      </c>
      <c r="D33" s="10">
        <f>'Z2 Data'!D33</f>
        <v>669</v>
      </c>
      <c r="E33" s="10">
        <f>'Z2 Data'!E33</f>
        <v>89.4</v>
      </c>
      <c r="F33" s="10">
        <f t="shared" si="2"/>
        <v>6.625</v>
      </c>
      <c r="G33" s="18">
        <f t="shared" ref="G33:I33" si="35">B33-AVERAGE(B$2:B$20)</f>
        <v>1.894736842</v>
      </c>
      <c r="H33" s="18">
        <f t="shared" si="35"/>
        <v>-1.421052632</v>
      </c>
      <c r="I33" s="18">
        <f t="shared" si="35"/>
        <v>10.05263158</v>
      </c>
      <c r="L33" s="20">
        <f t="shared" si="4"/>
        <v>9.201269395</v>
      </c>
      <c r="N33" s="10">
        <f t="shared" si="5"/>
        <v>71.11452521</v>
      </c>
    </row>
    <row r="34">
      <c r="A34" s="10">
        <f>'Z2 Data'!A34</f>
        <v>6792</v>
      </c>
      <c r="B34" s="10">
        <f>'Z2 Data'!B34</f>
        <v>186</v>
      </c>
      <c r="C34" s="10">
        <f>'Z2 Data'!C34</f>
        <v>-130</v>
      </c>
      <c r="D34" s="10">
        <f>'Z2 Data'!D34</f>
        <v>670</v>
      </c>
      <c r="E34" s="10">
        <f>'Z2 Data'!E34</f>
        <v>71.55</v>
      </c>
      <c r="F34" s="10">
        <f t="shared" si="2"/>
        <v>6.792</v>
      </c>
      <c r="G34" s="18">
        <f t="shared" ref="G34:I34" si="36">B34-AVERAGE(B$2:B$20)</f>
        <v>1.894736842</v>
      </c>
      <c r="H34" s="18">
        <f t="shared" si="36"/>
        <v>-0.4210526316</v>
      </c>
      <c r="I34" s="18">
        <f t="shared" si="36"/>
        <v>11.05263158</v>
      </c>
      <c r="L34" s="20">
        <f t="shared" si="4"/>
        <v>10.42485053</v>
      </c>
      <c r="N34" s="10">
        <f t="shared" si="5"/>
        <v>80.57130643</v>
      </c>
    </row>
    <row r="35">
      <c r="A35" s="10">
        <f>'Z2 Data'!A35</f>
        <v>6959</v>
      </c>
      <c r="B35" s="10">
        <f>'Z2 Data'!B35</f>
        <v>189</v>
      </c>
      <c r="C35" s="10">
        <f>'Z2 Data'!C35</f>
        <v>-135</v>
      </c>
      <c r="D35" s="10">
        <f>'Z2 Data'!D35</f>
        <v>684</v>
      </c>
      <c r="E35" s="10">
        <f>'Z2 Data'!E35</f>
        <v>82.01</v>
      </c>
      <c r="F35" s="10">
        <f t="shared" si="2"/>
        <v>6.959</v>
      </c>
      <c r="G35" s="18">
        <f t="shared" ref="G35:I35" si="37">B35-AVERAGE(B$2:B$20)</f>
        <v>4.894736842</v>
      </c>
      <c r="H35" s="18">
        <f t="shared" si="37"/>
        <v>-5.421052632</v>
      </c>
      <c r="I35" s="18">
        <f t="shared" si="37"/>
        <v>25.05263158</v>
      </c>
      <c r="L35" s="20">
        <f t="shared" si="4"/>
        <v>22.46201228</v>
      </c>
      <c r="N35" s="10">
        <f t="shared" si="5"/>
        <v>173.6038008</v>
      </c>
    </row>
    <row r="36">
      <c r="A36" s="10">
        <f>'Z2 Data'!A36</f>
        <v>7126</v>
      </c>
      <c r="B36" s="10">
        <f>'Z2 Data'!B36</f>
        <v>169</v>
      </c>
      <c r="C36" s="10">
        <f>'Z2 Data'!C36</f>
        <v>-148</v>
      </c>
      <c r="D36" s="10">
        <f>'Z2 Data'!D36</f>
        <v>728</v>
      </c>
      <c r="E36" s="10">
        <f>'Z2 Data'!E36</f>
        <v>281.42</v>
      </c>
      <c r="F36" s="10">
        <f t="shared" si="2"/>
        <v>7.126</v>
      </c>
      <c r="G36" s="18">
        <f t="shared" ref="G36:I36" si="38">B36-AVERAGE(B$2:B$20)</f>
        <v>-15.10526316</v>
      </c>
      <c r="H36" s="18">
        <f t="shared" si="38"/>
        <v>-18.42105263</v>
      </c>
      <c r="I36" s="18">
        <f t="shared" si="38"/>
        <v>69.05263158</v>
      </c>
      <c r="L36" s="20">
        <f t="shared" si="4"/>
        <v>69.18834129</v>
      </c>
      <c r="N36" s="10">
        <f t="shared" si="5"/>
        <v>534.7410048</v>
      </c>
    </row>
    <row r="37">
      <c r="A37" s="10">
        <f>'Z2 Data'!A37</f>
        <v>7292</v>
      </c>
      <c r="B37" s="10">
        <f>'Z2 Data'!B37</f>
        <v>194</v>
      </c>
      <c r="C37" s="10">
        <f>'Z2 Data'!C37</f>
        <v>-155</v>
      </c>
      <c r="D37" s="10">
        <f>'Z2 Data'!D37</f>
        <v>786</v>
      </c>
      <c r="E37" s="10">
        <f>'Z2 Data'!E37</f>
        <v>759.32</v>
      </c>
      <c r="F37" s="10">
        <f t="shared" si="2"/>
        <v>7.292</v>
      </c>
      <c r="G37" s="18">
        <f t="shared" ref="G37:I37" si="39">B37-AVERAGE(B$2:B$20)</f>
        <v>9.894736842</v>
      </c>
      <c r="H37" s="18">
        <f t="shared" si="39"/>
        <v>-25.42105263</v>
      </c>
      <c r="I37" s="18">
        <f t="shared" si="39"/>
        <v>127.0526316</v>
      </c>
      <c r="L37" s="20">
        <f t="shared" si="4"/>
        <v>118.5821686</v>
      </c>
      <c r="N37" s="10">
        <f t="shared" si="5"/>
        <v>916.4946984</v>
      </c>
    </row>
    <row r="38">
      <c r="A38" s="10">
        <f>'Z2 Data'!A38</f>
        <v>7459</v>
      </c>
      <c r="B38" s="10">
        <f>'Z2 Data'!B38</f>
        <v>215</v>
      </c>
      <c r="C38" s="10">
        <f>'Z2 Data'!C38</f>
        <v>-157</v>
      </c>
      <c r="D38" s="10">
        <f>'Z2 Data'!D38</f>
        <v>839</v>
      </c>
      <c r="E38" s="10">
        <f>'Z2 Data'!E38</f>
        <v>1161.38</v>
      </c>
      <c r="F38" s="10">
        <f t="shared" si="2"/>
        <v>7.459</v>
      </c>
      <c r="G38" s="18">
        <f t="shared" ref="G38:I38" si="40">B38-AVERAGE(B$2:B$20)</f>
        <v>30.89473684</v>
      </c>
      <c r="H38" s="18">
        <f t="shared" si="40"/>
        <v>-27.42105263</v>
      </c>
      <c r="I38" s="18">
        <f t="shared" si="40"/>
        <v>180.0526316</v>
      </c>
      <c r="L38" s="20">
        <f t="shared" si="4"/>
        <v>165.2204784</v>
      </c>
      <c r="N38" s="10">
        <f t="shared" si="5"/>
        <v>1276.951622</v>
      </c>
    </row>
    <row r="39">
      <c r="A39" s="10">
        <f>'Z2 Data'!A39</f>
        <v>7626</v>
      </c>
      <c r="B39" s="10">
        <f>'Z2 Data'!B39</f>
        <v>248</v>
      </c>
      <c r="C39" s="10">
        <f>'Z2 Data'!C39</f>
        <v>-161</v>
      </c>
      <c r="D39" s="10">
        <f>'Z2 Data'!D39</f>
        <v>869</v>
      </c>
      <c r="E39" s="10">
        <f>'Z2 Data'!E39</f>
        <v>1436.11</v>
      </c>
      <c r="F39" s="10">
        <f t="shared" si="2"/>
        <v>7.626</v>
      </c>
      <c r="G39" s="18">
        <f t="shared" ref="G39:I39" si="41">B39-AVERAGE(B$2:B$20)</f>
        <v>63.89473684</v>
      </c>
      <c r="H39" s="18">
        <f t="shared" si="41"/>
        <v>-31.42105263</v>
      </c>
      <c r="I39" s="18">
        <f t="shared" si="41"/>
        <v>210.0526316</v>
      </c>
      <c r="L39" s="20">
        <f t="shared" si="4"/>
        <v>185.0318956</v>
      </c>
      <c r="N39" s="10">
        <f t="shared" si="5"/>
        <v>1430.069574</v>
      </c>
    </row>
    <row r="40">
      <c r="A40" s="10">
        <f>'Z2 Data'!A40</f>
        <v>7793</v>
      </c>
      <c r="B40" s="10">
        <f>'Z2 Data'!B40</f>
        <v>224</v>
      </c>
      <c r="C40" s="10">
        <f>'Z2 Data'!C40</f>
        <v>-166</v>
      </c>
      <c r="D40" s="10">
        <f>'Z2 Data'!D40</f>
        <v>884</v>
      </c>
      <c r="E40" s="10">
        <f>'Z2 Data'!E40</f>
        <v>1546.93</v>
      </c>
      <c r="F40" s="10">
        <f t="shared" si="2"/>
        <v>7.793</v>
      </c>
      <c r="G40" s="18">
        <f t="shared" ref="G40:I40" si="42">B40-AVERAGE(B$2:B$20)</f>
        <v>39.89473684</v>
      </c>
      <c r="H40" s="18">
        <f t="shared" si="42"/>
        <v>-36.42105263</v>
      </c>
      <c r="I40" s="18">
        <f t="shared" si="42"/>
        <v>225.0526316</v>
      </c>
      <c r="L40" s="20">
        <f t="shared" si="4"/>
        <v>205.6734504</v>
      </c>
      <c r="N40" s="10">
        <f t="shared" si="5"/>
        <v>1589.603472</v>
      </c>
    </row>
    <row r="41">
      <c r="A41" s="10">
        <f>'Z2 Data'!A41</f>
        <v>7960</v>
      </c>
      <c r="B41" s="10">
        <f>'Z2 Data'!B41</f>
        <v>219</v>
      </c>
      <c r="C41" s="10">
        <f>'Z2 Data'!C41</f>
        <v>-169</v>
      </c>
      <c r="D41" s="10">
        <f>'Z2 Data'!D41</f>
        <v>881</v>
      </c>
      <c r="E41" s="10">
        <f>'Z2 Data'!E41</f>
        <v>1589.92</v>
      </c>
      <c r="F41" s="10">
        <f t="shared" si="2"/>
        <v>7.96</v>
      </c>
      <c r="G41" s="18">
        <f t="shared" ref="G41:I41" si="43">B41-AVERAGE(B$2:B$20)</f>
        <v>34.89473684</v>
      </c>
      <c r="H41" s="18">
        <f t="shared" si="43"/>
        <v>-39.42105263</v>
      </c>
      <c r="I41" s="18">
        <f t="shared" si="43"/>
        <v>222.0526316</v>
      </c>
      <c r="L41" s="20">
        <f t="shared" si="4"/>
        <v>203.410928</v>
      </c>
      <c r="N41" s="10">
        <f t="shared" si="5"/>
        <v>1572.116949</v>
      </c>
    </row>
    <row r="42">
      <c r="A42" s="10">
        <f>'Z2 Data'!A42</f>
        <v>8127</v>
      </c>
      <c r="B42" s="10">
        <f>'Z2 Data'!B42</f>
        <v>233</v>
      </c>
      <c r="C42" s="10">
        <f>'Z2 Data'!C42</f>
        <v>-158</v>
      </c>
      <c r="D42" s="10">
        <f>'Z2 Data'!D42</f>
        <v>799</v>
      </c>
      <c r="E42" s="10">
        <f>'Z2 Data'!E42</f>
        <v>1533.38</v>
      </c>
      <c r="F42" s="10">
        <f t="shared" si="2"/>
        <v>8.127</v>
      </c>
      <c r="G42" s="18">
        <f t="shared" ref="G42:I42" si="44">B42-AVERAGE(B$2:B$20)</f>
        <v>48.89473684</v>
      </c>
      <c r="H42" s="18">
        <f t="shared" si="44"/>
        <v>-28.42105263</v>
      </c>
      <c r="I42" s="18">
        <f t="shared" si="44"/>
        <v>140.0526316</v>
      </c>
      <c r="L42" s="20">
        <f t="shared" si="4"/>
        <v>119.9273018</v>
      </c>
      <c r="N42" s="10">
        <f t="shared" si="5"/>
        <v>926.8909281</v>
      </c>
    </row>
    <row r="43">
      <c r="A43" s="10">
        <f>'Z2 Data'!A43</f>
        <v>8294</v>
      </c>
      <c r="B43" s="10">
        <f>'Z2 Data'!B43</f>
        <v>215</v>
      </c>
      <c r="C43" s="10">
        <f>'Z2 Data'!C43</f>
        <v>-141</v>
      </c>
      <c r="D43" s="10">
        <f>'Z2 Data'!D43</f>
        <v>719</v>
      </c>
      <c r="E43" s="10">
        <f>'Z2 Data'!E43</f>
        <v>867.46</v>
      </c>
      <c r="F43" s="10">
        <f t="shared" si="2"/>
        <v>8.294</v>
      </c>
      <c r="G43" s="18">
        <f t="shared" ref="G43:I43" si="45">B43-AVERAGE(B$2:B$20)</f>
        <v>30.89473684</v>
      </c>
      <c r="H43" s="18">
        <f t="shared" si="45"/>
        <v>-11.42105263</v>
      </c>
      <c r="I43" s="18">
        <f t="shared" si="45"/>
        <v>60.05263158</v>
      </c>
      <c r="L43" s="20">
        <f t="shared" si="4"/>
        <v>48.79777654</v>
      </c>
      <c r="N43" s="10">
        <f t="shared" si="5"/>
        <v>377.1469524</v>
      </c>
    </row>
    <row r="44">
      <c r="A44" s="10">
        <f>'Z2 Data'!A44</f>
        <v>8461</v>
      </c>
      <c r="B44" s="10">
        <f>'Z2 Data'!B44</f>
        <v>203</v>
      </c>
      <c r="C44" s="10">
        <f>'Z2 Data'!C44</f>
        <v>-135</v>
      </c>
      <c r="D44" s="10">
        <f>'Z2 Data'!D44</f>
        <v>690</v>
      </c>
      <c r="E44" s="10">
        <f>'Z2 Data'!E44</f>
        <v>276.45</v>
      </c>
      <c r="F44" s="10">
        <f t="shared" si="2"/>
        <v>8.461</v>
      </c>
      <c r="G44" s="18">
        <f t="shared" ref="G44:I44" si="46">B44-AVERAGE(B$2:B$20)</f>
        <v>18.89473684</v>
      </c>
      <c r="H44" s="18">
        <f t="shared" si="46"/>
        <v>-5.421052632</v>
      </c>
      <c r="I44" s="18">
        <f t="shared" si="46"/>
        <v>31.05263158</v>
      </c>
      <c r="L44" s="20">
        <f t="shared" si="4"/>
        <v>24.51899363</v>
      </c>
      <c r="N44" s="10">
        <f t="shared" si="5"/>
        <v>189.5017433</v>
      </c>
    </row>
    <row r="45">
      <c r="A45" s="10">
        <f>'Z2 Data'!A45</f>
        <v>8628</v>
      </c>
      <c r="B45" s="10">
        <f>'Z2 Data'!B45</f>
        <v>199</v>
      </c>
      <c r="C45" s="10">
        <f>'Z2 Data'!C45</f>
        <v>-135</v>
      </c>
      <c r="D45" s="10">
        <f>'Z2 Data'!D45</f>
        <v>683</v>
      </c>
      <c r="E45" s="10">
        <f>'Z2 Data'!E45</f>
        <v>83.18</v>
      </c>
      <c r="F45" s="10">
        <f t="shared" si="2"/>
        <v>8.628</v>
      </c>
      <c r="G45" s="18">
        <f t="shared" ref="G45:I45" si="47">B45-AVERAGE(B$2:B$20)</f>
        <v>14.89473684</v>
      </c>
      <c r="H45" s="18">
        <f t="shared" si="47"/>
        <v>-5.421052632</v>
      </c>
      <c r="I45" s="18">
        <f t="shared" si="47"/>
        <v>24.05263158</v>
      </c>
      <c r="L45" s="20">
        <f t="shared" si="4"/>
        <v>18.64557039</v>
      </c>
      <c r="N45" s="10">
        <f t="shared" si="5"/>
        <v>144.1073866</v>
      </c>
    </row>
    <row r="46">
      <c r="A46" s="10">
        <f>'Z2 Data'!A46</f>
        <v>8795</v>
      </c>
      <c r="B46" s="10">
        <f>'Z2 Data'!B46</f>
        <v>194</v>
      </c>
      <c r="C46" s="10">
        <f>'Z2 Data'!C46</f>
        <v>-135</v>
      </c>
      <c r="D46" s="10">
        <f>'Z2 Data'!D46</f>
        <v>683</v>
      </c>
      <c r="E46" s="10">
        <f>'Z2 Data'!E46</f>
        <v>81.23</v>
      </c>
      <c r="F46" s="10">
        <f t="shared" si="2"/>
        <v>8.795</v>
      </c>
      <c r="G46" s="18">
        <f t="shared" ref="G46:I46" si="48">B46-AVERAGE(B$2:B$20)</f>
        <v>9.894736842</v>
      </c>
      <c r="H46" s="18">
        <f t="shared" si="48"/>
        <v>-5.421052632</v>
      </c>
      <c r="I46" s="18">
        <f t="shared" si="48"/>
        <v>24.05263158</v>
      </c>
      <c r="L46" s="20">
        <f t="shared" si="4"/>
        <v>20.05379133</v>
      </c>
      <c r="N46" s="10">
        <f t="shared" si="5"/>
        <v>154.991207</v>
      </c>
    </row>
    <row r="47">
      <c r="A47" s="10">
        <f>'Z2 Data'!A47</f>
        <v>8962</v>
      </c>
      <c r="B47" s="10">
        <f>'Z2 Data'!B47</f>
        <v>194</v>
      </c>
      <c r="C47" s="10">
        <f>'Z2 Data'!C47</f>
        <v>-135</v>
      </c>
      <c r="D47" s="10">
        <f>'Z2 Data'!D47</f>
        <v>683</v>
      </c>
      <c r="E47" s="10">
        <f>'Z2 Data'!E47</f>
        <v>80.19</v>
      </c>
      <c r="F47" s="10">
        <f t="shared" si="2"/>
        <v>8.962</v>
      </c>
      <c r="G47" s="18">
        <f t="shared" ref="G47:I47" si="49">B47-AVERAGE(B$2:B$20)</f>
        <v>9.894736842</v>
      </c>
      <c r="H47" s="18">
        <f t="shared" si="49"/>
        <v>-5.421052632</v>
      </c>
      <c r="I47" s="18">
        <f t="shared" si="49"/>
        <v>24.05263158</v>
      </c>
      <c r="L47" s="20">
        <f t="shared" si="4"/>
        <v>20.05379133</v>
      </c>
      <c r="N47" s="10">
        <f t="shared" si="5"/>
        <v>154.991207</v>
      </c>
    </row>
    <row r="48">
      <c r="A48" s="10">
        <f>'Z2 Data'!A48</f>
        <v>9128</v>
      </c>
      <c r="B48" s="10">
        <f>'Z2 Data'!B48</f>
        <v>199</v>
      </c>
      <c r="C48" s="10">
        <f>'Z2 Data'!C48</f>
        <v>-136</v>
      </c>
      <c r="D48" s="10">
        <f>'Z2 Data'!D48</f>
        <v>688</v>
      </c>
      <c r="E48" s="10">
        <f>'Z2 Data'!E48</f>
        <v>113.15</v>
      </c>
      <c r="F48" s="10">
        <f t="shared" si="2"/>
        <v>9.128</v>
      </c>
      <c r="G48" s="18">
        <f t="shared" ref="G48:I48" si="50">B48-AVERAGE(B$2:B$20)</f>
        <v>14.89473684</v>
      </c>
      <c r="H48" s="18">
        <f t="shared" si="50"/>
        <v>-6.421052632</v>
      </c>
      <c r="I48" s="18">
        <f t="shared" si="50"/>
        <v>29.05263158</v>
      </c>
      <c r="L48" s="20">
        <f t="shared" si="4"/>
        <v>23.42198925</v>
      </c>
      <c r="N48" s="10">
        <f t="shared" si="5"/>
        <v>181.0232451</v>
      </c>
    </row>
    <row r="49">
      <c r="A49" s="10">
        <f>'Z2 Data'!A49</f>
        <v>9295</v>
      </c>
      <c r="B49" s="10">
        <f>'Z2 Data'!B49</f>
        <v>197</v>
      </c>
      <c r="C49" s="10">
        <f>'Z2 Data'!C49</f>
        <v>-139</v>
      </c>
      <c r="D49" s="10">
        <f>'Z2 Data'!D49</f>
        <v>699</v>
      </c>
      <c r="E49" s="10">
        <f>'Z2 Data'!E49</f>
        <v>209.87</v>
      </c>
      <c r="F49" s="10">
        <f t="shared" si="2"/>
        <v>9.295</v>
      </c>
      <c r="G49" s="18">
        <f t="shared" ref="G49:I49" si="51">B49-AVERAGE(B$2:B$20)</f>
        <v>12.89473684</v>
      </c>
      <c r="H49" s="18">
        <f t="shared" si="51"/>
        <v>-9.421052632</v>
      </c>
      <c r="I49" s="18">
        <f t="shared" si="51"/>
        <v>40.05263158</v>
      </c>
      <c r="L49" s="20">
        <f t="shared" si="4"/>
        <v>34.31453422</v>
      </c>
      <c r="N49" s="10">
        <f t="shared" si="5"/>
        <v>265.2092558</v>
      </c>
    </row>
    <row r="50">
      <c r="A50" s="10">
        <f>'Z2 Data'!A50</f>
        <v>9462</v>
      </c>
      <c r="B50" s="10">
        <f>'Z2 Data'!B50</f>
        <v>195</v>
      </c>
      <c r="C50" s="10">
        <f>'Z2 Data'!C50</f>
        <v>-145</v>
      </c>
      <c r="D50" s="10">
        <f>'Z2 Data'!D50</f>
        <v>724</v>
      </c>
      <c r="E50" s="10">
        <f>'Z2 Data'!E50</f>
        <v>273.84</v>
      </c>
      <c r="F50" s="10">
        <f t="shared" si="2"/>
        <v>9.462</v>
      </c>
      <c r="G50" s="18">
        <f t="shared" ref="G50:I50" si="52">B50-AVERAGE(B$2:B$20)</f>
        <v>10.89473684</v>
      </c>
      <c r="H50" s="18">
        <f t="shared" si="52"/>
        <v>-15.42105263</v>
      </c>
      <c r="I50" s="18">
        <f t="shared" si="52"/>
        <v>65.05263158</v>
      </c>
      <c r="L50" s="20">
        <f t="shared" si="4"/>
        <v>58.53633578</v>
      </c>
      <c r="N50" s="10">
        <f t="shared" si="5"/>
        <v>452.414069</v>
      </c>
    </row>
    <row r="51">
      <c r="A51" s="10">
        <f>'Z2 Data'!A51</f>
        <v>9629</v>
      </c>
      <c r="B51" s="10">
        <f>'Z2 Data'!B51</f>
        <v>192</v>
      </c>
      <c r="C51" s="10">
        <f>'Z2 Data'!C51</f>
        <v>-157</v>
      </c>
      <c r="D51" s="10">
        <f>'Z2 Data'!D51</f>
        <v>778</v>
      </c>
      <c r="E51" s="10">
        <f>'Z2 Data'!E51</f>
        <v>528.08</v>
      </c>
      <c r="F51" s="10">
        <f t="shared" si="2"/>
        <v>9.629</v>
      </c>
      <c r="G51" s="18">
        <f t="shared" ref="G51:I51" si="53">B51-AVERAGE(B$2:B$20)</f>
        <v>7.894736842</v>
      </c>
      <c r="H51" s="18">
        <f t="shared" si="53"/>
        <v>-27.42105263</v>
      </c>
      <c r="I51" s="18">
        <f t="shared" si="53"/>
        <v>119.0526316</v>
      </c>
      <c r="L51" s="20">
        <f t="shared" si="4"/>
        <v>110.6982947</v>
      </c>
      <c r="N51" s="10">
        <f t="shared" si="5"/>
        <v>855.5620244</v>
      </c>
    </row>
    <row r="52">
      <c r="A52" s="10">
        <f>'Z2 Data'!A52</f>
        <v>9796</v>
      </c>
      <c r="B52" s="10">
        <f>'Z2 Data'!B52</f>
        <v>189</v>
      </c>
      <c r="C52" s="10">
        <f>'Z2 Data'!C52</f>
        <v>-177</v>
      </c>
      <c r="D52" s="10">
        <f>'Z2 Data'!D52</f>
        <v>833</v>
      </c>
      <c r="E52" s="10">
        <f>'Z2 Data'!E52</f>
        <v>1003.49</v>
      </c>
      <c r="F52" s="10">
        <f t="shared" si="2"/>
        <v>9.796</v>
      </c>
      <c r="G52" s="18">
        <f t="shared" ref="G52:I52" si="54">B52-AVERAGE(B$2:B$20)</f>
        <v>4.894736842</v>
      </c>
      <c r="H52" s="18">
        <f t="shared" si="54"/>
        <v>-47.42105263</v>
      </c>
      <c r="I52" s="18">
        <f t="shared" si="54"/>
        <v>174.0526316</v>
      </c>
      <c r="L52" s="20">
        <f t="shared" si="4"/>
        <v>162.0716045</v>
      </c>
      <c r="N52" s="10">
        <f t="shared" si="5"/>
        <v>1252.61469</v>
      </c>
    </row>
    <row r="53">
      <c r="A53" s="10">
        <f>'Z2 Data'!A53</f>
        <v>9962</v>
      </c>
      <c r="B53" s="10">
        <f>'Z2 Data'!B53</f>
        <v>243</v>
      </c>
      <c r="C53" s="10">
        <f>'Z2 Data'!C53</f>
        <v>-185</v>
      </c>
      <c r="D53" s="10">
        <f>'Z2 Data'!D53</f>
        <v>878</v>
      </c>
      <c r="E53" s="10">
        <f>'Z2 Data'!E53</f>
        <v>1390.8</v>
      </c>
      <c r="F53" s="10">
        <f t="shared" si="2"/>
        <v>9.962</v>
      </c>
      <c r="G53" s="18">
        <f t="shared" ref="G53:I53" si="55">B53-AVERAGE(B$2:B$20)</f>
        <v>58.89473684</v>
      </c>
      <c r="H53" s="18">
        <f t="shared" si="55"/>
        <v>-55.42105263</v>
      </c>
      <c r="I53" s="18">
        <f t="shared" si="55"/>
        <v>219.0526316</v>
      </c>
      <c r="L53" s="20">
        <f t="shared" si="4"/>
        <v>190.0741692</v>
      </c>
      <c r="N53" s="10">
        <f t="shared" si="5"/>
        <v>1469.040164</v>
      </c>
    </row>
    <row r="54">
      <c r="A54" s="10">
        <f>'Z2 Data'!A54</f>
        <v>10129</v>
      </c>
      <c r="B54" s="10">
        <f>'Z2 Data'!B54</f>
        <v>245</v>
      </c>
      <c r="C54" s="10">
        <f>'Z2 Data'!C54</f>
        <v>-190</v>
      </c>
      <c r="D54" s="10">
        <f>'Z2 Data'!D54</f>
        <v>907</v>
      </c>
      <c r="E54" s="10">
        <f>'Z2 Data'!E54</f>
        <v>1649.49</v>
      </c>
      <c r="F54" s="10">
        <f t="shared" si="2"/>
        <v>10.129</v>
      </c>
      <c r="G54" s="18">
        <f t="shared" ref="G54:I54" si="56">B54-AVERAGE(B$2:B$20)</f>
        <v>60.89473684</v>
      </c>
      <c r="H54" s="18">
        <f t="shared" si="56"/>
        <v>-60.42105263</v>
      </c>
      <c r="I54" s="18">
        <f t="shared" si="56"/>
        <v>248.0526316</v>
      </c>
      <c r="L54" s="20">
        <f t="shared" si="4"/>
        <v>217.3929752</v>
      </c>
      <c r="N54" s="10">
        <f t="shared" si="5"/>
        <v>1680.181022</v>
      </c>
    </row>
    <row r="55">
      <c r="A55" s="10">
        <f>'Z2 Data'!A55</f>
        <v>10297</v>
      </c>
      <c r="B55" s="10">
        <f>'Z2 Data'!B55</f>
        <v>245</v>
      </c>
      <c r="C55" s="10">
        <f>'Z2 Data'!C55</f>
        <v>-190</v>
      </c>
      <c r="D55" s="10">
        <f>'Z2 Data'!D55</f>
        <v>912</v>
      </c>
      <c r="E55" s="10">
        <f>'Z2 Data'!E55</f>
        <v>1779.12</v>
      </c>
      <c r="F55" s="10">
        <f t="shared" si="2"/>
        <v>10.297</v>
      </c>
      <c r="G55" s="18">
        <f t="shared" ref="G55:I55" si="57">B55-AVERAGE(B$2:B$20)</f>
        <v>60.89473684</v>
      </c>
      <c r="H55" s="18">
        <f t="shared" si="57"/>
        <v>-60.42105263</v>
      </c>
      <c r="I55" s="18">
        <f t="shared" si="57"/>
        <v>253.0526316</v>
      </c>
      <c r="L55" s="20">
        <f t="shared" si="4"/>
        <v>222.3929752</v>
      </c>
      <c r="N55" s="10">
        <f t="shared" si="5"/>
        <v>1718.824888</v>
      </c>
    </row>
    <row r="56">
      <c r="A56" s="10">
        <f>'Z2 Data'!A56</f>
        <v>10464</v>
      </c>
      <c r="B56" s="10">
        <f>'Z2 Data'!B56</f>
        <v>244</v>
      </c>
      <c r="C56" s="10">
        <f>'Z2 Data'!C56</f>
        <v>-186</v>
      </c>
      <c r="D56" s="10">
        <f>'Z2 Data'!D56</f>
        <v>906</v>
      </c>
      <c r="E56" s="10">
        <f>'Z2 Data'!E56</f>
        <v>1738.91</v>
      </c>
      <c r="F56" s="10">
        <f t="shared" si="2"/>
        <v>10.464</v>
      </c>
      <c r="G56" s="18">
        <f t="shared" ref="G56:I56" si="58">B56-AVERAGE(B$2:B$20)</f>
        <v>59.89473684</v>
      </c>
      <c r="H56" s="18">
        <f t="shared" si="58"/>
        <v>-56.42105263</v>
      </c>
      <c r="I56" s="18">
        <f t="shared" si="58"/>
        <v>247.0526316</v>
      </c>
      <c r="L56" s="20">
        <f t="shared" si="4"/>
        <v>217.5689439</v>
      </c>
      <c r="N56" s="10">
        <f t="shared" si="5"/>
        <v>1681.541044</v>
      </c>
    </row>
    <row r="57">
      <c r="A57" s="10">
        <f>'Z2 Data'!A57</f>
        <v>10631</v>
      </c>
      <c r="B57" s="10">
        <f>'Z2 Data'!B57</f>
        <v>258</v>
      </c>
      <c r="C57" s="10">
        <f>'Z2 Data'!C57</f>
        <v>-179</v>
      </c>
      <c r="D57" s="10">
        <f>'Z2 Data'!D57</f>
        <v>875</v>
      </c>
      <c r="E57" s="10">
        <f>'Z2 Data'!E57</f>
        <v>1601.24</v>
      </c>
      <c r="F57" s="10">
        <f t="shared" si="2"/>
        <v>10.631</v>
      </c>
      <c r="G57" s="18">
        <f t="shared" ref="G57:I57" si="59">B57-AVERAGE(B$2:B$20)</f>
        <v>73.89473684</v>
      </c>
      <c r="H57" s="18">
        <f t="shared" si="59"/>
        <v>-49.42105263</v>
      </c>
      <c r="I57" s="18">
        <f t="shared" si="59"/>
        <v>216.0526316</v>
      </c>
      <c r="L57" s="20">
        <f t="shared" si="4"/>
        <v>184.1909932</v>
      </c>
      <c r="N57" s="10">
        <f t="shared" si="5"/>
        <v>1423.57043</v>
      </c>
    </row>
    <row r="58">
      <c r="A58" s="10">
        <f>'Z2 Data'!A58</f>
        <v>10798</v>
      </c>
      <c r="B58" s="10">
        <f>'Z2 Data'!B58</f>
        <v>242</v>
      </c>
      <c r="C58" s="10">
        <f>'Z2 Data'!C58</f>
        <v>-165</v>
      </c>
      <c r="D58" s="10">
        <f>'Z2 Data'!D58</f>
        <v>802</v>
      </c>
      <c r="E58" s="10">
        <f>'Z2 Data'!E58</f>
        <v>1427.38</v>
      </c>
      <c r="F58" s="10">
        <f t="shared" si="2"/>
        <v>10.798</v>
      </c>
      <c r="G58" s="18">
        <f t="shared" ref="G58:I58" si="60">B58-AVERAGE(B$2:B$20)</f>
        <v>57.89473684</v>
      </c>
      <c r="H58" s="18">
        <f t="shared" si="60"/>
        <v>-35.42105263</v>
      </c>
      <c r="I58" s="18">
        <f t="shared" si="60"/>
        <v>143.0526316</v>
      </c>
      <c r="L58" s="20">
        <f t="shared" si="4"/>
        <v>118.8274362</v>
      </c>
      <c r="N58" s="10">
        <f t="shared" si="5"/>
        <v>918.3903157</v>
      </c>
    </row>
    <row r="59">
      <c r="A59" s="10">
        <f>'Z2 Data'!A59</f>
        <v>10964</v>
      </c>
      <c r="B59" s="10">
        <f>'Z2 Data'!B59</f>
        <v>213</v>
      </c>
      <c r="C59" s="10">
        <f>'Z2 Data'!C59</f>
        <v>-146</v>
      </c>
      <c r="D59" s="10">
        <f>'Z2 Data'!D59</f>
        <v>724</v>
      </c>
      <c r="E59" s="10">
        <f>'Z2 Data'!E59</f>
        <v>857.38</v>
      </c>
      <c r="F59" s="10">
        <f t="shared" si="2"/>
        <v>10.964</v>
      </c>
      <c r="G59" s="18">
        <f t="shared" ref="G59:I59" si="61">B59-AVERAGE(B$2:B$20)</f>
        <v>28.89473684</v>
      </c>
      <c r="H59" s="18">
        <f t="shared" si="61"/>
        <v>-16.42105263</v>
      </c>
      <c r="I59" s="18">
        <f t="shared" si="61"/>
        <v>65.05263158</v>
      </c>
      <c r="L59" s="20">
        <f t="shared" si="4"/>
        <v>53.24315924</v>
      </c>
      <c r="N59" s="10">
        <f t="shared" si="5"/>
        <v>411.5043075</v>
      </c>
    </row>
    <row r="60">
      <c r="A60" s="10">
        <f>'Z2 Data'!A60</f>
        <v>11131</v>
      </c>
      <c r="B60" s="10">
        <f>'Z2 Data'!B60</f>
        <v>198</v>
      </c>
      <c r="C60" s="10">
        <f>'Z2 Data'!C60</f>
        <v>-141</v>
      </c>
      <c r="D60" s="10">
        <f>'Z2 Data'!D60</f>
        <v>693</v>
      </c>
      <c r="E60" s="10">
        <f>'Z2 Data'!E60</f>
        <v>282.05</v>
      </c>
      <c r="F60" s="10">
        <f t="shared" si="2"/>
        <v>11.131</v>
      </c>
      <c r="G60" s="18">
        <f t="shared" ref="G60:I60" si="62">B60-AVERAGE(B$2:B$20)</f>
        <v>13.89473684</v>
      </c>
      <c r="H60" s="18">
        <f t="shared" si="62"/>
        <v>-11.42105263</v>
      </c>
      <c r="I60" s="18">
        <f t="shared" si="62"/>
        <v>34.05263158</v>
      </c>
      <c r="L60" s="20">
        <f t="shared" si="4"/>
        <v>27.58572776</v>
      </c>
      <c r="N60" s="10">
        <f t="shared" si="5"/>
        <v>213.2038361</v>
      </c>
    </row>
    <row r="61">
      <c r="A61" s="10">
        <f>'Z2 Data'!A61</f>
        <v>11298</v>
      </c>
      <c r="B61" s="10">
        <f>'Z2 Data'!B61</f>
        <v>194</v>
      </c>
      <c r="C61" s="10">
        <f>'Z2 Data'!C61</f>
        <v>-139</v>
      </c>
      <c r="D61" s="10">
        <f>'Z2 Data'!D61</f>
        <v>688</v>
      </c>
      <c r="E61" s="10">
        <f>'Z2 Data'!E61</f>
        <v>87.87</v>
      </c>
      <c r="F61" s="10">
        <f t="shared" si="2"/>
        <v>11.298</v>
      </c>
      <c r="G61" s="18">
        <f t="shared" ref="G61:I61" si="63">B61-AVERAGE(B$2:B$20)</f>
        <v>9.894736842</v>
      </c>
      <c r="H61" s="18">
        <f t="shared" si="63"/>
        <v>-9.421052632</v>
      </c>
      <c r="I61" s="18">
        <f t="shared" si="63"/>
        <v>29.05263158</v>
      </c>
      <c r="L61" s="20">
        <f t="shared" si="4"/>
        <v>24.15946679</v>
      </c>
      <c r="N61" s="10">
        <f t="shared" si="5"/>
        <v>186.7230418</v>
      </c>
    </row>
    <row r="62">
      <c r="A62" s="10">
        <f>'Z2 Data'!A62</f>
        <v>11465</v>
      </c>
      <c r="B62" s="10">
        <f>'Z2 Data'!B62</f>
        <v>192</v>
      </c>
      <c r="C62" s="10">
        <f>'Z2 Data'!C62</f>
        <v>-138</v>
      </c>
      <c r="D62" s="10">
        <f>'Z2 Data'!D62</f>
        <v>690</v>
      </c>
      <c r="E62" s="10">
        <f>'Z2 Data'!E62</f>
        <v>109.11</v>
      </c>
      <c r="F62" s="10">
        <f t="shared" si="2"/>
        <v>11.465</v>
      </c>
      <c r="G62" s="18">
        <f t="shared" ref="G62:I62" si="64">B62-AVERAGE(B$2:B$20)</f>
        <v>7.894736842</v>
      </c>
      <c r="H62" s="18">
        <f t="shared" si="64"/>
        <v>-8.421052632</v>
      </c>
      <c r="I62" s="18">
        <f t="shared" si="64"/>
        <v>31.05263158</v>
      </c>
      <c r="L62" s="20">
        <f t="shared" si="4"/>
        <v>26.9463363</v>
      </c>
      <c r="N62" s="10">
        <f t="shared" si="5"/>
        <v>208.2621245</v>
      </c>
    </row>
    <row r="63">
      <c r="A63" s="10">
        <f>'Z2 Data'!A63</f>
        <v>11632</v>
      </c>
      <c r="B63" s="10">
        <f>'Z2 Data'!B63</f>
        <v>198</v>
      </c>
      <c r="C63" s="10">
        <f>'Z2 Data'!C63</f>
        <v>-138</v>
      </c>
      <c r="D63" s="10">
        <f>'Z2 Data'!D63</f>
        <v>688</v>
      </c>
      <c r="E63" s="10">
        <f>'Z2 Data'!E63</f>
        <v>126.22</v>
      </c>
      <c r="F63" s="10">
        <f t="shared" si="2"/>
        <v>11.632</v>
      </c>
      <c r="G63" s="18">
        <f t="shared" ref="G63:I63" si="65">B63-AVERAGE(B$2:B$20)</f>
        <v>13.89473684</v>
      </c>
      <c r="H63" s="18">
        <f t="shared" si="65"/>
        <v>-8.421052632</v>
      </c>
      <c r="I63" s="18">
        <f t="shared" si="65"/>
        <v>29.05263158</v>
      </c>
      <c r="L63" s="20">
        <f t="shared" si="4"/>
        <v>23.25647117</v>
      </c>
      <c r="N63" s="10">
        <f t="shared" si="5"/>
        <v>179.7439934</v>
      </c>
    </row>
    <row r="64">
      <c r="A64" s="10">
        <f>'Z2 Data'!A64</f>
        <v>11799</v>
      </c>
      <c r="B64" s="10">
        <f>'Z2 Data'!B64</f>
        <v>200</v>
      </c>
      <c r="C64" s="10">
        <f>'Z2 Data'!C64</f>
        <v>-139</v>
      </c>
      <c r="D64" s="10">
        <f>'Z2 Data'!D64</f>
        <v>691</v>
      </c>
      <c r="E64" s="10">
        <f>'Z2 Data'!E64</f>
        <v>120.3</v>
      </c>
      <c r="F64" s="10">
        <f t="shared" si="2"/>
        <v>11.799</v>
      </c>
      <c r="G64" s="18">
        <f t="shared" ref="G64:I64" si="66">B64-AVERAGE(B$2:B$20)</f>
        <v>15.89473684</v>
      </c>
      <c r="H64" s="18">
        <f t="shared" si="66"/>
        <v>-9.421052632</v>
      </c>
      <c r="I64" s="18">
        <f t="shared" si="66"/>
        <v>32.05263158</v>
      </c>
      <c r="L64" s="20">
        <f t="shared" si="4"/>
        <v>25.46960165</v>
      </c>
      <c r="N64" s="10">
        <f t="shared" si="5"/>
        <v>196.8487772</v>
      </c>
    </row>
    <row r="65">
      <c r="A65" s="10">
        <f>'Z2 Data'!A65</f>
        <v>11966</v>
      </c>
      <c r="B65" s="10">
        <f>'Z2 Data'!B65</f>
        <v>201</v>
      </c>
      <c r="C65" s="10">
        <f>'Z2 Data'!C65</f>
        <v>-140</v>
      </c>
      <c r="D65" s="10">
        <f>'Z2 Data'!D65</f>
        <v>701</v>
      </c>
      <c r="E65" s="10">
        <f>'Z2 Data'!E65</f>
        <v>211.51</v>
      </c>
      <c r="F65" s="10">
        <f t="shared" si="2"/>
        <v>11.966</v>
      </c>
      <c r="G65" s="18">
        <f t="shared" ref="G65:I65" si="67">B65-AVERAGE(B$2:B$20)</f>
        <v>16.89473684</v>
      </c>
      <c r="H65" s="18">
        <f t="shared" si="67"/>
        <v>-10.42105263</v>
      </c>
      <c r="I65" s="18">
        <f t="shared" si="67"/>
        <v>42.05263158</v>
      </c>
      <c r="L65" s="20">
        <f t="shared" si="4"/>
        <v>34.96437633</v>
      </c>
      <c r="N65" s="10">
        <f t="shared" si="5"/>
        <v>270.2317382</v>
      </c>
    </row>
    <row r="66">
      <c r="A66" s="10">
        <f>'Z2 Data'!A66</f>
        <v>12133</v>
      </c>
      <c r="B66" s="10">
        <f>'Z2 Data'!B66</f>
        <v>200</v>
      </c>
      <c r="C66" s="10">
        <f>'Z2 Data'!C66</f>
        <v>-146</v>
      </c>
      <c r="D66" s="10">
        <f>'Z2 Data'!D66</f>
        <v>724</v>
      </c>
      <c r="E66" s="10">
        <f>'Z2 Data'!E66</f>
        <v>265.73</v>
      </c>
      <c r="F66" s="10">
        <f t="shared" si="2"/>
        <v>12.133</v>
      </c>
      <c r="G66" s="18">
        <f t="shared" ref="G66:I66" si="68">B66-AVERAGE(B$2:B$20)</f>
        <v>15.89473684</v>
      </c>
      <c r="H66" s="18">
        <f t="shared" si="68"/>
        <v>-16.42105263</v>
      </c>
      <c r="I66" s="18">
        <f t="shared" si="68"/>
        <v>65.05263158</v>
      </c>
      <c r="L66" s="20">
        <f t="shared" si="4"/>
        <v>56.9045337</v>
      </c>
      <c r="N66" s="10">
        <f t="shared" si="5"/>
        <v>439.8022406</v>
      </c>
    </row>
    <row r="67">
      <c r="A67" s="10">
        <f>'Z2 Data'!A67</f>
        <v>12300</v>
      </c>
      <c r="B67" s="10">
        <f>'Z2 Data'!B67</f>
        <v>206</v>
      </c>
      <c r="C67" s="10">
        <f>'Z2 Data'!C67</f>
        <v>-161</v>
      </c>
      <c r="D67" s="10">
        <f>'Z2 Data'!D67</f>
        <v>781</v>
      </c>
      <c r="E67" s="10">
        <f>'Z2 Data'!E67</f>
        <v>499.75</v>
      </c>
      <c r="F67" s="10">
        <f t="shared" si="2"/>
        <v>12.3</v>
      </c>
      <c r="G67" s="18">
        <f t="shared" ref="G67:I67" si="69">B67-AVERAGE(B$2:B$20)</f>
        <v>21.89473684</v>
      </c>
      <c r="H67" s="18">
        <f t="shared" si="69"/>
        <v>-31.42105263</v>
      </c>
      <c r="I67" s="18">
        <f t="shared" si="69"/>
        <v>122.0526316</v>
      </c>
      <c r="L67" s="20">
        <f t="shared" si="4"/>
        <v>108.8609515</v>
      </c>
      <c r="N67" s="10">
        <f t="shared" si="5"/>
        <v>841.3616154</v>
      </c>
    </row>
    <row r="68">
      <c r="A68" s="10">
        <f>'Z2 Data'!A68</f>
        <v>12467</v>
      </c>
      <c r="B68" s="10">
        <f>'Z2 Data'!B68</f>
        <v>239</v>
      </c>
      <c r="C68" s="10">
        <f>'Z2 Data'!C68</f>
        <v>-175</v>
      </c>
      <c r="D68" s="10">
        <f>'Z2 Data'!D68</f>
        <v>841</v>
      </c>
      <c r="E68" s="10">
        <f>'Z2 Data'!E68</f>
        <v>991.48</v>
      </c>
      <c r="F68" s="10">
        <f t="shared" si="2"/>
        <v>12.467</v>
      </c>
      <c r="G68" s="18">
        <f t="shared" ref="G68:I68" si="70">B68-AVERAGE(B$2:B$20)</f>
        <v>54.89473684</v>
      </c>
      <c r="H68" s="18">
        <f t="shared" si="70"/>
        <v>-45.42105263</v>
      </c>
      <c r="I68" s="18">
        <f t="shared" si="70"/>
        <v>182.0526316</v>
      </c>
      <c r="L68" s="20">
        <f t="shared" si="4"/>
        <v>156.4365574</v>
      </c>
      <c r="N68" s="10">
        <f t="shared" si="5"/>
        <v>1209.062687</v>
      </c>
    </row>
    <row r="69">
      <c r="A69" s="10">
        <f>'Z2 Data'!A69</f>
        <v>12634</v>
      </c>
      <c r="B69" s="10">
        <f>'Z2 Data'!B69</f>
        <v>233</v>
      </c>
      <c r="C69" s="10">
        <f>'Z2 Data'!C69</f>
        <v>-184</v>
      </c>
      <c r="D69" s="10">
        <f>'Z2 Data'!D69</f>
        <v>879</v>
      </c>
      <c r="E69" s="10">
        <f>'Z2 Data'!E69</f>
        <v>1391.35</v>
      </c>
      <c r="F69" s="10">
        <f t="shared" si="2"/>
        <v>12.634</v>
      </c>
      <c r="G69" s="18">
        <f t="shared" ref="G69:I69" si="71">B69-AVERAGE(B$2:B$20)</f>
        <v>48.89473684</v>
      </c>
      <c r="H69" s="18">
        <f t="shared" si="71"/>
        <v>-54.42105263</v>
      </c>
      <c r="I69" s="18">
        <f t="shared" si="71"/>
        <v>220.0526316</v>
      </c>
      <c r="L69" s="20">
        <f t="shared" si="4"/>
        <v>194.1141923</v>
      </c>
      <c r="N69" s="10">
        <f t="shared" si="5"/>
        <v>1500.264586</v>
      </c>
    </row>
    <row r="70">
      <c r="A70" s="10">
        <f>'Z2 Data'!A70</f>
        <v>12801</v>
      </c>
      <c r="B70" s="10">
        <f>'Z2 Data'!B70</f>
        <v>242</v>
      </c>
      <c r="C70" s="10">
        <f>'Z2 Data'!C70</f>
        <v>-187</v>
      </c>
      <c r="D70" s="10">
        <f>'Z2 Data'!D70</f>
        <v>905</v>
      </c>
      <c r="E70" s="10">
        <f>'Z2 Data'!E70</f>
        <v>1620.2</v>
      </c>
      <c r="F70" s="10">
        <f t="shared" si="2"/>
        <v>12.801</v>
      </c>
      <c r="G70" s="18">
        <f t="shared" ref="G70:I70" si="72">B70-AVERAGE(B$2:B$20)</f>
        <v>57.89473684</v>
      </c>
      <c r="H70" s="18">
        <f t="shared" si="72"/>
        <v>-57.42105263</v>
      </c>
      <c r="I70" s="18">
        <f t="shared" si="72"/>
        <v>246.0526316</v>
      </c>
      <c r="L70" s="20">
        <f t="shared" si="4"/>
        <v>216.9086511</v>
      </c>
      <c r="N70" s="10">
        <f t="shared" si="5"/>
        <v>1676.437791</v>
      </c>
    </row>
    <row r="71">
      <c r="A71" s="10">
        <f>'Z2 Data'!A71</f>
        <v>12967</v>
      </c>
      <c r="B71" s="10">
        <f>'Z2 Data'!B71</f>
        <v>252</v>
      </c>
      <c r="C71" s="10">
        <f>'Z2 Data'!C71</f>
        <v>-186</v>
      </c>
      <c r="D71" s="10">
        <f>'Z2 Data'!D71</f>
        <v>910</v>
      </c>
      <c r="E71" s="10">
        <f>'Z2 Data'!E71</f>
        <v>1735.55</v>
      </c>
      <c r="F71" s="10">
        <f t="shared" si="2"/>
        <v>12.967</v>
      </c>
      <c r="G71" s="18">
        <f t="shared" ref="G71:I71" si="73">B71-AVERAGE(B$2:B$20)</f>
        <v>67.89473684</v>
      </c>
      <c r="H71" s="18">
        <f t="shared" si="73"/>
        <v>-56.42105263</v>
      </c>
      <c r="I71" s="18">
        <f t="shared" si="73"/>
        <v>251.0526316</v>
      </c>
      <c r="L71" s="20">
        <f t="shared" si="4"/>
        <v>219.3157904</v>
      </c>
      <c r="N71" s="10">
        <f t="shared" si="5"/>
        <v>1695.042025</v>
      </c>
    </row>
    <row r="72">
      <c r="A72" s="10">
        <f>'Z2 Data'!A72</f>
        <v>13134</v>
      </c>
      <c r="B72" s="10">
        <f>'Z2 Data'!B72</f>
        <v>263</v>
      </c>
      <c r="C72" s="10">
        <f>'Z2 Data'!C72</f>
        <v>-176</v>
      </c>
      <c r="D72" s="10">
        <f>'Z2 Data'!D72</f>
        <v>868</v>
      </c>
      <c r="E72" s="10">
        <f>'Z2 Data'!E72</f>
        <v>1641.03</v>
      </c>
      <c r="F72" s="10">
        <f t="shared" si="2"/>
        <v>13.134</v>
      </c>
      <c r="G72" s="18">
        <f t="shared" ref="G72:I72" si="74">B72-AVERAGE(B$2:B$20)</f>
        <v>78.89473684</v>
      </c>
      <c r="H72" s="18">
        <f t="shared" si="74"/>
        <v>-46.42105263</v>
      </c>
      <c r="I72" s="18">
        <f t="shared" si="74"/>
        <v>209.0526316</v>
      </c>
      <c r="L72" s="20">
        <f t="shared" si="4"/>
        <v>176.4535157</v>
      </c>
      <c r="N72" s="10">
        <f t="shared" si="5"/>
        <v>1363.76922</v>
      </c>
    </row>
    <row r="73">
      <c r="A73" s="10">
        <f>'Z2 Data'!A73</f>
        <v>13301</v>
      </c>
      <c r="B73" s="10">
        <f>'Z2 Data'!B73</f>
        <v>249</v>
      </c>
      <c r="C73" s="10">
        <f>'Z2 Data'!C73</f>
        <v>-153</v>
      </c>
      <c r="D73" s="10">
        <f>'Z2 Data'!D73</f>
        <v>757</v>
      </c>
      <c r="E73" s="10">
        <f>'Z2 Data'!E73</f>
        <v>994.75</v>
      </c>
      <c r="F73" s="10">
        <f t="shared" si="2"/>
        <v>13.301</v>
      </c>
      <c r="G73" s="18">
        <f t="shared" ref="G73:I73" si="75">B73-AVERAGE(B$2:B$20)</f>
        <v>64.89473684</v>
      </c>
      <c r="H73" s="18">
        <f t="shared" si="75"/>
        <v>-23.42105263</v>
      </c>
      <c r="I73" s="18">
        <f t="shared" si="75"/>
        <v>98.05263158</v>
      </c>
      <c r="L73" s="20">
        <f t="shared" si="4"/>
        <v>74.53890046</v>
      </c>
      <c r="N73" s="10">
        <f t="shared" si="5"/>
        <v>576.0942636</v>
      </c>
    </row>
    <row r="74">
      <c r="A74" s="10">
        <f>'Z2 Data'!A74</f>
        <v>13468</v>
      </c>
      <c r="B74" s="10">
        <f>'Z2 Data'!B74</f>
        <v>209</v>
      </c>
      <c r="C74" s="10">
        <f>'Z2 Data'!C74</f>
        <v>-137</v>
      </c>
      <c r="D74" s="10">
        <f>'Z2 Data'!D74</f>
        <v>700</v>
      </c>
      <c r="E74" s="10">
        <f>'Z2 Data'!E74</f>
        <v>562.65</v>
      </c>
      <c r="F74" s="10">
        <f t="shared" si="2"/>
        <v>13.468</v>
      </c>
      <c r="G74" s="18">
        <f t="shared" ref="G74:I74" si="76">B74-AVERAGE(B$2:B$20)</f>
        <v>24.89473684</v>
      </c>
      <c r="H74" s="18">
        <f t="shared" si="76"/>
        <v>-7.421052632</v>
      </c>
      <c r="I74" s="18">
        <f t="shared" si="76"/>
        <v>41.05263158</v>
      </c>
      <c r="L74" s="20">
        <f t="shared" si="4"/>
        <v>32.38196622</v>
      </c>
      <c r="N74" s="10">
        <f t="shared" si="5"/>
        <v>250.2728759</v>
      </c>
    </row>
    <row r="75">
      <c r="A75" s="10">
        <f>'Z2 Data'!A75</f>
        <v>13635</v>
      </c>
      <c r="B75" s="10">
        <f>'Z2 Data'!B75</f>
        <v>205</v>
      </c>
      <c r="C75" s="10">
        <f>'Z2 Data'!C75</f>
        <v>-136</v>
      </c>
      <c r="D75" s="10">
        <f>'Z2 Data'!D75</f>
        <v>690</v>
      </c>
      <c r="E75" s="10">
        <f>'Z2 Data'!E75</f>
        <v>126.89</v>
      </c>
      <c r="F75" s="10">
        <f t="shared" si="2"/>
        <v>13.635</v>
      </c>
      <c r="G75" s="18">
        <f t="shared" ref="G75:I75" si="77">B75-AVERAGE(B$2:B$20)</f>
        <v>20.89473684</v>
      </c>
      <c r="H75" s="18">
        <f t="shared" si="77"/>
        <v>-6.421052632</v>
      </c>
      <c r="I75" s="18">
        <f t="shared" si="77"/>
        <v>31.05263158</v>
      </c>
      <c r="L75" s="20">
        <f t="shared" si="4"/>
        <v>23.73212411</v>
      </c>
      <c r="N75" s="10">
        <f t="shared" si="5"/>
        <v>183.4202072</v>
      </c>
    </row>
    <row r="76">
      <c r="A76" s="10">
        <f>'Z2 Data'!A76</f>
        <v>13802</v>
      </c>
      <c r="B76" s="10">
        <f>'Z2 Data'!B76</f>
        <v>197</v>
      </c>
      <c r="C76" s="10">
        <f>'Z2 Data'!C76</f>
        <v>-136</v>
      </c>
      <c r="D76" s="10">
        <f>'Z2 Data'!D76</f>
        <v>688</v>
      </c>
      <c r="E76" s="10">
        <f>'Z2 Data'!E76</f>
        <v>74.93</v>
      </c>
      <c r="F76" s="10">
        <f t="shared" si="2"/>
        <v>13.802</v>
      </c>
      <c r="G76" s="18">
        <f t="shared" ref="G76:I76" si="78">B76-AVERAGE(B$2:B$20)</f>
        <v>12.89473684</v>
      </c>
      <c r="H76" s="18">
        <f t="shared" si="78"/>
        <v>-6.421052632</v>
      </c>
      <c r="I76" s="18">
        <f t="shared" si="78"/>
        <v>29.05263158</v>
      </c>
      <c r="L76" s="20">
        <f t="shared" si="4"/>
        <v>23.98527763</v>
      </c>
      <c r="N76" s="10">
        <f t="shared" si="5"/>
        <v>185.3767733</v>
      </c>
    </row>
    <row r="77">
      <c r="A77" s="10">
        <f>'Z2 Data'!A77</f>
        <v>13969</v>
      </c>
      <c r="B77" s="10">
        <f>'Z2 Data'!B77</f>
        <v>203</v>
      </c>
      <c r="C77" s="10">
        <f>'Z2 Data'!C77</f>
        <v>-137</v>
      </c>
      <c r="D77" s="10">
        <f>'Z2 Data'!D77</f>
        <v>689</v>
      </c>
      <c r="E77" s="10">
        <f>'Z2 Data'!E77</f>
        <v>88.03</v>
      </c>
      <c r="F77" s="10">
        <f t="shared" si="2"/>
        <v>13.969</v>
      </c>
      <c r="G77" s="18">
        <f t="shared" ref="G77:I77" si="79">B77-AVERAGE(B$2:B$20)</f>
        <v>18.89473684</v>
      </c>
      <c r="H77" s="18">
        <f t="shared" si="79"/>
        <v>-7.421052632</v>
      </c>
      <c r="I77" s="18">
        <f t="shared" si="79"/>
        <v>30.05263158</v>
      </c>
      <c r="L77" s="20">
        <f t="shared" si="4"/>
        <v>23.07183136</v>
      </c>
      <c r="N77" s="10">
        <f t="shared" si="5"/>
        <v>178.3169542</v>
      </c>
    </row>
    <row r="78">
      <c r="A78" s="10">
        <f>'Z2 Data'!A78</f>
        <v>14136</v>
      </c>
      <c r="B78" s="10">
        <f>'Z2 Data'!B78</f>
        <v>204</v>
      </c>
      <c r="C78" s="10">
        <f>'Z2 Data'!C78</f>
        <v>-140</v>
      </c>
      <c r="D78" s="10">
        <f>'Z2 Data'!D78</f>
        <v>698</v>
      </c>
      <c r="E78" s="10">
        <f>'Z2 Data'!E78</f>
        <v>131.85</v>
      </c>
      <c r="F78" s="10">
        <f t="shared" si="2"/>
        <v>14.136</v>
      </c>
      <c r="G78" s="18">
        <f t="shared" ref="G78:I78" si="80">B78-AVERAGE(B$2:B$20)</f>
        <v>19.89473684</v>
      </c>
      <c r="H78" s="18">
        <f t="shared" si="80"/>
        <v>-10.42105263</v>
      </c>
      <c r="I78" s="18">
        <f t="shared" si="80"/>
        <v>39.05263158</v>
      </c>
      <c r="L78" s="20">
        <f t="shared" si="4"/>
        <v>31.11944376</v>
      </c>
      <c r="N78" s="10">
        <f t="shared" si="5"/>
        <v>240.515126</v>
      </c>
    </row>
    <row r="79">
      <c r="A79" s="10">
        <f>'Z2 Data'!A79</f>
        <v>14303</v>
      </c>
      <c r="B79" s="10">
        <f>'Z2 Data'!B79</f>
        <v>203</v>
      </c>
      <c r="C79" s="10">
        <f>'Z2 Data'!C79</f>
        <v>-149</v>
      </c>
      <c r="D79" s="10">
        <f>'Z2 Data'!D79</f>
        <v>732</v>
      </c>
      <c r="E79" s="10">
        <f>'Z2 Data'!E79</f>
        <v>288.95</v>
      </c>
      <c r="F79" s="10">
        <f t="shared" si="2"/>
        <v>14.303</v>
      </c>
      <c r="G79" s="18">
        <f t="shared" ref="G79:I79" si="81">B79-AVERAGE(B$2:B$20)</f>
        <v>18.89473684</v>
      </c>
      <c r="H79" s="18">
        <f t="shared" si="81"/>
        <v>-19.42105263</v>
      </c>
      <c r="I79" s="18">
        <f t="shared" si="81"/>
        <v>73.05263158</v>
      </c>
      <c r="L79" s="20">
        <f t="shared" si="4"/>
        <v>63.38885772</v>
      </c>
      <c r="N79" s="10">
        <f t="shared" si="5"/>
        <v>489.918111</v>
      </c>
    </row>
    <row r="80">
      <c r="A80" s="10">
        <f>'Z2 Data'!A80</f>
        <v>14470</v>
      </c>
      <c r="B80" s="10">
        <f>'Z2 Data'!B80</f>
        <v>196</v>
      </c>
      <c r="C80" s="10">
        <f>'Z2 Data'!C80</f>
        <v>-165</v>
      </c>
      <c r="D80" s="10">
        <f>'Z2 Data'!D80</f>
        <v>805</v>
      </c>
      <c r="E80" s="10">
        <f>'Z2 Data'!E80</f>
        <v>738.8</v>
      </c>
      <c r="F80" s="10">
        <f t="shared" si="2"/>
        <v>14.47</v>
      </c>
      <c r="G80" s="18">
        <f t="shared" ref="G80:I80" si="82">B80-AVERAGE(B$2:B$20)</f>
        <v>11.89473684</v>
      </c>
      <c r="H80" s="18">
        <f t="shared" si="82"/>
        <v>-35.42105263</v>
      </c>
      <c r="I80" s="18">
        <f t="shared" si="82"/>
        <v>146.0526316</v>
      </c>
      <c r="L80" s="20">
        <f t="shared" si="4"/>
        <v>134.7830689</v>
      </c>
      <c r="N80" s="10">
        <f t="shared" si="5"/>
        <v>1041.707784</v>
      </c>
    </row>
    <row r="81">
      <c r="A81" s="10">
        <f>'Z2 Data'!A81</f>
        <v>14637</v>
      </c>
      <c r="B81" s="10">
        <f>'Z2 Data'!B81</f>
        <v>243</v>
      </c>
      <c r="C81" s="10">
        <f>'Z2 Data'!C81</f>
        <v>-180</v>
      </c>
      <c r="D81" s="10">
        <f>'Z2 Data'!D81</f>
        <v>875</v>
      </c>
      <c r="E81" s="10">
        <f>'Z2 Data'!E81</f>
        <v>1293.15</v>
      </c>
      <c r="F81" s="10">
        <f t="shared" si="2"/>
        <v>14.637</v>
      </c>
      <c r="G81" s="18">
        <f t="shared" ref="G81:I81" si="83">B81-AVERAGE(B$2:B$20)</f>
        <v>58.89473684</v>
      </c>
      <c r="H81" s="18">
        <f t="shared" si="83"/>
        <v>-50.42105263</v>
      </c>
      <c r="I81" s="18">
        <f t="shared" si="83"/>
        <v>216.0526316</v>
      </c>
      <c r="L81" s="20">
        <f t="shared" si="4"/>
        <v>188.1920749</v>
      </c>
      <c r="N81" s="10">
        <f t="shared" si="5"/>
        <v>1454.493884</v>
      </c>
    </row>
    <row r="82">
      <c r="A82" s="10">
        <f>'Z2 Data'!A82</f>
        <v>14803</v>
      </c>
      <c r="B82" s="10">
        <f>'Z2 Data'!B82</f>
        <v>287</v>
      </c>
      <c r="C82" s="10">
        <f>'Z2 Data'!C82</f>
        <v>-180</v>
      </c>
      <c r="D82" s="10">
        <f>'Z2 Data'!D82</f>
        <v>907</v>
      </c>
      <c r="E82" s="10">
        <f>'Z2 Data'!E82</f>
        <v>1541.27</v>
      </c>
      <c r="F82" s="10">
        <f t="shared" si="2"/>
        <v>14.803</v>
      </c>
      <c r="G82" s="18">
        <f t="shared" ref="G82:I82" si="84">B82-AVERAGE(B$2:B$20)</f>
        <v>102.8947368</v>
      </c>
      <c r="H82" s="18">
        <f t="shared" si="84"/>
        <v>-50.42105263</v>
      </c>
      <c r="I82" s="18">
        <f t="shared" si="84"/>
        <v>248.0526316</v>
      </c>
      <c r="L82" s="20">
        <f t="shared" si="4"/>
        <v>207.7997306</v>
      </c>
      <c r="N82" s="10">
        <f t="shared" si="5"/>
        <v>1606.037009</v>
      </c>
    </row>
    <row r="83">
      <c r="A83" s="10">
        <f>'Z2 Data'!A83</f>
        <v>14970</v>
      </c>
      <c r="B83" s="10">
        <f>'Z2 Data'!B83</f>
        <v>272</v>
      </c>
      <c r="C83" s="10">
        <f>'Z2 Data'!C83</f>
        <v>-173</v>
      </c>
      <c r="D83" s="10">
        <f>'Z2 Data'!D83</f>
        <v>875</v>
      </c>
      <c r="E83" s="10">
        <f>'Z2 Data'!E83</f>
        <v>1703.74</v>
      </c>
      <c r="F83" s="10">
        <f t="shared" si="2"/>
        <v>14.97</v>
      </c>
      <c r="G83" s="18">
        <f t="shared" ref="G83:I83" si="85">B83-AVERAGE(B$2:B$20)</f>
        <v>87.89473684</v>
      </c>
      <c r="H83" s="18">
        <f t="shared" si="85"/>
        <v>-43.42105263</v>
      </c>
      <c r="I83" s="18">
        <f t="shared" si="85"/>
        <v>216.0526316</v>
      </c>
      <c r="L83" s="20">
        <f t="shared" si="4"/>
        <v>181.5894614</v>
      </c>
      <c r="N83" s="10">
        <f t="shared" si="5"/>
        <v>1403.46378</v>
      </c>
    </row>
    <row r="84">
      <c r="A84" s="10">
        <f>'Z2 Data'!A84</f>
        <v>15137</v>
      </c>
      <c r="B84" s="10">
        <f>'Z2 Data'!B84</f>
        <v>259</v>
      </c>
      <c r="C84" s="10">
        <f>'Z2 Data'!C84</f>
        <v>-158</v>
      </c>
      <c r="D84" s="10">
        <f>'Z2 Data'!D84</f>
        <v>800</v>
      </c>
      <c r="E84" s="10">
        <f>'Z2 Data'!E84</f>
        <v>1355.53</v>
      </c>
      <c r="F84" s="10">
        <f t="shared" si="2"/>
        <v>15.137</v>
      </c>
      <c r="G84" s="18">
        <f t="shared" ref="G84:I84" si="86">B84-AVERAGE(B$2:B$20)</f>
        <v>74.89473684</v>
      </c>
      <c r="H84" s="18">
        <f t="shared" si="86"/>
        <v>-28.42105263</v>
      </c>
      <c r="I84" s="18">
        <f t="shared" si="86"/>
        <v>141.0526316</v>
      </c>
      <c r="L84" s="20">
        <f t="shared" si="4"/>
        <v>113.6045529</v>
      </c>
      <c r="N84" s="10">
        <f t="shared" si="5"/>
        <v>878.023835</v>
      </c>
    </row>
    <row r="85">
      <c r="G85" s="18"/>
      <c r="H85" s="18"/>
      <c r="I85" s="18"/>
    </row>
    <row r="86">
      <c r="G86" s="18"/>
      <c r="H86" s="18"/>
      <c r="I86" s="18"/>
    </row>
    <row r="87">
      <c r="G87" s="18"/>
      <c r="H87" s="18"/>
      <c r="I87" s="18"/>
    </row>
    <row r="88">
      <c r="G88" s="18"/>
      <c r="H88" s="18"/>
      <c r="I88" s="18"/>
    </row>
    <row r="89">
      <c r="G89" s="18"/>
      <c r="H89" s="18"/>
      <c r="I89" s="18"/>
    </row>
    <row r="90">
      <c r="G90" s="18"/>
      <c r="H90" s="18"/>
      <c r="I90" s="18"/>
    </row>
    <row r="91">
      <c r="G91" s="18"/>
      <c r="H91" s="18"/>
      <c r="I91" s="18"/>
    </row>
    <row r="92">
      <c r="G92" s="18"/>
      <c r="H92" s="18"/>
      <c r="I92" s="18"/>
    </row>
    <row r="93">
      <c r="G93" s="18"/>
      <c r="H93" s="18"/>
      <c r="I93" s="18"/>
    </row>
    <row r="94">
      <c r="G94" s="18"/>
      <c r="H94" s="18"/>
      <c r="I94" s="18"/>
    </row>
    <row r="95">
      <c r="G95" s="18"/>
      <c r="H95" s="18"/>
      <c r="I95" s="18"/>
    </row>
    <row r="96">
      <c r="G96" s="18"/>
      <c r="H96" s="18"/>
      <c r="I96" s="18"/>
    </row>
    <row r="97">
      <c r="G97" s="18"/>
      <c r="H97" s="18"/>
      <c r="I97" s="18"/>
    </row>
    <row r="98">
      <c r="G98" s="18"/>
      <c r="H98" s="18"/>
      <c r="I98" s="18"/>
    </row>
    <row r="99">
      <c r="G99" s="18"/>
      <c r="H99" s="18"/>
      <c r="I99" s="18"/>
    </row>
    <row r="100">
      <c r="G100" s="18"/>
      <c r="H100" s="18"/>
      <c r="I100" s="18"/>
    </row>
    <row r="101">
      <c r="G101" s="18"/>
      <c r="H101" s="18"/>
      <c r="I101" s="18"/>
    </row>
    <row r="102">
      <c r="G102" s="18"/>
      <c r="H102" s="18"/>
      <c r="I102" s="18"/>
    </row>
    <row r="103">
      <c r="G103" s="18"/>
      <c r="H103" s="18"/>
      <c r="I103" s="18"/>
    </row>
    <row r="104">
      <c r="G104" s="18"/>
      <c r="H104" s="18"/>
      <c r="I104" s="18"/>
    </row>
    <row r="105">
      <c r="G105" s="18"/>
      <c r="H105" s="18"/>
      <c r="I105" s="18"/>
    </row>
    <row r="106">
      <c r="G106" s="18"/>
      <c r="H106" s="18"/>
      <c r="I106" s="18"/>
    </row>
    <row r="107">
      <c r="G107" s="18"/>
      <c r="H107" s="18"/>
      <c r="I107" s="18"/>
    </row>
    <row r="108">
      <c r="G108" s="18"/>
      <c r="H108" s="18"/>
      <c r="I108" s="18"/>
    </row>
    <row r="109">
      <c r="G109" s="18"/>
      <c r="H109" s="18"/>
      <c r="I109" s="18"/>
    </row>
    <row r="110">
      <c r="G110" s="18"/>
      <c r="H110" s="18"/>
      <c r="I110" s="18"/>
    </row>
    <row r="111">
      <c r="G111" s="18"/>
      <c r="H111" s="18"/>
      <c r="I111" s="18"/>
    </row>
    <row r="112">
      <c r="G112" s="18"/>
      <c r="H112" s="18"/>
      <c r="I112" s="18"/>
    </row>
    <row r="113">
      <c r="G113" s="18"/>
      <c r="H113" s="18"/>
      <c r="I113" s="18"/>
    </row>
    <row r="114">
      <c r="G114" s="18"/>
      <c r="H114" s="18"/>
      <c r="I114" s="18"/>
    </row>
    <row r="115">
      <c r="G115" s="18"/>
      <c r="H115" s="18"/>
      <c r="I115" s="18"/>
    </row>
    <row r="116">
      <c r="G116" s="18"/>
      <c r="H116" s="18"/>
      <c r="I116" s="18"/>
    </row>
    <row r="117">
      <c r="G117" s="18"/>
      <c r="H117" s="18"/>
      <c r="I117" s="18"/>
    </row>
    <row r="118">
      <c r="G118" s="18"/>
      <c r="H118" s="18"/>
      <c r="I118" s="18"/>
    </row>
    <row r="119">
      <c r="G119" s="18"/>
      <c r="H119" s="18"/>
      <c r="I119" s="18"/>
    </row>
    <row r="120">
      <c r="G120" s="18"/>
      <c r="H120" s="18"/>
      <c r="I120" s="18"/>
    </row>
    <row r="121">
      <c r="G121" s="18"/>
      <c r="H121" s="18"/>
      <c r="I121" s="18"/>
    </row>
    <row r="122">
      <c r="G122" s="18"/>
      <c r="H122" s="18"/>
      <c r="I122" s="18"/>
    </row>
    <row r="123">
      <c r="G123" s="18"/>
      <c r="H123" s="18"/>
      <c r="I123" s="18"/>
    </row>
    <row r="124">
      <c r="G124" s="18"/>
      <c r="H124" s="18"/>
      <c r="I124" s="18"/>
    </row>
    <row r="125">
      <c r="G125" s="18"/>
      <c r="H125" s="18"/>
      <c r="I125" s="18"/>
    </row>
    <row r="126">
      <c r="G126" s="18"/>
      <c r="H126" s="18"/>
      <c r="I126" s="18"/>
    </row>
    <row r="127">
      <c r="G127" s="18"/>
      <c r="H127" s="18"/>
      <c r="I127" s="18"/>
    </row>
    <row r="128">
      <c r="G128" s="18"/>
      <c r="H128" s="18"/>
      <c r="I128" s="18"/>
    </row>
    <row r="129">
      <c r="G129" s="18"/>
      <c r="H129" s="18"/>
      <c r="I129" s="18"/>
    </row>
    <row r="130">
      <c r="G130" s="18"/>
      <c r="H130" s="18"/>
      <c r="I130" s="18"/>
    </row>
    <row r="131">
      <c r="G131" s="18"/>
      <c r="H131" s="18"/>
      <c r="I131" s="18"/>
    </row>
    <row r="132">
      <c r="G132" s="18"/>
      <c r="H132" s="18"/>
      <c r="I132" s="18"/>
    </row>
    <row r="133">
      <c r="G133" s="18"/>
      <c r="H133" s="18"/>
      <c r="I133" s="18"/>
    </row>
    <row r="134">
      <c r="G134" s="18"/>
      <c r="H134" s="18"/>
      <c r="I134" s="18"/>
    </row>
    <row r="135">
      <c r="G135" s="18"/>
      <c r="H135" s="18"/>
      <c r="I135" s="18"/>
    </row>
    <row r="136">
      <c r="G136" s="18"/>
      <c r="H136" s="18"/>
      <c r="I136" s="18"/>
    </row>
    <row r="137">
      <c r="G137" s="18"/>
      <c r="H137" s="18"/>
      <c r="I137" s="18"/>
    </row>
    <row r="138">
      <c r="G138" s="18"/>
      <c r="H138" s="18"/>
      <c r="I138" s="18"/>
    </row>
    <row r="139">
      <c r="G139" s="18"/>
      <c r="H139" s="18"/>
      <c r="I139" s="18"/>
    </row>
    <row r="140">
      <c r="G140" s="18"/>
      <c r="H140" s="18"/>
      <c r="I140" s="18"/>
    </row>
    <row r="141">
      <c r="G141" s="18"/>
      <c r="H141" s="18"/>
      <c r="I141" s="18"/>
    </row>
    <row r="142">
      <c r="G142" s="18"/>
      <c r="H142" s="18"/>
      <c r="I142" s="18"/>
    </row>
    <row r="143">
      <c r="G143" s="18"/>
      <c r="H143" s="18"/>
      <c r="I143" s="18"/>
    </row>
    <row r="144">
      <c r="G144" s="18"/>
      <c r="H144" s="18"/>
      <c r="I144" s="18"/>
    </row>
    <row r="145">
      <c r="G145" s="18"/>
      <c r="H145" s="18"/>
      <c r="I145" s="18"/>
    </row>
    <row r="146">
      <c r="G146" s="18"/>
      <c r="H146" s="18"/>
      <c r="I146" s="18"/>
    </row>
    <row r="147">
      <c r="G147" s="18"/>
      <c r="H147" s="18"/>
      <c r="I147" s="18"/>
    </row>
    <row r="148">
      <c r="G148" s="18"/>
      <c r="H148" s="18"/>
      <c r="I148" s="18"/>
    </row>
    <row r="149">
      <c r="G149" s="18"/>
      <c r="H149" s="18"/>
      <c r="I149" s="18"/>
    </row>
    <row r="150">
      <c r="G150" s="18"/>
      <c r="H150" s="18"/>
      <c r="I150" s="18"/>
    </row>
    <row r="151">
      <c r="G151" s="18"/>
      <c r="H151" s="18"/>
      <c r="I151" s="18"/>
    </row>
    <row r="152">
      <c r="G152" s="18"/>
      <c r="H152" s="18"/>
      <c r="I152" s="18"/>
    </row>
    <row r="153">
      <c r="G153" s="18"/>
      <c r="H153" s="18"/>
      <c r="I153" s="18"/>
    </row>
    <row r="154">
      <c r="G154" s="18"/>
      <c r="H154" s="18"/>
      <c r="I154" s="18"/>
    </row>
    <row r="155">
      <c r="G155" s="18"/>
      <c r="H155" s="18"/>
      <c r="I155" s="18"/>
    </row>
    <row r="156">
      <c r="G156" s="18"/>
      <c r="H156" s="18"/>
      <c r="I156" s="18"/>
    </row>
    <row r="157">
      <c r="G157" s="18"/>
      <c r="H157" s="18"/>
      <c r="I157" s="18"/>
    </row>
    <row r="158">
      <c r="G158" s="18"/>
      <c r="H158" s="18"/>
      <c r="I158" s="18"/>
    </row>
    <row r="159">
      <c r="G159" s="18"/>
      <c r="H159" s="18"/>
      <c r="I159" s="18"/>
    </row>
    <row r="160">
      <c r="G160" s="18"/>
      <c r="H160" s="18"/>
      <c r="I160" s="18"/>
    </row>
    <row r="161">
      <c r="G161" s="18"/>
      <c r="H161" s="18"/>
      <c r="I161" s="18"/>
    </row>
    <row r="162">
      <c r="G162" s="18"/>
      <c r="H162" s="18"/>
      <c r="I162" s="18"/>
    </row>
    <row r="163">
      <c r="G163" s="18"/>
      <c r="H163" s="18"/>
      <c r="I163" s="18"/>
    </row>
    <row r="164">
      <c r="G164" s="18"/>
      <c r="H164" s="18"/>
      <c r="I164" s="18"/>
    </row>
    <row r="165">
      <c r="G165" s="18"/>
      <c r="H165" s="18"/>
      <c r="I165" s="18"/>
    </row>
    <row r="166">
      <c r="G166" s="18"/>
      <c r="H166" s="18"/>
      <c r="I166" s="18"/>
    </row>
    <row r="167">
      <c r="G167" s="18"/>
      <c r="H167" s="18"/>
      <c r="I167" s="18"/>
    </row>
    <row r="168">
      <c r="G168" s="18"/>
      <c r="H168" s="18"/>
      <c r="I168" s="18"/>
    </row>
    <row r="169">
      <c r="G169" s="18"/>
      <c r="H169" s="18"/>
      <c r="I169" s="18"/>
    </row>
    <row r="170">
      <c r="G170" s="18"/>
      <c r="H170" s="18"/>
      <c r="I170" s="18"/>
    </row>
    <row r="171">
      <c r="G171" s="18"/>
      <c r="H171" s="18"/>
      <c r="I171" s="18"/>
    </row>
    <row r="172">
      <c r="G172" s="18"/>
      <c r="H172" s="18"/>
      <c r="I172" s="18"/>
    </row>
    <row r="173">
      <c r="G173" s="18"/>
      <c r="H173" s="18"/>
      <c r="I173" s="18"/>
    </row>
    <row r="174">
      <c r="G174" s="18"/>
      <c r="H174" s="18"/>
      <c r="I174" s="18"/>
    </row>
    <row r="175">
      <c r="G175" s="18"/>
      <c r="H175" s="18"/>
      <c r="I175" s="18"/>
    </row>
    <row r="176">
      <c r="G176" s="18"/>
      <c r="H176" s="18"/>
      <c r="I176" s="18"/>
    </row>
    <row r="177">
      <c r="G177" s="18"/>
      <c r="H177" s="18"/>
      <c r="I177" s="18"/>
    </row>
    <row r="178">
      <c r="G178" s="18"/>
      <c r="H178" s="18"/>
      <c r="I178" s="18"/>
    </row>
    <row r="179">
      <c r="G179" s="18"/>
      <c r="H179" s="18"/>
      <c r="I179" s="18"/>
    </row>
    <row r="180">
      <c r="G180" s="18"/>
      <c r="H180" s="18"/>
      <c r="I180" s="18"/>
    </row>
    <row r="181">
      <c r="G181" s="18"/>
      <c r="H181" s="18"/>
      <c r="I181" s="18"/>
    </row>
    <row r="182">
      <c r="G182" s="18"/>
      <c r="H182" s="18"/>
      <c r="I182" s="18"/>
    </row>
    <row r="183">
      <c r="G183" s="18"/>
      <c r="H183" s="18"/>
      <c r="I183" s="18"/>
    </row>
    <row r="184">
      <c r="G184" s="18"/>
      <c r="H184" s="18"/>
      <c r="I184" s="18"/>
    </row>
    <row r="185">
      <c r="G185" s="18"/>
      <c r="H185" s="18"/>
      <c r="I185" s="18"/>
    </row>
    <row r="186">
      <c r="G186" s="18"/>
      <c r="H186" s="18"/>
      <c r="I186" s="18"/>
    </row>
    <row r="187">
      <c r="G187" s="18"/>
      <c r="H187" s="18"/>
      <c r="I187" s="18"/>
    </row>
    <row r="188">
      <c r="G188" s="18"/>
      <c r="H188" s="18"/>
      <c r="I188" s="18"/>
    </row>
    <row r="189">
      <c r="G189" s="18"/>
      <c r="H189" s="18"/>
      <c r="I189" s="18"/>
    </row>
    <row r="190">
      <c r="G190" s="18"/>
      <c r="H190" s="18"/>
      <c r="I190" s="18"/>
    </row>
    <row r="191">
      <c r="G191" s="18"/>
      <c r="H191" s="18"/>
      <c r="I191" s="18"/>
    </row>
    <row r="192">
      <c r="G192" s="18"/>
      <c r="H192" s="18"/>
      <c r="I192" s="18"/>
    </row>
    <row r="193">
      <c r="G193" s="18"/>
      <c r="H193" s="18"/>
      <c r="I193" s="18"/>
    </row>
    <row r="194">
      <c r="G194" s="18"/>
      <c r="H194" s="18"/>
      <c r="I194" s="18"/>
    </row>
    <row r="195">
      <c r="G195" s="18"/>
      <c r="H195" s="18"/>
      <c r="I195" s="18"/>
    </row>
    <row r="196">
      <c r="G196" s="18"/>
      <c r="H196" s="18"/>
      <c r="I196" s="18"/>
    </row>
    <row r="197">
      <c r="G197" s="18"/>
      <c r="H197" s="18"/>
      <c r="I197" s="18"/>
    </row>
    <row r="198">
      <c r="G198" s="18"/>
      <c r="H198" s="18"/>
      <c r="I198" s="18"/>
    </row>
    <row r="199">
      <c r="G199" s="18"/>
      <c r="H199" s="18"/>
      <c r="I199" s="18"/>
    </row>
    <row r="200">
      <c r="G200" s="18"/>
      <c r="H200" s="18"/>
      <c r="I200" s="18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48</v>
      </c>
      <c r="B1" s="12" t="s">
        <v>49</v>
      </c>
      <c r="C1" s="12" t="s">
        <v>50</v>
      </c>
      <c r="D1" s="13" t="s">
        <v>51</v>
      </c>
      <c r="E1" s="14" t="s">
        <v>52</v>
      </c>
      <c r="F1" s="12" t="s">
        <v>53</v>
      </c>
      <c r="G1" s="15" t="s">
        <v>54</v>
      </c>
      <c r="H1" s="15" t="s">
        <v>55</v>
      </c>
      <c r="I1" s="15" t="s">
        <v>56</v>
      </c>
      <c r="J1" s="16" t="s">
        <v>13</v>
      </c>
      <c r="K1" s="16" t="s">
        <v>14</v>
      </c>
      <c r="L1" s="14" t="s">
        <v>61</v>
      </c>
      <c r="M1" s="14" t="s">
        <v>20</v>
      </c>
      <c r="N1" s="14" t="s">
        <v>62</v>
      </c>
      <c r="O1" s="17"/>
      <c r="P1" s="13"/>
      <c r="Q1" s="13"/>
      <c r="R1" s="13"/>
      <c r="S1" s="13"/>
    </row>
    <row r="2">
      <c r="A2" s="10">
        <f>'Z3 Data'!A2</f>
        <v>885</v>
      </c>
      <c r="B2" s="10">
        <f>'Z3 Data'!B2</f>
        <v>183</v>
      </c>
      <c r="C2" s="10">
        <f>'Z3 Data'!C2</f>
        <v>-127</v>
      </c>
      <c r="D2" s="10">
        <f>'Z3 Data'!D2</f>
        <v>662</v>
      </c>
      <c r="E2" s="10">
        <f>'Z3 Data'!E2</f>
        <v>0.58</v>
      </c>
      <c r="F2" s="10">
        <f t="shared" ref="F2:F87" si="2">A2/1000</f>
        <v>0.885</v>
      </c>
      <c r="G2" s="18">
        <f t="shared" ref="G2:I2" si="1">B2-AVERAGE(B$2:B$20)</f>
        <v>-0.1578947368</v>
      </c>
      <c r="H2" s="18">
        <f t="shared" si="1"/>
        <v>0.3684210526</v>
      </c>
      <c r="I2" s="18">
        <f t="shared" si="1"/>
        <v>0.2631578947</v>
      </c>
      <c r="J2" s="19">
        <f>AVERAGE(G:G)/AVERAGE(I:I)</f>
        <v>-0.03037090311</v>
      </c>
      <c r="K2" s="19">
        <f>AVERAGE(H:H)/AVERAGE(I:I)</f>
        <v>-0.1942977499</v>
      </c>
      <c r="L2" s="20">
        <f t="shared" ref="L2:L87" si="4">I2 - $J$2*G2 - $K$2*H2</f>
        <v>0.3299458705</v>
      </c>
      <c r="M2" s="10">
        <f>AVERAGE(E:E)/AVERAGE(L:L)</f>
        <v>7.634650381</v>
      </c>
      <c r="N2" s="10">
        <f t="shared" ref="N2:N87" si="5">L2*$M$2</f>
        <v>2.519021366</v>
      </c>
    </row>
    <row r="3">
      <c r="A3" s="10">
        <f>'Z3 Data'!A3</f>
        <v>1052</v>
      </c>
      <c r="B3" s="10">
        <f>'Z3 Data'!B3</f>
        <v>183</v>
      </c>
      <c r="C3" s="10">
        <f>'Z3 Data'!C3</f>
        <v>-127</v>
      </c>
      <c r="D3" s="10">
        <f>'Z3 Data'!D3</f>
        <v>662</v>
      </c>
      <c r="E3" s="10">
        <f>'Z3 Data'!E3</f>
        <v>-0.66</v>
      </c>
      <c r="F3" s="10">
        <f t="shared" si="2"/>
        <v>1.052</v>
      </c>
      <c r="G3" s="18">
        <f t="shared" ref="G3:I3" si="3">B3-AVERAGE(B$2:B$20)</f>
        <v>-0.1578947368</v>
      </c>
      <c r="H3" s="18">
        <f t="shared" si="3"/>
        <v>0.3684210526</v>
      </c>
      <c r="I3" s="18">
        <f t="shared" si="3"/>
        <v>0.2631578947</v>
      </c>
      <c r="L3" s="20">
        <f t="shared" si="4"/>
        <v>0.3299458705</v>
      </c>
      <c r="N3" s="10">
        <f t="shared" si="5"/>
        <v>2.519021366</v>
      </c>
    </row>
    <row r="4">
      <c r="A4" s="10">
        <f>'Z3 Data'!A4</f>
        <v>1219</v>
      </c>
      <c r="B4" s="10">
        <f>'Z3 Data'!B4</f>
        <v>184</v>
      </c>
      <c r="C4" s="10">
        <f>'Z3 Data'!C4</f>
        <v>-127</v>
      </c>
      <c r="D4" s="10">
        <f>'Z3 Data'!D4</f>
        <v>662</v>
      </c>
      <c r="E4" s="10">
        <f>'Z3 Data'!E4</f>
        <v>0.19</v>
      </c>
      <c r="F4" s="10">
        <f t="shared" si="2"/>
        <v>1.219</v>
      </c>
      <c r="G4" s="18">
        <f t="shared" ref="G4:I4" si="6">B4-AVERAGE(B$2:B$20)</f>
        <v>0.8421052632</v>
      </c>
      <c r="H4" s="18">
        <f t="shared" si="6"/>
        <v>0.3684210526</v>
      </c>
      <c r="I4" s="18">
        <f t="shared" si="6"/>
        <v>0.2631578947</v>
      </c>
      <c r="L4" s="20">
        <f t="shared" si="4"/>
        <v>0.3603167736</v>
      </c>
      <c r="N4" s="10">
        <f t="shared" si="5"/>
        <v>2.750892593</v>
      </c>
    </row>
    <row r="5">
      <c r="A5" s="10">
        <f>'Z3 Data'!A5</f>
        <v>1386</v>
      </c>
      <c r="B5" s="10">
        <f>'Z3 Data'!B5</f>
        <v>183</v>
      </c>
      <c r="C5" s="10">
        <f>'Z3 Data'!C5</f>
        <v>-127</v>
      </c>
      <c r="D5" s="10">
        <f>'Z3 Data'!D5</f>
        <v>662</v>
      </c>
      <c r="E5" s="10">
        <f>'Z3 Data'!E5</f>
        <v>-0.15</v>
      </c>
      <c r="F5" s="10">
        <f t="shared" si="2"/>
        <v>1.386</v>
      </c>
      <c r="G5" s="18">
        <f t="shared" ref="G5:I5" si="7">B5-AVERAGE(B$2:B$20)</f>
        <v>-0.1578947368</v>
      </c>
      <c r="H5" s="18">
        <f t="shared" si="7"/>
        <v>0.3684210526</v>
      </c>
      <c r="I5" s="18">
        <f t="shared" si="7"/>
        <v>0.2631578947</v>
      </c>
      <c r="L5" s="20">
        <f t="shared" si="4"/>
        <v>0.3299458705</v>
      </c>
      <c r="N5" s="10">
        <f t="shared" si="5"/>
        <v>2.519021366</v>
      </c>
    </row>
    <row r="6">
      <c r="A6" s="10">
        <f>'Z3 Data'!A6</f>
        <v>1553</v>
      </c>
      <c r="B6" s="10">
        <f>'Z3 Data'!B6</f>
        <v>181</v>
      </c>
      <c r="C6" s="10">
        <f>'Z3 Data'!C6</f>
        <v>-127</v>
      </c>
      <c r="D6" s="10">
        <f>'Z3 Data'!D6</f>
        <v>662</v>
      </c>
      <c r="E6" s="10">
        <f>'Z3 Data'!E6</f>
        <v>-0.21</v>
      </c>
      <c r="F6" s="10">
        <f t="shared" si="2"/>
        <v>1.553</v>
      </c>
      <c r="G6" s="18">
        <f t="shared" ref="G6:I6" si="8">B6-AVERAGE(B$2:B$20)</f>
        <v>-2.157894737</v>
      </c>
      <c r="H6" s="18">
        <f t="shared" si="8"/>
        <v>0.3684210526</v>
      </c>
      <c r="I6" s="18">
        <f t="shared" si="8"/>
        <v>0.2631578947</v>
      </c>
      <c r="L6" s="20">
        <f t="shared" si="4"/>
        <v>0.2692040643</v>
      </c>
      <c r="N6" s="10">
        <f t="shared" si="5"/>
        <v>2.055278912</v>
      </c>
    </row>
    <row r="7">
      <c r="A7" s="10">
        <f>'Z3 Data'!A7</f>
        <v>1720</v>
      </c>
      <c r="B7" s="10">
        <f>'Z3 Data'!B7</f>
        <v>183</v>
      </c>
      <c r="C7" s="10">
        <f>'Z3 Data'!C7</f>
        <v>-127</v>
      </c>
      <c r="D7" s="10">
        <f>'Z3 Data'!D7</f>
        <v>661</v>
      </c>
      <c r="E7" s="10">
        <f>'Z3 Data'!E7</f>
        <v>-0.18</v>
      </c>
      <c r="F7" s="10">
        <f t="shared" si="2"/>
        <v>1.72</v>
      </c>
      <c r="G7" s="18">
        <f t="shared" ref="G7:I7" si="9">B7-AVERAGE(B$2:B$20)</f>
        <v>-0.1578947368</v>
      </c>
      <c r="H7" s="18">
        <f t="shared" si="9"/>
        <v>0.3684210526</v>
      </c>
      <c r="I7" s="18">
        <f t="shared" si="9"/>
        <v>-0.7368421053</v>
      </c>
      <c r="L7" s="20">
        <f t="shared" si="4"/>
        <v>-0.6700541295</v>
      </c>
      <c r="N7" s="10">
        <f t="shared" si="5"/>
        <v>-5.115629015</v>
      </c>
    </row>
    <row r="8">
      <c r="A8" s="10">
        <f>'Z3 Data'!A8</f>
        <v>1887</v>
      </c>
      <c r="B8" s="10">
        <f>'Z3 Data'!B8</f>
        <v>185</v>
      </c>
      <c r="C8" s="10">
        <f>'Z3 Data'!C8</f>
        <v>-127</v>
      </c>
      <c r="D8" s="10">
        <f>'Z3 Data'!D8</f>
        <v>662</v>
      </c>
      <c r="E8" s="10">
        <f>'Z3 Data'!E8</f>
        <v>-0.33</v>
      </c>
      <c r="F8" s="10">
        <f t="shared" si="2"/>
        <v>1.887</v>
      </c>
      <c r="G8" s="18">
        <f t="shared" ref="G8:I8" si="10">B8-AVERAGE(B$2:B$20)</f>
        <v>1.842105263</v>
      </c>
      <c r="H8" s="18">
        <f t="shared" si="10"/>
        <v>0.3684210526</v>
      </c>
      <c r="I8" s="18">
        <f t="shared" si="10"/>
        <v>0.2631578947</v>
      </c>
      <c r="L8" s="20">
        <f t="shared" si="4"/>
        <v>0.3906876768</v>
      </c>
      <c r="N8" s="10">
        <f t="shared" si="5"/>
        <v>2.98276382</v>
      </c>
    </row>
    <row r="9">
      <c r="A9" s="10">
        <f>'Z3 Data'!A9</f>
        <v>2053</v>
      </c>
      <c r="B9" s="10">
        <f>'Z3 Data'!B9</f>
        <v>182</v>
      </c>
      <c r="C9" s="10">
        <f>'Z3 Data'!C9</f>
        <v>-128</v>
      </c>
      <c r="D9" s="10">
        <f>'Z3 Data'!D9</f>
        <v>661</v>
      </c>
      <c r="E9" s="10">
        <f>'Z3 Data'!E9</f>
        <v>-0.3</v>
      </c>
      <c r="F9" s="10">
        <f t="shared" si="2"/>
        <v>2.053</v>
      </c>
      <c r="G9" s="18">
        <f t="shared" ref="G9:I9" si="11">B9-AVERAGE(B$2:B$20)</f>
        <v>-1.157894737</v>
      </c>
      <c r="H9" s="18">
        <f t="shared" si="11"/>
        <v>-0.6315789474</v>
      </c>
      <c r="I9" s="18">
        <f t="shared" si="11"/>
        <v>-0.7368421053</v>
      </c>
      <c r="L9" s="20">
        <f t="shared" si="4"/>
        <v>-0.8947227825</v>
      </c>
      <c r="N9" s="10">
        <f t="shared" si="5"/>
        <v>-6.830895632</v>
      </c>
    </row>
    <row r="10">
      <c r="A10" s="10">
        <f>'Z3 Data'!A10</f>
        <v>2220</v>
      </c>
      <c r="B10" s="10">
        <f>'Z3 Data'!B10</f>
        <v>185</v>
      </c>
      <c r="C10" s="10">
        <f>'Z3 Data'!C10</f>
        <v>-128</v>
      </c>
      <c r="D10" s="10">
        <f>'Z3 Data'!D10</f>
        <v>661</v>
      </c>
      <c r="E10" s="10">
        <f>'Z3 Data'!E10</f>
        <v>-0.38</v>
      </c>
      <c r="F10" s="10">
        <f t="shared" si="2"/>
        <v>2.22</v>
      </c>
      <c r="G10" s="18">
        <f t="shared" ref="G10:I10" si="12">B10-AVERAGE(B$2:B$20)</f>
        <v>1.842105263</v>
      </c>
      <c r="H10" s="18">
        <f t="shared" si="12"/>
        <v>-0.6315789474</v>
      </c>
      <c r="I10" s="18">
        <f t="shared" si="12"/>
        <v>-0.7368421053</v>
      </c>
      <c r="L10" s="20">
        <f t="shared" si="4"/>
        <v>-0.8036100732</v>
      </c>
      <c r="N10" s="10">
        <f t="shared" si="5"/>
        <v>-6.135281951</v>
      </c>
    </row>
    <row r="11">
      <c r="A11" s="10">
        <f>'Z3 Data'!A11</f>
        <v>2386</v>
      </c>
      <c r="B11" s="10">
        <f>'Z3 Data'!B11</f>
        <v>187</v>
      </c>
      <c r="C11" s="10">
        <f>'Z3 Data'!C11</f>
        <v>-128</v>
      </c>
      <c r="D11" s="10">
        <f>'Z3 Data'!D11</f>
        <v>662</v>
      </c>
      <c r="E11" s="10">
        <f>'Z3 Data'!E11</f>
        <v>-0.29</v>
      </c>
      <c r="F11" s="10">
        <f t="shared" si="2"/>
        <v>2.386</v>
      </c>
      <c r="G11" s="18">
        <f t="shared" ref="G11:I11" si="13">B11-AVERAGE(B$2:B$20)</f>
        <v>3.842105263</v>
      </c>
      <c r="H11" s="18">
        <f t="shared" si="13"/>
        <v>-0.6315789474</v>
      </c>
      <c r="I11" s="18">
        <f t="shared" si="13"/>
        <v>0.2631578947</v>
      </c>
      <c r="L11" s="20">
        <f t="shared" si="4"/>
        <v>0.2571317331</v>
      </c>
      <c r="N11" s="10">
        <f t="shared" si="5"/>
        <v>1.963110884</v>
      </c>
    </row>
    <row r="12">
      <c r="A12" s="10">
        <f>'Z3 Data'!A12</f>
        <v>2553</v>
      </c>
      <c r="B12" s="10">
        <f>'Z3 Data'!B12</f>
        <v>181</v>
      </c>
      <c r="C12" s="10">
        <f>'Z3 Data'!C12</f>
        <v>-127</v>
      </c>
      <c r="D12" s="10">
        <f>'Z3 Data'!D12</f>
        <v>662</v>
      </c>
      <c r="E12" s="10">
        <f>'Z3 Data'!E12</f>
        <v>-0.41</v>
      </c>
      <c r="F12" s="10">
        <f t="shared" si="2"/>
        <v>2.553</v>
      </c>
      <c r="G12" s="18">
        <f t="shared" ref="G12:I12" si="14">B12-AVERAGE(B$2:B$20)</f>
        <v>-2.157894737</v>
      </c>
      <c r="H12" s="18">
        <f t="shared" si="14"/>
        <v>0.3684210526</v>
      </c>
      <c r="I12" s="18">
        <f t="shared" si="14"/>
        <v>0.2631578947</v>
      </c>
      <c r="L12" s="20">
        <f t="shared" si="4"/>
        <v>0.2692040643</v>
      </c>
      <c r="N12" s="10">
        <f t="shared" si="5"/>
        <v>2.055278912</v>
      </c>
    </row>
    <row r="13">
      <c r="A13" s="10">
        <f>'Z3 Data'!A13</f>
        <v>2720</v>
      </c>
      <c r="B13" s="10">
        <f>'Z3 Data'!B13</f>
        <v>185</v>
      </c>
      <c r="C13" s="10">
        <f>'Z3 Data'!C13</f>
        <v>-127</v>
      </c>
      <c r="D13" s="10">
        <f>'Z3 Data'!D13</f>
        <v>662</v>
      </c>
      <c r="E13" s="10">
        <f>'Z3 Data'!E13</f>
        <v>-0.41</v>
      </c>
      <c r="F13" s="10">
        <f t="shared" si="2"/>
        <v>2.72</v>
      </c>
      <c r="G13" s="18">
        <f t="shared" ref="G13:I13" si="15">B13-AVERAGE(B$2:B$20)</f>
        <v>1.842105263</v>
      </c>
      <c r="H13" s="18">
        <f t="shared" si="15"/>
        <v>0.3684210526</v>
      </c>
      <c r="I13" s="18">
        <f t="shared" si="15"/>
        <v>0.2631578947</v>
      </c>
      <c r="L13" s="20">
        <f t="shared" si="4"/>
        <v>0.3906876768</v>
      </c>
      <c r="N13" s="10">
        <f t="shared" si="5"/>
        <v>2.98276382</v>
      </c>
    </row>
    <row r="14">
      <c r="A14" s="10">
        <f>'Z3 Data'!A14</f>
        <v>2887</v>
      </c>
      <c r="B14" s="10">
        <f>'Z3 Data'!B14</f>
        <v>183</v>
      </c>
      <c r="C14" s="10">
        <f>'Z3 Data'!C14</f>
        <v>-127</v>
      </c>
      <c r="D14" s="10">
        <f>'Z3 Data'!D14</f>
        <v>662</v>
      </c>
      <c r="E14" s="10">
        <f>'Z3 Data'!E14</f>
        <v>-0.44</v>
      </c>
      <c r="F14" s="10">
        <f t="shared" si="2"/>
        <v>2.887</v>
      </c>
      <c r="G14" s="18">
        <f t="shared" ref="G14:I14" si="16">B14-AVERAGE(B$2:B$20)</f>
        <v>-0.1578947368</v>
      </c>
      <c r="H14" s="18">
        <f t="shared" si="16"/>
        <v>0.3684210526</v>
      </c>
      <c r="I14" s="18">
        <f t="shared" si="16"/>
        <v>0.2631578947</v>
      </c>
      <c r="L14" s="20">
        <f t="shared" si="4"/>
        <v>0.3299458705</v>
      </c>
      <c r="N14" s="10">
        <f t="shared" si="5"/>
        <v>2.519021366</v>
      </c>
    </row>
    <row r="15">
      <c r="A15" s="10">
        <f>'Z3 Data'!A15</f>
        <v>3054</v>
      </c>
      <c r="B15" s="10">
        <f>'Z3 Data'!B15</f>
        <v>181</v>
      </c>
      <c r="C15" s="10">
        <f>'Z3 Data'!C15</f>
        <v>-127</v>
      </c>
      <c r="D15" s="10">
        <f>'Z3 Data'!D15</f>
        <v>661</v>
      </c>
      <c r="E15" s="10">
        <f>'Z3 Data'!E15</f>
        <v>-0.46</v>
      </c>
      <c r="F15" s="10">
        <f t="shared" si="2"/>
        <v>3.054</v>
      </c>
      <c r="G15" s="18">
        <f t="shared" ref="G15:I15" si="17">B15-AVERAGE(B$2:B$20)</f>
        <v>-2.157894737</v>
      </c>
      <c r="H15" s="18">
        <f t="shared" si="17"/>
        <v>0.3684210526</v>
      </c>
      <c r="I15" s="18">
        <f t="shared" si="17"/>
        <v>-0.7368421053</v>
      </c>
      <c r="L15" s="20">
        <f t="shared" si="4"/>
        <v>-0.7307959357</v>
      </c>
      <c r="N15" s="10">
        <f t="shared" si="5"/>
        <v>-5.579371469</v>
      </c>
    </row>
    <row r="16">
      <c r="A16" s="10">
        <f>'Z3 Data'!A16</f>
        <v>3221</v>
      </c>
      <c r="B16" s="10">
        <f>'Z3 Data'!B16</f>
        <v>183</v>
      </c>
      <c r="C16" s="10">
        <f>'Z3 Data'!C16</f>
        <v>-128</v>
      </c>
      <c r="D16" s="10">
        <f>'Z3 Data'!D16</f>
        <v>661</v>
      </c>
      <c r="E16" s="10">
        <f>'Z3 Data'!E16</f>
        <v>-0.44</v>
      </c>
      <c r="F16" s="10">
        <f t="shared" si="2"/>
        <v>3.221</v>
      </c>
      <c r="G16" s="18">
        <f t="shared" ref="G16:I16" si="18">B16-AVERAGE(B$2:B$20)</f>
        <v>-0.1578947368</v>
      </c>
      <c r="H16" s="18">
        <f t="shared" si="18"/>
        <v>-0.6315789474</v>
      </c>
      <c r="I16" s="18">
        <f t="shared" si="18"/>
        <v>-0.7368421053</v>
      </c>
      <c r="L16" s="20">
        <f t="shared" si="4"/>
        <v>-0.8643518794</v>
      </c>
      <c r="N16" s="10">
        <f t="shared" si="5"/>
        <v>-6.599024405</v>
      </c>
    </row>
    <row r="17">
      <c r="A17" s="10">
        <f>'Z3 Data'!A17</f>
        <v>3388</v>
      </c>
      <c r="B17" s="10">
        <f>'Z3 Data'!B17</f>
        <v>179</v>
      </c>
      <c r="C17" s="10">
        <f>'Z3 Data'!C17</f>
        <v>-127</v>
      </c>
      <c r="D17" s="10">
        <f>'Z3 Data'!D17</f>
        <v>662</v>
      </c>
      <c r="E17" s="10">
        <f>'Z3 Data'!E17</f>
        <v>-0.47</v>
      </c>
      <c r="F17" s="10">
        <f t="shared" si="2"/>
        <v>3.388</v>
      </c>
      <c r="G17" s="18">
        <f t="shared" ref="G17:I17" si="19">B17-AVERAGE(B$2:B$20)</f>
        <v>-4.157894737</v>
      </c>
      <c r="H17" s="18">
        <f t="shared" si="19"/>
        <v>0.3684210526</v>
      </c>
      <c r="I17" s="18">
        <f t="shared" si="19"/>
        <v>0.2631578947</v>
      </c>
      <c r="L17" s="20">
        <f t="shared" si="4"/>
        <v>0.2084622581</v>
      </c>
      <c r="N17" s="10">
        <f t="shared" si="5"/>
        <v>1.591536458</v>
      </c>
    </row>
    <row r="18">
      <c r="A18" s="10">
        <f>'Z3 Data'!A18</f>
        <v>3555</v>
      </c>
      <c r="B18" s="10">
        <f>'Z3 Data'!B18</f>
        <v>183</v>
      </c>
      <c r="C18" s="10">
        <f>'Z3 Data'!C18</f>
        <v>-128</v>
      </c>
      <c r="D18" s="10">
        <f>'Z3 Data'!D18</f>
        <v>662</v>
      </c>
      <c r="E18" s="10">
        <f>'Z3 Data'!E18</f>
        <v>-0.43</v>
      </c>
      <c r="F18" s="10">
        <f t="shared" si="2"/>
        <v>3.555</v>
      </c>
      <c r="G18" s="18">
        <f t="shared" ref="G18:I18" si="20">B18-AVERAGE(B$2:B$20)</f>
        <v>-0.1578947368</v>
      </c>
      <c r="H18" s="18">
        <f t="shared" si="20"/>
        <v>-0.6315789474</v>
      </c>
      <c r="I18" s="18">
        <f t="shared" si="20"/>
        <v>0.2631578947</v>
      </c>
      <c r="L18" s="20">
        <f t="shared" si="4"/>
        <v>0.1356481206</v>
      </c>
      <c r="N18" s="10">
        <f t="shared" si="5"/>
        <v>1.035625976</v>
      </c>
    </row>
    <row r="19">
      <c r="A19" s="10">
        <f>'Z3 Data'!A19</f>
        <v>3722</v>
      </c>
      <c r="B19" s="10">
        <f>'Z3 Data'!B19</f>
        <v>184</v>
      </c>
      <c r="C19" s="10">
        <f>'Z3 Data'!C19</f>
        <v>-128</v>
      </c>
      <c r="D19" s="10">
        <f>'Z3 Data'!D19</f>
        <v>662</v>
      </c>
      <c r="E19" s="10">
        <f>'Z3 Data'!E19</f>
        <v>-0.59</v>
      </c>
      <c r="F19" s="10">
        <f t="shared" si="2"/>
        <v>3.722</v>
      </c>
      <c r="G19" s="18">
        <f t="shared" ref="G19:I19" si="21">B19-AVERAGE(B$2:B$20)</f>
        <v>0.8421052632</v>
      </c>
      <c r="H19" s="18">
        <f t="shared" si="21"/>
        <v>-0.6315789474</v>
      </c>
      <c r="I19" s="18">
        <f t="shared" si="21"/>
        <v>0.2631578947</v>
      </c>
      <c r="L19" s="20">
        <f t="shared" si="4"/>
        <v>0.1660190237</v>
      </c>
      <c r="N19" s="10">
        <f t="shared" si="5"/>
        <v>1.267497203</v>
      </c>
    </row>
    <row r="20">
      <c r="A20" s="10">
        <f>'Z3 Data'!A20</f>
        <v>3889</v>
      </c>
      <c r="B20" s="10">
        <f>'Z3 Data'!B20</f>
        <v>185</v>
      </c>
      <c r="C20" s="10">
        <f>'Z3 Data'!C20</f>
        <v>-128</v>
      </c>
      <c r="D20" s="10">
        <f>'Z3 Data'!D20</f>
        <v>662</v>
      </c>
      <c r="E20" s="10">
        <f>'Z3 Data'!E20</f>
        <v>-0.6</v>
      </c>
      <c r="F20" s="10">
        <f t="shared" si="2"/>
        <v>3.889</v>
      </c>
      <c r="G20" s="18">
        <f t="shared" ref="G20:I20" si="22">B20-AVERAGE(B$2:B$20)</f>
        <v>1.842105263</v>
      </c>
      <c r="H20" s="18">
        <f t="shared" si="22"/>
        <v>-0.6315789474</v>
      </c>
      <c r="I20" s="18">
        <f t="shared" si="22"/>
        <v>0.2631578947</v>
      </c>
      <c r="L20" s="20">
        <f t="shared" si="4"/>
        <v>0.1963899268</v>
      </c>
      <c r="N20" s="10">
        <f t="shared" si="5"/>
        <v>1.49936843</v>
      </c>
    </row>
    <row r="21">
      <c r="A21" s="10">
        <f>'Z3 Data'!A21</f>
        <v>4056</v>
      </c>
      <c r="B21" s="10">
        <f>'Z3 Data'!B21</f>
        <v>183</v>
      </c>
      <c r="C21" s="10">
        <f>'Z3 Data'!C21</f>
        <v>-128</v>
      </c>
      <c r="D21" s="10">
        <f>'Z3 Data'!D21</f>
        <v>663</v>
      </c>
      <c r="E21" s="10">
        <f>'Z3 Data'!E21</f>
        <v>-0.57</v>
      </c>
      <c r="F21" s="10">
        <f t="shared" si="2"/>
        <v>4.056</v>
      </c>
      <c r="G21" s="18">
        <f t="shared" ref="G21:I21" si="23">B21-AVERAGE(B$2:B$20)</f>
        <v>-0.1578947368</v>
      </c>
      <c r="H21" s="18">
        <f t="shared" si="23"/>
        <v>-0.6315789474</v>
      </c>
      <c r="I21" s="18">
        <f t="shared" si="23"/>
        <v>1.263157895</v>
      </c>
      <c r="L21" s="20">
        <f t="shared" si="4"/>
        <v>1.135648121</v>
      </c>
      <c r="N21" s="10">
        <f t="shared" si="5"/>
        <v>8.670276357</v>
      </c>
    </row>
    <row r="22">
      <c r="A22" s="10">
        <f>'Z3 Data'!A22</f>
        <v>4222</v>
      </c>
      <c r="B22" s="10">
        <f>'Z3 Data'!B22</f>
        <v>184</v>
      </c>
      <c r="C22" s="10">
        <f>'Z3 Data'!C22</f>
        <v>-127</v>
      </c>
      <c r="D22" s="10">
        <f>'Z3 Data'!D22</f>
        <v>665</v>
      </c>
      <c r="E22" s="10">
        <f>'Z3 Data'!E22</f>
        <v>-0.86</v>
      </c>
      <c r="F22" s="10">
        <f t="shared" si="2"/>
        <v>4.222</v>
      </c>
      <c r="G22" s="18">
        <f t="shared" ref="G22:I22" si="24">B22-AVERAGE(B$2:B$20)</f>
        <v>0.8421052632</v>
      </c>
      <c r="H22" s="18">
        <f t="shared" si="24"/>
        <v>0.3684210526</v>
      </c>
      <c r="I22" s="18">
        <f t="shared" si="24"/>
        <v>3.263157895</v>
      </c>
      <c r="L22" s="20">
        <f t="shared" si="4"/>
        <v>3.360316774</v>
      </c>
      <c r="N22" s="10">
        <f t="shared" si="5"/>
        <v>25.65484374</v>
      </c>
    </row>
    <row r="23">
      <c r="A23" s="10">
        <f>'Z3 Data'!A23</f>
        <v>4389</v>
      </c>
      <c r="B23" s="10">
        <f>'Z3 Data'!B23</f>
        <v>184</v>
      </c>
      <c r="C23" s="10">
        <f>'Z3 Data'!C23</f>
        <v>-127</v>
      </c>
      <c r="D23" s="10">
        <f>'Z3 Data'!D23</f>
        <v>666</v>
      </c>
      <c r="E23" s="10">
        <f>'Z3 Data'!E23</f>
        <v>-1.36</v>
      </c>
      <c r="F23" s="10">
        <f t="shared" si="2"/>
        <v>4.389</v>
      </c>
      <c r="G23" s="18">
        <f t="shared" ref="G23:I23" si="25">B23-AVERAGE(B$2:B$20)</f>
        <v>0.8421052632</v>
      </c>
      <c r="H23" s="18">
        <f t="shared" si="25"/>
        <v>0.3684210526</v>
      </c>
      <c r="I23" s="18">
        <f t="shared" si="25"/>
        <v>4.263157895</v>
      </c>
      <c r="L23" s="20">
        <f t="shared" si="4"/>
        <v>4.360316774</v>
      </c>
      <c r="N23" s="10">
        <f t="shared" si="5"/>
        <v>33.28949412</v>
      </c>
    </row>
    <row r="24">
      <c r="A24" s="10">
        <f>'Z3 Data'!A24</f>
        <v>4556</v>
      </c>
      <c r="B24" s="10">
        <f>'Z3 Data'!B24</f>
        <v>190</v>
      </c>
      <c r="C24" s="10">
        <f>'Z3 Data'!C24</f>
        <v>-128</v>
      </c>
      <c r="D24" s="10">
        <f>'Z3 Data'!D24</f>
        <v>667</v>
      </c>
      <c r="E24" s="10">
        <f>'Z3 Data'!E24</f>
        <v>7.01</v>
      </c>
      <c r="F24" s="10">
        <f t="shared" si="2"/>
        <v>4.556</v>
      </c>
      <c r="G24" s="18">
        <f t="shared" ref="G24:I24" si="26">B24-AVERAGE(B$2:B$20)</f>
        <v>6.842105263</v>
      </c>
      <c r="H24" s="18">
        <f t="shared" si="26"/>
        <v>-0.6315789474</v>
      </c>
      <c r="I24" s="18">
        <f t="shared" si="26"/>
        <v>5.263157895</v>
      </c>
      <c r="L24" s="20">
        <f t="shared" si="4"/>
        <v>5.348244442</v>
      </c>
      <c r="N24" s="10">
        <f t="shared" si="5"/>
        <v>40.83197647</v>
      </c>
    </row>
    <row r="25">
      <c r="A25" s="10">
        <f>'Z3 Data'!A25</f>
        <v>4723</v>
      </c>
      <c r="B25" s="10">
        <f>'Z3 Data'!B25</f>
        <v>187</v>
      </c>
      <c r="C25" s="10">
        <f>'Z3 Data'!C25</f>
        <v>-128</v>
      </c>
      <c r="D25" s="10">
        <f>'Z3 Data'!D25</f>
        <v>666</v>
      </c>
      <c r="E25" s="10">
        <f>'Z3 Data'!E25</f>
        <v>11.64</v>
      </c>
      <c r="F25" s="10">
        <f t="shared" si="2"/>
        <v>4.723</v>
      </c>
      <c r="G25" s="18">
        <f t="shared" ref="G25:I25" si="27">B25-AVERAGE(B$2:B$20)</f>
        <v>3.842105263</v>
      </c>
      <c r="H25" s="18">
        <f t="shared" si="27"/>
        <v>-0.6315789474</v>
      </c>
      <c r="I25" s="18">
        <f t="shared" si="27"/>
        <v>4.263157895</v>
      </c>
      <c r="L25" s="20">
        <f t="shared" si="4"/>
        <v>4.257131733</v>
      </c>
      <c r="N25" s="10">
        <f t="shared" si="5"/>
        <v>32.50171241</v>
      </c>
    </row>
    <row r="26">
      <c r="A26" s="10">
        <f>'Z3 Data'!A26</f>
        <v>4890</v>
      </c>
      <c r="B26" s="10">
        <f>'Z3 Data'!B26</f>
        <v>189</v>
      </c>
      <c r="C26" s="10">
        <f>'Z3 Data'!C26</f>
        <v>-128</v>
      </c>
      <c r="D26" s="10">
        <f>'Z3 Data'!D26</f>
        <v>668</v>
      </c>
      <c r="E26" s="10">
        <f>'Z3 Data'!E26</f>
        <v>6.93</v>
      </c>
      <c r="F26" s="10">
        <f t="shared" si="2"/>
        <v>4.89</v>
      </c>
      <c r="G26" s="18">
        <f t="shared" ref="G26:I26" si="28">B26-AVERAGE(B$2:B$20)</f>
        <v>5.842105263</v>
      </c>
      <c r="H26" s="18">
        <f t="shared" si="28"/>
        <v>-0.6315789474</v>
      </c>
      <c r="I26" s="18">
        <f t="shared" si="28"/>
        <v>6.263157895</v>
      </c>
      <c r="L26" s="20">
        <f t="shared" si="4"/>
        <v>6.317873539</v>
      </c>
      <c r="N26" s="10">
        <f t="shared" si="5"/>
        <v>48.23475562</v>
      </c>
    </row>
    <row r="27">
      <c r="A27" s="10">
        <f>'Z3 Data'!A27</f>
        <v>5057</v>
      </c>
      <c r="B27" s="10">
        <f>'Z3 Data'!B27</f>
        <v>188</v>
      </c>
      <c r="C27" s="10">
        <f>'Z3 Data'!C27</f>
        <v>-130</v>
      </c>
      <c r="D27" s="10">
        <f>'Z3 Data'!D27</f>
        <v>672</v>
      </c>
      <c r="E27" s="10">
        <f>'Z3 Data'!E27</f>
        <v>22.37</v>
      </c>
      <c r="F27" s="10">
        <f t="shared" si="2"/>
        <v>5.057</v>
      </c>
      <c r="G27" s="18">
        <f t="shared" ref="G27:I27" si="29">B27-AVERAGE(B$2:B$20)</f>
        <v>4.842105263</v>
      </c>
      <c r="H27" s="18">
        <f t="shared" si="29"/>
        <v>-2.631578947</v>
      </c>
      <c r="I27" s="18">
        <f t="shared" si="29"/>
        <v>10.26315789</v>
      </c>
      <c r="L27" s="20">
        <f t="shared" si="4"/>
        <v>9.898907136</v>
      </c>
      <c r="N27" s="10">
        <f t="shared" si="5"/>
        <v>75.57469514</v>
      </c>
    </row>
    <row r="28">
      <c r="A28" s="10">
        <f>'Z3 Data'!A28</f>
        <v>5224</v>
      </c>
      <c r="B28" s="10">
        <f>'Z3 Data'!B28</f>
        <v>182</v>
      </c>
      <c r="C28" s="10">
        <f>'Z3 Data'!C28</f>
        <v>-132</v>
      </c>
      <c r="D28" s="10">
        <f>'Z3 Data'!D28</f>
        <v>688</v>
      </c>
      <c r="E28" s="10">
        <f>'Z3 Data'!E28</f>
        <v>92.43</v>
      </c>
      <c r="F28" s="10">
        <f t="shared" si="2"/>
        <v>5.224</v>
      </c>
      <c r="G28" s="18">
        <f t="shared" ref="G28:I28" si="30">B28-AVERAGE(B$2:B$20)</f>
        <v>-1.157894737</v>
      </c>
      <c r="H28" s="18">
        <f t="shared" si="30"/>
        <v>-4.631578947</v>
      </c>
      <c r="I28" s="18">
        <f t="shared" si="30"/>
        <v>26.26315789</v>
      </c>
      <c r="L28" s="20">
        <f t="shared" si="4"/>
        <v>25.32808622</v>
      </c>
      <c r="N28" s="10">
        <f t="shared" si="5"/>
        <v>193.3710831</v>
      </c>
    </row>
    <row r="29">
      <c r="A29" s="10">
        <f>'Z3 Data'!A29</f>
        <v>5391</v>
      </c>
      <c r="B29" s="10">
        <f>'Z3 Data'!B29</f>
        <v>168</v>
      </c>
      <c r="C29" s="10">
        <f>'Z3 Data'!C29</f>
        <v>-133</v>
      </c>
      <c r="D29" s="10">
        <f>'Z3 Data'!D29</f>
        <v>727</v>
      </c>
      <c r="E29" s="10">
        <f>'Z3 Data'!E29</f>
        <v>306.08</v>
      </c>
      <c r="F29" s="10">
        <f t="shared" si="2"/>
        <v>5.391</v>
      </c>
      <c r="G29" s="18">
        <f t="shared" ref="G29:I29" si="31">B29-AVERAGE(B$2:B$20)</f>
        <v>-15.15789474</v>
      </c>
      <c r="H29" s="18">
        <f t="shared" si="31"/>
        <v>-5.631578947</v>
      </c>
      <c r="I29" s="18">
        <f t="shared" si="31"/>
        <v>65.26315789</v>
      </c>
      <c r="L29" s="20">
        <f t="shared" si="4"/>
        <v>63.70859582</v>
      </c>
      <c r="N29" s="10">
        <f t="shared" si="5"/>
        <v>486.3928554</v>
      </c>
    </row>
    <row r="30">
      <c r="A30" s="10">
        <f>'Z3 Data'!A30</f>
        <v>5558</v>
      </c>
      <c r="B30" s="10">
        <f>'Z3 Data'!B30</f>
        <v>152</v>
      </c>
      <c r="C30" s="10">
        <f>'Z3 Data'!C30</f>
        <v>-135</v>
      </c>
      <c r="D30" s="10">
        <f>'Z3 Data'!D30</f>
        <v>774</v>
      </c>
      <c r="E30" s="10">
        <f>'Z3 Data'!E30</f>
        <v>679.51</v>
      </c>
      <c r="F30" s="10">
        <f t="shared" si="2"/>
        <v>5.558</v>
      </c>
      <c r="G30" s="18">
        <f t="shared" ref="G30:I30" si="32">B30-AVERAGE(B$2:B$20)</f>
        <v>-31.15789474</v>
      </c>
      <c r="H30" s="18">
        <f t="shared" si="32"/>
        <v>-7.631578947</v>
      </c>
      <c r="I30" s="18">
        <f t="shared" si="32"/>
        <v>112.2631579</v>
      </c>
      <c r="L30" s="20">
        <f t="shared" si="4"/>
        <v>109.8340659</v>
      </c>
      <c r="N30" s="10">
        <f t="shared" si="5"/>
        <v>838.5446929</v>
      </c>
    </row>
    <row r="31">
      <c r="A31" s="10">
        <f>'Z3 Data'!A31</f>
        <v>5724</v>
      </c>
      <c r="B31" s="10">
        <f>'Z3 Data'!B31</f>
        <v>131</v>
      </c>
      <c r="C31" s="10">
        <f>'Z3 Data'!C31</f>
        <v>-137</v>
      </c>
      <c r="D31" s="10">
        <f>'Z3 Data'!D31</f>
        <v>782</v>
      </c>
      <c r="E31" s="10">
        <f>'Z3 Data'!E31</f>
        <v>950.64</v>
      </c>
      <c r="F31" s="10">
        <f t="shared" si="2"/>
        <v>5.724</v>
      </c>
      <c r="G31" s="18">
        <f t="shared" ref="G31:I31" si="33">B31-AVERAGE(B$2:B$20)</f>
        <v>-52.15789474</v>
      </c>
      <c r="H31" s="18">
        <f t="shared" si="33"/>
        <v>-9.631578947</v>
      </c>
      <c r="I31" s="18">
        <f t="shared" si="33"/>
        <v>120.2631579</v>
      </c>
      <c r="L31" s="20">
        <f t="shared" si="4"/>
        <v>116.8076814</v>
      </c>
      <c r="N31" s="10">
        <f t="shared" si="5"/>
        <v>891.7858094</v>
      </c>
    </row>
    <row r="32">
      <c r="A32" s="10">
        <f>'Z3 Data'!A32</f>
        <v>5891</v>
      </c>
      <c r="B32" s="10">
        <f>'Z3 Data'!B32</f>
        <v>155</v>
      </c>
      <c r="C32" s="10">
        <f>'Z3 Data'!C32</f>
        <v>-131</v>
      </c>
      <c r="D32" s="10">
        <f>'Z3 Data'!D32</f>
        <v>739</v>
      </c>
      <c r="E32" s="10">
        <f>'Z3 Data'!E32</f>
        <v>837.9</v>
      </c>
      <c r="F32" s="10">
        <f t="shared" si="2"/>
        <v>5.891</v>
      </c>
      <c r="G32" s="18">
        <f t="shared" ref="G32:I32" si="34">B32-AVERAGE(B$2:B$20)</f>
        <v>-28.15789474</v>
      </c>
      <c r="H32" s="18">
        <f t="shared" si="34"/>
        <v>-3.631578947</v>
      </c>
      <c r="I32" s="18">
        <f t="shared" si="34"/>
        <v>77.26315789</v>
      </c>
      <c r="L32" s="20">
        <f t="shared" si="4"/>
        <v>75.70236958</v>
      </c>
      <c r="N32" s="10">
        <f t="shared" si="5"/>
        <v>577.9611248</v>
      </c>
    </row>
    <row r="33">
      <c r="A33" s="10">
        <f>'Z3 Data'!A33</f>
        <v>6057</v>
      </c>
      <c r="B33" s="10">
        <f>'Z3 Data'!B33</f>
        <v>185</v>
      </c>
      <c r="C33" s="10">
        <f>'Z3 Data'!C33</f>
        <v>-129</v>
      </c>
      <c r="D33" s="10">
        <f>'Z3 Data'!D33</f>
        <v>696</v>
      </c>
      <c r="E33" s="10">
        <f>'Z3 Data'!E33</f>
        <v>342.94</v>
      </c>
      <c r="F33" s="10">
        <f t="shared" si="2"/>
        <v>6.057</v>
      </c>
      <c r="G33" s="18">
        <f t="shared" ref="G33:I33" si="35">B33-AVERAGE(B$2:B$20)</f>
        <v>1.842105263</v>
      </c>
      <c r="H33" s="18">
        <f t="shared" si="35"/>
        <v>-1.631578947</v>
      </c>
      <c r="I33" s="18">
        <f t="shared" si="35"/>
        <v>34.26315789</v>
      </c>
      <c r="L33" s="20">
        <f t="shared" si="4"/>
        <v>34.00209218</v>
      </c>
      <c r="N33" s="10">
        <f t="shared" si="5"/>
        <v>259.594086</v>
      </c>
    </row>
    <row r="34">
      <c r="A34" s="10">
        <f>'Z3 Data'!A34</f>
        <v>6224</v>
      </c>
      <c r="B34" s="10">
        <f>'Z3 Data'!B34</f>
        <v>185</v>
      </c>
      <c r="C34" s="10">
        <f>'Z3 Data'!C34</f>
        <v>-129</v>
      </c>
      <c r="D34" s="10">
        <f>'Z3 Data'!D34</f>
        <v>687</v>
      </c>
      <c r="E34" s="10">
        <f>'Z3 Data'!E34</f>
        <v>208.55</v>
      </c>
      <c r="F34" s="10">
        <f t="shared" si="2"/>
        <v>6.224</v>
      </c>
      <c r="G34" s="18">
        <f t="shared" ref="G34:I34" si="36">B34-AVERAGE(B$2:B$20)</f>
        <v>1.842105263</v>
      </c>
      <c r="H34" s="18">
        <f t="shared" si="36"/>
        <v>-1.631578947</v>
      </c>
      <c r="I34" s="18">
        <f t="shared" si="36"/>
        <v>25.26315789</v>
      </c>
      <c r="L34" s="20">
        <f t="shared" si="4"/>
        <v>25.00209218</v>
      </c>
      <c r="N34" s="10">
        <f t="shared" si="5"/>
        <v>190.8822326</v>
      </c>
    </row>
    <row r="35">
      <c r="A35" s="10">
        <f>'Z3 Data'!A35</f>
        <v>6391</v>
      </c>
      <c r="B35" s="10">
        <f>'Z3 Data'!B35</f>
        <v>190</v>
      </c>
      <c r="C35" s="10">
        <f>'Z3 Data'!C35</f>
        <v>-128</v>
      </c>
      <c r="D35" s="10">
        <f>'Z3 Data'!D35</f>
        <v>684</v>
      </c>
      <c r="E35" s="10">
        <f>'Z3 Data'!E35</f>
        <v>145.06</v>
      </c>
      <c r="F35" s="10">
        <f t="shared" si="2"/>
        <v>6.391</v>
      </c>
      <c r="G35" s="18">
        <f t="shared" ref="G35:I35" si="37">B35-AVERAGE(B$2:B$20)</f>
        <v>6.842105263</v>
      </c>
      <c r="H35" s="18">
        <f t="shared" si="37"/>
        <v>-0.6315789474</v>
      </c>
      <c r="I35" s="18">
        <f t="shared" si="37"/>
        <v>22.26315789</v>
      </c>
      <c r="L35" s="20">
        <f t="shared" si="4"/>
        <v>22.34824444</v>
      </c>
      <c r="N35" s="10">
        <f t="shared" si="5"/>
        <v>170.6210329</v>
      </c>
    </row>
    <row r="36">
      <c r="A36" s="10">
        <f>'Z3 Data'!A36</f>
        <v>6558</v>
      </c>
      <c r="B36" s="10">
        <f>'Z3 Data'!B36</f>
        <v>187</v>
      </c>
      <c r="C36" s="10">
        <f>'Z3 Data'!C36</f>
        <v>-129</v>
      </c>
      <c r="D36" s="10">
        <f>'Z3 Data'!D36</f>
        <v>683</v>
      </c>
      <c r="E36" s="10">
        <f>'Z3 Data'!E36</f>
        <v>118.9</v>
      </c>
      <c r="F36" s="10">
        <f t="shared" si="2"/>
        <v>6.558</v>
      </c>
      <c r="G36" s="18">
        <f t="shared" ref="G36:I36" si="38">B36-AVERAGE(B$2:B$20)</f>
        <v>3.842105263</v>
      </c>
      <c r="H36" s="18">
        <f t="shared" si="38"/>
        <v>-1.631578947</v>
      </c>
      <c r="I36" s="18">
        <f t="shared" si="38"/>
        <v>21.26315789</v>
      </c>
      <c r="L36" s="20">
        <f t="shared" si="4"/>
        <v>21.06283398</v>
      </c>
      <c r="N36" s="10">
        <f t="shared" si="5"/>
        <v>160.8073735</v>
      </c>
    </row>
    <row r="37">
      <c r="A37" s="10">
        <f>'Z3 Data'!A37</f>
        <v>6725</v>
      </c>
      <c r="B37" s="10">
        <f>'Z3 Data'!B37</f>
        <v>188</v>
      </c>
      <c r="C37" s="10">
        <f>'Z3 Data'!C37</f>
        <v>-131</v>
      </c>
      <c r="D37" s="10">
        <f>'Z3 Data'!D37</f>
        <v>696</v>
      </c>
      <c r="E37" s="10">
        <f>'Z3 Data'!E37</f>
        <v>137.04</v>
      </c>
      <c r="F37" s="10">
        <f t="shared" si="2"/>
        <v>6.725</v>
      </c>
      <c r="G37" s="18">
        <f t="shared" ref="G37:I37" si="39">B37-AVERAGE(B$2:B$20)</f>
        <v>4.842105263</v>
      </c>
      <c r="H37" s="18">
        <f t="shared" si="39"/>
        <v>-3.631578947</v>
      </c>
      <c r="I37" s="18">
        <f t="shared" si="39"/>
        <v>34.26315789</v>
      </c>
      <c r="L37" s="20">
        <f t="shared" si="4"/>
        <v>33.70460939</v>
      </c>
      <c r="N37" s="10">
        <f t="shared" si="5"/>
        <v>257.3229089</v>
      </c>
    </row>
    <row r="38">
      <c r="A38" s="10">
        <f>'Z3 Data'!A38</f>
        <v>6892</v>
      </c>
      <c r="B38" s="10">
        <f>'Z3 Data'!B38</f>
        <v>174</v>
      </c>
      <c r="C38" s="10">
        <f>'Z3 Data'!C38</f>
        <v>-137</v>
      </c>
      <c r="D38" s="10">
        <f>'Z3 Data'!D38</f>
        <v>733</v>
      </c>
      <c r="E38" s="10">
        <f>'Z3 Data'!E38</f>
        <v>331.46</v>
      </c>
      <c r="F38" s="10">
        <f t="shared" si="2"/>
        <v>6.892</v>
      </c>
      <c r="G38" s="18">
        <f t="shared" ref="G38:I38" si="40">B38-AVERAGE(B$2:B$20)</f>
        <v>-9.157894737</v>
      </c>
      <c r="H38" s="18">
        <f t="shared" si="40"/>
        <v>-9.631578947</v>
      </c>
      <c r="I38" s="18">
        <f t="shared" si="40"/>
        <v>71.26315789</v>
      </c>
      <c r="L38" s="20">
        <f t="shared" si="4"/>
        <v>69.11363024</v>
      </c>
      <c r="N38" s="10">
        <f t="shared" si="5"/>
        <v>527.6584035</v>
      </c>
    </row>
    <row r="39">
      <c r="A39" s="10">
        <f>'Z3 Data'!A39</f>
        <v>7059</v>
      </c>
      <c r="B39" s="10">
        <f>'Z3 Data'!B39</f>
        <v>167</v>
      </c>
      <c r="C39" s="10">
        <f>'Z3 Data'!C39</f>
        <v>-144</v>
      </c>
      <c r="D39" s="10">
        <f>'Z3 Data'!D39</f>
        <v>783</v>
      </c>
      <c r="E39" s="10">
        <f>'Z3 Data'!E39</f>
        <v>745.1</v>
      </c>
      <c r="F39" s="10">
        <f t="shared" si="2"/>
        <v>7.059</v>
      </c>
      <c r="G39" s="18">
        <f t="shared" ref="G39:I39" si="41">B39-AVERAGE(B$2:B$20)</f>
        <v>-16.15789474</v>
      </c>
      <c r="H39" s="18">
        <f t="shared" si="41"/>
        <v>-16.63157895</v>
      </c>
      <c r="I39" s="18">
        <f t="shared" si="41"/>
        <v>121.2631579</v>
      </c>
      <c r="L39" s="20">
        <f t="shared" si="4"/>
        <v>117.5409497</v>
      </c>
      <c r="N39" s="10">
        <f t="shared" si="5"/>
        <v>897.3840562</v>
      </c>
    </row>
    <row r="40">
      <c r="A40" s="10">
        <f>'Z3 Data'!A40</f>
        <v>7226</v>
      </c>
      <c r="B40" s="10">
        <f>'Z3 Data'!B40</f>
        <v>167</v>
      </c>
      <c r="C40" s="10">
        <f>'Z3 Data'!C40</f>
        <v>-153</v>
      </c>
      <c r="D40" s="10">
        <f>'Z3 Data'!D40</f>
        <v>802</v>
      </c>
      <c r="E40" s="10">
        <f>'Z3 Data'!E40</f>
        <v>1055.15</v>
      </c>
      <c r="F40" s="10">
        <f t="shared" si="2"/>
        <v>7.226</v>
      </c>
      <c r="G40" s="18">
        <f t="shared" ref="G40:I40" si="42">B40-AVERAGE(B$2:B$20)</f>
        <v>-16.15789474</v>
      </c>
      <c r="H40" s="18">
        <f t="shared" si="42"/>
        <v>-25.63157895</v>
      </c>
      <c r="I40" s="18">
        <f t="shared" si="42"/>
        <v>140.2631579</v>
      </c>
      <c r="L40" s="20">
        <f t="shared" si="4"/>
        <v>134.7922699</v>
      </c>
      <c r="N40" s="10">
        <f t="shared" si="5"/>
        <v>1029.091855</v>
      </c>
    </row>
    <row r="41">
      <c r="A41" s="10">
        <f>'Z3 Data'!A41</f>
        <v>7393</v>
      </c>
      <c r="B41" s="10">
        <f>'Z3 Data'!B41</f>
        <v>164</v>
      </c>
      <c r="C41" s="10">
        <f>'Z3 Data'!C41</f>
        <v>-149</v>
      </c>
      <c r="D41" s="10">
        <f>'Z3 Data'!D41</f>
        <v>792</v>
      </c>
      <c r="E41" s="10">
        <f>'Z3 Data'!E41</f>
        <v>1125.79</v>
      </c>
      <c r="F41" s="10">
        <f t="shared" si="2"/>
        <v>7.393</v>
      </c>
      <c r="G41" s="18">
        <f t="shared" ref="G41:I41" si="43">B41-AVERAGE(B$2:B$20)</f>
        <v>-19.15789474</v>
      </c>
      <c r="H41" s="18">
        <f t="shared" si="43"/>
        <v>-21.63157895</v>
      </c>
      <c r="I41" s="18">
        <f t="shared" si="43"/>
        <v>130.2631579</v>
      </c>
      <c r="L41" s="20">
        <f t="shared" si="4"/>
        <v>125.4783482</v>
      </c>
      <c r="N41" s="10">
        <f t="shared" si="5"/>
        <v>957.983319</v>
      </c>
    </row>
    <row r="42">
      <c r="A42" s="10">
        <f>'Z3 Data'!A42</f>
        <v>7560</v>
      </c>
      <c r="B42" s="10">
        <f>'Z3 Data'!B42</f>
        <v>179</v>
      </c>
      <c r="C42" s="10">
        <f>'Z3 Data'!C42</f>
        <v>-136</v>
      </c>
      <c r="D42" s="10">
        <f>'Z3 Data'!D42</f>
        <v>731</v>
      </c>
      <c r="E42" s="10">
        <f>'Z3 Data'!E42</f>
        <v>1003.77</v>
      </c>
      <c r="F42" s="10">
        <f t="shared" si="2"/>
        <v>7.56</v>
      </c>
      <c r="G42" s="18">
        <f t="shared" ref="G42:I42" si="44">B42-AVERAGE(B$2:B$20)</f>
        <v>-4.157894737</v>
      </c>
      <c r="H42" s="18">
        <f t="shared" si="44"/>
        <v>-8.631578947</v>
      </c>
      <c r="I42" s="18">
        <f t="shared" si="44"/>
        <v>69.26315789</v>
      </c>
      <c r="L42" s="20">
        <f t="shared" si="4"/>
        <v>67.45978251</v>
      </c>
      <c r="N42" s="10">
        <f t="shared" si="5"/>
        <v>515.0318542</v>
      </c>
    </row>
    <row r="43">
      <c r="A43" s="10">
        <f>'Z3 Data'!A43</f>
        <v>7727</v>
      </c>
      <c r="B43" s="10">
        <f>'Z3 Data'!B43</f>
        <v>191</v>
      </c>
      <c r="C43" s="10">
        <f>'Z3 Data'!C43</f>
        <v>-135</v>
      </c>
      <c r="D43" s="10">
        <f>'Z3 Data'!D43</f>
        <v>695</v>
      </c>
      <c r="E43" s="10">
        <f>'Z3 Data'!E43</f>
        <v>456.9</v>
      </c>
      <c r="F43" s="10">
        <f t="shared" si="2"/>
        <v>7.727</v>
      </c>
      <c r="G43" s="18">
        <f t="shared" ref="G43:I43" si="45">B43-AVERAGE(B$2:B$20)</f>
        <v>7.842105263</v>
      </c>
      <c r="H43" s="18">
        <f t="shared" si="45"/>
        <v>-7.631578947</v>
      </c>
      <c r="I43" s="18">
        <f t="shared" si="45"/>
        <v>33.26315789</v>
      </c>
      <c r="L43" s="20">
        <f t="shared" si="4"/>
        <v>32.0185311</v>
      </c>
      <c r="N43" s="10">
        <f t="shared" si="5"/>
        <v>244.4502906</v>
      </c>
    </row>
    <row r="44">
      <c r="A44" s="10">
        <f>'Z3 Data'!A44</f>
        <v>7894</v>
      </c>
      <c r="B44" s="10">
        <f>'Z3 Data'!B44</f>
        <v>189</v>
      </c>
      <c r="C44" s="10">
        <f>'Z3 Data'!C44</f>
        <v>-133</v>
      </c>
      <c r="D44" s="10">
        <f>'Z3 Data'!D44</f>
        <v>685</v>
      </c>
      <c r="E44" s="10">
        <f>'Z3 Data'!E44</f>
        <v>194.95</v>
      </c>
      <c r="F44" s="10">
        <f t="shared" si="2"/>
        <v>7.894</v>
      </c>
      <c r="G44" s="18">
        <f t="shared" ref="G44:I44" si="46">B44-AVERAGE(B$2:B$20)</f>
        <v>5.842105263</v>
      </c>
      <c r="H44" s="18">
        <f t="shared" si="46"/>
        <v>-5.631578947</v>
      </c>
      <c r="I44" s="18">
        <f t="shared" si="46"/>
        <v>23.26315789</v>
      </c>
      <c r="L44" s="20">
        <f t="shared" si="4"/>
        <v>22.34638479</v>
      </c>
      <c r="N44" s="10">
        <f t="shared" si="5"/>
        <v>170.6068351</v>
      </c>
    </row>
    <row r="45">
      <c r="A45" s="10">
        <f>'Z3 Data'!A45</f>
        <v>8060</v>
      </c>
      <c r="B45" s="10">
        <f>'Z3 Data'!B45</f>
        <v>184</v>
      </c>
      <c r="C45" s="10">
        <f>'Z3 Data'!C45</f>
        <v>-132</v>
      </c>
      <c r="D45" s="10">
        <f>'Z3 Data'!D45</f>
        <v>686</v>
      </c>
      <c r="E45" s="10">
        <f>'Z3 Data'!E45</f>
        <v>127.81</v>
      </c>
      <c r="F45" s="10">
        <f t="shared" si="2"/>
        <v>8.06</v>
      </c>
      <c r="G45" s="18">
        <f t="shared" ref="G45:I45" si="47">B45-AVERAGE(B$2:B$20)</f>
        <v>0.8421052632</v>
      </c>
      <c r="H45" s="18">
        <f t="shared" si="47"/>
        <v>-4.631578947</v>
      </c>
      <c r="I45" s="18">
        <f t="shared" si="47"/>
        <v>24.26315789</v>
      </c>
      <c r="L45" s="20">
        <f t="shared" si="4"/>
        <v>23.38882802</v>
      </c>
      <c r="N45" s="10">
        <f t="shared" si="5"/>
        <v>178.5655248</v>
      </c>
    </row>
    <row r="46">
      <c r="A46" s="10">
        <f>'Z3 Data'!A46</f>
        <v>8227</v>
      </c>
      <c r="B46" s="10">
        <f>'Z3 Data'!B46</f>
        <v>186</v>
      </c>
      <c r="C46" s="10">
        <f>'Z3 Data'!C46</f>
        <v>-136</v>
      </c>
      <c r="D46" s="10">
        <f>'Z3 Data'!D46</f>
        <v>706</v>
      </c>
      <c r="E46" s="10">
        <f>'Z3 Data'!E46</f>
        <v>173.61</v>
      </c>
      <c r="F46" s="10">
        <f t="shared" si="2"/>
        <v>8.227</v>
      </c>
      <c r="G46" s="18">
        <f t="shared" ref="G46:I46" si="48">B46-AVERAGE(B$2:B$20)</f>
        <v>2.842105263</v>
      </c>
      <c r="H46" s="18">
        <f t="shared" si="48"/>
        <v>-8.631578947</v>
      </c>
      <c r="I46" s="18">
        <f t="shared" si="48"/>
        <v>44.26315789</v>
      </c>
      <c r="L46" s="20">
        <f t="shared" si="4"/>
        <v>42.67237883</v>
      </c>
      <c r="N46" s="10">
        <f t="shared" si="5"/>
        <v>325.7886933</v>
      </c>
    </row>
    <row r="47">
      <c r="A47" s="10">
        <f>'Z3 Data'!A47</f>
        <v>8394</v>
      </c>
      <c r="B47" s="10">
        <f>'Z3 Data'!B47</f>
        <v>184</v>
      </c>
      <c r="C47" s="10">
        <f>'Z3 Data'!C47</f>
        <v>-144</v>
      </c>
      <c r="D47" s="10">
        <f>'Z3 Data'!D47</f>
        <v>761</v>
      </c>
      <c r="E47" s="10">
        <f>'Z3 Data'!E47</f>
        <v>484.37</v>
      </c>
      <c r="F47" s="10">
        <f t="shared" si="2"/>
        <v>8.394</v>
      </c>
      <c r="G47" s="18">
        <f t="shared" ref="G47:I47" si="49">B47-AVERAGE(B$2:B$20)</f>
        <v>0.8421052632</v>
      </c>
      <c r="H47" s="18">
        <f t="shared" si="49"/>
        <v>-16.63157895</v>
      </c>
      <c r="I47" s="18">
        <f t="shared" si="49"/>
        <v>99.26315789</v>
      </c>
      <c r="L47" s="20">
        <f t="shared" si="4"/>
        <v>96.05725502</v>
      </c>
      <c r="N47" s="10">
        <f t="shared" si="5"/>
        <v>733.3635587</v>
      </c>
    </row>
    <row r="48">
      <c r="A48" s="10">
        <f>'Z3 Data'!A48</f>
        <v>8561</v>
      </c>
      <c r="B48" s="10">
        <f>'Z3 Data'!B48</f>
        <v>167</v>
      </c>
      <c r="C48" s="10">
        <f>'Z3 Data'!C48</f>
        <v>-155</v>
      </c>
      <c r="D48" s="10">
        <f>'Z3 Data'!D48</f>
        <v>814</v>
      </c>
      <c r="E48" s="10">
        <f>'Z3 Data'!E48</f>
        <v>980.13</v>
      </c>
      <c r="F48" s="10">
        <f t="shared" si="2"/>
        <v>8.561</v>
      </c>
      <c r="G48" s="18">
        <f t="shared" ref="G48:I48" si="50">B48-AVERAGE(B$2:B$20)</f>
        <v>-16.15789474</v>
      </c>
      <c r="H48" s="18">
        <f t="shared" si="50"/>
        <v>-27.63157895</v>
      </c>
      <c r="I48" s="18">
        <f t="shared" si="50"/>
        <v>152.2631579</v>
      </c>
      <c r="L48" s="20">
        <f t="shared" si="4"/>
        <v>146.4036744</v>
      </c>
      <c r="N48" s="10">
        <f t="shared" si="5"/>
        <v>1117.740869</v>
      </c>
    </row>
    <row r="49">
      <c r="A49" s="10">
        <f>'Z3 Data'!A49</f>
        <v>8728</v>
      </c>
      <c r="B49" s="10">
        <f>'Z3 Data'!B49</f>
        <v>184</v>
      </c>
      <c r="C49" s="10">
        <f>'Z3 Data'!C49</f>
        <v>-162</v>
      </c>
      <c r="D49" s="10">
        <f>'Z3 Data'!D49</f>
        <v>843</v>
      </c>
      <c r="E49" s="10">
        <f>'Z3 Data'!E49</f>
        <v>1319.4</v>
      </c>
      <c r="F49" s="10">
        <f t="shared" si="2"/>
        <v>8.728</v>
      </c>
      <c r="G49" s="18">
        <f t="shared" ref="G49:I49" si="51">B49-AVERAGE(B$2:B$20)</f>
        <v>0.8421052632</v>
      </c>
      <c r="H49" s="18">
        <f t="shared" si="51"/>
        <v>-34.63157895</v>
      </c>
      <c r="I49" s="18">
        <f t="shared" si="51"/>
        <v>181.2631579</v>
      </c>
      <c r="L49" s="20">
        <f t="shared" si="4"/>
        <v>174.5598955</v>
      </c>
      <c r="N49" s="10">
        <f t="shared" si="5"/>
        <v>1332.703773</v>
      </c>
    </row>
    <row r="50">
      <c r="A50" s="10">
        <f>'Z3 Data'!A50</f>
        <v>8895</v>
      </c>
      <c r="B50" s="10">
        <f>'Z3 Data'!B50</f>
        <v>178</v>
      </c>
      <c r="C50" s="10">
        <f>'Z3 Data'!C50</f>
        <v>-166</v>
      </c>
      <c r="D50" s="10">
        <f>'Z3 Data'!D50</f>
        <v>849</v>
      </c>
      <c r="E50" s="10">
        <f>'Z3 Data'!E50</f>
        <v>1386.39</v>
      </c>
      <c r="F50" s="10">
        <f t="shared" si="2"/>
        <v>8.895</v>
      </c>
      <c r="G50" s="18">
        <f t="shared" ref="G50:I50" si="52">B50-AVERAGE(B$2:B$20)</f>
        <v>-5.157894737</v>
      </c>
      <c r="H50" s="18">
        <f t="shared" si="52"/>
        <v>-38.63157895</v>
      </c>
      <c r="I50" s="18">
        <f t="shared" si="52"/>
        <v>187.2631579</v>
      </c>
      <c r="L50" s="20">
        <f t="shared" si="4"/>
        <v>179.6004791</v>
      </c>
      <c r="N50" s="10">
        <f t="shared" si="5"/>
        <v>1371.186866</v>
      </c>
    </row>
    <row r="51">
      <c r="A51" s="10">
        <f>'Z3 Data'!A51</f>
        <v>9062</v>
      </c>
      <c r="B51" s="10">
        <f>'Z3 Data'!B51</f>
        <v>172</v>
      </c>
      <c r="C51" s="10">
        <f>'Z3 Data'!C51</f>
        <v>-164</v>
      </c>
      <c r="D51" s="10">
        <f>'Z3 Data'!D51</f>
        <v>844</v>
      </c>
      <c r="E51" s="10">
        <f>'Z3 Data'!E51</f>
        <v>1399.43</v>
      </c>
      <c r="F51" s="10">
        <f t="shared" si="2"/>
        <v>9.062</v>
      </c>
      <c r="G51" s="18">
        <f t="shared" ref="G51:I51" si="53">B51-AVERAGE(B$2:B$20)</f>
        <v>-11.15789474</v>
      </c>
      <c r="H51" s="18">
        <f t="shared" si="53"/>
        <v>-36.63157895</v>
      </c>
      <c r="I51" s="18">
        <f t="shared" si="53"/>
        <v>182.2631579</v>
      </c>
      <c r="L51" s="20">
        <f t="shared" si="4"/>
        <v>174.8068492</v>
      </c>
      <c r="N51" s="10">
        <f t="shared" si="5"/>
        <v>1334.589178</v>
      </c>
    </row>
    <row r="52">
      <c r="A52" s="10">
        <f>'Z3 Data'!A52</f>
        <v>9229</v>
      </c>
      <c r="B52" s="10">
        <f>'Z3 Data'!B52</f>
        <v>169</v>
      </c>
      <c r="C52" s="10">
        <f>'Z3 Data'!C52</f>
        <v>-160</v>
      </c>
      <c r="D52" s="10">
        <f>'Z3 Data'!D52</f>
        <v>830</v>
      </c>
      <c r="E52" s="10">
        <f>'Z3 Data'!E52</f>
        <v>1322.18</v>
      </c>
      <c r="F52" s="10">
        <f t="shared" si="2"/>
        <v>9.229</v>
      </c>
      <c r="G52" s="18">
        <f t="shared" ref="G52:I52" si="54">B52-AVERAGE(B$2:B$20)</f>
        <v>-14.15789474</v>
      </c>
      <c r="H52" s="18">
        <f t="shared" si="54"/>
        <v>-32.63157895</v>
      </c>
      <c r="I52" s="18">
        <f t="shared" si="54"/>
        <v>168.2631579</v>
      </c>
      <c r="L52" s="20">
        <f t="shared" si="4"/>
        <v>161.4929275</v>
      </c>
      <c r="N52" s="10">
        <f t="shared" si="5"/>
        <v>1232.94204</v>
      </c>
    </row>
    <row r="53">
      <c r="A53" s="10">
        <f>'Z3 Data'!A53</f>
        <v>9396</v>
      </c>
      <c r="B53" s="10">
        <f>'Z3 Data'!B53</f>
        <v>162</v>
      </c>
      <c r="C53" s="10">
        <f>'Z3 Data'!C53</f>
        <v>-155</v>
      </c>
      <c r="D53" s="10">
        <f>'Z3 Data'!D53</f>
        <v>816</v>
      </c>
      <c r="E53" s="10">
        <f>'Z3 Data'!E53</f>
        <v>1180.64</v>
      </c>
      <c r="F53" s="10">
        <f t="shared" si="2"/>
        <v>9.396</v>
      </c>
      <c r="G53" s="18">
        <f t="shared" ref="G53:I53" si="55">B53-AVERAGE(B$2:B$20)</f>
        <v>-21.15789474</v>
      </c>
      <c r="H53" s="18">
        <f t="shared" si="55"/>
        <v>-27.63157895</v>
      </c>
      <c r="I53" s="18">
        <f t="shared" si="55"/>
        <v>154.2631579</v>
      </c>
      <c r="L53" s="20">
        <f t="shared" si="4"/>
        <v>148.2518199</v>
      </c>
      <c r="N53" s="10">
        <f t="shared" si="5"/>
        <v>1131.850813</v>
      </c>
    </row>
    <row r="54">
      <c r="A54" s="10">
        <f>'Z3 Data'!A54</f>
        <v>9563</v>
      </c>
      <c r="B54" s="10">
        <f>'Z3 Data'!B54</f>
        <v>168</v>
      </c>
      <c r="C54" s="10">
        <f>'Z3 Data'!C54</f>
        <v>-155</v>
      </c>
      <c r="D54" s="10">
        <f>'Z3 Data'!D54</f>
        <v>816</v>
      </c>
      <c r="E54" s="10">
        <f>'Z3 Data'!E54</f>
        <v>1080.71</v>
      </c>
      <c r="F54" s="10">
        <f t="shared" si="2"/>
        <v>9.563</v>
      </c>
      <c r="G54" s="18">
        <f t="shared" ref="G54:I54" si="56">B54-AVERAGE(B$2:B$20)</f>
        <v>-15.15789474</v>
      </c>
      <c r="H54" s="18">
        <f t="shared" si="56"/>
        <v>-27.63157895</v>
      </c>
      <c r="I54" s="18">
        <f t="shared" si="56"/>
        <v>154.2631579</v>
      </c>
      <c r="L54" s="20">
        <f t="shared" si="4"/>
        <v>148.4340453</v>
      </c>
      <c r="N54" s="10">
        <f t="shared" si="5"/>
        <v>1133.242041</v>
      </c>
    </row>
    <row r="55">
      <c r="A55" s="10">
        <f>'Z3 Data'!A55</f>
        <v>9730</v>
      </c>
      <c r="B55" s="10">
        <f>'Z3 Data'!B55</f>
        <v>170</v>
      </c>
      <c r="C55" s="10">
        <f>'Z3 Data'!C55</f>
        <v>-158</v>
      </c>
      <c r="D55" s="10">
        <f>'Z3 Data'!D55</f>
        <v>819</v>
      </c>
      <c r="E55" s="10">
        <f>'Z3 Data'!E55</f>
        <v>1106.26</v>
      </c>
      <c r="F55" s="10">
        <f t="shared" si="2"/>
        <v>9.73</v>
      </c>
      <c r="G55" s="18">
        <f t="shared" ref="G55:I55" si="57">B55-AVERAGE(B$2:B$20)</f>
        <v>-13.15789474</v>
      </c>
      <c r="H55" s="18">
        <f t="shared" si="57"/>
        <v>-30.63157895</v>
      </c>
      <c r="I55" s="18">
        <f t="shared" si="57"/>
        <v>157.2631579</v>
      </c>
      <c r="L55" s="20">
        <f t="shared" si="4"/>
        <v>150.9118939</v>
      </c>
      <c r="N55" s="10">
        <f t="shared" si="5"/>
        <v>1152.159548</v>
      </c>
    </row>
    <row r="56">
      <c r="A56" s="10">
        <f>'Z3 Data'!A56</f>
        <v>9896</v>
      </c>
      <c r="B56" s="10">
        <f>'Z3 Data'!B56</f>
        <v>175</v>
      </c>
      <c r="C56" s="10">
        <f>'Z3 Data'!C56</f>
        <v>-157</v>
      </c>
      <c r="D56" s="10">
        <f>'Z3 Data'!D56</f>
        <v>816</v>
      </c>
      <c r="E56" s="10">
        <f>'Z3 Data'!E56</f>
        <v>1125.81</v>
      </c>
      <c r="F56" s="10">
        <f t="shared" si="2"/>
        <v>9.896</v>
      </c>
      <c r="G56" s="18">
        <f t="shared" ref="G56:I56" si="58">B56-AVERAGE(B$2:B$20)</f>
        <v>-8.157894737</v>
      </c>
      <c r="H56" s="18">
        <f t="shared" si="58"/>
        <v>-29.63157895</v>
      </c>
      <c r="I56" s="18">
        <f t="shared" si="58"/>
        <v>154.2631579</v>
      </c>
      <c r="L56" s="20">
        <f t="shared" si="4"/>
        <v>148.2580461</v>
      </c>
      <c r="N56" s="10">
        <f t="shared" si="5"/>
        <v>1131.898348</v>
      </c>
    </row>
    <row r="57">
      <c r="A57" s="10">
        <f>'Z3 Data'!A57</f>
        <v>10063</v>
      </c>
      <c r="B57" s="10">
        <f>'Z3 Data'!B57</f>
        <v>187</v>
      </c>
      <c r="C57" s="10">
        <f>'Z3 Data'!C57</f>
        <v>-146</v>
      </c>
      <c r="D57" s="10">
        <f>'Z3 Data'!D57</f>
        <v>751</v>
      </c>
      <c r="E57" s="10">
        <f>'Z3 Data'!E57</f>
        <v>939.79</v>
      </c>
      <c r="F57" s="10">
        <f t="shared" si="2"/>
        <v>10.063</v>
      </c>
      <c r="G57" s="18">
        <f t="shared" ref="G57:I57" si="59">B57-AVERAGE(B$2:B$20)</f>
        <v>3.842105263</v>
      </c>
      <c r="H57" s="18">
        <f t="shared" si="59"/>
        <v>-18.63157895</v>
      </c>
      <c r="I57" s="18">
        <f t="shared" si="59"/>
        <v>89.26315789</v>
      </c>
      <c r="L57" s="20">
        <f t="shared" si="4"/>
        <v>85.75977223</v>
      </c>
      <c r="N57" s="10">
        <f t="shared" si="5"/>
        <v>654.7458778</v>
      </c>
    </row>
    <row r="58">
      <c r="A58" s="10">
        <f>'Z3 Data'!A58</f>
        <v>10230</v>
      </c>
      <c r="B58" s="10">
        <f>'Z3 Data'!B58</f>
        <v>171</v>
      </c>
      <c r="C58" s="10">
        <f>'Z3 Data'!C58</f>
        <v>-139</v>
      </c>
      <c r="D58" s="10">
        <f>'Z3 Data'!D58</f>
        <v>693</v>
      </c>
      <c r="E58" s="10">
        <f>'Z3 Data'!E58</f>
        <v>604.07</v>
      </c>
      <c r="F58" s="10">
        <f t="shared" si="2"/>
        <v>10.23</v>
      </c>
      <c r="G58" s="18">
        <f t="shared" ref="G58:I58" si="60">B58-AVERAGE(B$2:B$20)</f>
        <v>-12.15789474</v>
      </c>
      <c r="H58" s="18">
        <f t="shared" si="60"/>
        <v>-11.63157895</v>
      </c>
      <c r="I58" s="18">
        <f t="shared" si="60"/>
        <v>31.26315789</v>
      </c>
      <c r="L58" s="20">
        <f t="shared" si="4"/>
        <v>28.63392203</v>
      </c>
      <c r="N58" s="10">
        <f t="shared" si="5"/>
        <v>218.6099838</v>
      </c>
    </row>
    <row r="59">
      <c r="A59" s="10">
        <f>'Z3 Data'!A59</f>
        <v>10397</v>
      </c>
      <c r="B59" s="10">
        <f>'Z3 Data'!B59</f>
        <v>168</v>
      </c>
      <c r="C59" s="10">
        <f>'Z3 Data'!C59</f>
        <v>-135</v>
      </c>
      <c r="D59" s="10">
        <f>'Z3 Data'!D59</f>
        <v>679</v>
      </c>
      <c r="E59" s="10">
        <f>'Z3 Data'!E59</f>
        <v>122.54</v>
      </c>
      <c r="F59" s="10">
        <f t="shared" si="2"/>
        <v>10.397</v>
      </c>
      <c r="G59" s="18">
        <f t="shared" ref="G59:I59" si="61">B59-AVERAGE(B$2:B$20)</f>
        <v>-15.15789474</v>
      </c>
      <c r="H59" s="18">
        <f t="shared" si="61"/>
        <v>-7.631578947</v>
      </c>
      <c r="I59" s="18">
        <f t="shared" si="61"/>
        <v>17.26315789</v>
      </c>
      <c r="L59" s="20">
        <f t="shared" si="4"/>
        <v>15.32000032</v>
      </c>
      <c r="N59" s="10">
        <f t="shared" si="5"/>
        <v>116.9628463</v>
      </c>
    </row>
    <row r="60">
      <c r="A60" s="10">
        <f>'Z3 Data'!A60</f>
        <v>10564</v>
      </c>
      <c r="B60" s="10">
        <f>'Z3 Data'!B60</f>
        <v>167</v>
      </c>
      <c r="C60" s="10">
        <f>'Z3 Data'!C60</f>
        <v>-133</v>
      </c>
      <c r="D60" s="10">
        <f>'Z3 Data'!D60</f>
        <v>677</v>
      </c>
      <c r="E60" s="10">
        <f>'Z3 Data'!E60</f>
        <v>20.38</v>
      </c>
      <c r="F60" s="10">
        <f t="shared" si="2"/>
        <v>10.564</v>
      </c>
      <c r="G60" s="18">
        <f t="shared" ref="G60:I60" si="62">B60-AVERAGE(B$2:B$20)</f>
        <v>-16.15789474</v>
      </c>
      <c r="H60" s="18">
        <f t="shared" si="62"/>
        <v>-5.631578947</v>
      </c>
      <c r="I60" s="18">
        <f t="shared" si="62"/>
        <v>15.26315789</v>
      </c>
      <c r="L60" s="20">
        <f t="shared" si="4"/>
        <v>13.67822492</v>
      </c>
      <c r="N60" s="10">
        <f t="shared" si="5"/>
        <v>104.4284651</v>
      </c>
    </row>
    <row r="61">
      <c r="A61" s="10">
        <f>'Z3 Data'!A61</f>
        <v>10731</v>
      </c>
      <c r="B61" s="10">
        <f>'Z3 Data'!B61</f>
        <v>167</v>
      </c>
      <c r="C61" s="10">
        <f>'Z3 Data'!C61</f>
        <v>-134</v>
      </c>
      <c r="D61" s="10">
        <f>'Z3 Data'!D61</f>
        <v>683</v>
      </c>
      <c r="E61" s="10">
        <f>'Z3 Data'!E61</f>
        <v>23.86</v>
      </c>
      <c r="F61" s="10">
        <f t="shared" si="2"/>
        <v>10.731</v>
      </c>
      <c r="G61" s="18">
        <f t="shared" ref="G61:I61" si="63">B61-AVERAGE(B$2:B$20)</f>
        <v>-16.15789474</v>
      </c>
      <c r="H61" s="18">
        <f t="shared" si="63"/>
        <v>-6.631578947</v>
      </c>
      <c r="I61" s="18">
        <f t="shared" si="63"/>
        <v>21.26315789</v>
      </c>
      <c r="L61" s="20">
        <f t="shared" si="4"/>
        <v>19.48392717</v>
      </c>
      <c r="N61" s="10">
        <f t="shared" si="5"/>
        <v>148.752972</v>
      </c>
    </row>
    <row r="62">
      <c r="A62" s="10">
        <f>'Z3 Data'!A62</f>
        <v>10898</v>
      </c>
      <c r="B62" s="10">
        <f>'Z3 Data'!B62</f>
        <v>172</v>
      </c>
      <c r="C62" s="10">
        <f>'Z3 Data'!C62</f>
        <v>-141</v>
      </c>
      <c r="D62" s="10">
        <f>'Z3 Data'!D62</f>
        <v>714</v>
      </c>
      <c r="E62" s="10">
        <f>'Z3 Data'!E62</f>
        <v>129.38</v>
      </c>
      <c r="F62" s="10">
        <f t="shared" si="2"/>
        <v>10.898</v>
      </c>
      <c r="G62" s="18">
        <f t="shared" ref="G62:I62" si="64">B62-AVERAGE(B$2:B$20)</f>
        <v>-11.15789474</v>
      </c>
      <c r="H62" s="18">
        <f t="shared" si="64"/>
        <v>-13.63157895</v>
      </c>
      <c r="I62" s="18">
        <f t="shared" si="64"/>
        <v>52.26315789</v>
      </c>
      <c r="L62" s="20">
        <f t="shared" si="4"/>
        <v>49.27569744</v>
      </c>
      <c r="N62" s="10">
        <f t="shared" si="5"/>
        <v>376.2027222</v>
      </c>
    </row>
    <row r="63">
      <c r="A63" s="10">
        <f>'Z3 Data'!A63</f>
        <v>11065</v>
      </c>
      <c r="B63" s="10">
        <f>'Z3 Data'!B63</f>
        <v>180</v>
      </c>
      <c r="C63" s="10">
        <f>'Z3 Data'!C63</f>
        <v>-156</v>
      </c>
      <c r="D63" s="10">
        <f>'Z3 Data'!D63</f>
        <v>791</v>
      </c>
      <c r="E63" s="10">
        <f>'Z3 Data'!E63</f>
        <v>592.48</v>
      </c>
      <c r="F63" s="10">
        <f t="shared" si="2"/>
        <v>11.065</v>
      </c>
      <c r="G63" s="18">
        <f t="shared" ref="G63:I63" si="65">B63-AVERAGE(B$2:B$20)</f>
        <v>-3.157894737</v>
      </c>
      <c r="H63" s="18">
        <f t="shared" si="65"/>
        <v>-28.63157895</v>
      </c>
      <c r="I63" s="18">
        <f t="shared" si="65"/>
        <v>129.2631579</v>
      </c>
      <c r="L63" s="20">
        <f t="shared" si="4"/>
        <v>123.6041984</v>
      </c>
      <c r="N63" s="10">
        <f t="shared" si="5"/>
        <v>943.6748405</v>
      </c>
    </row>
    <row r="64">
      <c r="A64" s="10">
        <f>'Z3 Data'!A64</f>
        <v>11232</v>
      </c>
      <c r="B64" s="10">
        <f>'Z3 Data'!B64</f>
        <v>155</v>
      </c>
      <c r="C64" s="10">
        <f>'Z3 Data'!C64</f>
        <v>-169</v>
      </c>
      <c r="D64" s="10">
        <f>'Z3 Data'!D64</f>
        <v>842</v>
      </c>
      <c r="E64" s="10">
        <f>'Z3 Data'!E64</f>
        <v>1206.25</v>
      </c>
      <c r="F64" s="10">
        <f t="shared" si="2"/>
        <v>11.232</v>
      </c>
      <c r="G64" s="18">
        <f t="shared" ref="G64:I64" si="66">B64-AVERAGE(B$2:B$20)</f>
        <v>-28.15789474</v>
      </c>
      <c r="H64" s="18">
        <f t="shared" si="66"/>
        <v>-41.63157895</v>
      </c>
      <c r="I64" s="18">
        <f t="shared" si="66"/>
        <v>180.2631579</v>
      </c>
      <c r="L64" s="20">
        <f t="shared" si="4"/>
        <v>171.3190551</v>
      </c>
      <c r="N64" s="10">
        <f t="shared" si="5"/>
        <v>1307.961089</v>
      </c>
    </row>
    <row r="65">
      <c r="A65" s="10">
        <f>'Z3 Data'!A65</f>
        <v>11399</v>
      </c>
      <c r="B65" s="10">
        <f>'Z3 Data'!B65</f>
        <v>170</v>
      </c>
      <c r="C65" s="10">
        <f>'Z3 Data'!C65</f>
        <v>-163</v>
      </c>
      <c r="D65" s="10">
        <f>'Z3 Data'!D65</f>
        <v>822</v>
      </c>
      <c r="E65" s="10">
        <f>'Z3 Data'!E65</f>
        <v>1356.95</v>
      </c>
      <c r="F65" s="10">
        <f t="shared" si="2"/>
        <v>11.399</v>
      </c>
      <c r="G65" s="18">
        <f t="shared" ref="G65:I65" si="67">B65-AVERAGE(B$2:B$20)</f>
        <v>-13.15789474</v>
      </c>
      <c r="H65" s="18">
        <f t="shared" si="67"/>
        <v>-35.63157895</v>
      </c>
      <c r="I65" s="18">
        <f t="shared" si="67"/>
        <v>160.2631579</v>
      </c>
      <c r="L65" s="20">
        <f t="shared" si="4"/>
        <v>152.9404051</v>
      </c>
      <c r="N65" s="10">
        <f t="shared" si="5"/>
        <v>1167.646522</v>
      </c>
    </row>
    <row r="66">
      <c r="A66" s="10">
        <f>'Z3 Data'!A66</f>
        <v>11566</v>
      </c>
      <c r="B66" s="10">
        <f>'Z3 Data'!B66</f>
        <v>191</v>
      </c>
      <c r="C66" s="10">
        <f>'Z3 Data'!C66</f>
        <v>-144</v>
      </c>
      <c r="D66" s="10">
        <f>'Z3 Data'!D66</f>
        <v>739</v>
      </c>
      <c r="E66" s="10">
        <f>'Z3 Data'!E66</f>
        <v>1174.76</v>
      </c>
      <c r="F66" s="10">
        <f t="shared" si="2"/>
        <v>11.566</v>
      </c>
      <c r="G66" s="18">
        <f t="shared" ref="G66:I66" si="68">B66-AVERAGE(B$2:B$20)</f>
        <v>7.842105263</v>
      </c>
      <c r="H66" s="18">
        <f t="shared" si="68"/>
        <v>-16.63157895</v>
      </c>
      <c r="I66" s="18">
        <f t="shared" si="68"/>
        <v>77.26315789</v>
      </c>
      <c r="L66" s="20">
        <f t="shared" si="4"/>
        <v>74.26985135</v>
      </c>
      <c r="N66" s="10">
        <f t="shared" si="5"/>
        <v>567.0243489</v>
      </c>
    </row>
    <row r="67">
      <c r="A67" s="10">
        <f>'Z3 Data'!A67</f>
        <v>11732</v>
      </c>
      <c r="B67" s="10">
        <f>'Z3 Data'!B67</f>
        <v>176</v>
      </c>
      <c r="C67" s="10">
        <f>'Z3 Data'!C67</f>
        <v>-139</v>
      </c>
      <c r="D67" s="10">
        <f>'Z3 Data'!D67</f>
        <v>695</v>
      </c>
      <c r="E67" s="10">
        <f>'Z3 Data'!E67</f>
        <v>493.23</v>
      </c>
      <c r="F67" s="10">
        <f t="shared" si="2"/>
        <v>11.732</v>
      </c>
      <c r="G67" s="18">
        <f t="shared" ref="G67:I67" si="69">B67-AVERAGE(B$2:B$20)</f>
        <v>-7.157894737</v>
      </c>
      <c r="H67" s="18">
        <f t="shared" si="69"/>
        <v>-11.63157895</v>
      </c>
      <c r="I67" s="18">
        <f t="shared" si="69"/>
        <v>33.26315789</v>
      </c>
      <c r="L67" s="20">
        <f t="shared" si="4"/>
        <v>30.78577655</v>
      </c>
      <c r="N67" s="10">
        <f t="shared" si="5"/>
        <v>235.0386407</v>
      </c>
    </row>
    <row r="68">
      <c r="A68" s="10">
        <f>'Z3 Data'!A68</f>
        <v>11899</v>
      </c>
      <c r="B68" s="10">
        <f>'Z3 Data'!B68</f>
        <v>172</v>
      </c>
      <c r="C68" s="10">
        <f>'Z3 Data'!C68</f>
        <v>-138</v>
      </c>
      <c r="D68" s="10">
        <f>'Z3 Data'!D68</f>
        <v>689</v>
      </c>
      <c r="E68" s="10">
        <f>'Z3 Data'!E68</f>
        <v>159.06</v>
      </c>
      <c r="F68" s="10">
        <f t="shared" si="2"/>
        <v>11.899</v>
      </c>
      <c r="G68" s="18">
        <f t="shared" ref="G68:I68" si="70">B68-AVERAGE(B$2:B$20)</f>
        <v>-11.15789474</v>
      </c>
      <c r="H68" s="18">
        <f t="shared" si="70"/>
        <v>-10.63157895</v>
      </c>
      <c r="I68" s="18">
        <f t="shared" si="70"/>
        <v>27.26315789</v>
      </c>
      <c r="L68" s="20">
        <f t="shared" si="4"/>
        <v>24.85859069</v>
      </c>
      <c r="N68" s="10">
        <f t="shared" si="5"/>
        <v>189.7866489</v>
      </c>
    </row>
    <row r="69">
      <c r="A69" s="10">
        <f>'Z3 Data'!A69</f>
        <v>12066</v>
      </c>
      <c r="B69" s="10">
        <f>'Z3 Data'!B69</f>
        <v>172</v>
      </c>
      <c r="C69" s="10">
        <f>'Z3 Data'!C69</f>
        <v>-140</v>
      </c>
      <c r="D69" s="10">
        <f>'Z3 Data'!D69</f>
        <v>700</v>
      </c>
      <c r="E69" s="10">
        <f>'Z3 Data'!E69</f>
        <v>141.37</v>
      </c>
      <c r="F69" s="10">
        <f t="shared" si="2"/>
        <v>12.066</v>
      </c>
      <c r="G69" s="18">
        <f t="shared" ref="G69:I69" si="71">B69-AVERAGE(B$2:B$20)</f>
        <v>-11.15789474</v>
      </c>
      <c r="H69" s="18">
        <f t="shared" si="71"/>
        <v>-12.63157895</v>
      </c>
      <c r="I69" s="18">
        <f t="shared" si="71"/>
        <v>38.26315789</v>
      </c>
      <c r="L69" s="20">
        <f t="shared" si="4"/>
        <v>35.46999519</v>
      </c>
      <c r="N69" s="10">
        <f t="shared" si="5"/>
        <v>270.8010123</v>
      </c>
    </row>
    <row r="70">
      <c r="A70" s="10">
        <f>'Z3 Data'!A70</f>
        <v>12233</v>
      </c>
      <c r="B70" s="10">
        <f>'Z3 Data'!B70</f>
        <v>187</v>
      </c>
      <c r="C70" s="10">
        <f>'Z3 Data'!C70</f>
        <v>-149</v>
      </c>
      <c r="D70" s="10">
        <f>'Z3 Data'!D70</f>
        <v>745</v>
      </c>
      <c r="E70" s="10">
        <f>'Z3 Data'!E70</f>
        <v>332.08</v>
      </c>
      <c r="F70" s="10">
        <f t="shared" si="2"/>
        <v>12.233</v>
      </c>
      <c r="G70" s="18">
        <f t="shared" ref="G70:I70" si="72">B70-AVERAGE(B$2:B$20)</f>
        <v>3.842105263</v>
      </c>
      <c r="H70" s="18">
        <f t="shared" si="72"/>
        <v>-21.63157895</v>
      </c>
      <c r="I70" s="18">
        <f t="shared" si="72"/>
        <v>83.26315789</v>
      </c>
      <c r="L70" s="20">
        <f t="shared" si="4"/>
        <v>79.17687898</v>
      </c>
      <c r="N70" s="10">
        <f t="shared" si="5"/>
        <v>604.4877893</v>
      </c>
    </row>
    <row r="71">
      <c r="A71" s="10">
        <f>'Z3 Data'!A71</f>
        <v>12400</v>
      </c>
      <c r="B71" s="10">
        <f>'Z3 Data'!B71</f>
        <v>216</v>
      </c>
      <c r="C71" s="10">
        <f>'Z3 Data'!C71</f>
        <v>-160</v>
      </c>
      <c r="D71" s="10">
        <f>'Z3 Data'!D71</f>
        <v>816</v>
      </c>
      <c r="E71" s="10">
        <f>'Z3 Data'!E71</f>
        <v>837.8</v>
      </c>
      <c r="F71" s="10">
        <f t="shared" si="2"/>
        <v>12.4</v>
      </c>
      <c r="G71" s="18">
        <f t="shared" ref="G71:I71" si="73">B71-AVERAGE(B$2:B$20)</f>
        <v>32.84210526</v>
      </c>
      <c r="H71" s="18">
        <f t="shared" si="73"/>
        <v>-32.63157895</v>
      </c>
      <c r="I71" s="18">
        <f t="shared" si="73"/>
        <v>154.2631579</v>
      </c>
      <c r="L71" s="20">
        <f t="shared" si="4"/>
        <v>148.9203599</v>
      </c>
      <c r="N71" s="10">
        <f t="shared" si="5"/>
        <v>1136.954883</v>
      </c>
    </row>
    <row r="72">
      <c r="A72" s="10">
        <f>'Z3 Data'!A72</f>
        <v>12567</v>
      </c>
      <c r="B72" s="10">
        <f>'Z3 Data'!B72</f>
        <v>220</v>
      </c>
      <c r="C72" s="10">
        <f>'Z3 Data'!C72</f>
        <v>-159</v>
      </c>
      <c r="D72" s="10">
        <f>'Z3 Data'!D72</f>
        <v>823</v>
      </c>
      <c r="E72" s="10">
        <f>'Z3 Data'!E72</f>
        <v>1295.22</v>
      </c>
      <c r="F72" s="10">
        <f t="shared" si="2"/>
        <v>12.567</v>
      </c>
      <c r="G72" s="18">
        <f t="shared" ref="G72:I72" si="74">B72-AVERAGE(B$2:B$20)</f>
        <v>36.84210526</v>
      </c>
      <c r="H72" s="18">
        <f t="shared" si="74"/>
        <v>-31.63157895</v>
      </c>
      <c r="I72" s="18">
        <f t="shared" si="74"/>
        <v>161.2631579</v>
      </c>
      <c r="L72" s="20">
        <f t="shared" si="4"/>
        <v>156.2361413</v>
      </c>
      <c r="N72" s="10">
        <f t="shared" si="5"/>
        <v>1192.808316</v>
      </c>
    </row>
    <row r="73">
      <c r="A73" s="10">
        <f>'Z3 Data'!A73</f>
        <v>12734</v>
      </c>
      <c r="B73" s="10">
        <f>'Z3 Data'!B73</f>
        <v>203</v>
      </c>
      <c r="C73" s="10">
        <f>'Z3 Data'!C73</f>
        <v>-146</v>
      </c>
      <c r="D73" s="10">
        <f>'Z3 Data'!D73</f>
        <v>757</v>
      </c>
      <c r="E73" s="10">
        <f>'Z3 Data'!E73</f>
        <v>976.66</v>
      </c>
      <c r="F73" s="10">
        <f t="shared" si="2"/>
        <v>12.734</v>
      </c>
      <c r="G73" s="18">
        <f t="shared" ref="G73:I73" si="75">B73-AVERAGE(B$2:B$20)</f>
        <v>19.84210526</v>
      </c>
      <c r="H73" s="18">
        <f t="shared" si="75"/>
        <v>-18.63157895</v>
      </c>
      <c r="I73" s="18">
        <f t="shared" si="75"/>
        <v>95.26315789</v>
      </c>
      <c r="L73" s="20">
        <f t="shared" si="4"/>
        <v>92.24570668</v>
      </c>
      <c r="N73" s="10">
        <f t="shared" si="5"/>
        <v>704.2637197</v>
      </c>
    </row>
    <row r="74">
      <c r="A74" s="10">
        <f>'Z3 Data'!A74</f>
        <v>12901</v>
      </c>
      <c r="B74" s="10">
        <f>'Z3 Data'!B74</f>
        <v>186</v>
      </c>
      <c r="C74" s="10">
        <f>'Z3 Data'!C74</f>
        <v>-137</v>
      </c>
      <c r="D74" s="10">
        <f>'Z3 Data'!D74</f>
        <v>702</v>
      </c>
      <c r="E74" s="10">
        <f>'Z3 Data'!E74</f>
        <v>666.55</v>
      </c>
      <c r="F74" s="10">
        <f t="shared" si="2"/>
        <v>12.901</v>
      </c>
      <c r="G74" s="18">
        <f t="shared" ref="G74:I74" si="76">B74-AVERAGE(B$2:B$20)</f>
        <v>2.842105263</v>
      </c>
      <c r="H74" s="18">
        <f t="shared" si="76"/>
        <v>-9.631578947</v>
      </c>
      <c r="I74" s="18">
        <f t="shared" si="76"/>
        <v>40.26315789</v>
      </c>
      <c r="L74" s="20">
        <f t="shared" si="4"/>
        <v>38.47808108</v>
      </c>
      <c r="N74" s="10">
        <f t="shared" si="5"/>
        <v>293.7666964</v>
      </c>
    </row>
    <row r="75">
      <c r="A75" s="10">
        <f>'Z3 Data'!A75</f>
        <v>13069</v>
      </c>
      <c r="B75" s="10">
        <f>'Z3 Data'!B75</f>
        <v>177</v>
      </c>
      <c r="C75" s="10">
        <f>'Z3 Data'!C75</f>
        <v>-134</v>
      </c>
      <c r="D75" s="10">
        <f>'Z3 Data'!D75</f>
        <v>685</v>
      </c>
      <c r="E75" s="10">
        <f>'Z3 Data'!E75</f>
        <v>203.61</v>
      </c>
      <c r="F75" s="10">
        <f t="shared" si="2"/>
        <v>13.069</v>
      </c>
      <c r="G75" s="18">
        <f t="shared" ref="G75:I75" si="77">B75-AVERAGE(B$2:B$20)</f>
        <v>-6.157894737</v>
      </c>
      <c r="H75" s="18">
        <f t="shared" si="77"/>
        <v>-6.631578947</v>
      </c>
      <c r="I75" s="18">
        <f t="shared" si="77"/>
        <v>23.26315789</v>
      </c>
      <c r="L75" s="20">
        <f t="shared" si="4"/>
        <v>21.7876362</v>
      </c>
      <c r="N75" s="10">
        <f t="shared" si="5"/>
        <v>166.340985</v>
      </c>
    </row>
    <row r="76">
      <c r="A76" s="10">
        <f>'Z3 Data'!A76</f>
        <v>13236</v>
      </c>
      <c r="B76" s="10">
        <f>'Z3 Data'!B76</f>
        <v>176</v>
      </c>
      <c r="C76" s="10">
        <f>'Z3 Data'!C76</f>
        <v>-135</v>
      </c>
      <c r="D76" s="10">
        <f>'Z3 Data'!D76</f>
        <v>680</v>
      </c>
      <c r="E76" s="10">
        <f>'Z3 Data'!E76</f>
        <v>67.1</v>
      </c>
      <c r="F76" s="10">
        <f t="shared" si="2"/>
        <v>13.236</v>
      </c>
      <c r="G76" s="18">
        <f t="shared" ref="G76:I76" si="78">B76-AVERAGE(B$2:B$20)</f>
        <v>-7.157894737</v>
      </c>
      <c r="H76" s="18">
        <f t="shared" si="78"/>
        <v>-7.631578947</v>
      </c>
      <c r="I76" s="18">
        <f t="shared" si="78"/>
        <v>18.26315789</v>
      </c>
      <c r="L76" s="20">
        <f t="shared" si="4"/>
        <v>16.56296755</v>
      </c>
      <c r="N76" s="10">
        <f t="shared" si="5"/>
        <v>126.4524665</v>
      </c>
    </row>
    <row r="77">
      <c r="A77" s="10">
        <f>'Z3 Data'!A77</f>
        <v>13403</v>
      </c>
      <c r="B77" s="10">
        <f>'Z3 Data'!B77</f>
        <v>178</v>
      </c>
      <c r="C77" s="10">
        <f>'Z3 Data'!C77</f>
        <v>-136</v>
      </c>
      <c r="D77" s="10">
        <f>'Z3 Data'!D77</f>
        <v>688</v>
      </c>
      <c r="E77" s="10">
        <f>'Z3 Data'!E77</f>
        <v>52.43</v>
      </c>
      <c r="F77" s="10">
        <f t="shared" si="2"/>
        <v>13.403</v>
      </c>
      <c r="G77" s="18">
        <f t="shared" ref="G77:I77" si="79">B77-AVERAGE(B$2:B$20)</f>
        <v>-5.157894737</v>
      </c>
      <c r="H77" s="18">
        <f t="shared" si="79"/>
        <v>-8.631578947</v>
      </c>
      <c r="I77" s="18">
        <f t="shared" si="79"/>
        <v>26.26315789</v>
      </c>
      <c r="L77" s="20">
        <f t="shared" si="4"/>
        <v>24.42941161</v>
      </c>
      <c r="N77" s="10">
        <f t="shared" si="5"/>
        <v>186.5100166</v>
      </c>
    </row>
    <row r="78">
      <c r="A78" s="10">
        <f>'Z3 Data'!A78</f>
        <v>13570</v>
      </c>
      <c r="B78" s="10">
        <f>'Z3 Data'!B78</f>
        <v>197</v>
      </c>
      <c r="C78" s="10">
        <f>'Z3 Data'!C78</f>
        <v>-144</v>
      </c>
      <c r="D78" s="10">
        <f>'Z3 Data'!D78</f>
        <v>732</v>
      </c>
      <c r="E78" s="10">
        <f>'Z3 Data'!E78</f>
        <v>216.34</v>
      </c>
      <c r="F78" s="10">
        <f t="shared" si="2"/>
        <v>13.57</v>
      </c>
      <c r="G78" s="18">
        <f t="shared" ref="G78:I78" si="80">B78-AVERAGE(B$2:B$20)</f>
        <v>13.84210526</v>
      </c>
      <c r="H78" s="18">
        <f t="shared" si="80"/>
        <v>-16.63157895</v>
      </c>
      <c r="I78" s="18">
        <f t="shared" si="80"/>
        <v>70.26315789</v>
      </c>
      <c r="L78" s="20">
        <f t="shared" si="4"/>
        <v>67.45207677</v>
      </c>
      <c r="N78" s="10">
        <f t="shared" si="5"/>
        <v>514.9730236</v>
      </c>
    </row>
    <row r="79">
      <c r="A79" s="10">
        <f>'Z3 Data'!A79</f>
        <v>13736</v>
      </c>
      <c r="B79" s="10">
        <f>'Z3 Data'!B79</f>
        <v>220</v>
      </c>
      <c r="C79" s="10">
        <f>'Z3 Data'!C79</f>
        <v>-156</v>
      </c>
      <c r="D79" s="10">
        <f>'Z3 Data'!D79</f>
        <v>795</v>
      </c>
      <c r="E79" s="10">
        <f>'Z3 Data'!E79</f>
        <v>734.37</v>
      </c>
      <c r="F79" s="10">
        <f t="shared" si="2"/>
        <v>13.736</v>
      </c>
      <c r="G79" s="18">
        <f t="shared" ref="G79:I79" si="81">B79-AVERAGE(B$2:B$20)</f>
        <v>36.84210526</v>
      </c>
      <c r="H79" s="18">
        <f t="shared" si="81"/>
        <v>-28.63157895</v>
      </c>
      <c r="I79" s="18">
        <f t="shared" si="81"/>
        <v>133.2631579</v>
      </c>
      <c r="L79" s="20">
        <f t="shared" si="4"/>
        <v>128.8190345</v>
      </c>
      <c r="N79" s="10">
        <f t="shared" si="5"/>
        <v>983.4882911</v>
      </c>
    </row>
    <row r="80">
      <c r="A80" s="10">
        <f>'Z3 Data'!A80</f>
        <v>13903</v>
      </c>
      <c r="B80" s="10">
        <f>'Z3 Data'!B80</f>
        <v>205</v>
      </c>
      <c r="C80" s="10">
        <f>'Z3 Data'!C80</f>
        <v>-165</v>
      </c>
      <c r="D80" s="10">
        <f>'Z3 Data'!D80</f>
        <v>841</v>
      </c>
      <c r="E80" s="10">
        <f>'Z3 Data'!E80</f>
        <v>1196.29</v>
      </c>
      <c r="F80" s="10">
        <f t="shared" si="2"/>
        <v>13.903</v>
      </c>
      <c r="G80" s="18">
        <f t="shared" ref="G80:I80" si="82">B80-AVERAGE(B$2:B$20)</f>
        <v>21.84210526</v>
      </c>
      <c r="H80" s="18">
        <f t="shared" si="82"/>
        <v>-37.63157895</v>
      </c>
      <c r="I80" s="18">
        <f t="shared" si="82"/>
        <v>179.2631579</v>
      </c>
      <c r="L80" s="20">
        <f t="shared" si="4"/>
        <v>172.6147912</v>
      </c>
      <c r="N80" s="10">
        <f t="shared" si="5"/>
        <v>1317.853582</v>
      </c>
    </row>
    <row r="81">
      <c r="A81" s="10">
        <f>'Z3 Data'!A81</f>
        <v>14070</v>
      </c>
      <c r="B81" s="10">
        <f>'Z3 Data'!B81</f>
        <v>214</v>
      </c>
      <c r="C81" s="10">
        <f>'Z3 Data'!C81</f>
        <v>-155</v>
      </c>
      <c r="D81" s="10">
        <f>'Z3 Data'!D81</f>
        <v>807</v>
      </c>
      <c r="E81" s="10">
        <f>'Z3 Data'!E81</f>
        <v>1326.94</v>
      </c>
      <c r="F81" s="10">
        <f t="shared" si="2"/>
        <v>14.07</v>
      </c>
      <c r="G81" s="18">
        <f t="shared" ref="G81:I81" si="83">B81-AVERAGE(B$2:B$20)</f>
        <v>30.84210526</v>
      </c>
      <c r="H81" s="18">
        <f t="shared" si="83"/>
        <v>-27.63157895</v>
      </c>
      <c r="I81" s="18">
        <f t="shared" si="83"/>
        <v>145.2631579</v>
      </c>
      <c r="L81" s="20">
        <f t="shared" si="4"/>
        <v>140.8311069</v>
      </c>
      <c r="N81" s="10">
        <f t="shared" si="5"/>
        <v>1075.196264</v>
      </c>
    </row>
    <row r="82">
      <c r="A82" s="10">
        <f>'Z3 Data'!A82</f>
        <v>14237</v>
      </c>
      <c r="B82" s="10">
        <f>'Z3 Data'!B82</f>
        <v>201</v>
      </c>
      <c r="C82" s="10">
        <f>'Z3 Data'!C82</f>
        <v>-139</v>
      </c>
      <c r="D82" s="10">
        <f>'Z3 Data'!D82</f>
        <v>719</v>
      </c>
      <c r="E82" s="10">
        <f>'Z3 Data'!E82</f>
        <v>1065.13</v>
      </c>
      <c r="F82" s="10">
        <f t="shared" si="2"/>
        <v>14.237</v>
      </c>
      <c r="G82" s="18">
        <f t="shared" ref="G82:I82" si="84">B82-AVERAGE(B$2:B$20)</f>
        <v>17.84210526</v>
      </c>
      <c r="H82" s="18">
        <f t="shared" si="84"/>
        <v>-11.63157895</v>
      </c>
      <c r="I82" s="18">
        <f t="shared" si="84"/>
        <v>57.26315789</v>
      </c>
      <c r="L82" s="20">
        <f t="shared" si="4"/>
        <v>55.54504913</v>
      </c>
      <c r="N82" s="10">
        <f t="shared" si="5"/>
        <v>424.0670305</v>
      </c>
    </row>
    <row r="83">
      <c r="A83" s="10">
        <f>'Z3 Data'!A83</f>
        <v>14404</v>
      </c>
      <c r="B83" s="10">
        <f>'Z3 Data'!B83</f>
        <v>183</v>
      </c>
      <c r="C83" s="10">
        <f>'Z3 Data'!C83</f>
        <v>-135</v>
      </c>
      <c r="D83" s="10">
        <f>'Z3 Data'!D83</f>
        <v>688</v>
      </c>
      <c r="E83" s="10">
        <f>'Z3 Data'!E83</f>
        <v>327.21</v>
      </c>
      <c r="F83" s="10">
        <f t="shared" si="2"/>
        <v>14.404</v>
      </c>
      <c r="G83" s="18">
        <f t="shared" ref="G83:I83" si="85">B83-AVERAGE(B$2:B$20)</f>
        <v>-0.1578947368</v>
      </c>
      <c r="H83" s="18">
        <f t="shared" si="85"/>
        <v>-7.631578947</v>
      </c>
      <c r="I83" s="18">
        <f t="shared" si="85"/>
        <v>26.26315789</v>
      </c>
      <c r="L83" s="20">
        <f t="shared" si="4"/>
        <v>24.77556387</v>
      </c>
      <c r="N83" s="10">
        <f t="shared" si="5"/>
        <v>189.1527681</v>
      </c>
    </row>
    <row r="84">
      <c r="A84" s="10">
        <f>'Z3 Data'!A84</f>
        <v>14571</v>
      </c>
      <c r="B84" s="10">
        <f>'Z3 Data'!B84</f>
        <v>175</v>
      </c>
      <c r="C84" s="10">
        <f>'Z3 Data'!C84</f>
        <v>-136</v>
      </c>
      <c r="D84" s="10">
        <f>'Z3 Data'!D84</f>
        <v>687</v>
      </c>
      <c r="E84" s="10">
        <f>'Z3 Data'!E84</f>
        <v>91.37</v>
      </c>
      <c r="F84" s="10">
        <f t="shared" si="2"/>
        <v>14.571</v>
      </c>
      <c r="G84" s="18">
        <f t="shared" ref="G84:I84" si="86">B84-AVERAGE(B$2:B$20)</f>
        <v>-8.157894737</v>
      </c>
      <c r="H84" s="18">
        <f t="shared" si="86"/>
        <v>-8.631578947</v>
      </c>
      <c r="I84" s="18">
        <f t="shared" si="86"/>
        <v>25.26315789</v>
      </c>
      <c r="L84" s="20">
        <f t="shared" si="4"/>
        <v>23.3382989</v>
      </c>
      <c r="N84" s="10">
        <f t="shared" si="5"/>
        <v>178.1797526</v>
      </c>
    </row>
    <row r="85">
      <c r="A85" s="10">
        <f>'Z3 Data'!A85</f>
        <v>14738</v>
      </c>
      <c r="B85" s="10">
        <f>'Z3 Data'!B85</f>
        <v>175</v>
      </c>
      <c r="C85" s="10">
        <f>'Z3 Data'!C85</f>
        <v>-137</v>
      </c>
      <c r="D85" s="10">
        <f>'Z3 Data'!D85</f>
        <v>691</v>
      </c>
      <c r="E85" s="10">
        <f>'Z3 Data'!E85</f>
        <v>109.09</v>
      </c>
      <c r="F85" s="10">
        <f t="shared" si="2"/>
        <v>14.738</v>
      </c>
      <c r="G85" s="18">
        <f t="shared" ref="G85:I85" si="87">B85-AVERAGE(B$2:B$20)</f>
        <v>-8.157894737</v>
      </c>
      <c r="H85" s="18">
        <f t="shared" si="87"/>
        <v>-9.631578947</v>
      </c>
      <c r="I85" s="18">
        <f t="shared" si="87"/>
        <v>29.26315789</v>
      </c>
      <c r="L85" s="20">
        <f t="shared" si="4"/>
        <v>27.14400115</v>
      </c>
      <c r="N85" s="10">
        <f t="shared" si="5"/>
        <v>207.2349587</v>
      </c>
    </row>
    <row r="86">
      <c r="A86" s="10">
        <f>'Z3 Data'!A86</f>
        <v>14905</v>
      </c>
      <c r="B86" s="10">
        <f>'Z3 Data'!B86</f>
        <v>181</v>
      </c>
      <c r="C86" s="10">
        <f>'Z3 Data'!C86</f>
        <v>-140</v>
      </c>
      <c r="D86" s="10">
        <f>'Z3 Data'!D86</f>
        <v>711</v>
      </c>
      <c r="E86" s="10">
        <f>'Z3 Data'!E86</f>
        <v>186.1</v>
      </c>
      <c r="F86" s="10">
        <f t="shared" si="2"/>
        <v>14.905</v>
      </c>
      <c r="G86" s="18">
        <f t="shared" ref="G86:I86" si="88">B86-AVERAGE(B$2:B$20)</f>
        <v>-2.157894737</v>
      </c>
      <c r="H86" s="18">
        <f t="shared" si="88"/>
        <v>-12.63157895</v>
      </c>
      <c r="I86" s="18">
        <f t="shared" si="88"/>
        <v>49.26315789</v>
      </c>
      <c r="L86" s="20">
        <f t="shared" si="4"/>
        <v>46.74333332</v>
      </c>
      <c r="N86" s="10">
        <f t="shared" si="5"/>
        <v>356.8690075</v>
      </c>
    </row>
    <row r="87">
      <c r="A87" s="10">
        <f>'Z3 Data'!A87</f>
        <v>15072</v>
      </c>
      <c r="B87" s="10">
        <f>'Z3 Data'!B87</f>
        <v>216</v>
      </c>
      <c r="C87" s="10">
        <f>'Z3 Data'!C87</f>
        <v>-148</v>
      </c>
      <c r="D87" s="10">
        <f>'Z3 Data'!D87</f>
        <v>773</v>
      </c>
      <c r="E87" s="10">
        <f>'Z3 Data'!E87</f>
        <v>490.48</v>
      </c>
      <c r="F87" s="10">
        <f t="shared" si="2"/>
        <v>15.072</v>
      </c>
      <c r="G87" s="18">
        <f t="shared" ref="G87:I87" si="89">B87-AVERAGE(B$2:B$20)</f>
        <v>32.84210526</v>
      </c>
      <c r="H87" s="18">
        <f t="shared" si="89"/>
        <v>-20.63157895</v>
      </c>
      <c r="I87" s="18">
        <f t="shared" si="89"/>
        <v>111.2631579</v>
      </c>
      <c r="L87" s="20">
        <f t="shared" si="4"/>
        <v>108.2519329</v>
      </c>
      <c r="N87" s="10">
        <f t="shared" si="5"/>
        <v>826.4656609</v>
      </c>
    </row>
    <row r="88">
      <c r="G88" s="18"/>
      <c r="H88" s="18"/>
      <c r="I88" s="18"/>
    </row>
    <row r="89">
      <c r="G89" s="18"/>
      <c r="H89" s="18"/>
      <c r="I89" s="18"/>
    </row>
    <row r="90">
      <c r="G90" s="18"/>
      <c r="H90" s="18"/>
      <c r="I90" s="18"/>
    </row>
    <row r="91">
      <c r="G91" s="18"/>
      <c r="H91" s="18"/>
      <c r="I91" s="18"/>
    </row>
    <row r="92">
      <c r="G92" s="18"/>
      <c r="H92" s="18"/>
      <c r="I92" s="18"/>
    </row>
    <row r="93">
      <c r="G93" s="18"/>
      <c r="H93" s="18"/>
      <c r="I93" s="18"/>
    </row>
    <row r="94">
      <c r="G94" s="18"/>
      <c r="H94" s="18"/>
      <c r="I94" s="18"/>
    </row>
    <row r="95">
      <c r="G95" s="18"/>
      <c r="H95" s="18"/>
      <c r="I95" s="18"/>
    </row>
    <row r="96">
      <c r="G96" s="18"/>
      <c r="H96" s="18"/>
      <c r="I96" s="18"/>
    </row>
    <row r="97">
      <c r="G97" s="18"/>
      <c r="H97" s="18"/>
      <c r="I97" s="18"/>
    </row>
    <row r="98">
      <c r="G98" s="18"/>
      <c r="H98" s="18"/>
      <c r="I98" s="18"/>
    </row>
    <row r="99">
      <c r="G99" s="18"/>
      <c r="H99" s="18"/>
      <c r="I99" s="18"/>
    </row>
    <row r="100">
      <c r="G100" s="18"/>
      <c r="H100" s="18"/>
      <c r="I100" s="18"/>
    </row>
    <row r="101">
      <c r="G101" s="18"/>
      <c r="H101" s="18"/>
      <c r="I101" s="18"/>
    </row>
    <row r="102">
      <c r="G102" s="18"/>
      <c r="H102" s="18"/>
      <c r="I102" s="18"/>
    </row>
    <row r="103">
      <c r="G103" s="18"/>
      <c r="H103" s="18"/>
      <c r="I103" s="18"/>
    </row>
    <row r="104">
      <c r="G104" s="18"/>
      <c r="H104" s="18"/>
      <c r="I104" s="18"/>
    </row>
    <row r="105">
      <c r="G105" s="18"/>
      <c r="H105" s="18"/>
      <c r="I105" s="18"/>
    </row>
    <row r="106">
      <c r="G106" s="18"/>
      <c r="H106" s="18"/>
      <c r="I106" s="18"/>
    </row>
    <row r="107">
      <c r="G107" s="18"/>
      <c r="H107" s="18"/>
      <c r="I107" s="18"/>
    </row>
    <row r="108">
      <c r="G108" s="18"/>
      <c r="H108" s="18"/>
      <c r="I108" s="18"/>
    </row>
    <row r="109">
      <c r="G109" s="18"/>
      <c r="H109" s="18"/>
      <c r="I109" s="18"/>
    </row>
    <row r="110">
      <c r="G110" s="18"/>
      <c r="H110" s="18"/>
      <c r="I110" s="18"/>
    </row>
    <row r="111">
      <c r="G111" s="18"/>
      <c r="H111" s="18"/>
      <c r="I111" s="18"/>
    </row>
    <row r="112">
      <c r="G112" s="18"/>
      <c r="H112" s="18"/>
      <c r="I112" s="18"/>
    </row>
    <row r="113">
      <c r="G113" s="18"/>
      <c r="H113" s="18"/>
      <c r="I113" s="18"/>
    </row>
    <row r="114">
      <c r="G114" s="18"/>
      <c r="H114" s="18"/>
      <c r="I114" s="18"/>
    </row>
    <row r="115">
      <c r="G115" s="18"/>
      <c r="H115" s="18"/>
      <c r="I115" s="18"/>
    </row>
    <row r="116">
      <c r="G116" s="18"/>
      <c r="H116" s="18"/>
      <c r="I116" s="18"/>
    </row>
    <row r="117">
      <c r="G117" s="18"/>
      <c r="H117" s="18"/>
      <c r="I117" s="18"/>
    </row>
    <row r="118">
      <c r="G118" s="18"/>
      <c r="H118" s="18"/>
      <c r="I118" s="18"/>
    </row>
    <row r="119">
      <c r="G119" s="18"/>
      <c r="H119" s="18"/>
      <c r="I119" s="18"/>
    </row>
    <row r="120">
      <c r="G120" s="18"/>
      <c r="H120" s="18"/>
      <c r="I120" s="18"/>
    </row>
    <row r="121">
      <c r="G121" s="18"/>
      <c r="H121" s="18"/>
      <c r="I121" s="18"/>
    </row>
    <row r="122">
      <c r="G122" s="18"/>
      <c r="H122" s="18"/>
      <c r="I122" s="18"/>
    </row>
    <row r="123">
      <c r="G123" s="18"/>
      <c r="H123" s="18"/>
      <c r="I123" s="18"/>
    </row>
    <row r="124">
      <c r="G124" s="18"/>
      <c r="H124" s="18"/>
      <c r="I124" s="18"/>
    </row>
    <row r="125">
      <c r="G125" s="18"/>
      <c r="H125" s="18"/>
      <c r="I125" s="18"/>
    </row>
    <row r="126">
      <c r="G126" s="18"/>
      <c r="H126" s="18"/>
      <c r="I126" s="18"/>
    </row>
    <row r="127">
      <c r="G127" s="18"/>
      <c r="H127" s="18"/>
      <c r="I127" s="18"/>
    </row>
    <row r="128">
      <c r="G128" s="18"/>
      <c r="H128" s="18"/>
      <c r="I128" s="18"/>
    </row>
    <row r="129">
      <c r="G129" s="18"/>
      <c r="H129" s="18"/>
      <c r="I129" s="18"/>
    </row>
    <row r="130">
      <c r="G130" s="18"/>
      <c r="H130" s="18"/>
      <c r="I130" s="18"/>
    </row>
    <row r="131">
      <c r="G131" s="18"/>
      <c r="H131" s="18"/>
      <c r="I131" s="18"/>
    </row>
    <row r="132">
      <c r="G132" s="18"/>
      <c r="H132" s="18"/>
      <c r="I132" s="18"/>
    </row>
    <row r="133">
      <c r="G133" s="18"/>
      <c r="H133" s="18"/>
      <c r="I133" s="18"/>
    </row>
    <row r="134">
      <c r="G134" s="18"/>
      <c r="H134" s="18"/>
      <c r="I134" s="18"/>
    </row>
    <row r="135">
      <c r="G135" s="18"/>
      <c r="H135" s="18"/>
      <c r="I135" s="18"/>
    </row>
    <row r="136">
      <c r="G136" s="18"/>
      <c r="H136" s="18"/>
      <c r="I136" s="18"/>
    </row>
    <row r="137">
      <c r="G137" s="18"/>
      <c r="H137" s="18"/>
      <c r="I137" s="18"/>
    </row>
    <row r="138">
      <c r="G138" s="18"/>
      <c r="H138" s="18"/>
      <c r="I138" s="18"/>
    </row>
    <row r="139">
      <c r="G139" s="18"/>
      <c r="H139" s="18"/>
      <c r="I139" s="18"/>
    </row>
    <row r="140">
      <c r="G140" s="18"/>
      <c r="H140" s="18"/>
      <c r="I140" s="18"/>
    </row>
    <row r="141">
      <c r="G141" s="18"/>
      <c r="H141" s="18"/>
      <c r="I141" s="18"/>
    </row>
    <row r="142">
      <c r="G142" s="18"/>
      <c r="H142" s="18"/>
      <c r="I142" s="18"/>
    </row>
    <row r="143">
      <c r="G143" s="18"/>
      <c r="H143" s="18"/>
      <c r="I143" s="18"/>
    </row>
    <row r="144">
      <c r="G144" s="18"/>
      <c r="H144" s="18"/>
      <c r="I144" s="18"/>
    </row>
    <row r="145">
      <c r="G145" s="18"/>
      <c r="H145" s="18"/>
      <c r="I145" s="18"/>
    </row>
    <row r="146">
      <c r="G146" s="18"/>
      <c r="H146" s="18"/>
      <c r="I146" s="18"/>
    </row>
    <row r="147">
      <c r="G147" s="18"/>
      <c r="H147" s="18"/>
      <c r="I147" s="18"/>
    </row>
    <row r="148">
      <c r="G148" s="18"/>
      <c r="H148" s="18"/>
      <c r="I148" s="18"/>
    </row>
    <row r="149">
      <c r="G149" s="18"/>
      <c r="H149" s="18"/>
      <c r="I149" s="18"/>
    </row>
    <row r="150">
      <c r="G150" s="18"/>
      <c r="H150" s="18"/>
      <c r="I150" s="18"/>
    </row>
    <row r="151">
      <c r="G151" s="18"/>
      <c r="H151" s="18"/>
      <c r="I151" s="18"/>
    </row>
    <row r="152">
      <c r="G152" s="18"/>
      <c r="H152" s="18"/>
      <c r="I152" s="18"/>
    </row>
    <row r="153">
      <c r="G153" s="18"/>
      <c r="H153" s="18"/>
      <c r="I153" s="18"/>
    </row>
    <row r="154">
      <c r="G154" s="18"/>
      <c r="H154" s="18"/>
      <c r="I154" s="18"/>
    </row>
    <row r="155">
      <c r="G155" s="18"/>
      <c r="H155" s="18"/>
      <c r="I155" s="18"/>
    </row>
    <row r="156">
      <c r="G156" s="18"/>
      <c r="H156" s="18"/>
      <c r="I156" s="18"/>
    </row>
    <row r="157">
      <c r="G157" s="18"/>
      <c r="H157" s="18"/>
      <c r="I157" s="18"/>
    </row>
    <row r="158">
      <c r="G158" s="18"/>
      <c r="H158" s="18"/>
      <c r="I158" s="18"/>
    </row>
    <row r="159">
      <c r="G159" s="18"/>
      <c r="H159" s="18"/>
      <c r="I159" s="18"/>
    </row>
    <row r="160">
      <c r="G160" s="18"/>
      <c r="H160" s="18"/>
      <c r="I160" s="18"/>
    </row>
    <row r="161">
      <c r="G161" s="18"/>
      <c r="H161" s="18"/>
      <c r="I161" s="18"/>
    </row>
    <row r="162">
      <c r="G162" s="18"/>
      <c r="H162" s="18"/>
      <c r="I162" s="18"/>
    </row>
    <row r="163">
      <c r="G163" s="18"/>
      <c r="H163" s="18"/>
      <c r="I163" s="18"/>
    </row>
    <row r="164">
      <c r="G164" s="18"/>
      <c r="H164" s="18"/>
      <c r="I164" s="18"/>
    </row>
    <row r="165">
      <c r="G165" s="18"/>
      <c r="H165" s="18"/>
      <c r="I165" s="18"/>
    </row>
    <row r="166">
      <c r="G166" s="18"/>
      <c r="H166" s="18"/>
      <c r="I166" s="18"/>
    </row>
    <row r="167">
      <c r="G167" s="18"/>
      <c r="H167" s="18"/>
      <c r="I167" s="18"/>
    </row>
    <row r="168">
      <c r="G168" s="18"/>
      <c r="H168" s="18"/>
      <c r="I168" s="18"/>
    </row>
    <row r="169">
      <c r="G169" s="18"/>
      <c r="H169" s="18"/>
      <c r="I169" s="18"/>
    </row>
    <row r="170">
      <c r="G170" s="18"/>
      <c r="H170" s="18"/>
      <c r="I170" s="18"/>
    </row>
    <row r="171">
      <c r="G171" s="18"/>
      <c r="H171" s="18"/>
      <c r="I171" s="18"/>
    </row>
    <row r="172">
      <c r="G172" s="18"/>
      <c r="H172" s="18"/>
      <c r="I172" s="18"/>
    </row>
    <row r="173">
      <c r="G173" s="18"/>
      <c r="H173" s="18"/>
      <c r="I173" s="18"/>
    </row>
    <row r="174">
      <c r="G174" s="18"/>
      <c r="H174" s="18"/>
      <c r="I174" s="18"/>
    </row>
    <row r="175">
      <c r="G175" s="18"/>
      <c r="H175" s="18"/>
      <c r="I175" s="18"/>
    </row>
    <row r="176">
      <c r="G176" s="18"/>
      <c r="H176" s="18"/>
      <c r="I176" s="18"/>
    </row>
    <row r="177">
      <c r="G177" s="18"/>
      <c r="H177" s="18"/>
      <c r="I177" s="18"/>
    </row>
    <row r="178">
      <c r="G178" s="18"/>
      <c r="H178" s="18"/>
      <c r="I178" s="18"/>
    </row>
    <row r="179">
      <c r="G179" s="18"/>
      <c r="H179" s="18"/>
      <c r="I179" s="18"/>
    </row>
    <row r="180">
      <c r="G180" s="18"/>
      <c r="H180" s="18"/>
      <c r="I180" s="18"/>
    </row>
    <row r="181">
      <c r="G181" s="18"/>
      <c r="H181" s="18"/>
      <c r="I181" s="18"/>
    </row>
    <row r="182">
      <c r="G182" s="18"/>
      <c r="H182" s="18"/>
      <c r="I182" s="18"/>
    </row>
    <row r="183">
      <c r="G183" s="18"/>
      <c r="H183" s="18"/>
      <c r="I183" s="18"/>
    </row>
    <row r="184">
      <c r="G184" s="18"/>
      <c r="H184" s="18"/>
      <c r="I184" s="18"/>
    </row>
    <row r="185">
      <c r="G185" s="18"/>
      <c r="H185" s="18"/>
      <c r="I185" s="18"/>
    </row>
    <row r="186">
      <c r="G186" s="18"/>
      <c r="H186" s="18"/>
      <c r="I186" s="18"/>
    </row>
    <row r="187">
      <c r="G187" s="18"/>
      <c r="H187" s="18"/>
      <c r="I187" s="18"/>
    </row>
    <row r="188">
      <c r="G188" s="18"/>
      <c r="H188" s="18"/>
      <c r="I188" s="18"/>
    </row>
    <row r="189">
      <c r="G189" s="18"/>
      <c r="H189" s="18"/>
      <c r="I189" s="18"/>
    </row>
    <row r="190">
      <c r="G190" s="18"/>
      <c r="H190" s="18"/>
      <c r="I190" s="18"/>
    </row>
    <row r="191">
      <c r="G191" s="18"/>
      <c r="H191" s="18"/>
      <c r="I191" s="18"/>
    </row>
    <row r="192">
      <c r="G192" s="18"/>
      <c r="H192" s="18"/>
      <c r="I192" s="18"/>
    </row>
    <row r="193">
      <c r="G193" s="18"/>
      <c r="H193" s="18"/>
      <c r="I193" s="18"/>
    </row>
    <row r="194">
      <c r="G194" s="18"/>
      <c r="H194" s="18"/>
      <c r="I194" s="18"/>
    </row>
    <row r="195">
      <c r="G195" s="18"/>
      <c r="H195" s="18"/>
      <c r="I195" s="18"/>
    </row>
    <row r="196">
      <c r="G196" s="18"/>
      <c r="H196" s="18"/>
      <c r="I196" s="18"/>
    </row>
    <row r="197">
      <c r="G197" s="18"/>
      <c r="H197" s="18"/>
      <c r="I197" s="18"/>
    </row>
    <row r="198">
      <c r="G198" s="18"/>
      <c r="H198" s="18"/>
      <c r="I198" s="18"/>
    </row>
    <row r="199">
      <c r="G199" s="18"/>
      <c r="H199" s="18"/>
      <c r="I199" s="18"/>
    </row>
    <row r="200">
      <c r="G200" s="18"/>
      <c r="H200" s="18"/>
      <c r="I200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tr">
        <f>~=~=~=~=~=~=~=~=~=~=~= PuTTY log 2023.04.19 15:28:08 =~=~=~=~=~=~=~=~=~=~=~=</f>
        <v>#ERROR!</v>
      </c>
    </row>
    <row r="2">
      <c r="A2" s="11">
        <v>1362.0</v>
      </c>
      <c r="B2" s="11">
        <v>179.0</v>
      </c>
      <c r="C2" s="11">
        <v>-128.0</v>
      </c>
      <c r="D2" s="11">
        <v>663.0</v>
      </c>
      <c r="E2" s="11">
        <v>-0.1</v>
      </c>
    </row>
    <row r="3">
      <c r="A3" s="11">
        <v>1529.0</v>
      </c>
      <c r="B3" s="11">
        <v>177.0</v>
      </c>
      <c r="C3" s="11">
        <v>-128.0</v>
      </c>
      <c r="D3" s="11">
        <v>662.0</v>
      </c>
      <c r="E3" s="11">
        <v>-0.14</v>
      </c>
    </row>
    <row r="4">
      <c r="A4" s="11">
        <v>1696.0</v>
      </c>
      <c r="B4" s="11">
        <v>179.0</v>
      </c>
      <c r="C4" s="11">
        <v>-128.0</v>
      </c>
      <c r="D4" s="11">
        <v>662.0</v>
      </c>
      <c r="E4" s="11">
        <v>-0.17</v>
      </c>
    </row>
    <row r="5">
      <c r="A5" s="11">
        <v>1863.0</v>
      </c>
      <c r="B5" s="11">
        <v>177.0</v>
      </c>
      <c r="C5" s="11">
        <v>-127.0</v>
      </c>
      <c r="D5" s="11">
        <v>663.0</v>
      </c>
      <c r="E5" s="11">
        <v>-0.19</v>
      </c>
    </row>
    <row r="6">
      <c r="A6" s="11">
        <v>2030.0</v>
      </c>
      <c r="B6" s="11">
        <v>180.0</v>
      </c>
      <c r="C6" s="11">
        <v>-128.0</v>
      </c>
      <c r="D6" s="11">
        <v>662.0</v>
      </c>
      <c r="E6" s="11">
        <v>-0.13</v>
      </c>
    </row>
    <row r="7">
      <c r="A7" s="11">
        <v>2197.0</v>
      </c>
      <c r="B7" s="11">
        <v>179.0</v>
      </c>
      <c r="C7" s="11">
        <v>-128.0</v>
      </c>
      <c r="D7" s="11">
        <v>663.0</v>
      </c>
      <c r="E7" s="11">
        <v>-0.16</v>
      </c>
    </row>
    <row r="8">
      <c r="A8" s="11">
        <v>2364.0</v>
      </c>
      <c r="B8" s="11">
        <v>183.0</v>
      </c>
      <c r="C8" s="11">
        <v>-128.0</v>
      </c>
      <c r="D8" s="11">
        <v>662.0</v>
      </c>
      <c r="E8" s="11">
        <v>-0.14</v>
      </c>
    </row>
    <row r="9">
      <c r="A9" s="11">
        <v>2531.0</v>
      </c>
      <c r="B9" s="11">
        <v>179.0</v>
      </c>
      <c r="C9" s="11">
        <v>-129.0</v>
      </c>
      <c r="D9" s="11">
        <v>662.0</v>
      </c>
      <c r="E9" s="11">
        <v>-0.2</v>
      </c>
    </row>
    <row r="10">
      <c r="A10" s="11">
        <v>2698.0</v>
      </c>
      <c r="B10" s="11">
        <v>180.0</v>
      </c>
      <c r="C10" s="11">
        <v>-127.0</v>
      </c>
      <c r="D10" s="11">
        <v>662.0</v>
      </c>
      <c r="E10" s="11">
        <v>-0.2</v>
      </c>
    </row>
    <row r="11">
      <c r="A11" s="11">
        <v>2865.0</v>
      </c>
      <c r="B11" s="11">
        <v>181.0</v>
      </c>
      <c r="C11" s="11">
        <v>-128.0</v>
      </c>
      <c r="D11" s="11">
        <v>662.0</v>
      </c>
      <c r="E11" s="11">
        <v>-0.15</v>
      </c>
    </row>
    <row r="12">
      <c r="A12" s="11">
        <v>3032.0</v>
      </c>
      <c r="B12" s="11">
        <v>181.0</v>
      </c>
      <c r="C12" s="11">
        <v>-128.0</v>
      </c>
      <c r="D12" s="11">
        <v>662.0</v>
      </c>
      <c r="E12" s="11">
        <v>-0.1</v>
      </c>
    </row>
    <row r="13">
      <c r="A13" s="11">
        <v>3198.0</v>
      </c>
      <c r="B13" s="11">
        <v>183.0</v>
      </c>
      <c r="C13" s="11">
        <v>-128.0</v>
      </c>
      <c r="D13" s="11">
        <v>663.0</v>
      </c>
      <c r="E13" s="11">
        <v>-0.13</v>
      </c>
    </row>
    <row r="14">
      <c r="A14" s="11">
        <v>3365.0</v>
      </c>
      <c r="B14" s="11">
        <v>180.0</v>
      </c>
      <c r="C14" s="11">
        <v>-128.0</v>
      </c>
      <c r="D14" s="11">
        <v>663.0</v>
      </c>
      <c r="E14" s="11">
        <v>-0.2</v>
      </c>
    </row>
    <row r="15">
      <c r="A15" s="11">
        <v>3532.0</v>
      </c>
      <c r="B15" s="11">
        <v>185.0</v>
      </c>
      <c r="C15" s="11">
        <v>-128.0</v>
      </c>
      <c r="D15" s="11">
        <v>662.0</v>
      </c>
      <c r="E15" s="11">
        <v>-0.2</v>
      </c>
    </row>
    <row r="16">
      <c r="A16" s="11">
        <v>3699.0</v>
      </c>
      <c r="B16" s="11">
        <v>181.0</v>
      </c>
      <c r="C16" s="11">
        <v>-127.0</v>
      </c>
      <c r="D16" s="11">
        <v>663.0</v>
      </c>
      <c r="E16" s="11">
        <v>-0.17</v>
      </c>
    </row>
    <row r="17">
      <c r="A17" s="11">
        <v>3865.0</v>
      </c>
      <c r="B17" s="11">
        <v>184.0</v>
      </c>
      <c r="C17" s="11">
        <v>-128.0</v>
      </c>
      <c r="D17" s="11">
        <v>663.0</v>
      </c>
      <c r="E17" s="11">
        <v>-0.25</v>
      </c>
    </row>
    <row r="18">
      <c r="A18" s="11">
        <v>4032.0</v>
      </c>
      <c r="B18" s="11">
        <v>179.0</v>
      </c>
      <c r="C18" s="11">
        <v>-128.0</v>
      </c>
      <c r="D18" s="11">
        <v>663.0</v>
      </c>
      <c r="E18" s="11">
        <v>-0.27</v>
      </c>
    </row>
    <row r="19">
      <c r="A19" s="11">
        <v>4199.0</v>
      </c>
      <c r="B19" s="11">
        <v>182.0</v>
      </c>
      <c r="C19" s="11">
        <v>-128.0</v>
      </c>
      <c r="D19" s="11">
        <v>662.0</v>
      </c>
      <c r="E19" s="11">
        <v>-0.24</v>
      </c>
    </row>
    <row r="20">
      <c r="A20" s="11">
        <v>4366.0</v>
      </c>
      <c r="B20" s="11">
        <v>183.0</v>
      </c>
      <c r="C20" s="11">
        <v>-128.0</v>
      </c>
      <c r="D20" s="11">
        <v>663.0</v>
      </c>
      <c r="E20" s="11">
        <v>-0.2</v>
      </c>
    </row>
    <row r="21">
      <c r="A21" s="11">
        <v>4533.0</v>
      </c>
      <c r="B21" s="11">
        <v>178.0</v>
      </c>
      <c r="C21" s="11">
        <v>-128.0</v>
      </c>
      <c r="D21" s="11">
        <v>662.0</v>
      </c>
      <c r="E21" s="11">
        <v>-0.23</v>
      </c>
    </row>
    <row r="22">
      <c r="A22" s="11">
        <v>4700.0</v>
      </c>
      <c r="B22" s="11">
        <v>180.0</v>
      </c>
      <c r="C22" s="11">
        <v>-128.0</v>
      </c>
      <c r="D22" s="11">
        <v>662.0</v>
      </c>
      <c r="E22" s="11">
        <v>-0.29</v>
      </c>
    </row>
    <row r="23">
      <c r="A23" s="11">
        <v>4867.0</v>
      </c>
      <c r="B23" s="11">
        <v>182.0</v>
      </c>
      <c r="C23" s="11">
        <v>-128.0</v>
      </c>
      <c r="D23" s="11">
        <v>662.0</v>
      </c>
      <c r="E23" s="11">
        <v>-0.23</v>
      </c>
    </row>
    <row r="24">
      <c r="A24" s="11">
        <v>5033.0</v>
      </c>
      <c r="B24" s="11">
        <v>177.0</v>
      </c>
      <c r="C24" s="11">
        <v>-128.0</v>
      </c>
      <c r="D24" s="11">
        <v>663.0</v>
      </c>
      <c r="E24" s="11">
        <v>-0.2</v>
      </c>
    </row>
    <row r="25">
      <c r="A25" s="11">
        <v>5200.0</v>
      </c>
      <c r="B25" s="11">
        <v>181.0</v>
      </c>
      <c r="C25" s="11">
        <v>-128.0</v>
      </c>
      <c r="D25" s="11">
        <v>663.0</v>
      </c>
      <c r="E25" s="11">
        <v>-0.25</v>
      </c>
    </row>
    <row r="26">
      <c r="A26" s="11">
        <v>5367.0</v>
      </c>
      <c r="B26" s="11">
        <v>179.0</v>
      </c>
      <c r="C26" s="11">
        <v>-129.0</v>
      </c>
      <c r="D26" s="11">
        <v>663.0</v>
      </c>
      <c r="E26" s="11">
        <v>-0.25</v>
      </c>
    </row>
    <row r="27">
      <c r="A27" s="11">
        <v>5534.0</v>
      </c>
      <c r="B27" s="11">
        <v>183.0</v>
      </c>
      <c r="C27" s="11">
        <v>-128.0</v>
      </c>
      <c r="D27" s="11">
        <v>663.0</v>
      </c>
      <c r="E27" s="11">
        <v>-0.29</v>
      </c>
    </row>
    <row r="28">
      <c r="A28" s="11">
        <v>5701.0</v>
      </c>
      <c r="B28" s="11">
        <v>180.0</v>
      </c>
      <c r="C28" s="11">
        <v>-128.0</v>
      </c>
      <c r="D28" s="11">
        <v>662.0</v>
      </c>
      <c r="E28" s="11">
        <v>-0.31</v>
      </c>
    </row>
    <row r="29">
      <c r="A29" s="11">
        <v>5868.0</v>
      </c>
      <c r="B29" s="11">
        <v>180.0</v>
      </c>
      <c r="C29" s="11">
        <v>-128.0</v>
      </c>
      <c r="D29" s="11">
        <v>662.0</v>
      </c>
      <c r="E29" s="11">
        <v>-0.23</v>
      </c>
    </row>
    <row r="30">
      <c r="A30" s="11">
        <v>6035.0</v>
      </c>
      <c r="B30" s="11">
        <v>177.0</v>
      </c>
      <c r="C30" s="11">
        <v>-128.0</v>
      </c>
      <c r="D30" s="11">
        <v>663.0</v>
      </c>
      <c r="E30" s="11">
        <v>-0.25</v>
      </c>
    </row>
    <row r="31">
      <c r="A31" s="11">
        <v>6202.0</v>
      </c>
      <c r="B31" s="11">
        <v>182.0</v>
      </c>
      <c r="C31" s="11">
        <v>-127.0</v>
      </c>
      <c r="D31" s="11">
        <v>663.0</v>
      </c>
      <c r="E31" s="11">
        <v>-0.25</v>
      </c>
    </row>
    <row r="32">
      <c r="A32" s="11">
        <v>6369.0</v>
      </c>
      <c r="B32" s="11">
        <v>181.0</v>
      </c>
      <c r="C32" s="11">
        <v>-128.0</v>
      </c>
      <c r="D32" s="11">
        <v>663.0</v>
      </c>
      <c r="E32" s="11">
        <v>-0.27</v>
      </c>
    </row>
    <row r="33">
      <c r="A33" s="11">
        <v>6536.0</v>
      </c>
      <c r="B33" s="11">
        <v>182.0</v>
      </c>
      <c r="C33" s="11">
        <v>-128.0</v>
      </c>
      <c r="D33" s="11">
        <v>662.0</v>
      </c>
      <c r="E33" s="11">
        <v>-0.26</v>
      </c>
    </row>
    <row r="34">
      <c r="A34" s="11">
        <v>6703.0</v>
      </c>
      <c r="B34" s="11">
        <v>179.0</v>
      </c>
      <c r="C34" s="11">
        <v>-128.0</v>
      </c>
      <c r="D34" s="11">
        <v>662.0</v>
      </c>
      <c r="E34" s="11">
        <v>-0.27</v>
      </c>
    </row>
    <row r="35">
      <c r="A35" s="11">
        <v>6870.0</v>
      </c>
      <c r="B35" s="11">
        <v>181.0</v>
      </c>
      <c r="C35" s="11">
        <v>-128.0</v>
      </c>
      <c r="D35" s="11">
        <v>662.0</v>
      </c>
      <c r="E35" s="11">
        <v>-0.27</v>
      </c>
    </row>
    <row r="36">
      <c r="A36" s="11">
        <v>7036.0</v>
      </c>
      <c r="B36" s="11">
        <v>179.0</v>
      </c>
      <c r="C36" s="11">
        <v>-128.0</v>
      </c>
      <c r="D36" s="11">
        <v>662.0</v>
      </c>
      <c r="E36" s="11">
        <v>-0.27</v>
      </c>
    </row>
    <row r="37">
      <c r="A37" s="11">
        <v>7202.0</v>
      </c>
      <c r="B37" s="11">
        <v>181.0</v>
      </c>
      <c r="C37" s="11">
        <v>-128.0</v>
      </c>
      <c r="D37" s="11">
        <v>662.0</v>
      </c>
      <c r="E37" s="11">
        <v>-0.27</v>
      </c>
    </row>
    <row r="38">
      <c r="A38" s="11">
        <v>7369.0</v>
      </c>
      <c r="B38" s="11">
        <v>180.0</v>
      </c>
      <c r="C38" s="11">
        <v>-128.0</v>
      </c>
      <c r="D38" s="11">
        <v>662.0</v>
      </c>
      <c r="E38" s="11">
        <v>0.0</v>
      </c>
    </row>
    <row r="39">
      <c r="A39" s="11">
        <v>7536.0</v>
      </c>
      <c r="B39" s="11">
        <v>178.0</v>
      </c>
      <c r="C39" s="11">
        <v>-129.0</v>
      </c>
      <c r="D39" s="11">
        <v>662.0</v>
      </c>
      <c r="E39" s="11">
        <v>17.92</v>
      </c>
    </row>
    <row r="40">
      <c r="A40" s="11">
        <v>7703.0</v>
      </c>
      <c r="B40" s="11">
        <v>158.0</v>
      </c>
      <c r="C40" s="11">
        <v>-129.0</v>
      </c>
      <c r="D40" s="11">
        <v>663.0</v>
      </c>
      <c r="E40" s="11">
        <v>64.82</v>
      </c>
    </row>
    <row r="41">
      <c r="A41" s="11">
        <v>7870.0</v>
      </c>
      <c r="B41" s="11">
        <v>133.0</v>
      </c>
      <c r="C41" s="11">
        <v>-128.0</v>
      </c>
      <c r="D41" s="11">
        <v>669.0</v>
      </c>
      <c r="E41" s="11">
        <v>158.27</v>
      </c>
    </row>
    <row r="42">
      <c r="A42" s="11">
        <v>8037.0</v>
      </c>
      <c r="B42" s="11">
        <v>92.0</v>
      </c>
      <c r="C42" s="11">
        <v>-129.0</v>
      </c>
      <c r="D42" s="11">
        <v>682.0</v>
      </c>
      <c r="E42" s="11">
        <v>237.91</v>
      </c>
    </row>
    <row r="43">
      <c r="A43" s="11">
        <v>8204.0</v>
      </c>
      <c r="B43" s="11">
        <v>45.0</v>
      </c>
      <c r="C43" s="11">
        <v>-130.0</v>
      </c>
      <c r="D43" s="11">
        <v>694.0</v>
      </c>
      <c r="E43" s="11">
        <v>426.65</v>
      </c>
    </row>
    <row r="44">
      <c r="A44" s="11">
        <v>8371.0</v>
      </c>
      <c r="B44" s="11">
        <v>13.0</v>
      </c>
      <c r="C44" s="11">
        <v>-132.0</v>
      </c>
      <c r="D44" s="11">
        <v>702.0</v>
      </c>
      <c r="E44" s="11">
        <v>569.35</v>
      </c>
    </row>
    <row r="45">
      <c r="A45" s="11">
        <v>8538.0</v>
      </c>
      <c r="B45" s="11">
        <v>18.0</v>
      </c>
      <c r="C45" s="11">
        <v>-131.0</v>
      </c>
      <c r="D45" s="11">
        <v>700.0</v>
      </c>
      <c r="E45" s="11">
        <v>638.95</v>
      </c>
    </row>
    <row r="46">
      <c r="A46" s="11">
        <v>8705.0</v>
      </c>
      <c r="B46" s="11">
        <v>96.0</v>
      </c>
      <c r="C46" s="11">
        <v>-131.0</v>
      </c>
      <c r="D46" s="11">
        <v>682.0</v>
      </c>
      <c r="E46" s="11">
        <v>547.69</v>
      </c>
    </row>
    <row r="47">
      <c r="A47" s="11">
        <v>8871.0</v>
      </c>
      <c r="B47" s="11">
        <v>145.0</v>
      </c>
      <c r="C47" s="11">
        <v>-127.0</v>
      </c>
      <c r="D47" s="11">
        <v>668.0</v>
      </c>
      <c r="E47" s="11">
        <v>239.06</v>
      </c>
    </row>
    <row r="48">
      <c r="A48" s="11">
        <v>9038.0</v>
      </c>
      <c r="B48" s="11">
        <v>156.0</v>
      </c>
      <c r="C48" s="11">
        <v>-126.0</v>
      </c>
      <c r="D48" s="11">
        <v>665.0</v>
      </c>
      <c r="E48" s="11">
        <v>98.33</v>
      </c>
    </row>
    <row r="49">
      <c r="A49" s="11">
        <v>9205.0</v>
      </c>
      <c r="B49" s="11">
        <v>148.0</v>
      </c>
      <c r="C49" s="11">
        <v>-128.0</v>
      </c>
      <c r="D49" s="11">
        <v>667.0</v>
      </c>
      <c r="E49" s="11">
        <v>86.16</v>
      </c>
    </row>
    <row r="50">
      <c r="A50" s="11">
        <v>9372.0</v>
      </c>
      <c r="B50" s="11">
        <v>95.0</v>
      </c>
      <c r="C50" s="11">
        <v>-131.0</v>
      </c>
      <c r="D50" s="11">
        <v>680.0</v>
      </c>
      <c r="E50" s="11">
        <v>120.96</v>
      </c>
    </row>
    <row r="51">
      <c r="A51" s="11">
        <v>9539.0</v>
      </c>
      <c r="B51" s="11">
        <v>29.0</v>
      </c>
      <c r="C51" s="11">
        <v>-131.0</v>
      </c>
      <c r="D51" s="11">
        <v>700.0</v>
      </c>
      <c r="E51" s="11">
        <v>372.63</v>
      </c>
    </row>
    <row r="52">
      <c r="A52" s="11">
        <v>9706.0</v>
      </c>
      <c r="B52" s="11">
        <v>18.0</v>
      </c>
      <c r="C52" s="11">
        <v>-131.0</v>
      </c>
      <c r="D52" s="11">
        <v>702.0</v>
      </c>
      <c r="E52" s="11">
        <v>611.37</v>
      </c>
    </row>
    <row r="53">
      <c r="A53" s="11">
        <v>9873.0</v>
      </c>
      <c r="B53" s="11">
        <v>101.0</v>
      </c>
      <c r="C53" s="11">
        <v>-131.0</v>
      </c>
      <c r="D53" s="11">
        <v>680.0</v>
      </c>
      <c r="E53" s="11">
        <v>556.81</v>
      </c>
    </row>
    <row r="54">
      <c r="A54" s="11">
        <v>10040.0</v>
      </c>
      <c r="B54" s="11">
        <v>150.0</v>
      </c>
      <c r="C54" s="11">
        <v>-128.0</v>
      </c>
      <c r="D54" s="11">
        <v>667.0</v>
      </c>
      <c r="E54" s="11">
        <v>214.77</v>
      </c>
    </row>
    <row r="55">
      <c r="A55" s="11">
        <v>10207.0</v>
      </c>
      <c r="B55" s="11">
        <v>166.0</v>
      </c>
      <c r="C55" s="11">
        <v>-128.0</v>
      </c>
      <c r="D55" s="11">
        <v>664.0</v>
      </c>
      <c r="E55" s="11">
        <v>63.53</v>
      </c>
    </row>
    <row r="56">
      <c r="A56" s="11">
        <v>10374.0</v>
      </c>
      <c r="B56" s="11">
        <v>155.0</v>
      </c>
      <c r="C56" s="11">
        <v>-129.0</v>
      </c>
      <c r="D56" s="11">
        <v>665.0</v>
      </c>
      <c r="E56" s="11">
        <v>48.84</v>
      </c>
    </row>
    <row r="57">
      <c r="A57" s="11">
        <v>10541.0</v>
      </c>
      <c r="B57" s="11">
        <v>115.0</v>
      </c>
      <c r="C57" s="11">
        <v>-131.0</v>
      </c>
      <c r="D57" s="11">
        <v>675.0</v>
      </c>
      <c r="E57" s="11">
        <v>160.22</v>
      </c>
    </row>
    <row r="58">
      <c r="A58" s="11">
        <v>10707.0</v>
      </c>
      <c r="B58" s="11">
        <v>48.0</v>
      </c>
      <c r="C58" s="11">
        <v>-132.0</v>
      </c>
      <c r="D58" s="11">
        <v>693.0</v>
      </c>
      <c r="E58" s="11">
        <v>283.84</v>
      </c>
    </row>
    <row r="59">
      <c r="A59" s="11">
        <v>10874.0</v>
      </c>
      <c r="B59" s="11">
        <v>-10.0</v>
      </c>
      <c r="C59" s="11">
        <v>-132.0</v>
      </c>
      <c r="D59" s="11">
        <v>709.0</v>
      </c>
      <c r="E59" s="11">
        <v>535.41</v>
      </c>
    </row>
    <row r="60">
      <c r="A60" s="11">
        <v>11041.0</v>
      </c>
      <c r="B60" s="11">
        <v>14.0</v>
      </c>
      <c r="C60" s="11">
        <v>-132.0</v>
      </c>
      <c r="D60" s="11">
        <v>702.0</v>
      </c>
      <c r="E60" s="11">
        <v>696.01</v>
      </c>
    </row>
    <row r="61">
      <c r="A61" s="11">
        <v>11208.0</v>
      </c>
      <c r="B61" s="11">
        <v>104.0</v>
      </c>
      <c r="C61" s="11">
        <v>-132.0</v>
      </c>
      <c r="D61" s="11">
        <v>678.0</v>
      </c>
      <c r="E61" s="11">
        <v>539.23</v>
      </c>
    </row>
    <row r="62">
      <c r="A62" s="11">
        <v>11375.0</v>
      </c>
      <c r="B62" s="11">
        <v>153.0</v>
      </c>
      <c r="C62" s="11">
        <v>-128.0</v>
      </c>
      <c r="D62" s="11">
        <v>668.0</v>
      </c>
      <c r="E62" s="11">
        <v>199.2</v>
      </c>
    </row>
    <row r="63">
      <c r="A63" s="11">
        <v>11542.0</v>
      </c>
      <c r="B63" s="11">
        <v>160.0</v>
      </c>
      <c r="C63" s="11">
        <v>-127.0</v>
      </c>
      <c r="D63" s="11">
        <v>665.0</v>
      </c>
      <c r="E63" s="11">
        <v>60.71</v>
      </c>
    </row>
    <row r="64">
      <c r="A64" s="11">
        <v>11709.0</v>
      </c>
      <c r="B64" s="11">
        <v>136.0</v>
      </c>
      <c r="C64" s="11">
        <v>-128.0</v>
      </c>
      <c r="D64" s="11">
        <v>670.0</v>
      </c>
      <c r="E64" s="11">
        <v>78.56</v>
      </c>
    </row>
    <row r="65">
      <c r="A65" s="11">
        <v>11876.0</v>
      </c>
      <c r="B65" s="11">
        <v>69.0</v>
      </c>
      <c r="C65" s="11">
        <v>-133.0</v>
      </c>
      <c r="D65" s="11">
        <v>687.0</v>
      </c>
      <c r="E65" s="11">
        <v>287.9</v>
      </c>
    </row>
    <row r="66">
      <c r="A66" s="11">
        <v>12043.0</v>
      </c>
      <c r="B66" s="11">
        <v>-9.0</v>
      </c>
      <c r="C66" s="11">
        <v>-133.0</v>
      </c>
      <c r="D66" s="11">
        <v>708.0</v>
      </c>
      <c r="E66" s="11">
        <v>434.74</v>
      </c>
    </row>
    <row r="67">
      <c r="A67" s="11">
        <v>12210.0</v>
      </c>
      <c r="B67" s="11">
        <v>-18.0</v>
      </c>
      <c r="C67" s="11">
        <v>-132.0</v>
      </c>
      <c r="D67" s="11">
        <v>710.0</v>
      </c>
      <c r="E67" s="11">
        <v>686.75</v>
      </c>
    </row>
    <row r="68">
      <c r="A68" s="11">
        <v>12377.0</v>
      </c>
      <c r="B68" s="11">
        <v>67.0</v>
      </c>
      <c r="C68" s="11">
        <v>-132.0</v>
      </c>
      <c r="D68" s="11">
        <v>688.0</v>
      </c>
      <c r="E68" s="11">
        <v>656.69</v>
      </c>
    </row>
    <row r="69">
      <c r="A69" s="11">
        <v>12544.0</v>
      </c>
      <c r="B69" s="11">
        <v>140.0</v>
      </c>
      <c r="C69" s="11">
        <v>-127.0</v>
      </c>
      <c r="D69" s="11">
        <v>671.0</v>
      </c>
      <c r="E69" s="11">
        <v>331.83</v>
      </c>
    </row>
    <row r="70">
      <c r="A70" s="11">
        <v>12710.0</v>
      </c>
      <c r="B70" s="11">
        <v>155.0</v>
      </c>
      <c r="C70" s="11">
        <v>-127.0</v>
      </c>
      <c r="D70" s="11">
        <v>667.0</v>
      </c>
      <c r="E70" s="11">
        <v>85.77</v>
      </c>
    </row>
    <row r="71">
      <c r="A71" s="11">
        <v>12877.0</v>
      </c>
      <c r="B71" s="11">
        <v>150.0</v>
      </c>
      <c r="C71" s="11">
        <v>-128.0</v>
      </c>
      <c r="D71" s="11">
        <v>667.0</v>
      </c>
      <c r="E71" s="11">
        <v>63.92</v>
      </c>
    </row>
    <row r="72">
      <c r="A72" s="11">
        <v>13044.0</v>
      </c>
      <c r="B72" s="11">
        <v>92.0</v>
      </c>
      <c r="C72" s="11">
        <v>-130.0</v>
      </c>
      <c r="D72" s="11">
        <v>681.0</v>
      </c>
      <c r="E72" s="11">
        <v>160.58</v>
      </c>
    </row>
    <row r="73">
      <c r="A73" s="11">
        <v>13211.0</v>
      </c>
      <c r="B73" s="11">
        <v>14.0</v>
      </c>
      <c r="C73" s="11">
        <v>-131.0</v>
      </c>
      <c r="D73" s="11">
        <v>702.0</v>
      </c>
      <c r="E73" s="11">
        <v>495.14</v>
      </c>
    </row>
    <row r="74">
      <c r="A74" s="11">
        <v>13378.0</v>
      </c>
      <c r="B74" s="11">
        <v>-23.0</v>
      </c>
      <c r="C74" s="11">
        <v>-131.0</v>
      </c>
      <c r="D74" s="11">
        <v>711.0</v>
      </c>
      <c r="E74" s="11">
        <v>623.59</v>
      </c>
    </row>
    <row r="75">
      <c r="A75" s="11">
        <v>13545.0</v>
      </c>
      <c r="B75" s="11">
        <v>21.0</v>
      </c>
      <c r="C75" s="11">
        <v>-132.0</v>
      </c>
      <c r="D75" s="11">
        <v>701.0</v>
      </c>
      <c r="E75" s="11">
        <v>697.34</v>
      </c>
    </row>
    <row r="76">
      <c r="A76" s="11">
        <v>13712.0</v>
      </c>
      <c r="B76" s="11">
        <v>109.0</v>
      </c>
      <c r="C76" s="11">
        <v>-129.0</v>
      </c>
      <c r="D76" s="11">
        <v>679.0</v>
      </c>
      <c r="E76" s="11">
        <v>523.63</v>
      </c>
    </row>
    <row r="77">
      <c r="A77" s="11">
        <v>13879.0</v>
      </c>
      <c r="B77" s="11">
        <v>150.0</v>
      </c>
      <c r="C77" s="11">
        <v>-127.0</v>
      </c>
      <c r="D77" s="11">
        <v>668.0</v>
      </c>
      <c r="E77" s="11">
        <v>188.25</v>
      </c>
    </row>
    <row r="78">
      <c r="A78" s="11">
        <v>14046.0</v>
      </c>
      <c r="B78" s="11">
        <v>158.0</v>
      </c>
      <c r="C78" s="11">
        <v>-127.0</v>
      </c>
      <c r="D78" s="11">
        <v>665.0</v>
      </c>
      <c r="E78" s="11">
        <v>51.8</v>
      </c>
    </row>
    <row r="79">
      <c r="A79" s="11">
        <v>14213.0</v>
      </c>
      <c r="B79" s="11">
        <v>133.0</v>
      </c>
      <c r="C79" s="11">
        <v>-129.0</v>
      </c>
      <c r="D79" s="11">
        <v>672.0</v>
      </c>
      <c r="E79" s="11">
        <v>80.17</v>
      </c>
    </row>
    <row r="80">
      <c r="A80" s="11">
        <v>14380.0</v>
      </c>
      <c r="B80" s="11">
        <v>58.0</v>
      </c>
      <c r="C80" s="11">
        <v>-132.0</v>
      </c>
      <c r="D80" s="11">
        <v>691.0</v>
      </c>
      <c r="E80" s="11">
        <v>285.81</v>
      </c>
    </row>
    <row r="81">
      <c r="A81" s="11">
        <v>14546.0</v>
      </c>
      <c r="B81" s="11">
        <v>-1.0</v>
      </c>
      <c r="C81" s="11">
        <v>-134.0</v>
      </c>
      <c r="D81" s="11">
        <v>708.0</v>
      </c>
      <c r="E81" s="11">
        <v>580.36</v>
      </c>
    </row>
    <row r="82">
      <c r="A82" s="11">
        <v>14713.0</v>
      </c>
      <c r="B82" s="11">
        <v>5.0</v>
      </c>
      <c r="C82" s="11">
        <v>-133.0</v>
      </c>
      <c r="D82" s="11">
        <v>704.0</v>
      </c>
      <c r="E82" s="11">
        <v>655.1</v>
      </c>
    </row>
    <row r="83">
      <c r="A83" s="11">
        <v>14880.0</v>
      </c>
      <c r="B83" s="11">
        <v>90.0</v>
      </c>
      <c r="C83" s="11">
        <v>-131.0</v>
      </c>
      <c r="D83" s="11">
        <v>683.0</v>
      </c>
      <c r="E83" s="11">
        <v>596.06</v>
      </c>
    </row>
    <row r="84">
      <c r="A84" s="11">
        <v>15047.0</v>
      </c>
      <c r="B84" s="11">
        <v>143.0</v>
      </c>
      <c r="C84" s="11">
        <v>-127.0</v>
      </c>
      <c r="D84" s="11">
        <v>670.0</v>
      </c>
      <c r="E84" s="11">
        <v>262.22</v>
      </c>
    </row>
    <row r="85">
      <c r="A85" s="11"/>
      <c r="B85" s="11"/>
      <c r="C85" s="11"/>
      <c r="D85" s="11"/>
      <c r="E85" s="11"/>
    </row>
    <row r="86">
      <c r="A86" s="11"/>
      <c r="B86" s="11"/>
      <c r="C86" s="11"/>
      <c r="D86" s="11"/>
      <c r="E86" s="11"/>
    </row>
    <row r="87">
      <c r="A87" s="11"/>
      <c r="B87" s="11"/>
      <c r="C87" s="11"/>
      <c r="D87" s="11"/>
      <c r="E87" s="11"/>
    </row>
    <row r="88">
      <c r="A88" s="11"/>
      <c r="B88" s="11"/>
      <c r="C88" s="11"/>
      <c r="D88" s="11"/>
      <c r="E88" s="11"/>
    </row>
    <row r="89">
      <c r="A89" s="11"/>
      <c r="B89" s="11"/>
      <c r="C89" s="11"/>
      <c r="D89" s="11"/>
      <c r="E89" s="11"/>
    </row>
    <row r="90">
      <c r="A90" s="11"/>
      <c r="B90" s="11"/>
      <c r="C90" s="11"/>
      <c r="D90" s="11"/>
      <c r="E90" s="11"/>
    </row>
    <row r="91">
      <c r="A91" s="11"/>
      <c r="B91" s="11"/>
      <c r="C91" s="11"/>
      <c r="D91" s="11"/>
      <c r="E91" s="11"/>
    </row>
    <row r="92">
      <c r="A92" s="11"/>
      <c r="B92" s="11"/>
      <c r="C92" s="11"/>
      <c r="D92" s="11"/>
      <c r="E92" s="11"/>
    </row>
    <row r="93">
      <c r="A93" s="11"/>
      <c r="B93" s="11"/>
      <c r="C93" s="11"/>
      <c r="D93" s="11"/>
      <c r="E93" s="11"/>
    </row>
    <row r="94">
      <c r="A94" s="11"/>
      <c r="B94" s="11"/>
      <c r="C94" s="11"/>
      <c r="D94" s="11"/>
      <c r="E94" s="11"/>
    </row>
    <row r="95">
      <c r="A95" s="11"/>
      <c r="B95" s="11"/>
      <c r="C95" s="11"/>
      <c r="D95" s="11"/>
      <c r="E95" s="11"/>
    </row>
    <row r="96">
      <c r="A96" s="11"/>
      <c r="B96" s="11"/>
      <c r="C96" s="11"/>
      <c r="D96" s="11"/>
      <c r="E96" s="11"/>
    </row>
    <row r="97">
      <c r="A97" s="11"/>
      <c r="B97" s="11"/>
      <c r="C97" s="11"/>
      <c r="D97" s="11"/>
      <c r="E97" s="11"/>
    </row>
    <row r="98">
      <c r="A98" s="11"/>
      <c r="B98" s="11"/>
      <c r="C98" s="11"/>
      <c r="D98" s="11"/>
      <c r="E98" s="11"/>
    </row>
    <row r="99">
      <c r="A99" s="11"/>
      <c r="B99" s="11"/>
      <c r="C99" s="11"/>
      <c r="D99" s="11"/>
      <c r="E99" s="11"/>
    </row>
    <row r="100">
      <c r="A100" s="11"/>
      <c r="B100" s="11"/>
      <c r="C100" s="11"/>
      <c r="D100" s="11"/>
      <c r="E100" s="11"/>
    </row>
    <row r="101">
      <c r="A101" s="11"/>
      <c r="B101" s="11"/>
      <c r="C101" s="11"/>
      <c r="D101" s="11"/>
      <c r="E101" s="11"/>
    </row>
    <row r="102">
      <c r="A102" s="11"/>
      <c r="B102" s="11"/>
      <c r="C102" s="11"/>
      <c r="D102" s="11"/>
      <c r="E102" s="11"/>
    </row>
    <row r="103">
      <c r="A103" s="11"/>
      <c r="B103" s="11"/>
      <c r="C103" s="11"/>
      <c r="D103" s="11"/>
      <c r="E103" s="11"/>
    </row>
    <row r="104">
      <c r="A104" s="11"/>
      <c r="B104" s="11"/>
      <c r="C104" s="11"/>
      <c r="D104" s="11"/>
      <c r="E104" s="11"/>
    </row>
    <row r="105">
      <c r="A105" s="11"/>
      <c r="B105" s="11"/>
      <c r="C105" s="11"/>
      <c r="D105" s="11"/>
      <c r="E105" s="11"/>
    </row>
    <row r="106">
      <c r="A106" s="11"/>
      <c r="B106" s="11"/>
      <c r="C106" s="11"/>
      <c r="D106" s="11"/>
      <c r="E106" s="11"/>
    </row>
    <row r="107">
      <c r="A107" s="11"/>
      <c r="B107" s="11"/>
      <c r="C107" s="11"/>
      <c r="D107" s="11"/>
      <c r="E107" s="11"/>
    </row>
    <row r="108">
      <c r="A108" s="11"/>
      <c r="B108" s="11"/>
      <c r="C108" s="11"/>
      <c r="D108" s="11"/>
      <c r="E108" s="11"/>
    </row>
    <row r="109">
      <c r="A109" s="11"/>
      <c r="B109" s="11"/>
      <c r="C109" s="11"/>
      <c r="D109" s="11"/>
      <c r="E109" s="11"/>
    </row>
    <row r="110">
      <c r="A110" s="11"/>
      <c r="B110" s="11"/>
      <c r="C110" s="11"/>
      <c r="D110" s="11"/>
      <c r="E110" s="11"/>
    </row>
    <row r="111">
      <c r="A111" s="11"/>
      <c r="B111" s="11"/>
      <c r="C111" s="11"/>
      <c r="D111" s="11"/>
      <c r="E111" s="11"/>
    </row>
    <row r="112">
      <c r="A112" s="11"/>
      <c r="B112" s="11"/>
      <c r="C112" s="11"/>
      <c r="D112" s="11"/>
      <c r="E112" s="11"/>
    </row>
    <row r="113">
      <c r="A113" s="11"/>
      <c r="B113" s="11"/>
      <c r="C113" s="11"/>
      <c r="D113" s="11"/>
      <c r="E113" s="11"/>
    </row>
    <row r="114">
      <c r="A114" s="11"/>
      <c r="B114" s="11"/>
      <c r="C114" s="11"/>
      <c r="D114" s="11"/>
      <c r="E114" s="11"/>
    </row>
    <row r="115">
      <c r="A115" s="11"/>
      <c r="B115" s="11"/>
      <c r="C115" s="11"/>
      <c r="D115" s="11"/>
      <c r="E115" s="11"/>
    </row>
    <row r="116">
      <c r="A116" s="11"/>
      <c r="B116" s="11"/>
      <c r="C116" s="11"/>
      <c r="D116" s="11"/>
      <c r="E116" s="11"/>
    </row>
    <row r="117">
      <c r="A117" s="11"/>
      <c r="B117" s="11"/>
      <c r="C117" s="11"/>
      <c r="D117" s="11"/>
      <c r="E117" s="11"/>
    </row>
    <row r="118">
      <c r="A118" s="11"/>
      <c r="B118" s="11"/>
      <c r="C118" s="11"/>
      <c r="D118" s="11"/>
      <c r="E118" s="11"/>
    </row>
    <row r="119">
      <c r="A119" s="11"/>
      <c r="B119" s="11"/>
      <c r="C119" s="11"/>
      <c r="D119" s="11"/>
      <c r="E119" s="11"/>
    </row>
    <row r="120">
      <c r="A120" s="11"/>
      <c r="B120" s="11"/>
      <c r="C120" s="11"/>
      <c r="D120" s="11"/>
      <c r="E120" s="11"/>
    </row>
    <row r="121">
      <c r="A121" s="11"/>
      <c r="B121" s="11"/>
      <c r="C121" s="11"/>
      <c r="D121" s="11"/>
      <c r="E121" s="11"/>
    </row>
    <row r="122">
      <c r="A122" s="11"/>
      <c r="B122" s="11"/>
      <c r="C122" s="11"/>
      <c r="D122" s="11"/>
      <c r="E122" s="11"/>
    </row>
    <row r="123">
      <c r="A123" s="11"/>
      <c r="B123" s="11"/>
      <c r="C123" s="11"/>
      <c r="D123" s="11"/>
      <c r="E123" s="11"/>
    </row>
    <row r="124">
      <c r="A124" s="11"/>
      <c r="B124" s="11"/>
      <c r="C124" s="11"/>
      <c r="D124" s="11"/>
      <c r="E124" s="11"/>
    </row>
    <row r="125">
      <c r="A125" s="11"/>
      <c r="B125" s="11"/>
      <c r="C125" s="11"/>
      <c r="D125" s="11"/>
      <c r="E125" s="11"/>
    </row>
    <row r="126">
      <c r="A126" s="11"/>
      <c r="B126" s="11"/>
      <c r="C126" s="11"/>
      <c r="D126" s="11"/>
      <c r="E126" s="11"/>
    </row>
    <row r="127">
      <c r="A127" s="11"/>
      <c r="B127" s="11"/>
      <c r="C127" s="11"/>
      <c r="D127" s="11"/>
      <c r="E127" s="11"/>
    </row>
    <row r="128">
      <c r="A128" s="11"/>
      <c r="B128" s="11"/>
      <c r="C128" s="11"/>
      <c r="D128" s="11"/>
      <c r="E128" s="11"/>
    </row>
    <row r="129">
      <c r="A129" s="11"/>
      <c r="B129" s="11"/>
      <c r="C129" s="11"/>
      <c r="D129" s="11"/>
      <c r="E129" s="11"/>
    </row>
    <row r="130">
      <c r="A130" s="11"/>
      <c r="B130" s="11"/>
      <c r="C130" s="11"/>
      <c r="D130" s="11"/>
      <c r="E130" s="11"/>
    </row>
    <row r="131">
      <c r="A131" s="11"/>
      <c r="B131" s="11"/>
      <c r="C131" s="11"/>
      <c r="D131" s="11"/>
      <c r="E131" s="11"/>
    </row>
    <row r="132">
      <c r="A132" s="11"/>
      <c r="B132" s="11"/>
      <c r="C132" s="11"/>
      <c r="D132" s="11"/>
      <c r="E132" s="11"/>
    </row>
    <row r="133">
      <c r="A133" s="11"/>
      <c r="B133" s="11"/>
      <c r="C133" s="11"/>
      <c r="D133" s="11"/>
      <c r="E133" s="11"/>
    </row>
    <row r="134">
      <c r="A134" s="11"/>
      <c r="B134" s="11"/>
      <c r="C134" s="11"/>
      <c r="D134" s="11"/>
      <c r="E134" s="11"/>
    </row>
    <row r="135">
      <c r="A135" s="11"/>
      <c r="B135" s="11"/>
      <c r="C135" s="11"/>
      <c r="D135" s="11"/>
      <c r="E135" s="11"/>
    </row>
    <row r="136">
      <c r="A136" s="11"/>
      <c r="B136" s="11"/>
      <c r="C136" s="11"/>
      <c r="D136" s="11"/>
      <c r="E136" s="11"/>
    </row>
    <row r="137">
      <c r="A137" s="11"/>
      <c r="B137" s="11"/>
      <c r="C137" s="11"/>
      <c r="D137" s="11"/>
      <c r="E137" s="11"/>
    </row>
    <row r="138">
      <c r="A138" s="11"/>
      <c r="B138" s="11"/>
      <c r="C138" s="11"/>
      <c r="D138" s="11"/>
      <c r="E138" s="11"/>
    </row>
    <row r="139">
      <c r="A139" s="11"/>
      <c r="B139" s="11"/>
      <c r="C139" s="11"/>
      <c r="D139" s="11"/>
      <c r="E139" s="11"/>
    </row>
    <row r="140">
      <c r="A140" s="11"/>
      <c r="B140" s="11"/>
      <c r="C140" s="11"/>
      <c r="D140" s="11"/>
      <c r="E140" s="11"/>
    </row>
    <row r="141">
      <c r="A141" s="11"/>
      <c r="B141" s="11"/>
      <c r="C141" s="11"/>
      <c r="D141" s="11"/>
      <c r="E141" s="11"/>
    </row>
    <row r="142">
      <c r="A142" s="11"/>
      <c r="B142" s="11"/>
      <c r="C142" s="11"/>
      <c r="D142" s="11"/>
      <c r="E142" s="11"/>
    </row>
    <row r="143">
      <c r="A143" s="11"/>
      <c r="B143" s="11"/>
      <c r="C143" s="11"/>
      <c r="D143" s="11"/>
      <c r="E143" s="11"/>
    </row>
    <row r="144">
      <c r="A144" s="11"/>
      <c r="B144" s="11"/>
      <c r="C144" s="11"/>
      <c r="D144" s="11"/>
      <c r="E144" s="11"/>
    </row>
    <row r="145">
      <c r="A145" s="11"/>
      <c r="B145" s="11"/>
      <c r="C145" s="11"/>
      <c r="D145" s="11"/>
      <c r="E145" s="11"/>
    </row>
    <row r="146">
      <c r="A146" s="11"/>
      <c r="B146" s="11"/>
      <c r="C146" s="11"/>
      <c r="D146" s="11"/>
      <c r="E146" s="11"/>
    </row>
    <row r="147">
      <c r="A147" s="11"/>
      <c r="B147" s="11"/>
      <c r="C147" s="11"/>
      <c r="D147" s="11"/>
      <c r="E147" s="11"/>
    </row>
    <row r="148">
      <c r="A148" s="11"/>
      <c r="B148" s="11"/>
      <c r="C148" s="11"/>
      <c r="D148" s="11"/>
      <c r="E148" s="11"/>
    </row>
    <row r="149">
      <c r="A149" s="11"/>
      <c r="B149" s="11"/>
      <c r="C149" s="11"/>
      <c r="D149" s="11"/>
      <c r="E149" s="11"/>
    </row>
    <row r="150">
      <c r="A150" s="11"/>
      <c r="B150" s="11"/>
      <c r="C150" s="11"/>
      <c r="D150" s="11"/>
      <c r="E150" s="11"/>
    </row>
    <row r="151">
      <c r="A151" s="11"/>
      <c r="B151" s="11"/>
      <c r="C151" s="11"/>
      <c r="D151" s="11"/>
      <c r="E151" s="11"/>
    </row>
    <row r="152">
      <c r="A152" s="11"/>
      <c r="B152" s="11"/>
      <c r="C152" s="11"/>
      <c r="D152" s="11"/>
      <c r="E152" s="11"/>
    </row>
    <row r="153">
      <c r="A153" s="11"/>
      <c r="B153" s="11"/>
      <c r="C153" s="11"/>
      <c r="D153" s="11"/>
      <c r="E153" s="11"/>
    </row>
    <row r="154">
      <c r="A154" s="11"/>
      <c r="B154" s="11"/>
      <c r="C154" s="11"/>
      <c r="D154" s="11"/>
      <c r="E154" s="11"/>
    </row>
    <row r="155">
      <c r="A155" s="11"/>
      <c r="B155" s="11"/>
      <c r="C155" s="11"/>
      <c r="D155" s="11"/>
      <c r="E155" s="11"/>
    </row>
    <row r="156">
      <c r="A156" s="11"/>
      <c r="B156" s="11"/>
      <c r="C156" s="11"/>
      <c r="D156" s="11"/>
      <c r="E156" s="11"/>
    </row>
    <row r="157">
      <c r="A157" s="11"/>
      <c r="B157" s="11"/>
      <c r="C157" s="11"/>
      <c r="D157" s="11"/>
      <c r="E157" s="11"/>
    </row>
    <row r="158">
      <c r="A158" s="11"/>
      <c r="B158" s="11"/>
      <c r="C158" s="11"/>
      <c r="D158" s="11"/>
      <c r="E158" s="11"/>
    </row>
    <row r="159">
      <c r="A159" s="11"/>
      <c r="B159" s="11"/>
      <c r="C159" s="11"/>
      <c r="D159" s="11"/>
      <c r="E159" s="11"/>
    </row>
    <row r="160">
      <c r="A160" s="11"/>
      <c r="B160" s="11"/>
      <c r="C160" s="11"/>
      <c r="D160" s="11"/>
      <c r="E160" s="11"/>
    </row>
    <row r="161">
      <c r="A161" s="11"/>
      <c r="B161" s="11"/>
      <c r="C161" s="11"/>
      <c r="D161" s="11"/>
      <c r="E161" s="11"/>
    </row>
    <row r="162">
      <c r="A162" s="11"/>
      <c r="B162" s="11"/>
      <c r="C162" s="11"/>
      <c r="D162" s="11"/>
      <c r="E162" s="11"/>
    </row>
    <row r="163">
      <c r="A163" s="11"/>
      <c r="B163" s="11"/>
      <c r="C163" s="11"/>
      <c r="D163" s="11"/>
      <c r="E163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tr">
        <f>~=~=~=~=~=~=~=~=~=~=~= PuTTY log 2023.04.19 14:34:03 =~=~=~=~=~=~=~=~=~=~=~=</f>
        <v>#ERROR!</v>
      </c>
    </row>
    <row r="2">
      <c r="A2" s="11">
        <v>1199.0</v>
      </c>
      <c r="B2" s="11">
        <v>187.0</v>
      </c>
      <c r="C2" s="11">
        <v>-125.0</v>
      </c>
      <c r="D2" s="11">
        <v>661.0</v>
      </c>
      <c r="E2" s="11">
        <v>0.0</v>
      </c>
    </row>
    <row r="3">
      <c r="A3" s="11">
        <v>1366.0</v>
      </c>
      <c r="B3" s="11">
        <v>188.0</v>
      </c>
      <c r="C3" s="11">
        <v>-125.0</v>
      </c>
      <c r="D3" s="11">
        <v>661.0</v>
      </c>
      <c r="E3" s="11">
        <v>-0.14</v>
      </c>
    </row>
    <row r="4">
      <c r="A4" s="11">
        <v>1532.0</v>
      </c>
      <c r="B4" s="11">
        <v>188.0</v>
      </c>
      <c r="C4" s="11">
        <v>-125.0</v>
      </c>
      <c r="D4" s="11">
        <v>661.0</v>
      </c>
      <c r="E4" s="11">
        <v>-0.02</v>
      </c>
    </row>
    <row r="5">
      <c r="A5" s="11">
        <v>1699.0</v>
      </c>
      <c r="B5" s="11">
        <v>189.0</v>
      </c>
      <c r="C5" s="11">
        <v>-125.0</v>
      </c>
      <c r="D5" s="11">
        <v>661.0</v>
      </c>
      <c r="E5" s="11">
        <v>0.16</v>
      </c>
    </row>
    <row r="6">
      <c r="A6" s="11">
        <v>1866.0</v>
      </c>
      <c r="B6" s="11">
        <v>184.0</v>
      </c>
      <c r="C6" s="11">
        <v>-125.0</v>
      </c>
      <c r="D6" s="11">
        <v>661.0</v>
      </c>
      <c r="E6" s="11">
        <v>0.06</v>
      </c>
    </row>
    <row r="7">
      <c r="A7" s="11">
        <v>2032.0</v>
      </c>
      <c r="B7" s="11">
        <v>183.0</v>
      </c>
      <c r="C7" s="11">
        <v>-125.0</v>
      </c>
      <c r="D7" s="11">
        <v>662.0</v>
      </c>
      <c r="E7" s="11">
        <v>0.0</v>
      </c>
    </row>
    <row r="8">
      <c r="A8" s="11">
        <v>2199.0</v>
      </c>
      <c r="B8" s="11">
        <v>187.0</v>
      </c>
      <c r="C8" s="11">
        <v>-124.0</v>
      </c>
      <c r="D8" s="11">
        <v>661.0</v>
      </c>
      <c r="E8" s="11">
        <v>-0.11</v>
      </c>
    </row>
    <row r="9">
      <c r="A9" s="11">
        <v>2366.0</v>
      </c>
      <c r="B9" s="11">
        <v>186.0</v>
      </c>
      <c r="C9" s="11">
        <v>-126.0</v>
      </c>
      <c r="D9" s="11">
        <v>661.0</v>
      </c>
      <c r="E9" s="11">
        <v>-0.05</v>
      </c>
    </row>
    <row r="10">
      <c r="A10" s="11">
        <v>2533.0</v>
      </c>
      <c r="B10" s="11">
        <v>188.0</v>
      </c>
      <c r="C10" s="11">
        <v>-125.0</v>
      </c>
      <c r="D10" s="11">
        <v>662.0</v>
      </c>
      <c r="E10" s="11">
        <v>-0.05</v>
      </c>
    </row>
    <row r="11">
      <c r="A11" s="11">
        <v>2700.0</v>
      </c>
      <c r="B11" s="11">
        <v>190.0</v>
      </c>
      <c r="C11" s="11">
        <v>-125.0</v>
      </c>
      <c r="D11" s="11">
        <v>661.0</v>
      </c>
      <c r="E11" s="11">
        <v>-0.1</v>
      </c>
    </row>
    <row r="12">
      <c r="A12" s="11">
        <v>2867.0</v>
      </c>
      <c r="B12" s="11">
        <v>189.0</v>
      </c>
      <c r="C12" s="11">
        <v>-125.0</v>
      </c>
      <c r="D12" s="11">
        <v>661.0</v>
      </c>
      <c r="E12" s="11">
        <v>-0.06</v>
      </c>
    </row>
    <row r="13">
      <c r="A13" s="11">
        <v>3034.0</v>
      </c>
      <c r="B13" s="11">
        <v>189.0</v>
      </c>
      <c r="C13" s="11">
        <v>-126.0</v>
      </c>
      <c r="D13" s="11">
        <v>661.0</v>
      </c>
      <c r="E13" s="11">
        <v>-0.1</v>
      </c>
    </row>
    <row r="14">
      <c r="A14" s="11">
        <v>3201.0</v>
      </c>
      <c r="B14" s="11">
        <v>188.0</v>
      </c>
      <c r="C14" s="11">
        <v>-126.0</v>
      </c>
      <c r="D14" s="11">
        <v>662.0</v>
      </c>
      <c r="E14" s="11">
        <v>-0.19</v>
      </c>
    </row>
    <row r="15">
      <c r="A15" s="11">
        <v>3367.0</v>
      </c>
      <c r="B15" s="11">
        <v>187.0</v>
      </c>
      <c r="C15" s="11">
        <v>-126.0</v>
      </c>
      <c r="D15" s="11">
        <v>661.0</v>
      </c>
      <c r="E15" s="11">
        <v>-0.11</v>
      </c>
    </row>
    <row r="16">
      <c r="A16" s="11">
        <v>3534.0</v>
      </c>
      <c r="B16" s="11">
        <v>185.0</v>
      </c>
      <c r="C16" s="11">
        <v>-125.0</v>
      </c>
      <c r="D16" s="11">
        <v>661.0</v>
      </c>
      <c r="E16" s="11">
        <v>-0.18</v>
      </c>
    </row>
    <row r="17">
      <c r="A17" s="11">
        <v>3701.0</v>
      </c>
      <c r="B17" s="11">
        <v>188.0</v>
      </c>
      <c r="C17" s="11">
        <v>-125.0</v>
      </c>
      <c r="D17" s="11">
        <v>662.0</v>
      </c>
      <c r="E17" s="11">
        <v>-0.2</v>
      </c>
    </row>
    <row r="18">
      <c r="A18" s="11">
        <v>3868.0</v>
      </c>
      <c r="B18" s="11">
        <v>188.0</v>
      </c>
      <c r="C18" s="11">
        <v>-126.0</v>
      </c>
      <c r="D18" s="11">
        <v>662.0</v>
      </c>
      <c r="E18" s="11">
        <v>-0.17</v>
      </c>
    </row>
    <row r="19">
      <c r="A19" s="11">
        <v>4035.0</v>
      </c>
      <c r="B19" s="11">
        <v>188.0</v>
      </c>
      <c r="C19" s="11">
        <v>-126.0</v>
      </c>
      <c r="D19" s="11">
        <v>661.0</v>
      </c>
      <c r="E19" s="11">
        <v>-0.24</v>
      </c>
    </row>
    <row r="20">
      <c r="A20" s="11">
        <v>4202.0</v>
      </c>
      <c r="B20" s="11">
        <v>188.0</v>
      </c>
      <c r="C20" s="11">
        <v>-126.0</v>
      </c>
      <c r="D20" s="11">
        <v>661.0</v>
      </c>
      <c r="E20" s="11">
        <v>-0.25</v>
      </c>
    </row>
    <row r="21">
      <c r="A21" s="11">
        <v>4369.0</v>
      </c>
      <c r="B21" s="11">
        <v>184.0</v>
      </c>
      <c r="C21" s="11">
        <v>-126.0</v>
      </c>
      <c r="D21" s="11">
        <v>661.0</v>
      </c>
      <c r="E21" s="11">
        <v>-0.24</v>
      </c>
    </row>
    <row r="22">
      <c r="A22" s="11">
        <v>4536.0</v>
      </c>
      <c r="B22" s="11">
        <v>182.0</v>
      </c>
      <c r="C22" s="11">
        <v>-126.0</v>
      </c>
      <c r="D22" s="11">
        <v>661.0</v>
      </c>
      <c r="E22" s="11">
        <v>-0.24</v>
      </c>
    </row>
    <row r="23">
      <c r="A23" s="11">
        <v>4703.0</v>
      </c>
      <c r="B23" s="11">
        <v>189.0</v>
      </c>
      <c r="C23" s="11">
        <v>-126.0</v>
      </c>
      <c r="D23" s="11">
        <v>661.0</v>
      </c>
      <c r="E23" s="11">
        <v>-0.25</v>
      </c>
    </row>
    <row r="24">
      <c r="A24" s="11">
        <v>4870.0</v>
      </c>
      <c r="B24" s="11">
        <v>189.0</v>
      </c>
      <c r="C24" s="11">
        <v>-126.0</v>
      </c>
      <c r="D24" s="11">
        <v>661.0</v>
      </c>
      <c r="E24" s="11">
        <v>-0.26</v>
      </c>
    </row>
    <row r="25">
      <c r="A25" s="11">
        <v>5037.0</v>
      </c>
      <c r="B25" s="11">
        <v>186.0</v>
      </c>
      <c r="C25" s="11">
        <v>-126.0</v>
      </c>
      <c r="D25" s="11">
        <v>661.0</v>
      </c>
      <c r="E25" s="11">
        <v>-0.34</v>
      </c>
    </row>
    <row r="26">
      <c r="A26" s="11">
        <v>5203.0</v>
      </c>
      <c r="B26" s="11">
        <v>186.0</v>
      </c>
      <c r="C26" s="11">
        <v>-126.0</v>
      </c>
      <c r="D26" s="11">
        <v>661.0</v>
      </c>
      <c r="E26" s="11">
        <v>-0.3</v>
      </c>
    </row>
    <row r="27">
      <c r="A27" s="11">
        <v>5369.0</v>
      </c>
      <c r="B27" s="11">
        <v>185.0</v>
      </c>
      <c r="C27" s="11">
        <v>-125.0</v>
      </c>
      <c r="D27" s="11">
        <v>661.0</v>
      </c>
      <c r="E27" s="11">
        <v>-0.29</v>
      </c>
    </row>
    <row r="28">
      <c r="A28" s="11">
        <v>5536.0</v>
      </c>
      <c r="B28" s="11">
        <v>189.0</v>
      </c>
      <c r="C28" s="11">
        <v>-126.0</v>
      </c>
      <c r="D28" s="11">
        <v>661.0</v>
      </c>
      <c r="E28" s="11">
        <v>-0.31</v>
      </c>
    </row>
    <row r="29">
      <c r="A29" s="11">
        <v>5703.0</v>
      </c>
      <c r="B29" s="11">
        <v>184.0</v>
      </c>
      <c r="C29" s="11">
        <v>-126.0</v>
      </c>
      <c r="D29" s="11">
        <v>661.0</v>
      </c>
      <c r="E29" s="11">
        <v>-0.46</v>
      </c>
    </row>
    <row r="30">
      <c r="A30" s="11">
        <v>5870.0</v>
      </c>
      <c r="B30" s="11">
        <v>183.0</v>
      </c>
      <c r="C30" s="11">
        <v>-126.0</v>
      </c>
      <c r="D30" s="11">
        <v>661.0</v>
      </c>
      <c r="E30" s="11">
        <v>-0.44</v>
      </c>
    </row>
    <row r="31">
      <c r="A31" s="11">
        <v>6037.0</v>
      </c>
      <c r="B31" s="11">
        <v>181.0</v>
      </c>
      <c r="C31" s="11">
        <v>-125.0</v>
      </c>
      <c r="D31" s="11">
        <v>662.0</v>
      </c>
      <c r="E31" s="11">
        <v>-0.37</v>
      </c>
    </row>
    <row r="32">
      <c r="A32" s="11">
        <v>6204.0</v>
      </c>
      <c r="B32" s="11">
        <v>176.0</v>
      </c>
      <c r="C32" s="11">
        <v>-126.0</v>
      </c>
      <c r="D32" s="11">
        <v>662.0</v>
      </c>
      <c r="E32" s="11">
        <v>14.09</v>
      </c>
    </row>
    <row r="33">
      <c r="A33" s="11">
        <v>6371.0</v>
      </c>
      <c r="B33" s="11">
        <v>163.0</v>
      </c>
      <c r="C33" s="11">
        <v>-125.0</v>
      </c>
      <c r="D33" s="11">
        <v>662.0</v>
      </c>
      <c r="E33" s="11">
        <v>55.52</v>
      </c>
    </row>
    <row r="34">
      <c r="A34" s="11">
        <v>6538.0</v>
      </c>
      <c r="B34" s="11">
        <v>127.0</v>
      </c>
      <c r="C34" s="11">
        <v>-126.0</v>
      </c>
      <c r="D34" s="11">
        <v>666.0</v>
      </c>
      <c r="E34" s="11">
        <v>106.64</v>
      </c>
    </row>
    <row r="35">
      <c r="A35" s="11">
        <v>6705.0</v>
      </c>
      <c r="B35" s="11">
        <v>92.0</v>
      </c>
      <c r="C35" s="11">
        <v>-127.0</v>
      </c>
      <c r="D35" s="11">
        <v>668.0</v>
      </c>
      <c r="E35" s="11">
        <v>266.18</v>
      </c>
    </row>
    <row r="36">
      <c r="A36" s="11">
        <v>6872.0</v>
      </c>
      <c r="B36" s="11">
        <v>77.0</v>
      </c>
      <c r="C36" s="11">
        <v>-126.0</v>
      </c>
      <c r="D36" s="11">
        <v>672.0</v>
      </c>
      <c r="E36" s="11">
        <v>400.54</v>
      </c>
    </row>
    <row r="37">
      <c r="A37" s="11">
        <v>7038.0</v>
      </c>
      <c r="B37" s="11">
        <v>56.0</v>
      </c>
      <c r="C37" s="11">
        <v>-125.0</v>
      </c>
      <c r="D37" s="11">
        <v>678.0</v>
      </c>
      <c r="E37" s="11">
        <v>457.08</v>
      </c>
    </row>
    <row r="38">
      <c r="A38" s="11">
        <v>7205.0</v>
      </c>
      <c r="B38" s="11">
        <v>47.0</v>
      </c>
      <c r="C38" s="11">
        <v>-124.0</v>
      </c>
      <c r="D38" s="11">
        <v>684.0</v>
      </c>
      <c r="E38" s="11">
        <v>513.53</v>
      </c>
    </row>
    <row r="39">
      <c r="A39" s="11">
        <v>7372.0</v>
      </c>
      <c r="B39" s="11">
        <v>22.0</v>
      </c>
      <c r="C39" s="11">
        <v>-125.0</v>
      </c>
      <c r="D39" s="11">
        <v>690.0</v>
      </c>
      <c r="E39" s="11">
        <v>565.04</v>
      </c>
    </row>
    <row r="40">
      <c r="A40" s="11">
        <v>7539.0</v>
      </c>
      <c r="B40" s="11">
        <v>26.0</v>
      </c>
      <c r="C40" s="11">
        <v>-125.0</v>
      </c>
      <c r="D40" s="11">
        <v>688.0</v>
      </c>
      <c r="E40" s="11">
        <v>611.83</v>
      </c>
    </row>
    <row r="41">
      <c r="A41" s="11">
        <v>7706.0</v>
      </c>
      <c r="B41" s="11">
        <v>114.0</v>
      </c>
      <c r="C41" s="11">
        <v>-126.0</v>
      </c>
      <c r="D41" s="11">
        <v>666.0</v>
      </c>
      <c r="E41" s="11">
        <v>434.46</v>
      </c>
    </row>
    <row r="42">
      <c r="A42" s="11">
        <v>7873.0</v>
      </c>
      <c r="B42" s="11">
        <v>171.0</v>
      </c>
      <c r="C42" s="11">
        <v>-126.0</v>
      </c>
      <c r="D42" s="11">
        <v>663.0</v>
      </c>
      <c r="E42" s="11">
        <v>233.96</v>
      </c>
    </row>
    <row r="43">
      <c r="A43" s="11">
        <v>8040.0</v>
      </c>
      <c r="B43" s="11">
        <v>175.0</v>
      </c>
      <c r="C43" s="11">
        <v>-126.0</v>
      </c>
      <c r="D43" s="11">
        <v>662.0</v>
      </c>
      <c r="E43" s="11">
        <v>8.27</v>
      </c>
    </row>
    <row r="44">
      <c r="A44" s="11">
        <v>8207.0</v>
      </c>
      <c r="B44" s="11">
        <v>182.0</v>
      </c>
      <c r="C44" s="11">
        <v>-126.0</v>
      </c>
      <c r="D44" s="11">
        <v>663.0</v>
      </c>
      <c r="E44" s="11">
        <v>-0.47</v>
      </c>
    </row>
    <row r="45">
      <c r="A45" s="11">
        <v>8374.0</v>
      </c>
      <c r="B45" s="11">
        <v>180.0</v>
      </c>
      <c r="C45" s="11">
        <v>-126.0</v>
      </c>
      <c r="D45" s="11">
        <v>661.0</v>
      </c>
      <c r="E45" s="11">
        <v>-0.64</v>
      </c>
    </row>
    <row r="46">
      <c r="A46" s="11">
        <v>8541.0</v>
      </c>
      <c r="B46" s="11">
        <v>181.0</v>
      </c>
      <c r="C46" s="11">
        <v>-126.0</v>
      </c>
      <c r="D46" s="11">
        <v>661.0</v>
      </c>
      <c r="E46" s="11">
        <v>-0.71</v>
      </c>
    </row>
    <row r="47">
      <c r="A47" s="11">
        <v>8708.0</v>
      </c>
      <c r="B47" s="11">
        <v>182.0</v>
      </c>
      <c r="C47" s="11">
        <v>-126.0</v>
      </c>
      <c r="D47" s="11">
        <v>661.0</v>
      </c>
      <c r="E47" s="11">
        <v>-0.71</v>
      </c>
    </row>
    <row r="48">
      <c r="A48" s="11">
        <v>8875.0</v>
      </c>
      <c r="B48" s="11">
        <v>180.0</v>
      </c>
      <c r="C48" s="11">
        <v>-125.0</v>
      </c>
      <c r="D48" s="11">
        <v>661.0</v>
      </c>
      <c r="E48" s="11">
        <v>-0.81</v>
      </c>
    </row>
    <row r="49">
      <c r="A49" s="11">
        <v>9041.0</v>
      </c>
      <c r="B49" s="11">
        <v>165.0</v>
      </c>
      <c r="C49" s="11">
        <v>-125.0</v>
      </c>
      <c r="D49" s="11">
        <v>663.0</v>
      </c>
      <c r="E49" s="11">
        <v>14.16</v>
      </c>
    </row>
    <row r="50">
      <c r="A50" s="11">
        <v>9208.0</v>
      </c>
      <c r="B50" s="11">
        <v>135.0</v>
      </c>
      <c r="C50" s="11">
        <v>-125.0</v>
      </c>
      <c r="D50" s="11">
        <v>669.0</v>
      </c>
      <c r="E50" s="11">
        <v>64.11</v>
      </c>
    </row>
    <row r="51">
      <c r="A51" s="11">
        <v>9375.0</v>
      </c>
      <c r="B51" s="11">
        <v>94.0</v>
      </c>
      <c r="C51" s="11">
        <v>-126.0</v>
      </c>
      <c r="D51" s="11">
        <v>676.0</v>
      </c>
      <c r="E51" s="11">
        <v>218.1</v>
      </c>
    </row>
    <row r="52">
      <c r="A52" s="11">
        <v>9541.0</v>
      </c>
      <c r="B52" s="11">
        <v>48.0</v>
      </c>
      <c r="C52" s="11">
        <v>-127.0</v>
      </c>
      <c r="D52" s="11">
        <v>688.0</v>
      </c>
      <c r="E52" s="11">
        <v>383.94</v>
      </c>
    </row>
    <row r="53">
      <c r="A53" s="11">
        <v>9708.0</v>
      </c>
      <c r="B53" s="11">
        <v>20.0</v>
      </c>
      <c r="C53" s="11">
        <v>-129.0</v>
      </c>
      <c r="D53" s="11">
        <v>697.0</v>
      </c>
      <c r="E53" s="11">
        <v>534.78</v>
      </c>
    </row>
    <row r="54">
      <c r="A54" s="11">
        <v>9875.0</v>
      </c>
      <c r="B54" s="11">
        <v>-10.0</v>
      </c>
      <c r="C54" s="11">
        <v>-134.0</v>
      </c>
      <c r="D54" s="11">
        <v>707.0</v>
      </c>
      <c r="E54" s="11">
        <v>620.11</v>
      </c>
    </row>
    <row r="55">
      <c r="A55" s="11">
        <v>10042.0</v>
      </c>
      <c r="B55" s="11">
        <v>-11.0</v>
      </c>
      <c r="C55" s="11">
        <v>-135.0</v>
      </c>
      <c r="D55" s="11">
        <v>707.0</v>
      </c>
      <c r="E55" s="11">
        <v>686.25</v>
      </c>
    </row>
    <row r="56">
      <c r="A56" s="11">
        <v>10209.0</v>
      </c>
      <c r="B56" s="11">
        <v>8.0</v>
      </c>
      <c r="C56" s="11">
        <v>-134.0</v>
      </c>
      <c r="D56" s="11">
        <v>702.0</v>
      </c>
      <c r="E56" s="11">
        <v>661.79</v>
      </c>
    </row>
    <row r="57">
      <c r="A57" s="11">
        <v>10376.0</v>
      </c>
      <c r="B57" s="11">
        <v>71.0</v>
      </c>
      <c r="C57" s="11">
        <v>-134.0</v>
      </c>
      <c r="D57" s="11">
        <v>682.0</v>
      </c>
      <c r="E57" s="11">
        <v>516.4</v>
      </c>
    </row>
    <row r="58">
      <c r="A58" s="11">
        <v>10543.0</v>
      </c>
      <c r="B58" s="11">
        <v>140.0</v>
      </c>
      <c r="C58" s="11">
        <v>-130.0</v>
      </c>
      <c r="D58" s="11">
        <v>667.0</v>
      </c>
      <c r="E58" s="11">
        <v>383.95</v>
      </c>
    </row>
    <row r="59">
      <c r="A59" s="11">
        <v>10710.0</v>
      </c>
      <c r="B59" s="11">
        <v>168.0</v>
      </c>
      <c r="C59" s="11">
        <v>-126.0</v>
      </c>
      <c r="D59" s="11">
        <v>663.0</v>
      </c>
      <c r="E59" s="11">
        <v>107.08</v>
      </c>
    </row>
    <row r="60">
      <c r="A60" s="11">
        <v>10876.0</v>
      </c>
      <c r="B60" s="11">
        <v>173.0</v>
      </c>
      <c r="C60" s="11">
        <v>-125.0</v>
      </c>
      <c r="D60" s="11">
        <v>663.0</v>
      </c>
      <c r="E60" s="11">
        <v>1.66</v>
      </c>
    </row>
    <row r="61">
      <c r="A61" s="11">
        <v>11043.0</v>
      </c>
      <c r="B61" s="11">
        <v>172.0</v>
      </c>
      <c r="C61" s="11">
        <v>-126.0</v>
      </c>
      <c r="D61" s="11">
        <v>662.0</v>
      </c>
      <c r="E61" s="11">
        <v>-0.94</v>
      </c>
    </row>
    <row r="62">
      <c r="A62" s="11">
        <v>11210.0</v>
      </c>
      <c r="B62" s="11">
        <v>177.0</v>
      </c>
      <c r="C62" s="11">
        <v>-125.0</v>
      </c>
      <c r="D62" s="11">
        <v>662.0</v>
      </c>
      <c r="E62" s="11">
        <v>-1.02</v>
      </c>
    </row>
    <row r="63">
      <c r="A63" s="11">
        <v>11377.0</v>
      </c>
      <c r="B63" s="11">
        <v>177.0</v>
      </c>
      <c r="C63" s="11">
        <v>-125.0</v>
      </c>
      <c r="D63" s="11">
        <v>661.0</v>
      </c>
      <c r="E63" s="11">
        <v>-1.0</v>
      </c>
    </row>
    <row r="64">
      <c r="A64" s="11">
        <v>11544.0</v>
      </c>
      <c r="B64" s="11">
        <v>179.0</v>
      </c>
      <c r="C64" s="11">
        <v>-125.0</v>
      </c>
      <c r="D64" s="11">
        <v>661.0</v>
      </c>
      <c r="E64" s="11">
        <v>-1.01</v>
      </c>
    </row>
    <row r="65">
      <c r="A65" s="11">
        <v>11711.0</v>
      </c>
      <c r="B65" s="11">
        <v>180.0</v>
      </c>
      <c r="C65" s="11">
        <v>-125.0</v>
      </c>
      <c r="D65" s="11">
        <v>661.0</v>
      </c>
      <c r="E65" s="11">
        <v>-1.07</v>
      </c>
    </row>
    <row r="66">
      <c r="A66" s="11">
        <v>11878.0</v>
      </c>
      <c r="B66" s="11">
        <v>174.0</v>
      </c>
      <c r="C66" s="11">
        <v>-126.0</v>
      </c>
      <c r="D66" s="11">
        <v>661.0</v>
      </c>
      <c r="E66" s="11">
        <v>-1.07</v>
      </c>
    </row>
    <row r="67">
      <c r="A67" s="11">
        <v>12045.0</v>
      </c>
      <c r="B67" s="11">
        <v>151.0</v>
      </c>
      <c r="C67" s="11">
        <v>-126.0</v>
      </c>
      <c r="D67" s="11">
        <v>666.0</v>
      </c>
      <c r="E67" s="11">
        <v>29.43</v>
      </c>
    </row>
    <row r="68">
      <c r="A68" s="11">
        <v>12212.0</v>
      </c>
      <c r="B68" s="11">
        <v>109.0</v>
      </c>
      <c r="C68" s="11">
        <v>-127.0</v>
      </c>
      <c r="D68" s="11">
        <v>675.0</v>
      </c>
      <c r="E68" s="11">
        <v>153.44</v>
      </c>
    </row>
    <row r="69">
      <c r="A69" s="11">
        <v>12379.0</v>
      </c>
      <c r="B69" s="11">
        <v>76.0</v>
      </c>
      <c r="C69" s="11">
        <v>-129.0</v>
      </c>
      <c r="D69" s="11">
        <v>684.0</v>
      </c>
      <c r="E69" s="11">
        <v>329.63</v>
      </c>
    </row>
    <row r="70">
      <c r="A70" s="11">
        <v>12546.0</v>
      </c>
      <c r="B70" s="11">
        <v>47.0</v>
      </c>
      <c r="C70" s="11">
        <v>-131.0</v>
      </c>
      <c r="D70" s="11">
        <v>693.0</v>
      </c>
      <c r="E70" s="11">
        <v>449.28</v>
      </c>
    </row>
    <row r="71">
      <c r="A71" s="11">
        <v>12712.0</v>
      </c>
      <c r="B71" s="11">
        <v>20.0</v>
      </c>
      <c r="C71" s="11">
        <v>-133.0</v>
      </c>
      <c r="D71" s="11">
        <v>701.0</v>
      </c>
      <c r="E71" s="11">
        <v>542.87</v>
      </c>
    </row>
    <row r="72">
      <c r="A72" s="11">
        <v>12879.0</v>
      </c>
      <c r="B72" s="11">
        <v>-4.0</v>
      </c>
      <c r="C72" s="11">
        <v>-134.0</v>
      </c>
      <c r="D72" s="11">
        <v>708.0</v>
      </c>
      <c r="E72" s="11">
        <v>607.93</v>
      </c>
    </row>
    <row r="73">
      <c r="A73" s="11">
        <v>13046.0</v>
      </c>
      <c r="B73" s="11">
        <v>-11.0</v>
      </c>
      <c r="C73" s="11">
        <v>-135.0</v>
      </c>
      <c r="D73" s="11">
        <v>710.0</v>
      </c>
      <c r="E73" s="11">
        <v>657.45</v>
      </c>
    </row>
    <row r="74">
      <c r="A74" s="11">
        <v>13213.0</v>
      </c>
      <c r="B74" s="11">
        <v>1.0</v>
      </c>
      <c r="C74" s="11">
        <v>-134.0</v>
      </c>
      <c r="D74" s="11">
        <v>708.0</v>
      </c>
      <c r="E74" s="11">
        <v>649.3</v>
      </c>
    </row>
    <row r="75">
      <c r="A75" s="11">
        <v>13380.0</v>
      </c>
      <c r="B75" s="11">
        <v>50.0</v>
      </c>
      <c r="C75" s="11">
        <v>-134.0</v>
      </c>
      <c r="D75" s="11">
        <v>694.0</v>
      </c>
      <c r="E75" s="11">
        <v>612.23</v>
      </c>
    </row>
    <row r="76">
      <c r="A76" s="11">
        <v>13547.0</v>
      </c>
      <c r="B76" s="11">
        <v>99.0</v>
      </c>
      <c r="C76" s="11">
        <v>-133.0</v>
      </c>
      <c r="D76" s="11">
        <v>678.0</v>
      </c>
      <c r="E76" s="11">
        <v>433.1</v>
      </c>
    </row>
    <row r="77">
      <c r="A77" s="11">
        <v>13714.0</v>
      </c>
      <c r="B77" s="11">
        <v>146.0</v>
      </c>
      <c r="C77" s="11">
        <v>-129.0</v>
      </c>
      <c r="D77" s="11">
        <v>665.0</v>
      </c>
      <c r="E77" s="11">
        <v>250.63</v>
      </c>
    </row>
    <row r="78">
      <c r="A78" s="11">
        <v>13881.0</v>
      </c>
      <c r="B78" s="11">
        <v>168.0</v>
      </c>
      <c r="C78" s="11">
        <v>-126.0</v>
      </c>
      <c r="D78" s="11">
        <v>662.0</v>
      </c>
      <c r="E78" s="11">
        <v>52.06</v>
      </c>
    </row>
    <row r="79">
      <c r="A79" s="11">
        <v>14048.0</v>
      </c>
      <c r="B79" s="11">
        <v>176.0</v>
      </c>
      <c r="C79" s="11">
        <v>-126.0</v>
      </c>
      <c r="D79" s="11">
        <v>662.0</v>
      </c>
      <c r="E79" s="11">
        <v>-0.96</v>
      </c>
    </row>
    <row r="80">
      <c r="A80" s="11">
        <v>14215.0</v>
      </c>
      <c r="B80" s="11">
        <v>174.0</v>
      </c>
      <c r="C80" s="11">
        <v>-125.0</v>
      </c>
      <c r="D80" s="11">
        <v>662.0</v>
      </c>
      <c r="E80" s="11">
        <v>-1.09</v>
      </c>
    </row>
    <row r="81">
      <c r="A81" s="11">
        <v>14382.0</v>
      </c>
      <c r="B81" s="11">
        <v>176.0</v>
      </c>
      <c r="C81" s="11">
        <v>-125.0</v>
      </c>
      <c r="D81" s="11">
        <v>662.0</v>
      </c>
      <c r="E81" s="11">
        <v>-1.16</v>
      </c>
    </row>
    <row r="82">
      <c r="A82" s="11">
        <v>14548.0</v>
      </c>
      <c r="B82" s="11">
        <v>175.0</v>
      </c>
      <c r="C82" s="11">
        <v>-125.0</v>
      </c>
      <c r="D82" s="11">
        <v>662.0</v>
      </c>
      <c r="E82" s="11">
        <v>-1.14</v>
      </c>
    </row>
    <row r="83">
      <c r="A83" s="11">
        <v>14715.0</v>
      </c>
      <c r="B83" s="11">
        <v>177.0</v>
      </c>
      <c r="C83" s="11">
        <v>-125.0</v>
      </c>
      <c r="D83" s="11">
        <v>662.0</v>
      </c>
      <c r="E83" s="11">
        <v>-1.06</v>
      </c>
    </row>
    <row r="84">
      <c r="A84" s="11">
        <v>14882.0</v>
      </c>
      <c r="B84" s="11">
        <v>169.0</v>
      </c>
      <c r="C84" s="11">
        <v>-126.0</v>
      </c>
      <c r="D84" s="11">
        <v>662.0</v>
      </c>
      <c r="E84" s="11">
        <v>-1.16</v>
      </c>
    </row>
    <row r="85">
      <c r="A85" s="11">
        <v>15049.0</v>
      </c>
      <c r="B85" s="11">
        <v>148.0</v>
      </c>
      <c r="C85" s="11">
        <v>-127.0</v>
      </c>
      <c r="D85" s="11">
        <v>667.0</v>
      </c>
      <c r="E85" s="11">
        <v>35.55</v>
      </c>
    </row>
    <row r="86">
      <c r="A86" s="11"/>
      <c r="B86" s="11"/>
      <c r="C86" s="11"/>
      <c r="D86" s="11"/>
      <c r="E86" s="11"/>
    </row>
    <row r="87">
      <c r="A87" s="11"/>
      <c r="B87" s="11"/>
      <c r="C87" s="11"/>
      <c r="D87" s="11"/>
      <c r="E87" s="11"/>
    </row>
    <row r="88">
      <c r="A88" s="11"/>
      <c r="B88" s="11"/>
      <c r="C88" s="11"/>
      <c r="D88" s="11"/>
      <c r="E88" s="11"/>
    </row>
    <row r="89">
      <c r="A89" s="11"/>
      <c r="B89" s="11"/>
      <c r="C89" s="11"/>
      <c r="D89" s="11"/>
      <c r="E89" s="11"/>
    </row>
    <row r="90">
      <c r="A90" s="11"/>
      <c r="B90" s="11"/>
      <c r="C90" s="11"/>
      <c r="D90" s="11"/>
      <c r="E90" s="11"/>
    </row>
    <row r="91">
      <c r="A91" s="11"/>
      <c r="B91" s="11"/>
      <c r="C91" s="11"/>
      <c r="D91" s="11"/>
      <c r="E91" s="11"/>
    </row>
    <row r="92">
      <c r="A92" s="11"/>
      <c r="B92" s="11"/>
      <c r="C92" s="11"/>
      <c r="D92" s="11"/>
      <c r="E92" s="11"/>
    </row>
    <row r="93">
      <c r="A93" s="11"/>
      <c r="B93" s="11"/>
      <c r="C93" s="11"/>
      <c r="D93" s="11"/>
      <c r="E93" s="11"/>
    </row>
    <row r="94">
      <c r="A94" s="11"/>
      <c r="B94" s="11"/>
      <c r="C94" s="11"/>
      <c r="D94" s="11"/>
      <c r="E94" s="11"/>
    </row>
    <row r="95">
      <c r="A95" s="11"/>
      <c r="B95" s="11"/>
      <c r="C95" s="11"/>
      <c r="D95" s="11"/>
      <c r="E95" s="11"/>
    </row>
    <row r="96">
      <c r="A96" s="11"/>
      <c r="B96" s="11"/>
      <c r="C96" s="11"/>
      <c r="D96" s="11"/>
      <c r="E96" s="11"/>
    </row>
    <row r="97">
      <c r="A97" s="11"/>
      <c r="B97" s="11"/>
      <c r="C97" s="11"/>
      <c r="D97" s="11"/>
      <c r="E97" s="11"/>
    </row>
    <row r="98">
      <c r="A98" s="11"/>
      <c r="B98" s="11"/>
      <c r="C98" s="11"/>
      <c r="D98" s="11"/>
      <c r="E98" s="11"/>
    </row>
    <row r="99">
      <c r="A99" s="11"/>
      <c r="B99" s="11"/>
      <c r="C99" s="11"/>
      <c r="D99" s="11"/>
      <c r="E99" s="11"/>
    </row>
    <row r="100">
      <c r="A100" s="11"/>
      <c r="B100" s="11"/>
      <c r="C100" s="11"/>
      <c r="D100" s="11"/>
      <c r="E100" s="11"/>
    </row>
    <row r="101">
      <c r="A101" s="11"/>
      <c r="B101" s="11"/>
      <c r="C101" s="11"/>
      <c r="D101" s="11"/>
      <c r="E101" s="11"/>
    </row>
    <row r="102">
      <c r="A102" s="11"/>
      <c r="B102" s="11"/>
      <c r="C102" s="11"/>
      <c r="D102" s="11"/>
      <c r="E102" s="11"/>
    </row>
    <row r="103">
      <c r="A103" s="11"/>
      <c r="B103" s="11"/>
      <c r="C103" s="11"/>
      <c r="D103" s="11"/>
      <c r="E103" s="11"/>
    </row>
    <row r="104">
      <c r="A104" s="11"/>
      <c r="B104" s="11"/>
      <c r="C104" s="11"/>
      <c r="D104" s="11"/>
      <c r="E104" s="11"/>
    </row>
    <row r="105">
      <c r="A105" s="11"/>
      <c r="B105" s="11"/>
      <c r="C105" s="11"/>
      <c r="D105" s="11"/>
      <c r="E105" s="11"/>
    </row>
    <row r="106">
      <c r="A106" s="11"/>
      <c r="B106" s="11"/>
      <c r="C106" s="11"/>
      <c r="D106" s="11"/>
      <c r="E106" s="11"/>
    </row>
    <row r="107">
      <c r="A107" s="11"/>
      <c r="B107" s="11"/>
      <c r="C107" s="11"/>
      <c r="D107" s="11"/>
      <c r="E107" s="11"/>
    </row>
    <row r="108">
      <c r="A108" s="11"/>
      <c r="B108" s="11"/>
      <c r="C108" s="11"/>
      <c r="D108" s="11"/>
      <c r="E108" s="11"/>
    </row>
    <row r="109">
      <c r="A109" s="11"/>
      <c r="B109" s="11"/>
      <c r="C109" s="11"/>
      <c r="D109" s="11"/>
      <c r="E109" s="11"/>
    </row>
    <row r="110">
      <c r="A110" s="11"/>
      <c r="B110" s="11"/>
      <c r="C110" s="11"/>
      <c r="D110" s="11"/>
      <c r="E110" s="11"/>
    </row>
    <row r="111">
      <c r="A111" s="11"/>
      <c r="B111" s="11"/>
      <c r="C111" s="11"/>
      <c r="D111" s="11"/>
      <c r="E111" s="11"/>
    </row>
    <row r="112">
      <c r="A112" s="11"/>
      <c r="B112" s="11"/>
      <c r="C112" s="11"/>
      <c r="D112" s="11"/>
      <c r="E112" s="11"/>
    </row>
    <row r="113">
      <c r="A113" s="11"/>
      <c r="B113" s="11"/>
      <c r="C113" s="11"/>
      <c r="D113" s="11"/>
      <c r="E113" s="11"/>
    </row>
    <row r="114">
      <c r="A114" s="11"/>
      <c r="B114" s="11"/>
      <c r="C114" s="11"/>
      <c r="D114" s="11"/>
      <c r="E114" s="11"/>
    </row>
    <row r="115">
      <c r="A115" s="11"/>
      <c r="B115" s="11"/>
      <c r="C115" s="11"/>
      <c r="D115" s="11"/>
      <c r="E115" s="11"/>
    </row>
    <row r="116">
      <c r="A116" s="11"/>
      <c r="B116" s="11"/>
      <c r="C116" s="11"/>
      <c r="D116" s="11"/>
      <c r="E116" s="11"/>
    </row>
    <row r="117">
      <c r="A117" s="11"/>
      <c r="B117" s="11"/>
      <c r="C117" s="11"/>
      <c r="D117" s="11"/>
      <c r="E117" s="11"/>
    </row>
    <row r="118">
      <c r="A118" s="11"/>
      <c r="B118" s="11"/>
      <c r="C118" s="11"/>
      <c r="D118" s="11"/>
      <c r="E118" s="11"/>
    </row>
    <row r="119">
      <c r="A119" s="11"/>
      <c r="B119" s="11"/>
      <c r="C119" s="11"/>
      <c r="D119" s="11"/>
      <c r="E119" s="11"/>
    </row>
    <row r="120">
      <c r="A120" s="11"/>
      <c r="B120" s="11"/>
      <c r="C120" s="11"/>
      <c r="D120" s="11"/>
      <c r="E120" s="11"/>
    </row>
    <row r="121">
      <c r="A121" s="11"/>
      <c r="B121" s="11"/>
      <c r="C121" s="11"/>
      <c r="D121" s="11"/>
      <c r="E121" s="11"/>
    </row>
    <row r="122">
      <c r="A122" s="11"/>
      <c r="B122" s="11"/>
      <c r="C122" s="11"/>
      <c r="D122" s="11"/>
      <c r="E122" s="11"/>
    </row>
    <row r="123">
      <c r="A123" s="11"/>
      <c r="B123" s="11"/>
      <c r="C123" s="11"/>
      <c r="D123" s="11"/>
      <c r="E123" s="11"/>
    </row>
    <row r="124">
      <c r="A124" s="11"/>
      <c r="B124" s="11"/>
      <c r="C124" s="11"/>
      <c r="D124" s="11"/>
      <c r="E124" s="11"/>
    </row>
    <row r="125">
      <c r="A125" s="11"/>
      <c r="B125" s="11"/>
      <c r="C125" s="11"/>
      <c r="D125" s="11"/>
      <c r="E125" s="11"/>
    </row>
    <row r="126">
      <c r="A126" s="11"/>
      <c r="B126" s="11"/>
      <c r="C126" s="11"/>
      <c r="D126" s="11"/>
      <c r="E126" s="11"/>
    </row>
    <row r="127">
      <c r="A127" s="11"/>
      <c r="B127" s="11"/>
      <c r="C127" s="11"/>
      <c r="D127" s="11"/>
      <c r="E127" s="11"/>
    </row>
    <row r="128">
      <c r="A128" s="11"/>
      <c r="B128" s="11"/>
      <c r="C128" s="11"/>
      <c r="D128" s="11"/>
      <c r="E128" s="11"/>
    </row>
    <row r="129">
      <c r="A129" s="11"/>
      <c r="B129" s="11"/>
      <c r="C129" s="11"/>
      <c r="D129" s="11"/>
      <c r="E129" s="11"/>
    </row>
    <row r="130">
      <c r="A130" s="11"/>
      <c r="B130" s="11"/>
      <c r="C130" s="11"/>
      <c r="D130" s="11"/>
      <c r="E130" s="11"/>
    </row>
    <row r="131">
      <c r="A131" s="11"/>
      <c r="B131" s="11"/>
      <c r="C131" s="11"/>
      <c r="D131" s="11"/>
      <c r="E131" s="11"/>
    </row>
    <row r="132">
      <c r="A132" s="11"/>
      <c r="B132" s="11"/>
      <c r="C132" s="11"/>
      <c r="D132" s="11"/>
      <c r="E132" s="11"/>
    </row>
    <row r="133">
      <c r="A133" s="11"/>
      <c r="B133" s="11"/>
      <c r="C133" s="11"/>
      <c r="D133" s="11"/>
      <c r="E133" s="11"/>
    </row>
    <row r="134">
      <c r="A134" s="11"/>
      <c r="B134" s="11"/>
      <c r="C134" s="11"/>
      <c r="D134" s="11"/>
      <c r="E134" s="11"/>
    </row>
    <row r="135">
      <c r="A135" s="11"/>
      <c r="B135" s="11"/>
      <c r="C135" s="11"/>
      <c r="D135" s="11"/>
      <c r="E135" s="11"/>
    </row>
    <row r="136">
      <c r="A136" s="11"/>
      <c r="B136" s="11"/>
      <c r="C136" s="11"/>
      <c r="D136" s="11"/>
      <c r="E136" s="11"/>
    </row>
    <row r="137">
      <c r="A137" s="11"/>
      <c r="B137" s="11"/>
      <c r="C137" s="11"/>
      <c r="D137" s="11"/>
      <c r="E137" s="11"/>
    </row>
    <row r="138">
      <c r="A138" s="11"/>
      <c r="B138" s="11"/>
      <c r="C138" s="11"/>
      <c r="D138" s="11"/>
      <c r="E138" s="11"/>
    </row>
    <row r="139">
      <c r="A139" s="11"/>
      <c r="B139" s="11"/>
      <c r="C139" s="11"/>
      <c r="D139" s="11"/>
      <c r="E139" s="11"/>
    </row>
    <row r="140">
      <c r="A140" s="11"/>
      <c r="B140" s="11"/>
      <c r="C140" s="11"/>
      <c r="D140" s="11"/>
      <c r="E140" s="11"/>
    </row>
    <row r="141">
      <c r="A141" s="11"/>
      <c r="B141" s="11"/>
      <c r="C141" s="11"/>
      <c r="D141" s="11"/>
      <c r="E141" s="11"/>
    </row>
    <row r="142">
      <c r="A142" s="11"/>
      <c r="B142" s="11"/>
      <c r="C142" s="11"/>
      <c r="D142" s="11"/>
      <c r="E142" s="11"/>
    </row>
    <row r="143">
      <c r="A143" s="11"/>
      <c r="B143" s="11"/>
      <c r="C143" s="11"/>
      <c r="D143" s="11"/>
      <c r="E143" s="11"/>
    </row>
    <row r="144">
      <c r="A144" s="11"/>
      <c r="B144" s="11"/>
      <c r="C144" s="11"/>
      <c r="D144" s="11"/>
      <c r="E144" s="11"/>
    </row>
    <row r="145">
      <c r="A145" s="11"/>
      <c r="B145" s="11"/>
      <c r="C145" s="11"/>
      <c r="D145" s="11"/>
      <c r="E145" s="11"/>
    </row>
    <row r="146">
      <c r="A146" s="11"/>
      <c r="B146" s="11"/>
      <c r="C146" s="11"/>
      <c r="D146" s="11"/>
      <c r="E146" s="11"/>
    </row>
    <row r="147">
      <c r="A147" s="11"/>
      <c r="B147" s="11"/>
      <c r="C147" s="11"/>
      <c r="D147" s="11"/>
      <c r="E147" s="11"/>
    </row>
    <row r="148">
      <c r="A148" s="11"/>
      <c r="B148" s="11"/>
      <c r="C148" s="11"/>
      <c r="D148" s="11"/>
      <c r="E148" s="11"/>
    </row>
    <row r="149">
      <c r="A149" s="11"/>
      <c r="B149" s="11"/>
      <c r="C149" s="11"/>
      <c r="D149" s="11"/>
      <c r="E149" s="11"/>
    </row>
    <row r="150">
      <c r="A150" s="11"/>
      <c r="B150" s="11"/>
      <c r="C150" s="11"/>
      <c r="D150" s="11"/>
      <c r="E150" s="11"/>
    </row>
    <row r="151">
      <c r="A151" s="11"/>
      <c r="B151" s="11"/>
      <c r="C151" s="11"/>
      <c r="D151" s="11"/>
      <c r="E151" s="11"/>
    </row>
    <row r="152">
      <c r="A152" s="11"/>
      <c r="B152" s="11"/>
      <c r="C152" s="11"/>
      <c r="D152" s="11"/>
      <c r="E152" s="11"/>
    </row>
    <row r="153">
      <c r="A153" s="11"/>
      <c r="B153" s="11"/>
      <c r="C153" s="11"/>
      <c r="D153" s="11"/>
      <c r="E153" s="11"/>
    </row>
    <row r="154">
      <c r="A154" s="11"/>
      <c r="B154" s="11"/>
      <c r="C154" s="11"/>
      <c r="D154" s="11"/>
      <c r="E154" s="11"/>
    </row>
    <row r="155">
      <c r="A155" s="11"/>
      <c r="B155" s="11"/>
      <c r="C155" s="11"/>
      <c r="D155" s="11"/>
      <c r="E155" s="11"/>
    </row>
    <row r="156">
      <c r="A156" s="11"/>
      <c r="B156" s="11"/>
      <c r="C156" s="11"/>
      <c r="D156" s="11"/>
      <c r="E156" s="11"/>
    </row>
    <row r="157">
      <c r="A157" s="11"/>
      <c r="B157" s="11"/>
      <c r="C157" s="11"/>
      <c r="D157" s="11"/>
      <c r="E157" s="11"/>
    </row>
    <row r="158">
      <c r="A158" s="11"/>
      <c r="B158" s="11"/>
      <c r="C158" s="11"/>
      <c r="D158" s="11"/>
      <c r="E158" s="11"/>
    </row>
    <row r="159">
      <c r="A159" s="11"/>
      <c r="B159" s="11"/>
      <c r="C159" s="11"/>
      <c r="D159" s="11"/>
      <c r="E159" s="11"/>
    </row>
    <row r="160">
      <c r="A160" s="11"/>
      <c r="B160" s="11"/>
      <c r="C160" s="11"/>
      <c r="D160" s="11"/>
      <c r="E160" s="11"/>
    </row>
    <row r="161">
      <c r="A161" s="11"/>
      <c r="B161" s="11"/>
      <c r="C161" s="11"/>
      <c r="D161" s="11"/>
      <c r="E161" s="11"/>
    </row>
    <row r="162">
      <c r="A162" s="11"/>
      <c r="B162" s="11"/>
      <c r="C162" s="11"/>
      <c r="D162" s="11"/>
      <c r="E162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tr">
        <f>~=~=~=~=~=~=~=~=~=~=~= PuTTY log 2023.04.19 14:28:07 =~=~=~=~=~=~=~=~=~=~=~=</f>
        <v>#ERROR!</v>
      </c>
    </row>
    <row r="2">
      <c r="A2" s="11">
        <v>1263.0</v>
      </c>
      <c r="B2" s="11">
        <v>180.0</v>
      </c>
      <c r="C2" s="11">
        <v>-124.0</v>
      </c>
      <c r="D2" s="11">
        <v>660.0</v>
      </c>
      <c r="E2" s="11">
        <v>0.01</v>
      </c>
    </row>
    <row r="3">
      <c r="A3" s="11">
        <v>1430.0</v>
      </c>
      <c r="B3" s="11">
        <v>183.0</v>
      </c>
      <c r="C3" s="11">
        <v>-124.0</v>
      </c>
      <c r="D3" s="11">
        <v>660.0</v>
      </c>
      <c r="E3" s="11">
        <v>0.01</v>
      </c>
    </row>
    <row r="4">
      <c r="A4" s="11">
        <v>1597.0</v>
      </c>
      <c r="B4" s="11">
        <v>187.0</v>
      </c>
      <c r="C4" s="11">
        <v>-124.0</v>
      </c>
      <c r="D4" s="11">
        <v>661.0</v>
      </c>
      <c r="E4" s="11">
        <v>0.03</v>
      </c>
    </row>
    <row r="5">
      <c r="A5" s="11">
        <v>1764.0</v>
      </c>
      <c r="B5" s="11">
        <v>185.0</v>
      </c>
      <c r="C5" s="11">
        <v>-124.0</v>
      </c>
      <c r="D5" s="11">
        <v>661.0</v>
      </c>
      <c r="E5" s="11">
        <v>-0.05</v>
      </c>
    </row>
    <row r="6">
      <c r="A6" s="11">
        <v>1931.0</v>
      </c>
      <c r="B6" s="11">
        <v>188.0</v>
      </c>
      <c r="C6" s="11">
        <v>-124.0</v>
      </c>
      <c r="D6" s="11">
        <v>661.0</v>
      </c>
      <c r="E6" s="11">
        <v>-0.01</v>
      </c>
    </row>
    <row r="7">
      <c r="A7" s="11">
        <v>2098.0</v>
      </c>
      <c r="B7" s="11">
        <v>187.0</v>
      </c>
      <c r="C7" s="11">
        <v>-125.0</v>
      </c>
      <c r="D7" s="11">
        <v>661.0</v>
      </c>
      <c r="E7" s="11">
        <v>-0.08</v>
      </c>
    </row>
    <row r="8">
      <c r="A8" s="11">
        <v>2265.0</v>
      </c>
      <c r="B8" s="11">
        <v>185.0</v>
      </c>
      <c r="C8" s="11">
        <v>-125.0</v>
      </c>
      <c r="D8" s="11">
        <v>661.0</v>
      </c>
      <c r="E8" s="11">
        <v>-0.02</v>
      </c>
    </row>
    <row r="9">
      <c r="A9" s="11">
        <v>2432.0</v>
      </c>
      <c r="B9" s="11">
        <v>185.0</v>
      </c>
      <c r="C9" s="11">
        <v>-125.0</v>
      </c>
      <c r="D9" s="11">
        <v>661.0</v>
      </c>
      <c r="E9" s="11">
        <v>-0.07</v>
      </c>
    </row>
    <row r="10">
      <c r="A10" s="11">
        <v>2598.0</v>
      </c>
      <c r="B10" s="11">
        <v>187.0</v>
      </c>
      <c r="C10" s="11">
        <v>-125.0</v>
      </c>
      <c r="D10" s="11">
        <v>661.0</v>
      </c>
      <c r="E10" s="11">
        <v>-0.03</v>
      </c>
    </row>
    <row r="11">
      <c r="A11" s="11">
        <v>2765.0</v>
      </c>
      <c r="B11" s="11">
        <v>193.0</v>
      </c>
      <c r="C11" s="11">
        <v>-125.0</v>
      </c>
      <c r="D11" s="11">
        <v>660.0</v>
      </c>
      <c r="E11" s="11">
        <v>-0.04</v>
      </c>
    </row>
    <row r="12">
      <c r="A12" s="11">
        <v>2932.0</v>
      </c>
      <c r="B12" s="11">
        <v>191.0</v>
      </c>
      <c r="C12" s="11">
        <v>-125.0</v>
      </c>
      <c r="D12" s="11">
        <v>661.0</v>
      </c>
      <c r="E12" s="11">
        <v>-0.02</v>
      </c>
    </row>
    <row r="13">
      <c r="A13" s="11">
        <v>3099.0</v>
      </c>
      <c r="B13" s="11">
        <v>193.0</v>
      </c>
      <c r="C13" s="11">
        <v>-125.0</v>
      </c>
      <c r="D13" s="11">
        <v>662.0</v>
      </c>
      <c r="E13" s="11">
        <v>-0.02</v>
      </c>
    </row>
    <row r="14">
      <c r="A14" s="11">
        <v>3266.0</v>
      </c>
      <c r="B14" s="11">
        <v>189.0</v>
      </c>
      <c r="C14" s="11">
        <v>-125.0</v>
      </c>
      <c r="D14" s="11">
        <v>661.0</v>
      </c>
      <c r="E14" s="11">
        <v>-0.08</v>
      </c>
    </row>
    <row r="15">
      <c r="A15" s="11">
        <v>3433.0</v>
      </c>
      <c r="B15" s="11">
        <v>186.0</v>
      </c>
      <c r="C15" s="11">
        <v>-124.0</v>
      </c>
      <c r="D15" s="11">
        <v>661.0</v>
      </c>
      <c r="E15" s="11">
        <v>-0.19</v>
      </c>
    </row>
    <row r="16">
      <c r="A16" s="11">
        <v>3600.0</v>
      </c>
      <c r="B16" s="11">
        <v>186.0</v>
      </c>
      <c r="C16" s="11">
        <v>-124.0</v>
      </c>
      <c r="D16" s="11">
        <v>661.0</v>
      </c>
      <c r="E16" s="11">
        <v>-0.2</v>
      </c>
    </row>
    <row r="17">
      <c r="A17" s="11">
        <v>3767.0</v>
      </c>
      <c r="B17" s="11">
        <v>188.0</v>
      </c>
      <c r="C17" s="11">
        <v>-125.0</v>
      </c>
      <c r="D17" s="11">
        <v>662.0</v>
      </c>
      <c r="E17" s="11">
        <v>-0.14</v>
      </c>
    </row>
    <row r="18">
      <c r="A18" s="11">
        <v>3933.0</v>
      </c>
      <c r="B18" s="11">
        <v>185.0</v>
      </c>
      <c r="C18" s="11">
        <v>-126.0</v>
      </c>
      <c r="D18" s="11">
        <v>662.0</v>
      </c>
      <c r="E18" s="11">
        <v>-0.09</v>
      </c>
    </row>
    <row r="19">
      <c r="A19" s="11">
        <v>4100.0</v>
      </c>
      <c r="B19" s="11">
        <v>184.0</v>
      </c>
      <c r="C19" s="11">
        <v>-125.0</v>
      </c>
      <c r="D19" s="11">
        <v>662.0</v>
      </c>
      <c r="E19" s="11">
        <v>-0.3</v>
      </c>
    </row>
    <row r="20">
      <c r="A20" s="11">
        <v>4267.0</v>
      </c>
      <c r="B20" s="11">
        <v>183.0</v>
      </c>
      <c r="C20" s="11">
        <v>-126.0</v>
      </c>
      <c r="D20" s="11">
        <v>662.0</v>
      </c>
      <c r="E20" s="11">
        <v>-0.11</v>
      </c>
    </row>
    <row r="21">
      <c r="A21" s="11">
        <v>4433.0</v>
      </c>
      <c r="B21" s="11">
        <v>181.0</v>
      </c>
      <c r="C21" s="11">
        <v>-125.0</v>
      </c>
      <c r="D21" s="11">
        <v>661.0</v>
      </c>
      <c r="E21" s="11">
        <v>-0.28</v>
      </c>
    </row>
    <row r="22">
      <c r="A22" s="11">
        <v>4600.0</v>
      </c>
      <c r="B22" s="11">
        <v>183.0</v>
      </c>
      <c r="C22" s="11">
        <v>-125.0</v>
      </c>
      <c r="D22" s="11">
        <v>661.0</v>
      </c>
      <c r="E22" s="11">
        <v>-0.28</v>
      </c>
    </row>
    <row r="23">
      <c r="A23" s="11">
        <v>4767.0</v>
      </c>
      <c r="B23" s="11">
        <v>182.0</v>
      </c>
      <c r="C23" s="11">
        <v>-125.0</v>
      </c>
      <c r="D23" s="11">
        <v>662.0</v>
      </c>
      <c r="E23" s="11">
        <v>6.87</v>
      </c>
    </row>
    <row r="24">
      <c r="A24" s="11">
        <v>4934.0</v>
      </c>
      <c r="B24" s="11">
        <v>176.0</v>
      </c>
      <c r="C24" s="11">
        <v>-125.0</v>
      </c>
      <c r="D24" s="11">
        <v>661.0</v>
      </c>
      <c r="E24" s="11">
        <v>23.52</v>
      </c>
    </row>
    <row r="25">
      <c r="A25" s="11">
        <v>5101.0</v>
      </c>
      <c r="B25" s="11">
        <v>167.0</v>
      </c>
      <c r="C25" s="11">
        <v>-125.0</v>
      </c>
      <c r="D25" s="11">
        <v>661.0</v>
      </c>
      <c r="E25" s="11">
        <v>54.45</v>
      </c>
    </row>
    <row r="26">
      <c r="A26" s="11">
        <v>5268.0</v>
      </c>
      <c r="B26" s="11">
        <v>144.0</v>
      </c>
      <c r="C26" s="11">
        <v>-126.0</v>
      </c>
      <c r="D26" s="11">
        <v>665.0</v>
      </c>
      <c r="E26" s="11">
        <v>88.21</v>
      </c>
    </row>
    <row r="27">
      <c r="A27" s="11">
        <v>5435.0</v>
      </c>
      <c r="B27" s="11">
        <v>118.0</v>
      </c>
      <c r="C27" s="11">
        <v>-125.0</v>
      </c>
      <c r="D27" s="11">
        <v>672.0</v>
      </c>
      <c r="E27" s="11">
        <v>197.09</v>
      </c>
    </row>
    <row r="28">
      <c r="A28" s="11">
        <v>5602.0</v>
      </c>
      <c r="B28" s="11">
        <v>81.0</v>
      </c>
      <c r="C28" s="11">
        <v>-128.0</v>
      </c>
      <c r="D28" s="11">
        <v>682.0</v>
      </c>
      <c r="E28" s="11">
        <v>316.0</v>
      </c>
    </row>
    <row r="29">
      <c r="A29" s="11">
        <v>5769.0</v>
      </c>
      <c r="B29" s="11">
        <v>47.0</v>
      </c>
      <c r="C29" s="11">
        <v>-129.0</v>
      </c>
      <c r="D29" s="11">
        <v>691.0</v>
      </c>
      <c r="E29" s="11">
        <v>464.46</v>
      </c>
    </row>
    <row r="30">
      <c r="A30" s="11">
        <v>5936.0</v>
      </c>
      <c r="B30" s="11">
        <v>10.0</v>
      </c>
      <c r="C30" s="11">
        <v>-128.0</v>
      </c>
      <c r="D30" s="11">
        <v>702.0</v>
      </c>
      <c r="E30" s="11">
        <v>567.48</v>
      </c>
    </row>
    <row r="31">
      <c r="A31" s="11">
        <v>6103.0</v>
      </c>
      <c r="B31" s="11">
        <v>-3.0</v>
      </c>
      <c r="C31" s="11">
        <v>-129.0</v>
      </c>
      <c r="D31" s="11">
        <v>707.0</v>
      </c>
      <c r="E31" s="11">
        <v>660.23</v>
      </c>
    </row>
    <row r="32">
      <c r="A32" s="11">
        <v>6269.0</v>
      </c>
      <c r="B32" s="11">
        <v>-13.0</v>
      </c>
      <c r="C32" s="11">
        <v>-130.0</v>
      </c>
      <c r="D32" s="11">
        <v>709.0</v>
      </c>
      <c r="E32" s="11">
        <v>654.79</v>
      </c>
    </row>
    <row r="33">
      <c r="A33" s="11">
        <v>6436.0</v>
      </c>
      <c r="B33" s="11">
        <v>-7.0</v>
      </c>
      <c r="C33" s="11">
        <v>-131.0</v>
      </c>
      <c r="D33" s="11">
        <v>708.0</v>
      </c>
      <c r="E33" s="11">
        <v>677.89</v>
      </c>
    </row>
    <row r="34">
      <c r="A34" s="11">
        <v>6603.0</v>
      </c>
      <c r="B34" s="11">
        <v>31.0</v>
      </c>
      <c r="C34" s="11">
        <v>-131.0</v>
      </c>
      <c r="D34" s="11">
        <v>697.0</v>
      </c>
      <c r="E34" s="11">
        <v>653.84</v>
      </c>
    </row>
    <row r="35">
      <c r="A35" s="11">
        <v>6770.0</v>
      </c>
      <c r="B35" s="11">
        <v>85.0</v>
      </c>
      <c r="C35" s="11">
        <v>-130.0</v>
      </c>
      <c r="D35" s="11">
        <v>681.0</v>
      </c>
      <c r="E35" s="11">
        <v>507.59</v>
      </c>
    </row>
    <row r="36">
      <c r="A36" s="11">
        <v>6937.0</v>
      </c>
      <c r="B36" s="11">
        <v>122.0</v>
      </c>
      <c r="C36" s="11">
        <v>-129.0</v>
      </c>
      <c r="D36" s="11">
        <v>671.0</v>
      </c>
      <c r="E36" s="11">
        <v>303.74</v>
      </c>
    </row>
    <row r="37">
      <c r="A37" s="11">
        <v>7104.0</v>
      </c>
      <c r="B37" s="11">
        <v>140.0</v>
      </c>
      <c r="C37" s="11">
        <v>-127.0</v>
      </c>
      <c r="D37" s="11">
        <v>667.0</v>
      </c>
      <c r="E37" s="11">
        <v>179.08</v>
      </c>
    </row>
    <row r="38">
      <c r="A38" s="11">
        <v>7271.0</v>
      </c>
      <c r="B38" s="11">
        <v>150.0</v>
      </c>
      <c r="C38" s="11">
        <v>-126.0</v>
      </c>
      <c r="D38" s="11">
        <v>664.0</v>
      </c>
      <c r="E38" s="11">
        <v>98.11</v>
      </c>
    </row>
    <row r="39">
      <c r="A39" s="11">
        <v>7438.0</v>
      </c>
      <c r="B39" s="11">
        <v>152.0</v>
      </c>
      <c r="C39" s="11">
        <v>-125.0</v>
      </c>
      <c r="D39" s="11">
        <v>663.0</v>
      </c>
      <c r="E39" s="11">
        <v>79.17</v>
      </c>
    </row>
    <row r="40">
      <c r="A40" s="11">
        <v>7605.0</v>
      </c>
      <c r="B40" s="11">
        <v>152.0</v>
      </c>
      <c r="C40" s="11">
        <v>-125.0</v>
      </c>
      <c r="D40" s="11">
        <v>663.0</v>
      </c>
      <c r="E40" s="11">
        <v>91.46</v>
      </c>
    </row>
    <row r="41">
      <c r="A41" s="11">
        <v>7772.0</v>
      </c>
      <c r="B41" s="11">
        <v>151.0</v>
      </c>
      <c r="C41" s="11">
        <v>-125.0</v>
      </c>
      <c r="D41" s="11">
        <v>664.0</v>
      </c>
      <c r="E41" s="11">
        <v>97.19</v>
      </c>
    </row>
    <row r="42">
      <c r="A42" s="11">
        <v>7939.0</v>
      </c>
      <c r="B42" s="11">
        <v>134.0</v>
      </c>
      <c r="C42" s="11">
        <v>-126.0</v>
      </c>
      <c r="D42" s="11">
        <v>667.0</v>
      </c>
      <c r="E42" s="11">
        <v>108.76</v>
      </c>
    </row>
    <row r="43">
      <c r="A43" s="11">
        <v>8105.0</v>
      </c>
      <c r="B43" s="11">
        <v>92.0</v>
      </c>
      <c r="C43" s="11">
        <v>-127.0</v>
      </c>
      <c r="D43" s="11">
        <v>679.0</v>
      </c>
      <c r="E43" s="11">
        <v>190.48</v>
      </c>
    </row>
    <row r="44">
      <c r="A44" s="11">
        <v>8272.0</v>
      </c>
      <c r="B44" s="11">
        <v>48.0</v>
      </c>
      <c r="C44" s="11">
        <v>-128.0</v>
      </c>
      <c r="D44" s="11">
        <v>692.0</v>
      </c>
      <c r="E44" s="11">
        <v>382.85</v>
      </c>
    </row>
    <row r="45">
      <c r="A45" s="11">
        <v>8438.0</v>
      </c>
      <c r="B45" s="11">
        <v>11.0</v>
      </c>
      <c r="C45" s="11">
        <v>-130.0</v>
      </c>
      <c r="D45" s="11">
        <v>702.0</v>
      </c>
      <c r="E45" s="11">
        <v>537.11</v>
      </c>
    </row>
    <row r="46">
      <c r="A46" s="11">
        <v>8605.0</v>
      </c>
      <c r="B46" s="11">
        <v>-3.0</v>
      </c>
      <c r="C46" s="11">
        <v>-129.0</v>
      </c>
      <c r="D46" s="11">
        <v>706.0</v>
      </c>
      <c r="E46" s="11">
        <v>619.34</v>
      </c>
    </row>
    <row r="47">
      <c r="A47" s="11">
        <v>8772.0</v>
      </c>
      <c r="B47" s="11">
        <v>-5.0</v>
      </c>
      <c r="C47" s="11">
        <v>-130.0</v>
      </c>
      <c r="D47" s="11">
        <v>707.0</v>
      </c>
      <c r="E47" s="11">
        <v>637.87</v>
      </c>
    </row>
    <row r="48">
      <c r="A48" s="11">
        <v>8939.0</v>
      </c>
      <c r="B48" s="11">
        <v>-7.0</v>
      </c>
      <c r="C48" s="11">
        <v>-130.0</v>
      </c>
      <c r="D48" s="11">
        <v>707.0</v>
      </c>
      <c r="E48" s="11">
        <v>633.69</v>
      </c>
    </row>
    <row r="49">
      <c r="A49" s="11">
        <v>9106.0</v>
      </c>
      <c r="B49" s="11">
        <v>-2.0</v>
      </c>
      <c r="C49" s="11">
        <v>-129.0</v>
      </c>
      <c r="D49" s="11">
        <v>708.0</v>
      </c>
      <c r="E49" s="11">
        <v>625.02</v>
      </c>
    </row>
    <row r="50">
      <c r="A50" s="11">
        <v>9273.0</v>
      </c>
      <c r="B50" s="11">
        <v>-5.0</v>
      </c>
      <c r="C50" s="11">
        <v>-129.0</v>
      </c>
      <c r="D50" s="11">
        <v>708.0</v>
      </c>
      <c r="E50" s="11">
        <v>621.89</v>
      </c>
    </row>
    <row r="51">
      <c r="A51" s="11">
        <v>9440.0</v>
      </c>
      <c r="B51" s="11">
        <v>-2.0</v>
      </c>
      <c r="C51" s="11">
        <v>-130.0</v>
      </c>
      <c r="D51" s="11">
        <v>708.0</v>
      </c>
      <c r="E51" s="11">
        <v>616.21</v>
      </c>
    </row>
    <row r="52">
      <c r="A52" s="11">
        <v>9607.0</v>
      </c>
      <c r="B52" s="11">
        <v>-7.0</v>
      </c>
      <c r="C52" s="11">
        <v>-129.0</v>
      </c>
      <c r="D52" s="11">
        <v>708.0</v>
      </c>
      <c r="E52" s="11">
        <v>612.64</v>
      </c>
    </row>
    <row r="53">
      <c r="A53" s="11">
        <v>9774.0</v>
      </c>
      <c r="B53" s="11">
        <v>-2.0</v>
      </c>
      <c r="C53" s="11">
        <v>-130.0</v>
      </c>
      <c r="D53" s="11">
        <v>708.0</v>
      </c>
      <c r="E53" s="11">
        <v>610.68</v>
      </c>
    </row>
    <row r="54">
      <c r="A54" s="11">
        <v>9940.0</v>
      </c>
      <c r="B54" s="11">
        <v>4.0</v>
      </c>
      <c r="C54" s="11">
        <v>-130.0</v>
      </c>
      <c r="D54" s="11">
        <v>706.0</v>
      </c>
      <c r="E54" s="11">
        <v>608.97</v>
      </c>
    </row>
    <row r="55">
      <c r="A55" s="11">
        <v>10107.0</v>
      </c>
      <c r="B55" s="11">
        <v>42.0</v>
      </c>
      <c r="C55" s="11">
        <v>-131.0</v>
      </c>
      <c r="D55" s="11">
        <v>697.0</v>
      </c>
      <c r="E55" s="11">
        <v>546.39</v>
      </c>
    </row>
    <row r="56">
      <c r="A56" s="11">
        <v>10274.0</v>
      </c>
      <c r="B56" s="11">
        <v>100.0</v>
      </c>
      <c r="C56" s="11">
        <v>-130.0</v>
      </c>
      <c r="D56" s="11">
        <v>681.0</v>
      </c>
      <c r="E56" s="11">
        <v>388.32</v>
      </c>
    </row>
    <row r="57">
      <c r="A57" s="11">
        <v>10441.0</v>
      </c>
      <c r="B57" s="11">
        <v>141.0</v>
      </c>
      <c r="C57" s="11">
        <v>-126.0</v>
      </c>
      <c r="D57" s="11">
        <v>666.0</v>
      </c>
      <c r="E57" s="11">
        <v>154.77</v>
      </c>
    </row>
    <row r="58">
      <c r="A58" s="11">
        <v>10608.0</v>
      </c>
      <c r="B58" s="11">
        <v>161.0</v>
      </c>
      <c r="C58" s="11">
        <v>-125.0</v>
      </c>
      <c r="D58" s="11">
        <v>664.0</v>
      </c>
      <c r="E58" s="11">
        <v>86.74</v>
      </c>
    </row>
    <row r="59">
      <c r="A59" s="11">
        <v>10775.0</v>
      </c>
      <c r="B59" s="11">
        <v>165.0</v>
      </c>
      <c r="C59" s="11">
        <v>-125.0</v>
      </c>
      <c r="D59" s="11">
        <v>664.0</v>
      </c>
      <c r="E59" s="11">
        <v>19.02</v>
      </c>
    </row>
    <row r="60">
      <c r="A60" s="11">
        <v>10942.0</v>
      </c>
      <c r="B60" s="11">
        <v>170.0</v>
      </c>
      <c r="C60" s="11">
        <v>-125.0</v>
      </c>
      <c r="D60" s="11">
        <v>664.0</v>
      </c>
      <c r="E60" s="11">
        <v>-0.27</v>
      </c>
    </row>
    <row r="61">
      <c r="A61" s="11">
        <v>11109.0</v>
      </c>
      <c r="B61" s="11">
        <v>172.0</v>
      </c>
      <c r="C61" s="11">
        <v>-126.0</v>
      </c>
      <c r="D61" s="11">
        <v>663.0</v>
      </c>
      <c r="E61" s="11">
        <v>-0.32</v>
      </c>
    </row>
    <row r="62">
      <c r="A62" s="11">
        <v>11276.0</v>
      </c>
      <c r="B62" s="11">
        <v>168.0</v>
      </c>
      <c r="C62" s="11">
        <v>-126.0</v>
      </c>
      <c r="D62" s="11">
        <v>664.0</v>
      </c>
      <c r="E62" s="11">
        <v>8.35</v>
      </c>
    </row>
    <row r="63">
      <c r="A63" s="11">
        <v>11443.0</v>
      </c>
      <c r="B63" s="11">
        <v>150.0</v>
      </c>
      <c r="C63" s="11">
        <v>-126.0</v>
      </c>
      <c r="D63" s="11">
        <v>665.0</v>
      </c>
      <c r="E63" s="11">
        <v>41.29</v>
      </c>
    </row>
    <row r="64">
      <c r="A64" s="11">
        <v>11610.0</v>
      </c>
      <c r="B64" s="11">
        <v>106.0</v>
      </c>
      <c r="C64" s="11">
        <v>-127.0</v>
      </c>
      <c r="D64" s="11">
        <v>675.0</v>
      </c>
      <c r="E64" s="11">
        <v>171.06</v>
      </c>
    </row>
    <row r="65">
      <c r="A65" s="11">
        <v>11777.0</v>
      </c>
      <c r="B65" s="11">
        <v>52.0</v>
      </c>
      <c r="C65" s="11">
        <v>-130.0</v>
      </c>
      <c r="D65" s="11">
        <v>690.0</v>
      </c>
      <c r="E65" s="11">
        <v>387.08</v>
      </c>
    </row>
    <row r="66">
      <c r="A66" s="11">
        <v>11943.0</v>
      </c>
      <c r="B66" s="11">
        <v>24.0</v>
      </c>
      <c r="C66" s="11">
        <v>-131.0</v>
      </c>
      <c r="D66" s="11">
        <v>698.0</v>
      </c>
      <c r="E66" s="11">
        <v>478.93</v>
      </c>
    </row>
    <row r="67">
      <c r="A67" s="11">
        <v>12110.0</v>
      </c>
      <c r="B67" s="11">
        <v>5.0</v>
      </c>
      <c r="C67" s="11">
        <v>-131.0</v>
      </c>
      <c r="D67" s="11">
        <v>705.0</v>
      </c>
      <c r="E67" s="11">
        <v>562.22</v>
      </c>
    </row>
    <row r="68">
      <c r="A68" s="11">
        <v>12277.0</v>
      </c>
      <c r="B68" s="11">
        <v>-8.0</v>
      </c>
      <c r="C68" s="11">
        <v>-131.0</v>
      </c>
      <c r="D68" s="11">
        <v>708.0</v>
      </c>
      <c r="E68" s="11">
        <v>611.86</v>
      </c>
    </row>
    <row r="69">
      <c r="A69" s="11">
        <v>12444.0</v>
      </c>
      <c r="B69" s="11">
        <v>-17.0</v>
      </c>
      <c r="C69" s="11">
        <v>-131.0</v>
      </c>
      <c r="D69" s="11">
        <v>711.0</v>
      </c>
      <c r="E69" s="11">
        <v>638.65</v>
      </c>
    </row>
    <row r="70">
      <c r="A70" s="11">
        <v>12611.0</v>
      </c>
      <c r="B70" s="11">
        <v>-38.0</v>
      </c>
      <c r="C70" s="11">
        <v>-129.0</v>
      </c>
      <c r="D70" s="11">
        <v>716.0</v>
      </c>
      <c r="E70" s="11">
        <v>669.32</v>
      </c>
    </row>
    <row r="71">
      <c r="A71" s="11">
        <v>12778.0</v>
      </c>
      <c r="B71" s="11">
        <v>-37.0</v>
      </c>
      <c r="C71" s="11">
        <v>-129.0</v>
      </c>
      <c r="D71" s="11">
        <v>717.0</v>
      </c>
      <c r="E71" s="11">
        <v>709.87</v>
      </c>
    </row>
    <row r="72">
      <c r="A72" s="11">
        <v>12945.0</v>
      </c>
      <c r="B72" s="11">
        <v>-23.0</v>
      </c>
      <c r="C72" s="11">
        <v>-130.0</v>
      </c>
      <c r="D72" s="11">
        <v>714.0</v>
      </c>
      <c r="E72" s="11">
        <v>673.81</v>
      </c>
    </row>
    <row r="73">
      <c r="A73" s="11">
        <v>13112.0</v>
      </c>
      <c r="B73" s="11">
        <v>21.0</v>
      </c>
      <c r="C73" s="11">
        <v>-131.0</v>
      </c>
      <c r="D73" s="11">
        <v>701.0</v>
      </c>
      <c r="E73" s="11">
        <v>608.1</v>
      </c>
    </row>
    <row r="74">
      <c r="A74" s="11">
        <v>13279.0</v>
      </c>
      <c r="B74" s="11">
        <v>101.0</v>
      </c>
      <c r="C74" s="11">
        <v>-130.0</v>
      </c>
      <c r="D74" s="11">
        <v>678.0</v>
      </c>
      <c r="E74" s="11">
        <v>509.33</v>
      </c>
    </row>
    <row r="75">
      <c r="A75" s="11">
        <v>13446.0</v>
      </c>
      <c r="B75" s="11">
        <v>144.0</v>
      </c>
      <c r="C75" s="11">
        <v>-127.0</v>
      </c>
      <c r="D75" s="11">
        <v>667.0</v>
      </c>
      <c r="E75" s="11">
        <v>228.4</v>
      </c>
    </row>
    <row r="76">
      <c r="A76" s="11">
        <v>13613.0</v>
      </c>
      <c r="B76" s="11">
        <v>165.0</v>
      </c>
      <c r="C76" s="11">
        <v>-126.0</v>
      </c>
      <c r="D76" s="11">
        <v>664.0</v>
      </c>
      <c r="E76" s="11">
        <v>56.78</v>
      </c>
    </row>
    <row r="77">
      <c r="A77" s="11">
        <v>13779.0</v>
      </c>
      <c r="B77" s="11">
        <v>166.0</v>
      </c>
      <c r="C77" s="11">
        <v>-126.0</v>
      </c>
      <c r="D77" s="11">
        <v>665.0</v>
      </c>
      <c r="E77" s="11">
        <v>0.26</v>
      </c>
    </row>
    <row r="78">
      <c r="A78" s="11">
        <v>13946.0</v>
      </c>
      <c r="B78" s="11">
        <v>170.0</v>
      </c>
      <c r="C78" s="11">
        <v>-125.0</v>
      </c>
      <c r="D78" s="11">
        <v>664.0</v>
      </c>
      <c r="E78" s="11">
        <v>-0.51</v>
      </c>
    </row>
    <row r="79">
      <c r="A79" s="11">
        <v>14113.0</v>
      </c>
      <c r="B79" s="11">
        <v>172.0</v>
      </c>
      <c r="C79" s="11">
        <v>-125.0</v>
      </c>
      <c r="D79" s="11">
        <v>664.0</v>
      </c>
      <c r="E79" s="11">
        <v>-0.55</v>
      </c>
    </row>
    <row r="80">
      <c r="A80" s="11">
        <v>14280.0</v>
      </c>
      <c r="B80" s="11">
        <v>172.0</v>
      </c>
      <c r="C80" s="11">
        <v>-125.0</v>
      </c>
      <c r="D80" s="11">
        <v>664.0</v>
      </c>
      <c r="E80" s="11">
        <v>-0.62</v>
      </c>
    </row>
    <row r="81">
      <c r="A81" s="11">
        <v>14447.0</v>
      </c>
      <c r="B81" s="11">
        <v>173.0</v>
      </c>
      <c r="C81" s="11">
        <v>-125.0</v>
      </c>
      <c r="D81" s="11">
        <v>664.0</v>
      </c>
      <c r="E81" s="11">
        <v>-0.58</v>
      </c>
    </row>
    <row r="82">
      <c r="A82" s="11">
        <v>14614.0</v>
      </c>
      <c r="B82" s="11">
        <v>167.0</v>
      </c>
      <c r="C82" s="11">
        <v>-125.0</v>
      </c>
      <c r="D82" s="11">
        <v>663.0</v>
      </c>
      <c r="E82" s="11">
        <v>0.51</v>
      </c>
    </row>
    <row r="83">
      <c r="A83" s="11">
        <v>14781.0</v>
      </c>
      <c r="B83" s="11">
        <v>133.0</v>
      </c>
      <c r="C83" s="11">
        <v>-127.0</v>
      </c>
      <c r="D83" s="11">
        <v>670.0</v>
      </c>
      <c r="E83" s="11">
        <v>44.34</v>
      </c>
    </row>
    <row r="84">
      <c r="A84" s="11">
        <v>14948.0</v>
      </c>
      <c r="B84" s="11">
        <v>84.0</v>
      </c>
      <c r="C84" s="11">
        <v>-128.0</v>
      </c>
      <c r="D84" s="11">
        <v>682.0</v>
      </c>
      <c r="E84" s="11">
        <v>210.23</v>
      </c>
    </row>
    <row r="85">
      <c r="A85" s="11">
        <v>15115.0</v>
      </c>
      <c r="B85" s="11">
        <v>34.0</v>
      </c>
      <c r="C85" s="11">
        <v>-129.0</v>
      </c>
      <c r="D85" s="11">
        <v>696.0</v>
      </c>
      <c r="E85" s="11">
        <v>407.1</v>
      </c>
    </row>
    <row r="86">
      <c r="A86" s="11"/>
      <c r="B86" s="11"/>
      <c r="C86" s="11"/>
      <c r="D86" s="11"/>
      <c r="E86" s="11"/>
    </row>
    <row r="87">
      <c r="A87" s="11"/>
      <c r="B87" s="11"/>
      <c r="C87" s="11"/>
      <c r="D87" s="11"/>
      <c r="E87" s="11"/>
    </row>
    <row r="88">
      <c r="A88" s="11"/>
      <c r="B88" s="11"/>
      <c r="C88" s="11"/>
      <c r="D88" s="11"/>
      <c r="E88" s="11"/>
    </row>
    <row r="89">
      <c r="A89" s="11"/>
      <c r="B89" s="11"/>
      <c r="C89" s="11"/>
      <c r="D89" s="11"/>
      <c r="E89" s="11"/>
    </row>
    <row r="90">
      <c r="A90" s="11"/>
      <c r="B90" s="11"/>
      <c r="C90" s="11"/>
      <c r="D90" s="11"/>
      <c r="E90" s="11"/>
    </row>
    <row r="91">
      <c r="A91" s="11"/>
      <c r="B91" s="11"/>
      <c r="C91" s="11"/>
      <c r="D91" s="11"/>
      <c r="E91" s="11"/>
    </row>
    <row r="92">
      <c r="A92" s="11"/>
      <c r="B92" s="11"/>
      <c r="C92" s="11"/>
      <c r="D92" s="11"/>
      <c r="E92" s="11"/>
    </row>
    <row r="93">
      <c r="A93" s="11"/>
      <c r="B93" s="11"/>
      <c r="C93" s="11"/>
      <c r="D93" s="11"/>
      <c r="E93" s="11"/>
    </row>
    <row r="94">
      <c r="A94" s="11"/>
      <c r="B94" s="11"/>
      <c r="C94" s="11"/>
      <c r="D94" s="11"/>
      <c r="E94" s="11"/>
    </row>
    <row r="95">
      <c r="A95" s="11"/>
      <c r="B95" s="11"/>
      <c r="C95" s="11"/>
      <c r="D95" s="11"/>
      <c r="E95" s="11"/>
    </row>
    <row r="96">
      <c r="A96" s="11"/>
      <c r="B96" s="11"/>
      <c r="C96" s="11"/>
      <c r="D96" s="11"/>
      <c r="E96" s="11"/>
    </row>
    <row r="97">
      <c r="A97" s="11"/>
      <c r="B97" s="11"/>
      <c r="C97" s="11"/>
      <c r="D97" s="11"/>
      <c r="E97" s="11"/>
    </row>
    <row r="98">
      <c r="A98" s="11"/>
      <c r="B98" s="11"/>
      <c r="C98" s="11"/>
      <c r="D98" s="11"/>
      <c r="E98" s="11"/>
    </row>
    <row r="99">
      <c r="A99" s="11"/>
      <c r="B99" s="11"/>
      <c r="C99" s="11"/>
      <c r="D99" s="11"/>
      <c r="E99" s="11"/>
    </row>
    <row r="100">
      <c r="A100" s="11"/>
      <c r="B100" s="11"/>
      <c r="C100" s="11"/>
      <c r="D100" s="11"/>
      <c r="E100" s="11"/>
    </row>
    <row r="101">
      <c r="A101" s="11"/>
      <c r="B101" s="11"/>
      <c r="C101" s="11"/>
      <c r="D101" s="11"/>
      <c r="E101" s="11"/>
    </row>
    <row r="102">
      <c r="A102" s="11"/>
      <c r="B102" s="11"/>
      <c r="C102" s="11"/>
      <c r="D102" s="11"/>
      <c r="E102" s="11"/>
    </row>
    <row r="103">
      <c r="A103" s="11"/>
      <c r="B103" s="11"/>
      <c r="C103" s="11"/>
      <c r="D103" s="11"/>
      <c r="E103" s="11"/>
    </row>
    <row r="104">
      <c r="A104" s="11"/>
      <c r="B104" s="11"/>
      <c r="C104" s="11"/>
      <c r="D104" s="11"/>
      <c r="E104" s="11"/>
    </row>
    <row r="105">
      <c r="A105" s="11"/>
      <c r="B105" s="11"/>
      <c r="C105" s="11"/>
      <c r="D105" s="11"/>
      <c r="E105" s="11"/>
    </row>
    <row r="106">
      <c r="A106" s="11"/>
      <c r="B106" s="11"/>
      <c r="C106" s="11"/>
      <c r="D106" s="11"/>
      <c r="E106" s="11"/>
    </row>
    <row r="107">
      <c r="A107" s="11"/>
      <c r="B107" s="11"/>
      <c r="C107" s="11"/>
      <c r="D107" s="11"/>
      <c r="E107" s="11"/>
    </row>
    <row r="108">
      <c r="A108" s="11"/>
      <c r="B108" s="11"/>
      <c r="C108" s="11"/>
      <c r="D108" s="11"/>
      <c r="E108" s="11"/>
    </row>
    <row r="109">
      <c r="A109" s="11"/>
      <c r="B109" s="11"/>
      <c r="C109" s="11"/>
      <c r="D109" s="11"/>
      <c r="E109" s="11"/>
    </row>
    <row r="110">
      <c r="A110" s="11"/>
      <c r="B110" s="11"/>
      <c r="C110" s="11"/>
      <c r="D110" s="11"/>
      <c r="E110" s="11"/>
    </row>
    <row r="111">
      <c r="A111" s="11"/>
      <c r="B111" s="11"/>
      <c r="C111" s="11"/>
      <c r="D111" s="11"/>
      <c r="E111" s="11"/>
    </row>
    <row r="112">
      <c r="A112" s="11"/>
      <c r="B112" s="11"/>
      <c r="C112" s="11"/>
      <c r="D112" s="11"/>
      <c r="E112" s="11"/>
    </row>
    <row r="113">
      <c r="A113" s="11"/>
      <c r="B113" s="11"/>
      <c r="C113" s="11"/>
      <c r="D113" s="11"/>
      <c r="E113" s="11"/>
    </row>
    <row r="114">
      <c r="A114" s="11"/>
      <c r="B114" s="11"/>
      <c r="C114" s="11"/>
      <c r="D114" s="11"/>
      <c r="E114" s="11"/>
    </row>
    <row r="115">
      <c r="A115" s="11"/>
      <c r="B115" s="11"/>
      <c r="C115" s="11"/>
      <c r="D115" s="11"/>
      <c r="E115" s="11"/>
    </row>
    <row r="116">
      <c r="A116" s="11"/>
      <c r="B116" s="11"/>
      <c r="C116" s="11"/>
      <c r="D116" s="11"/>
      <c r="E116" s="11"/>
    </row>
    <row r="117">
      <c r="A117" s="11"/>
      <c r="B117" s="11"/>
      <c r="C117" s="11"/>
      <c r="D117" s="11"/>
      <c r="E117" s="11"/>
    </row>
    <row r="118">
      <c r="A118" s="11"/>
      <c r="B118" s="11"/>
      <c r="C118" s="11"/>
      <c r="D118" s="11"/>
      <c r="E118" s="11"/>
    </row>
    <row r="119">
      <c r="A119" s="11"/>
      <c r="B119" s="11"/>
      <c r="C119" s="11"/>
      <c r="D119" s="11"/>
      <c r="E119" s="11"/>
    </row>
    <row r="120">
      <c r="A120" s="11"/>
      <c r="B120" s="11"/>
      <c r="C120" s="11"/>
      <c r="D120" s="11"/>
      <c r="E120" s="11"/>
    </row>
    <row r="121">
      <c r="A121" s="11"/>
      <c r="B121" s="11"/>
      <c r="C121" s="11"/>
      <c r="D121" s="11"/>
      <c r="E121" s="11"/>
    </row>
    <row r="122">
      <c r="A122" s="11"/>
      <c r="B122" s="11"/>
      <c r="C122" s="11"/>
      <c r="D122" s="11"/>
      <c r="E122" s="11"/>
    </row>
    <row r="123">
      <c r="A123" s="11"/>
      <c r="B123" s="11"/>
      <c r="C123" s="11"/>
      <c r="D123" s="11"/>
      <c r="E123" s="11"/>
    </row>
    <row r="124">
      <c r="A124" s="11"/>
      <c r="B124" s="11"/>
      <c r="C124" s="11"/>
      <c r="D124" s="11"/>
      <c r="E124" s="11"/>
    </row>
    <row r="125">
      <c r="A125" s="11"/>
      <c r="B125" s="11"/>
      <c r="C125" s="11"/>
      <c r="D125" s="11"/>
      <c r="E125" s="11"/>
    </row>
    <row r="126">
      <c r="A126" s="11"/>
      <c r="B126" s="11"/>
      <c r="C126" s="11"/>
      <c r="D126" s="11"/>
      <c r="E126" s="11"/>
    </row>
    <row r="127">
      <c r="A127" s="11"/>
      <c r="B127" s="11"/>
      <c r="C127" s="11"/>
      <c r="D127" s="11"/>
      <c r="E127" s="11"/>
    </row>
    <row r="128">
      <c r="A128" s="11"/>
      <c r="B128" s="11"/>
      <c r="C128" s="11"/>
      <c r="D128" s="11"/>
      <c r="E128" s="11"/>
    </row>
    <row r="129">
      <c r="A129" s="11"/>
      <c r="B129" s="11"/>
      <c r="C129" s="11"/>
      <c r="D129" s="11"/>
      <c r="E129" s="11"/>
    </row>
    <row r="130">
      <c r="A130" s="11"/>
      <c r="B130" s="11"/>
      <c r="C130" s="11"/>
      <c r="D130" s="11"/>
      <c r="E130" s="11"/>
    </row>
    <row r="131">
      <c r="A131" s="11"/>
      <c r="B131" s="11"/>
      <c r="C131" s="11"/>
      <c r="D131" s="11"/>
      <c r="E131" s="11"/>
    </row>
    <row r="132">
      <c r="A132" s="11"/>
      <c r="B132" s="11"/>
      <c r="C132" s="11"/>
      <c r="D132" s="11"/>
      <c r="E132" s="11"/>
    </row>
    <row r="133">
      <c r="A133" s="11"/>
      <c r="B133" s="11"/>
      <c r="C133" s="11"/>
      <c r="D133" s="11"/>
      <c r="E133" s="11"/>
    </row>
    <row r="134">
      <c r="A134" s="11"/>
      <c r="B134" s="11"/>
      <c r="C134" s="11"/>
      <c r="D134" s="11"/>
      <c r="E134" s="11"/>
    </row>
    <row r="135">
      <c r="A135" s="11"/>
      <c r="B135" s="11"/>
      <c r="C135" s="11"/>
      <c r="D135" s="11"/>
      <c r="E135" s="11"/>
    </row>
    <row r="136">
      <c r="A136" s="11"/>
      <c r="B136" s="11"/>
      <c r="C136" s="11"/>
      <c r="D136" s="11"/>
      <c r="E136" s="11"/>
    </row>
    <row r="137">
      <c r="A137" s="11"/>
      <c r="B137" s="11"/>
      <c r="C137" s="11"/>
      <c r="D137" s="11"/>
      <c r="E137" s="11"/>
    </row>
    <row r="138">
      <c r="A138" s="11"/>
      <c r="B138" s="11"/>
      <c r="C138" s="11"/>
      <c r="D138" s="11"/>
      <c r="E138" s="11"/>
    </row>
    <row r="139">
      <c r="A139" s="11"/>
      <c r="B139" s="11"/>
      <c r="C139" s="11"/>
      <c r="D139" s="11"/>
      <c r="E139" s="11"/>
    </row>
    <row r="140">
      <c r="A140" s="11"/>
      <c r="B140" s="11"/>
      <c r="C140" s="11"/>
      <c r="D140" s="11"/>
      <c r="E140" s="11"/>
    </row>
    <row r="141">
      <c r="A141" s="11"/>
      <c r="B141" s="11"/>
      <c r="C141" s="11"/>
      <c r="D141" s="11"/>
      <c r="E141" s="11"/>
    </row>
    <row r="142">
      <c r="A142" s="11"/>
      <c r="B142" s="11"/>
      <c r="C142" s="11"/>
      <c r="D142" s="11"/>
      <c r="E142" s="11"/>
    </row>
    <row r="143">
      <c r="A143" s="11"/>
      <c r="B143" s="11"/>
      <c r="C143" s="11"/>
      <c r="D143" s="11"/>
      <c r="E143" s="11"/>
    </row>
    <row r="144">
      <c r="A144" s="11"/>
      <c r="B144" s="11"/>
      <c r="C144" s="11"/>
      <c r="D144" s="11"/>
      <c r="E144" s="11"/>
    </row>
    <row r="145">
      <c r="A145" s="11"/>
      <c r="B145" s="11"/>
      <c r="C145" s="11"/>
      <c r="D145" s="11"/>
      <c r="E145" s="11"/>
    </row>
    <row r="146">
      <c r="A146" s="11"/>
      <c r="B146" s="11"/>
      <c r="C146" s="11"/>
      <c r="D146" s="11"/>
      <c r="E146" s="11"/>
    </row>
    <row r="147">
      <c r="A147" s="11"/>
      <c r="B147" s="11"/>
      <c r="C147" s="11"/>
      <c r="D147" s="11"/>
      <c r="E147" s="11"/>
    </row>
    <row r="148">
      <c r="A148" s="11"/>
      <c r="B148" s="11"/>
      <c r="C148" s="11"/>
      <c r="D148" s="11"/>
      <c r="E148" s="11"/>
    </row>
    <row r="149">
      <c r="A149" s="11"/>
      <c r="B149" s="11"/>
      <c r="C149" s="11"/>
      <c r="D149" s="11"/>
      <c r="E149" s="11"/>
    </row>
    <row r="150">
      <c r="A150" s="11"/>
      <c r="B150" s="11"/>
      <c r="C150" s="11"/>
      <c r="D150" s="11"/>
      <c r="E150" s="11"/>
    </row>
    <row r="151">
      <c r="A151" s="11"/>
      <c r="B151" s="11"/>
      <c r="C151" s="11"/>
      <c r="D151" s="11"/>
      <c r="E151" s="11"/>
    </row>
    <row r="152">
      <c r="A152" s="11"/>
      <c r="B152" s="11"/>
      <c r="C152" s="11"/>
      <c r="D152" s="11"/>
      <c r="E152" s="11"/>
    </row>
    <row r="153">
      <c r="A153" s="11"/>
      <c r="B153" s="11"/>
      <c r="C153" s="11"/>
      <c r="D153" s="11"/>
      <c r="E153" s="11"/>
    </row>
    <row r="154">
      <c r="A154" s="11"/>
      <c r="B154" s="11"/>
      <c r="C154" s="11"/>
      <c r="D154" s="11"/>
      <c r="E154" s="11"/>
    </row>
    <row r="155">
      <c r="A155" s="11"/>
      <c r="B155" s="11"/>
      <c r="C155" s="11"/>
      <c r="D155" s="11"/>
      <c r="E155" s="11"/>
    </row>
    <row r="156">
      <c r="A156" s="11"/>
      <c r="B156" s="11"/>
      <c r="C156" s="11"/>
      <c r="D156" s="11"/>
      <c r="E156" s="11"/>
    </row>
    <row r="157">
      <c r="A157" s="11"/>
      <c r="B157" s="11"/>
      <c r="C157" s="11"/>
      <c r="D157" s="11"/>
      <c r="E157" s="11"/>
    </row>
    <row r="158">
      <c r="A158" s="11"/>
      <c r="B158" s="11"/>
      <c r="C158" s="11"/>
      <c r="D158" s="11"/>
      <c r="E158" s="11"/>
    </row>
    <row r="159">
      <c r="A159" s="11"/>
      <c r="B159" s="11"/>
      <c r="C159" s="11"/>
      <c r="D159" s="11"/>
      <c r="E159" s="11"/>
    </row>
    <row r="160">
      <c r="A160" s="11"/>
      <c r="B160" s="11"/>
      <c r="C160" s="11"/>
      <c r="D160" s="11"/>
      <c r="E160" s="11"/>
    </row>
    <row r="161">
      <c r="A161" s="11"/>
      <c r="B161" s="11"/>
      <c r="C161" s="11"/>
      <c r="D161" s="11"/>
      <c r="E161" s="11"/>
    </row>
    <row r="162">
      <c r="A162" s="11"/>
      <c r="B162" s="11"/>
      <c r="C162" s="11"/>
      <c r="D162" s="11"/>
      <c r="E162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tr">
        <f>~=~=~=~=~=~=~=~=~=~=~= PuTTY log 2023.04.19 12:12:27 =~=~=~=~=~=~=~=~=~=~=~=</f>
        <v>#ERROR!</v>
      </c>
    </row>
    <row r="2">
      <c r="A2" s="11">
        <v>1313.0</v>
      </c>
      <c r="B2" s="11">
        <v>35.0</v>
      </c>
      <c r="C2" s="11">
        <v>-127.0</v>
      </c>
      <c r="D2" s="11">
        <v>661.0</v>
      </c>
      <c r="E2" s="11">
        <v>-0.33</v>
      </c>
    </row>
    <row r="3">
      <c r="A3" s="11">
        <v>1437.0</v>
      </c>
      <c r="B3" s="11">
        <v>35.0</v>
      </c>
      <c r="C3" s="11">
        <v>-127.0</v>
      </c>
      <c r="D3" s="11">
        <v>662.0</v>
      </c>
      <c r="E3" s="11">
        <v>-0.65</v>
      </c>
    </row>
    <row r="4">
      <c r="A4" s="11">
        <v>1562.0</v>
      </c>
      <c r="B4" s="11">
        <v>36.0</v>
      </c>
      <c r="C4" s="11">
        <v>-128.0</v>
      </c>
      <c r="D4" s="11">
        <v>662.0</v>
      </c>
      <c r="E4" s="11">
        <v>-0.84</v>
      </c>
    </row>
    <row r="5">
      <c r="A5" s="11">
        <v>1687.0</v>
      </c>
      <c r="B5" s="11">
        <v>35.0</v>
      </c>
      <c r="C5" s="11">
        <v>-127.0</v>
      </c>
      <c r="D5" s="11">
        <v>662.0</v>
      </c>
      <c r="E5" s="11">
        <v>-1.06</v>
      </c>
    </row>
    <row r="6">
      <c r="A6" s="11">
        <v>1812.0</v>
      </c>
      <c r="B6" s="11">
        <v>34.0</v>
      </c>
      <c r="C6" s="11">
        <v>-126.0</v>
      </c>
      <c r="D6" s="11">
        <v>661.0</v>
      </c>
      <c r="E6" s="11">
        <v>-0.83</v>
      </c>
    </row>
    <row r="7">
      <c r="A7" s="11">
        <v>1936.0</v>
      </c>
      <c r="B7" s="11">
        <v>34.0</v>
      </c>
      <c r="C7" s="11">
        <v>-127.0</v>
      </c>
      <c r="D7" s="11">
        <v>661.0</v>
      </c>
      <c r="E7" s="11">
        <v>-0.97</v>
      </c>
    </row>
    <row r="8">
      <c r="A8" s="11">
        <v>2061.0</v>
      </c>
      <c r="B8" s="11">
        <v>36.0</v>
      </c>
      <c r="C8" s="11">
        <v>-127.0</v>
      </c>
      <c r="D8" s="11">
        <v>660.0</v>
      </c>
      <c r="E8" s="11">
        <v>-0.85</v>
      </c>
    </row>
    <row r="9">
      <c r="A9" s="11">
        <v>2186.0</v>
      </c>
      <c r="B9" s="11">
        <v>33.0</v>
      </c>
      <c r="C9" s="11">
        <v>-127.0</v>
      </c>
      <c r="D9" s="11">
        <v>662.0</v>
      </c>
      <c r="E9" s="11">
        <v>0.55</v>
      </c>
    </row>
    <row r="10">
      <c r="A10" s="11">
        <v>2311.0</v>
      </c>
      <c r="B10" s="11">
        <v>30.0</v>
      </c>
      <c r="C10" s="11">
        <v>-126.0</v>
      </c>
      <c r="D10" s="11">
        <v>661.0</v>
      </c>
      <c r="E10" s="11">
        <v>0.31</v>
      </c>
    </row>
    <row r="11">
      <c r="A11" s="11">
        <v>2435.0</v>
      </c>
      <c r="B11" s="11">
        <v>34.0</v>
      </c>
      <c r="C11" s="11">
        <v>-126.0</v>
      </c>
      <c r="D11" s="11">
        <v>661.0</v>
      </c>
      <c r="E11" s="11">
        <v>0.17</v>
      </c>
    </row>
    <row r="12">
      <c r="A12" s="11">
        <v>2560.0</v>
      </c>
      <c r="B12" s="11">
        <v>35.0</v>
      </c>
      <c r="C12" s="11">
        <v>-127.0</v>
      </c>
      <c r="D12" s="11">
        <v>661.0</v>
      </c>
      <c r="E12" s="11">
        <v>0.14</v>
      </c>
    </row>
    <row r="13">
      <c r="A13" s="11">
        <v>2684.0</v>
      </c>
      <c r="B13" s="11">
        <v>35.0</v>
      </c>
      <c r="C13" s="11">
        <v>-126.0</v>
      </c>
      <c r="D13" s="11">
        <v>661.0</v>
      </c>
      <c r="E13" s="11">
        <v>0.18</v>
      </c>
    </row>
    <row r="14">
      <c r="A14" s="11">
        <v>2809.0</v>
      </c>
      <c r="B14" s="11">
        <v>33.0</v>
      </c>
      <c r="C14" s="11">
        <v>-126.0</v>
      </c>
      <c r="D14" s="11">
        <v>661.0</v>
      </c>
      <c r="E14" s="11">
        <v>0.59</v>
      </c>
    </row>
    <row r="15">
      <c r="A15" s="11">
        <v>2933.0</v>
      </c>
      <c r="B15" s="11">
        <v>35.0</v>
      </c>
      <c r="C15" s="11">
        <v>-126.0</v>
      </c>
      <c r="D15" s="11">
        <v>662.0</v>
      </c>
      <c r="E15" s="11">
        <v>0.13</v>
      </c>
    </row>
    <row r="16">
      <c r="A16" s="11">
        <v>3058.0</v>
      </c>
      <c r="B16" s="11">
        <v>33.0</v>
      </c>
      <c r="C16" s="11">
        <v>-127.0</v>
      </c>
      <c r="D16" s="11">
        <v>661.0</v>
      </c>
      <c r="E16" s="11">
        <v>-0.51</v>
      </c>
    </row>
    <row r="17">
      <c r="A17" s="11">
        <v>3183.0</v>
      </c>
      <c r="B17" s="11">
        <v>33.0</v>
      </c>
      <c r="C17" s="11">
        <v>-126.0</v>
      </c>
      <c r="D17" s="11">
        <v>661.0</v>
      </c>
      <c r="E17" s="11">
        <v>-0.37</v>
      </c>
    </row>
    <row r="18">
      <c r="A18" s="11">
        <v>3307.0</v>
      </c>
      <c r="B18" s="11">
        <v>36.0</v>
      </c>
      <c r="C18" s="11">
        <v>-127.0</v>
      </c>
      <c r="D18" s="11">
        <v>661.0</v>
      </c>
      <c r="E18" s="11">
        <v>-0.65</v>
      </c>
    </row>
    <row r="19">
      <c r="A19" s="11">
        <v>3432.0</v>
      </c>
      <c r="B19" s="11">
        <v>36.0</v>
      </c>
      <c r="C19" s="11">
        <v>-127.0</v>
      </c>
      <c r="D19" s="11">
        <v>661.0</v>
      </c>
      <c r="E19" s="11">
        <v>-0.93</v>
      </c>
    </row>
    <row r="20">
      <c r="A20" s="11">
        <v>3557.0</v>
      </c>
      <c r="B20" s="11">
        <v>34.0</v>
      </c>
      <c r="C20" s="11">
        <v>-126.0</v>
      </c>
      <c r="D20" s="11">
        <v>662.0</v>
      </c>
      <c r="E20" s="11">
        <v>-1.11</v>
      </c>
    </row>
    <row r="21">
      <c r="A21" s="11">
        <v>3682.0</v>
      </c>
      <c r="B21" s="11">
        <v>33.0</v>
      </c>
      <c r="C21" s="11">
        <v>-126.0</v>
      </c>
      <c r="D21" s="11">
        <v>662.0</v>
      </c>
      <c r="E21" s="11">
        <v>-0.9</v>
      </c>
    </row>
    <row r="22">
      <c r="A22" s="11">
        <v>3806.0</v>
      </c>
      <c r="B22" s="11">
        <v>34.0</v>
      </c>
      <c r="C22" s="11">
        <v>-126.0</v>
      </c>
      <c r="D22" s="11">
        <v>661.0</v>
      </c>
      <c r="E22" s="11">
        <v>-1.4</v>
      </c>
    </row>
    <row r="23">
      <c r="A23" s="11">
        <v>3931.0</v>
      </c>
      <c r="B23" s="11">
        <v>35.0</v>
      </c>
      <c r="C23" s="11">
        <v>-127.0</v>
      </c>
      <c r="D23" s="11">
        <v>662.0</v>
      </c>
      <c r="E23" s="11">
        <v>-1.81</v>
      </c>
    </row>
    <row r="24">
      <c r="A24" s="11">
        <v>4056.0</v>
      </c>
      <c r="B24" s="11">
        <v>36.0</v>
      </c>
      <c r="C24" s="11">
        <v>-126.0</v>
      </c>
      <c r="D24" s="11">
        <v>661.0</v>
      </c>
      <c r="E24" s="11">
        <v>-0.89</v>
      </c>
    </row>
    <row r="25">
      <c r="A25" s="11">
        <v>4180.0</v>
      </c>
      <c r="B25" s="11">
        <v>34.0</v>
      </c>
      <c r="C25" s="11">
        <v>-126.0</v>
      </c>
      <c r="D25" s="11">
        <v>662.0</v>
      </c>
      <c r="E25" s="11">
        <v>-0.54</v>
      </c>
    </row>
    <row r="26">
      <c r="A26" s="11">
        <v>4304.0</v>
      </c>
      <c r="B26" s="11">
        <v>32.0</v>
      </c>
      <c r="C26" s="11">
        <v>-126.0</v>
      </c>
      <c r="D26" s="11">
        <v>662.0</v>
      </c>
      <c r="E26" s="11">
        <v>-0.76</v>
      </c>
    </row>
    <row r="27">
      <c r="A27" s="11">
        <v>4429.0</v>
      </c>
      <c r="B27" s="11">
        <v>34.0</v>
      </c>
      <c r="C27" s="11">
        <v>-126.0</v>
      </c>
      <c r="D27" s="11">
        <v>662.0</v>
      </c>
      <c r="E27" s="11">
        <v>-0.73</v>
      </c>
    </row>
    <row r="28">
      <c r="A28" s="11">
        <v>4554.0</v>
      </c>
      <c r="B28" s="11">
        <v>33.0</v>
      </c>
      <c r="C28" s="11">
        <v>-125.0</v>
      </c>
      <c r="D28" s="11">
        <v>661.0</v>
      </c>
      <c r="E28" s="11">
        <v>-0.71</v>
      </c>
    </row>
    <row r="29">
      <c r="A29" s="11">
        <v>4679.0</v>
      </c>
      <c r="B29" s="11">
        <v>33.0</v>
      </c>
      <c r="C29" s="11">
        <v>-127.0</v>
      </c>
      <c r="D29" s="11">
        <v>660.0</v>
      </c>
      <c r="E29" s="11">
        <v>-0.82</v>
      </c>
    </row>
    <row r="30">
      <c r="A30" s="11">
        <v>4803.0</v>
      </c>
      <c r="B30" s="11">
        <v>34.0</v>
      </c>
      <c r="C30" s="11">
        <v>-126.0</v>
      </c>
      <c r="D30" s="11">
        <v>662.0</v>
      </c>
      <c r="E30" s="11">
        <v>-0.83</v>
      </c>
    </row>
    <row r="31">
      <c r="A31" s="11">
        <v>4928.0</v>
      </c>
      <c r="B31" s="11">
        <v>34.0</v>
      </c>
      <c r="C31" s="11">
        <v>-126.0</v>
      </c>
      <c r="D31" s="11">
        <v>661.0</v>
      </c>
      <c r="E31" s="11">
        <v>-0.81</v>
      </c>
    </row>
    <row r="32">
      <c r="A32" s="11">
        <v>5053.0</v>
      </c>
      <c r="B32" s="11">
        <v>36.0</v>
      </c>
      <c r="C32" s="11">
        <v>-127.0</v>
      </c>
      <c r="D32" s="11">
        <v>662.0</v>
      </c>
      <c r="E32" s="11">
        <v>-0.9</v>
      </c>
    </row>
    <row r="33">
      <c r="A33" s="11">
        <v>5177.0</v>
      </c>
      <c r="B33" s="11">
        <v>34.0</v>
      </c>
      <c r="C33" s="11">
        <v>-128.0</v>
      </c>
      <c r="D33" s="11">
        <v>662.0</v>
      </c>
      <c r="E33" s="11">
        <v>-0.77</v>
      </c>
    </row>
    <row r="34">
      <c r="A34" s="11">
        <v>5302.0</v>
      </c>
      <c r="B34" s="11">
        <v>34.0</v>
      </c>
      <c r="C34" s="11">
        <v>-127.0</v>
      </c>
      <c r="D34" s="11">
        <v>661.0</v>
      </c>
      <c r="E34" s="11">
        <v>-1.31</v>
      </c>
    </row>
    <row r="35">
      <c r="A35" s="11">
        <v>5427.0</v>
      </c>
      <c r="B35" s="11">
        <v>34.0</v>
      </c>
      <c r="C35" s="11">
        <v>-127.0</v>
      </c>
      <c r="D35" s="11">
        <v>662.0</v>
      </c>
      <c r="E35" s="11">
        <v>-0.98</v>
      </c>
    </row>
    <row r="36">
      <c r="A36" s="11">
        <v>5552.0</v>
      </c>
      <c r="B36" s="11">
        <v>33.0</v>
      </c>
      <c r="C36" s="11">
        <v>-127.0</v>
      </c>
      <c r="D36" s="11">
        <v>662.0</v>
      </c>
      <c r="E36" s="11">
        <v>-0.97</v>
      </c>
    </row>
    <row r="37">
      <c r="A37" s="11">
        <v>5677.0</v>
      </c>
      <c r="B37" s="11">
        <v>36.0</v>
      </c>
      <c r="C37" s="11">
        <v>-127.0</v>
      </c>
      <c r="D37" s="11">
        <v>662.0</v>
      </c>
      <c r="E37" s="11">
        <v>-1.03</v>
      </c>
    </row>
    <row r="38">
      <c r="A38" s="11">
        <v>5800.0</v>
      </c>
      <c r="B38" s="11">
        <v>35.0</v>
      </c>
      <c r="C38" s="11">
        <v>-127.0</v>
      </c>
      <c r="D38" s="11">
        <v>662.0</v>
      </c>
      <c r="E38" s="11">
        <v>-0.97</v>
      </c>
    </row>
    <row r="39">
      <c r="A39" s="11">
        <v>5925.0</v>
      </c>
      <c r="B39" s="11">
        <v>36.0</v>
      </c>
      <c r="C39" s="11">
        <v>-128.0</v>
      </c>
      <c r="D39" s="11">
        <v>663.0</v>
      </c>
      <c r="E39" s="11">
        <v>-1.1</v>
      </c>
    </row>
    <row r="40">
      <c r="A40" s="11">
        <v>6050.0</v>
      </c>
      <c r="B40" s="11">
        <v>33.0</v>
      </c>
      <c r="C40" s="11">
        <v>-128.0</v>
      </c>
      <c r="D40" s="11">
        <v>662.0</v>
      </c>
      <c r="E40" s="11">
        <v>-1.13</v>
      </c>
    </row>
    <row r="41">
      <c r="A41" s="11">
        <v>6175.0</v>
      </c>
      <c r="B41" s="11">
        <v>36.0</v>
      </c>
      <c r="C41" s="11">
        <v>-128.0</v>
      </c>
      <c r="D41" s="11">
        <v>662.0</v>
      </c>
      <c r="E41" s="11">
        <v>-1.11</v>
      </c>
    </row>
    <row r="42">
      <c r="A42" s="11">
        <v>6299.0</v>
      </c>
      <c r="B42" s="11">
        <v>37.0</v>
      </c>
      <c r="C42" s="11">
        <v>-128.0</v>
      </c>
      <c r="D42" s="11">
        <v>662.0</v>
      </c>
      <c r="E42" s="11">
        <v>-1.14</v>
      </c>
    </row>
    <row r="43">
      <c r="A43" s="11">
        <v>6424.0</v>
      </c>
      <c r="B43" s="11">
        <v>35.0</v>
      </c>
      <c r="C43" s="11">
        <v>-131.0</v>
      </c>
      <c r="D43" s="11">
        <v>662.0</v>
      </c>
      <c r="E43" s="11">
        <v>-1.17</v>
      </c>
    </row>
    <row r="44">
      <c r="A44" s="11">
        <v>6549.0</v>
      </c>
      <c r="B44" s="11">
        <v>37.0</v>
      </c>
      <c r="C44" s="11">
        <v>-134.0</v>
      </c>
      <c r="D44" s="11">
        <v>661.0</v>
      </c>
      <c r="E44" s="11">
        <v>29.87</v>
      </c>
    </row>
    <row r="45">
      <c r="A45" s="11">
        <v>6674.0</v>
      </c>
      <c r="B45" s="11">
        <v>36.0</v>
      </c>
      <c r="C45" s="11">
        <v>-140.0</v>
      </c>
      <c r="D45" s="11">
        <v>658.0</v>
      </c>
      <c r="E45" s="11">
        <v>71.27</v>
      </c>
    </row>
    <row r="46">
      <c r="A46" s="11">
        <v>6798.0</v>
      </c>
      <c r="B46" s="11">
        <v>37.0</v>
      </c>
      <c r="C46" s="11">
        <v>-148.0</v>
      </c>
      <c r="D46" s="11">
        <v>659.0</v>
      </c>
      <c r="E46" s="11">
        <v>199.02</v>
      </c>
    </row>
    <row r="47">
      <c r="A47" s="11">
        <v>6923.0</v>
      </c>
      <c r="B47" s="11">
        <v>33.0</v>
      </c>
      <c r="C47" s="11">
        <v>-161.0</v>
      </c>
      <c r="D47" s="11">
        <v>667.0</v>
      </c>
      <c r="E47" s="11">
        <v>295.14</v>
      </c>
    </row>
    <row r="48">
      <c r="A48" s="11">
        <v>7048.0</v>
      </c>
      <c r="B48" s="11">
        <v>35.0</v>
      </c>
      <c r="C48" s="11">
        <v>-174.0</v>
      </c>
      <c r="D48" s="11">
        <v>679.0</v>
      </c>
      <c r="E48" s="11">
        <v>400.5</v>
      </c>
    </row>
    <row r="49">
      <c r="A49" s="11">
        <v>7173.0</v>
      </c>
      <c r="B49" s="11">
        <v>35.0</v>
      </c>
      <c r="C49" s="11">
        <v>-184.0</v>
      </c>
      <c r="D49" s="11">
        <v>686.0</v>
      </c>
      <c r="E49" s="11">
        <v>599.63</v>
      </c>
    </row>
    <row r="50">
      <c r="A50" s="11">
        <v>7298.0</v>
      </c>
      <c r="B50" s="11">
        <v>37.0</v>
      </c>
      <c r="C50" s="11">
        <v>-189.0</v>
      </c>
      <c r="D50" s="11">
        <v>691.0</v>
      </c>
      <c r="E50" s="11">
        <v>676.7</v>
      </c>
    </row>
    <row r="51">
      <c r="A51" s="11">
        <v>7421.0</v>
      </c>
      <c r="B51" s="11">
        <v>37.0</v>
      </c>
      <c r="C51" s="11">
        <v>-183.0</v>
      </c>
      <c r="D51" s="11">
        <v>685.0</v>
      </c>
      <c r="E51" s="11">
        <v>728.94</v>
      </c>
    </row>
    <row r="52">
      <c r="A52" s="11">
        <v>7546.0</v>
      </c>
      <c r="B52" s="11">
        <v>38.0</v>
      </c>
      <c r="C52" s="11">
        <v>-164.0</v>
      </c>
      <c r="D52" s="11">
        <v>671.0</v>
      </c>
      <c r="E52" s="11">
        <v>663.61</v>
      </c>
    </row>
    <row r="53">
      <c r="A53" s="11">
        <v>7671.0</v>
      </c>
      <c r="B53" s="11">
        <v>37.0</v>
      </c>
      <c r="C53" s="11">
        <v>-150.0</v>
      </c>
      <c r="D53" s="11">
        <v>662.0</v>
      </c>
      <c r="E53" s="11">
        <v>523.86</v>
      </c>
    </row>
    <row r="54">
      <c r="A54" s="11">
        <v>7796.0</v>
      </c>
      <c r="B54" s="11">
        <v>36.0</v>
      </c>
      <c r="C54" s="11">
        <v>-140.0</v>
      </c>
      <c r="D54" s="11">
        <v>657.0</v>
      </c>
      <c r="E54" s="11">
        <v>231.7</v>
      </c>
    </row>
    <row r="55">
      <c r="A55" s="11">
        <v>7921.0</v>
      </c>
      <c r="B55" s="11">
        <v>36.0</v>
      </c>
      <c r="C55" s="11">
        <v>-137.0</v>
      </c>
      <c r="D55" s="11">
        <v>655.0</v>
      </c>
      <c r="E55" s="11">
        <v>146.04</v>
      </c>
    </row>
    <row r="56">
      <c r="A56" s="11">
        <v>8045.0</v>
      </c>
      <c r="B56" s="11">
        <v>34.0</v>
      </c>
      <c r="C56" s="11">
        <v>-135.0</v>
      </c>
      <c r="D56" s="11">
        <v>656.0</v>
      </c>
      <c r="E56" s="11">
        <v>66.62</v>
      </c>
    </row>
    <row r="57">
      <c r="A57" s="11">
        <v>8170.0</v>
      </c>
      <c r="B57" s="11">
        <v>32.0</v>
      </c>
      <c r="C57" s="11">
        <v>-133.0</v>
      </c>
      <c r="D57" s="11">
        <v>656.0</v>
      </c>
      <c r="E57" s="11">
        <v>49.48</v>
      </c>
    </row>
    <row r="58">
      <c r="A58" s="11">
        <v>8295.0</v>
      </c>
      <c r="B58" s="11">
        <v>34.0</v>
      </c>
      <c r="C58" s="11">
        <v>-133.0</v>
      </c>
      <c r="D58" s="11">
        <v>656.0</v>
      </c>
      <c r="E58" s="11">
        <v>43.47</v>
      </c>
    </row>
    <row r="59">
      <c r="A59" s="11">
        <v>8420.0</v>
      </c>
      <c r="B59" s="11">
        <v>35.0</v>
      </c>
      <c r="C59" s="11">
        <v>-133.0</v>
      </c>
      <c r="D59" s="11">
        <v>656.0</v>
      </c>
      <c r="E59" s="11">
        <v>32.25</v>
      </c>
    </row>
    <row r="60">
      <c r="A60" s="11">
        <v>8544.0</v>
      </c>
      <c r="B60" s="11">
        <v>33.0</v>
      </c>
      <c r="C60" s="11">
        <v>-135.0</v>
      </c>
      <c r="D60" s="11">
        <v>655.0</v>
      </c>
      <c r="E60" s="11">
        <v>36.07</v>
      </c>
    </row>
    <row r="61">
      <c r="A61" s="11">
        <v>8669.0</v>
      </c>
      <c r="B61" s="11">
        <v>35.0</v>
      </c>
      <c r="C61" s="11">
        <v>-141.0</v>
      </c>
      <c r="D61" s="11">
        <v>655.0</v>
      </c>
      <c r="E61" s="11">
        <v>86.19</v>
      </c>
    </row>
    <row r="62">
      <c r="A62" s="11">
        <v>8794.0</v>
      </c>
      <c r="B62" s="11">
        <v>34.0</v>
      </c>
      <c r="C62" s="11">
        <v>-146.0</v>
      </c>
      <c r="D62" s="11">
        <v>657.0</v>
      </c>
      <c r="E62" s="11">
        <v>141.68</v>
      </c>
    </row>
    <row r="63">
      <c r="A63" s="11">
        <v>8919.0</v>
      </c>
      <c r="B63" s="11">
        <v>35.0</v>
      </c>
      <c r="C63" s="11">
        <v>-159.0</v>
      </c>
      <c r="D63" s="11">
        <v>667.0</v>
      </c>
      <c r="E63" s="11">
        <v>203.94</v>
      </c>
    </row>
    <row r="64">
      <c r="A64" s="11">
        <v>9042.0</v>
      </c>
      <c r="B64" s="11">
        <v>37.0</v>
      </c>
      <c r="C64" s="11">
        <v>-174.0</v>
      </c>
      <c r="D64" s="11">
        <v>679.0</v>
      </c>
      <c r="E64" s="11">
        <v>402.56</v>
      </c>
    </row>
    <row r="65">
      <c r="A65" s="11">
        <v>9167.0</v>
      </c>
      <c r="B65" s="11">
        <v>35.0</v>
      </c>
      <c r="C65" s="11">
        <v>-190.0</v>
      </c>
      <c r="D65" s="11">
        <v>692.0</v>
      </c>
      <c r="E65" s="11">
        <v>518.64</v>
      </c>
    </row>
    <row r="66">
      <c r="A66" s="11">
        <v>9292.0</v>
      </c>
      <c r="B66" s="11">
        <v>35.0</v>
      </c>
      <c r="C66" s="11">
        <v>-199.0</v>
      </c>
      <c r="D66" s="11">
        <v>698.0</v>
      </c>
      <c r="E66" s="11">
        <v>767.52</v>
      </c>
    </row>
    <row r="67">
      <c r="A67" s="11">
        <v>9417.0</v>
      </c>
      <c r="B67" s="11">
        <v>33.0</v>
      </c>
      <c r="C67" s="11">
        <v>-202.0</v>
      </c>
      <c r="D67" s="11">
        <v>700.0</v>
      </c>
      <c r="E67" s="11">
        <v>845.41</v>
      </c>
    </row>
    <row r="68">
      <c r="A68" s="11">
        <v>9542.0</v>
      </c>
      <c r="B68" s="11">
        <v>35.0</v>
      </c>
      <c r="C68" s="11">
        <v>-193.0</v>
      </c>
      <c r="D68" s="11">
        <v>697.0</v>
      </c>
      <c r="E68" s="11">
        <v>874.26</v>
      </c>
    </row>
    <row r="69">
      <c r="A69" s="11">
        <v>9666.0</v>
      </c>
      <c r="B69" s="11">
        <v>39.0</v>
      </c>
      <c r="C69" s="11">
        <v>-178.0</v>
      </c>
      <c r="D69" s="11">
        <v>688.0</v>
      </c>
      <c r="E69" s="11">
        <v>728.13</v>
      </c>
    </row>
    <row r="70">
      <c r="A70" s="11">
        <v>9791.0</v>
      </c>
      <c r="B70" s="11">
        <v>37.0</v>
      </c>
      <c r="C70" s="11">
        <v>-163.0</v>
      </c>
      <c r="D70" s="11">
        <v>680.0</v>
      </c>
      <c r="E70" s="11">
        <v>583.25</v>
      </c>
    </row>
    <row r="71">
      <c r="A71" s="11">
        <v>9916.0</v>
      </c>
      <c r="B71" s="11">
        <v>38.0</v>
      </c>
      <c r="C71" s="11">
        <v>-148.0</v>
      </c>
      <c r="D71" s="11">
        <v>668.0</v>
      </c>
      <c r="E71" s="11">
        <v>320.98</v>
      </c>
    </row>
    <row r="72">
      <c r="A72" s="11">
        <v>10041.0</v>
      </c>
      <c r="B72" s="11">
        <v>38.0</v>
      </c>
      <c r="C72" s="11">
        <v>-141.0</v>
      </c>
      <c r="D72" s="11">
        <v>663.0</v>
      </c>
      <c r="E72" s="11">
        <v>209.39</v>
      </c>
    </row>
    <row r="73">
      <c r="A73" s="11">
        <v>10166.0</v>
      </c>
      <c r="B73" s="11">
        <v>36.0</v>
      </c>
      <c r="C73" s="11">
        <v>-137.0</v>
      </c>
      <c r="D73" s="11">
        <v>661.0</v>
      </c>
      <c r="E73" s="11">
        <v>125.35</v>
      </c>
    </row>
    <row r="74">
      <c r="A74" s="11">
        <v>10290.0</v>
      </c>
      <c r="B74" s="11">
        <v>36.0</v>
      </c>
      <c r="C74" s="11">
        <v>-136.0</v>
      </c>
      <c r="D74" s="11">
        <v>661.0</v>
      </c>
      <c r="E74" s="11">
        <v>56.59</v>
      </c>
    </row>
    <row r="75">
      <c r="A75" s="11">
        <v>10415.0</v>
      </c>
      <c r="B75" s="11">
        <v>38.0</v>
      </c>
      <c r="C75" s="11">
        <v>-136.0</v>
      </c>
      <c r="D75" s="11">
        <v>660.0</v>
      </c>
      <c r="E75" s="11">
        <v>42.99</v>
      </c>
    </row>
    <row r="76">
      <c r="A76" s="11">
        <v>10540.0</v>
      </c>
      <c r="B76" s="11">
        <v>36.0</v>
      </c>
      <c r="C76" s="11">
        <v>-140.0</v>
      </c>
      <c r="D76" s="11">
        <v>660.0</v>
      </c>
      <c r="E76" s="11">
        <v>61.53</v>
      </c>
    </row>
    <row r="77">
      <c r="A77" s="11">
        <v>10664.0</v>
      </c>
      <c r="B77" s="11">
        <v>35.0</v>
      </c>
      <c r="C77" s="11">
        <v>-141.0</v>
      </c>
      <c r="D77" s="11">
        <v>658.0</v>
      </c>
      <c r="E77" s="11">
        <v>89.88</v>
      </c>
    </row>
    <row r="78">
      <c r="A78" s="11">
        <v>10789.0</v>
      </c>
      <c r="B78" s="11">
        <v>33.0</v>
      </c>
      <c r="C78" s="11">
        <v>-146.0</v>
      </c>
      <c r="D78" s="11">
        <v>658.0</v>
      </c>
      <c r="E78" s="11">
        <v>119.99</v>
      </c>
    </row>
    <row r="79">
      <c r="A79" s="11">
        <v>10913.0</v>
      </c>
      <c r="B79" s="11">
        <v>33.0</v>
      </c>
      <c r="C79" s="11">
        <v>-155.0</v>
      </c>
      <c r="D79" s="11">
        <v>664.0</v>
      </c>
      <c r="E79" s="11">
        <v>219.89</v>
      </c>
    </row>
    <row r="80">
      <c r="A80" s="11">
        <v>11038.0</v>
      </c>
      <c r="B80" s="11">
        <v>36.0</v>
      </c>
      <c r="C80" s="11">
        <v>-167.0</v>
      </c>
      <c r="D80" s="11">
        <v>674.0</v>
      </c>
      <c r="E80" s="11">
        <v>300.84</v>
      </c>
    </row>
    <row r="81">
      <c r="A81" s="11">
        <v>11163.0</v>
      </c>
      <c r="B81" s="11">
        <v>37.0</v>
      </c>
      <c r="C81" s="11">
        <v>-179.0</v>
      </c>
      <c r="D81" s="11">
        <v>683.0</v>
      </c>
      <c r="E81" s="11">
        <v>495.75</v>
      </c>
    </row>
    <row r="82">
      <c r="A82" s="11">
        <v>11288.0</v>
      </c>
      <c r="B82" s="11">
        <v>36.0</v>
      </c>
      <c r="C82" s="11">
        <v>-188.0</v>
      </c>
      <c r="D82" s="11">
        <v>689.0</v>
      </c>
      <c r="E82" s="11">
        <v>595.06</v>
      </c>
    </row>
    <row r="83">
      <c r="A83" s="11">
        <v>11413.0</v>
      </c>
      <c r="B83" s="11">
        <v>33.0</v>
      </c>
      <c r="C83" s="11">
        <v>-193.0</v>
      </c>
      <c r="D83" s="11">
        <v>693.0</v>
      </c>
      <c r="E83" s="11">
        <v>661.07</v>
      </c>
    </row>
    <row r="84">
      <c r="A84" s="11">
        <v>11537.0</v>
      </c>
      <c r="B84" s="11">
        <v>33.0</v>
      </c>
      <c r="C84" s="11">
        <v>-195.0</v>
      </c>
      <c r="D84" s="11">
        <v>694.0</v>
      </c>
      <c r="E84" s="11">
        <v>756.47</v>
      </c>
    </row>
    <row r="85">
      <c r="A85" s="11">
        <v>11662.0</v>
      </c>
      <c r="B85" s="11">
        <v>35.0</v>
      </c>
      <c r="C85" s="11">
        <v>-190.0</v>
      </c>
      <c r="D85" s="11">
        <v>692.0</v>
      </c>
      <c r="E85" s="11">
        <v>772.45</v>
      </c>
    </row>
    <row r="86">
      <c r="A86" s="11">
        <v>11787.0</v>
      </c>
      <c r="B86" s="11">
        <v>36.0</v>
      </c>
      <c r="C86" s="11">
        <v>-181.0</v>
      </c>
      <c r="D86" s="11">
        <v>686.0</v>
      </c>
      <c r="E86" s="11">
        <v>694.62</v>
      </c>
    </row>
    <row r="87">
      <c r="A87" s="11">
        <v>11912.0</v>
      </c>
      <c r="B87" s="11">
        <v>38.0</v>
      </c>
      <c r="C87" s="11">
        <v>-170.0</v>
      </c>
      <c r="D87" s="11">
        <v>681.0</v>
      </c>
      <c r="E87" s="11">
        <v>606.73</v>
      </c>
    </row>
    <row r="88">
      <c r="A88" s="11">
        <v>12037.0</v>
      </c>
      <c r="B88" s="11">
        <v>38.0</v>
      </c>
      <c r="C88" s="11">
        <v>-156.0</v>
      </c>
      <c r="D88" s="11">
        <v>671.0</v>
      </c>
      <c r="E88" s="11">
        <v>496.3</v>
      </c>
    </row>
    <row r="89">
      <c r="A89" s="11">
        <v>12162.0</v>
      </c>
      <c r="B89" s="11">
        <v>38.0</v>
      </c>
      <c r="C89" s="11">
        <v>-144.0</v>
      </c>
      <c r="D89" s="11">
        <v>660.0</v>
      </c>
      <c r="E89" s="11">
        <v>275.53</v>
      </c>
    </row>
    <row r="90">
      <c r="A90" s="11">
        <v>12285.0</v>
      </c>
      <c r="B90" s="11">
        <v>35.0</v>
      </c>
      <c r="C90" s="11">
        <v>-140.0</v>
      </c>
      <c r="D90" s="11">
        <v>660.0</v>
      </c>
      <c r="E90" s="11">
        <v>163.95</v>
      </c>
    </row>
    <row r="91">
      <c r="A91" s="11">
        <v>12410.0</v>
      </c>
      <c r="B91" s="11">
        <v>35.0</v>
      </c>
      <c r="C91" s="11">
        <v>-136.0</v>
      </c>
      <c r="D91" s="11">
        <v>660.0</v>
      </c>
      <c r="E91" s="11">
        <v>70.78</v>
      </c>
    </row>
    <row r="92">
      <c r="A92" s="11">
        <v>12535.0</v>
      </c>
      <c r="B92" s="11">
        <v>37.0</v>
      </c>
      <c r="C92" s="11">
        <v>-135.0</v>
      </c>
      <c r="D92" s="11">
        <v>659.0</v>
      </c>
      <c r="E92" s="11">
        <v>43.51</v>
      </c>
    </row>
    <row r="93">
      <c r="A93" s="11">
        <v>12660.0</v>
      </c>
      <c r="B93" s="11">
        <v>35.0</v>
      </c>
      <c r="C93" s="11">
        <v>-135.0</v>
      </c>
      <c r="D93" s="11">
        <v>659.0</v>
      </c>
      <c r="E93" s="11">
        <v>29.31</v>
      </c>
    </row>
    <row r="94">
      <c r="A94" s="11">
        <v>12785.0</v>
      </c>
      <c r="B94" s="11">
        <v>35.0</v>
      </c>
      <c r="C94" s="11">
        <v>-136.0</v>
      </c>
      <c r="D94" s="11">
        <v>659.0</v>
      </c>
      <c r="E94" s="11">
        <v>37.08</v>
      </c>
    </row>
    <row r="95">
      <c r="A95" s="11">
        <v>12909.0</v>
      </c>
      <c r="B95" s="11">
        <v>33.0</v>
      </c>
      <c r="C95" s="11">
        <v>-142.0</v>
      </c>
      <c r="D95" s="11">
        <v>660.0</v>
      </c>
      <c r="E95" s="11">
        <v>49.83</v>
      </c>
    </row>
    <row r="96">
      <c r="A96" s="11">
        <v>13034.0</v>
      </c>
      <c r="B96" s="11">
        <v>36.0</v>
      </c>
      <c r="C96" s="11">
        <v>-154.0</v>
      </c>
      <c r="D96" s="11">
        <v>666.0</v>
      </c>
      <c r="E96" s="11">
        <v>165.68</v>
      </c>
    </row>
    <row r="97">
      <c r="A97" s="11">
        <v>13159.0</v>
      </c>
      <c r="B97" s="11">
        <v>37.0</v>
      </c>
      <c r="C97" s="11">
        <v>-170.0</v>
      </c>
      <c r="D97" s="11">
        <v>677.0</v>
      </c>
      <c r="E97" s="11">
        <v>278.05</v>
      </c>
    </row>
    <row r="98">
      <c r="A98" s="11">
        <v>13284.0</v>
      </c>
      <c r="B98" s="11">
        <v>35.0</v>
      </c>
      <c r="C98" s="11">
        <v>-187.0</v>
      </c>
      <c r="D98" s="11">
        <v>688.0</v>
      </c>
      <c r="E98" s="11">
        <v>399.26</v>
      </c>
    </row>
    <row r="99">
      <c r="A99" s="11">
        <v>13409.0</v>
      </c>
      <c r="B99" s="11">
        <v>34.0</v>
      </c>
      <c r="C99" s="11">
        <v>-200.0</v>
      </c>
      <c r="D99" s="11">
        <v>697.0</v>
      </c>
      <c r="E99" s="11">
        <v>661.7</v>
      </c>
    </row>
    <row r="100">
      <c r="A100" s="11">
        <v>13533.0</v>
      </c>
      <c r="B100" s="11">
        <v>33.0</v>
      </c>
      <c r="C100" s="11">
        <v>-203.0</v>
      </c>
      <c r="D100" s="11">
        <v>700.0</v>
      </c>
      <c r="E100" s="11">
        <v>769.84</v>
      </c>
    </row>
    <row r="101">
      <c r="A101" s="11">
        <v>13658.0</v>
      </c>
      <c r="B101" s="11">
        <v>33.0</v>
      </c>
      <c r="C101" s="11">
        <v>-202.0</v>
      </c>
      <c r="D101" s="11">
        <v>699.0</v>
      </c>
      <c r="E101" s="11">
        <v>868.11</v>
      </c>
    </row>
    <row r="102">
      <c r="A102" s="11">
        <v>13783.0</v>
      </c>
      <c r="B102" s="11">
        <v>36.0</v>
      </c>
      <c r="C102" s="11">
        <v>-195.0</v>
      </c>
      <c r="D102" s="11">
        <v>694.0</v>
      </c>
      <c r="E102" s="11">
        <v>846.02</v>
      </c>
    </row>
    <row r="103">
      <c r="A103" s="11">
        <v>13907.0</v>
      </c>
      <c r="B103" s="11">
        <v>38.0</v>
      </c>
      <c r="C103" s="11">
        <v>-182.0</v>
      </c>
      <c r="D103" s="11">
        <v>685.0</v>
      </c>
      <c r="E103" s="11">
        <v>796.28</v>
      </c>
    </row>
    <row r="104">
      <c r="A104" s="11">
        <v>14032.0</v>
      </c>
      <c r="B104" s="11">
        <v>39.0</v>
      </c>
      <c r="C104" s="11">
        <v>-168.0</v>
      </c>
      <c r="D104" s="11">
        <v>677.0</v>
      </c>
      <c r="E104" s="11">
        <v>587.96</v>
      </c>
    </row>
    <row r="105">
      <c r="A105" s="11">
        <v>14156.0</v>
      </c>
      <c r="B105" s="11">
        <v>37.0</v>
      </c>
      <c r="C105" s="11">
        <v>-148.0</v>
      </c>
      <c r="D105" s="11">
        <v>664.0</v>
      </c>
      <c r="E105" s="11">
        <v>452.17</v>
      </c>
    </row>
    <row r="106">
      <c r="A106" s="11">
        <v>14281.0</v>
      </c>
      <c r="B106" s="11">
        <v>36.0</v>
      </c>
      <c r="C106" s="11">
        <v>-142.0</v>
      </c>
      <c r="D106" s="11">
        <v>662.0</v>
      </c>
      <c r="E106" s="11">
        <v>173.15</v>
      </c>
    </row>
    <row r="107">
      <c r="A107" s="11">
        <v>14406.0</v>
      </c>
      <c r="B107" s="11">
        <v>38.0</v>
      </c>
      <c r="C107" s="11">
        <v>-137.0</v>
      </c>
      <c r="D107" s="11">
        <v>661.0</v>
      </c>
      <c r="E107" s="11">
        <v>107.58</v>
      </c>
    </row>
    <row r="108">
      <c r="A108" s="11">
        <v>14531.0</v>
      </c>
      <c r="B108" s="11">
        <v>35.0</v>
      </c>
      <c r="C108" s="11">
        <v>-135.0</v>
      </c>
      <c r="D108" s="11">
        <v>661.0</v>
      </c>
      <c r="E108" s="11">
        <v>45.82</v>
      </c>
    </row>
    <row r="109">
      <c r="A109" s="11">
        <v>14656.0</v>
      </c>
      <c r="B109" s="11">
        <v>36.0</v>
      </c>
      <c r="C109" s="11">
        <v>-135.0</v>
      </c>
      <c r="D109" s="11">
        <v>661.0</v>
      </c>
      <c r="E109" s="11">
        <v>34.32</v>
      </c>
    </row>
    <row r="110">
      <c r="A110" s="11">
        <v>14781.0</v>
      </c>
      <c r="B110" s="11">
        <v>35.0</v>
      </c>
      <c r="C110" s="11">
        <v>-135.0</v>
      </c>
      <c r="D110" s="11">
        <v>661.0</v>
      </c>
      <c r="E110" s="11">
        <v>38.41</v>
      </c>
    </row>
    <row r="111">
      <c r="A111" s="11">
        <v>14905.0</v>
      </c>
      <c r="B111" s="11">
        <v>35.0</v>
      </c>
      <c r="C111" s="11">
        <v>-134.0</v>
      </c>
      <c r="D111" s="11">
        <v>661.0</v>
      </c>
      <c r="E111" s="11">
        <v>36.87</v>
      </c>
    </row>
    <row r="112">
      <c r="A112" s="11">
        <v>15030.0</v>
      </c>
      <c r="B112" s="11">
        <v>36.0</v>
      </c>
      <c r="C112" s="11">
        <v>-136.0</v>
      </c>
      <c r="D112" s="11">
        <v>661.0</v>
      </c>
      <c r="E112" s="11">
        <v>33.17</v>
      </c>
    </row>
    <row r="163">
      <c r="A163" s="11"/>
      <c r="B163" s="11"/>
      <c r="C163" s="11"/>
      <c r="D163" s="11"/>
      <c r="E163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tr">
        <f>~=~=~=~=~=~=~=~=~=~=~= PuTTY log 2023.04.19 12:16:31 =~=~=~=~=~=~=~=~=~=~=~=</f>
        <v>#ERROR!</v>
      </c>
    </row>
    <row r="2">
      <c r="A2" s="11">
        <v>1309.0</v>
      </c>
      <c r="B2" s="11">
        <v>38.0</v>
      </c>
      <c r="C2" s="11">
        <v>-124.0</v>
      </c>
      <c r="D2" s="11">
        <v>662.0</v>
      </c>
      <c r="E2" s="11">
        <v>-0.07</v>
      </c>
    </row>
    <row r="3">
      <c r="A3" s="11">
        <v>1433.0</v>
      </c>
      <c r="B3" s="11">
        <v>38.0</v>
      </c>
      <c r="C3" s="11">
        <v>-124.0</v>
      </c>
      <c r="D3" s="11">
        <v>662.0</v>
      </c>
      <c r="E3" s="11">
        <v>0.0</v>
      </c>
    </row>
    <row r="4">
      <c r="A4" s="11">
        <v>1558.0</v>
      </c>
      <c r="B4" s="11">
        <v>38.0</v>
      </c>
      <c r="C4" s="11">
        <v>-124.0</v>
      </c>
      <c r="D4" s="11">
        <v>661.0</v>
      </c>
      <c r="E4" s="11">
        <v>0.07</v>
      </c>
    </row>
    <row r="5">
      <c r="A5" s="11">
        <v>1683.0</v>
      </c>
      <c r="B5" s="11">
        <v>38.0</v>
      </c>
      <c r="C5" s="11">
        <v>-124.0</v>
      </c>
      <c r="D5" s="11">
        <v>662.0</v>
      </c>
      <c r="E5" s="11">
        <v>0.05</v>
      </c>
    </row>
    <row r="6">
      <c r="A6" s="11">
        <v>1808.0</v>
      </c>
      <c r="B6" s="11">
        <v>37.0</v>
      </c>
      <c r="C6" s="11">
        <v>-123.0</v>
      </c>
      <c r="D6" s="11">
        <v>662.0</v>
      </c>
      <c r="E6" s="11">
        <v>-0.03</v>
      </c>
    </row>
    <row r="7">
      <c r="A7" s="11">
        <v>1932.0</v>
      </c>
      <c r="B7" s="11">
        <v>38.0</v>
      </c>
      <c r="C7" s="11">
        <v>-124.0</v>
      </c>
      <c r="D7" s="11">
        <v>662.0</v>
      </c>
      <c r="E7" s="11">
        <v>0.01</v>
      </c>
    </row>
    <row r="8">
      <c r="A8" s="11">
        <v>2057.0</v>
      </c>
      <c r="B8" s="11">
        <v>38.0</v>
      </c>
      <c r="C8" s="11">
        <v>-124.0</v>
      </c>
      <c r="D8" s="11">
        <v>662.0</v>
      </c>
      <c r="E8" s="11">
        <v>-0.12</v>
      </c>
    </row>
    <row r="9">
      <c r="A9" s="11">
        <v>2182.0</v>
      </c>
      <c r="B9" s="11">
        <v>37.0</v>
      </c>
      <c r="C9" s="11">
        <v>-124.0</v>
      </c>
      <c r="D9" s="11">
        <v>662.0</v>
      </c>
      <c r="E9" s="11">
        <v>-0.25</v>
      </c>
    </row>
    <row r="10">
      <c r="A10" s="11">
        <v>2306.0</v>
      </c>
      <c r="B10" s="11">
        <v>39.0</v>
      </c>
      <c r="C10" s="11">
        <v>-124.0</v>
      </c>
      <c r="D10" s="11">
        <v>662.0</v>
      </c>
      <c r="E10" s="11">
        <v>-0.22</v>
      </c>
    </row>
    <row r="11">
      <c r="A11" s="11">
        <v>2430.0</v>
      </c>
      <c r="B11" s="11">
        <v>39.0</v>
      </c>
      <c r="C11" s="11">
        <v>-124.0</v>
      </c>
      <c r="D11" s="11">
        <v>661.0</v>
      </c>
      <c r="E11" s="11">
        <v>-0.13</v>
      </c>
    </row>
    <row r="12">
      <c r="A12" s="11">
        <v>2555.0</v>
      </c>
      <c r="B12" s="11">
        <v>38.0</v>
      </c>
      <c r="C12" s="11">
        <v>-124.0</v>
      </c>
      <c r="D12" s="11">
        <v>661.0</v>
      </c>
      <c r="E12" s="11">
        <v>-0.21</v>
      </c>
    </row>
    <row r="13">
      <c r="A13" s="11">
        <v>2680.0</v>
      </c>
      <c r="B13" s="11">
        <v>38.0</v>
      </c>
      <c r="C13" s="11">
        <v>-124.0</v>
      </c>
      <c r="D13" s="11">
        <v>662.0</v>
      </c>
      <c r="E13" s="11">
        <v>-0.26</v>
      </c>
    </row>
    <row r="14">
      <c r="A14" s="11">
        <v>2804.0</v>
      </c>
      <c r="B14" s="11">
        <v>38.0</v>
      </c>
      <c r="C14" s="11">
        <v>-123.0</v>
      </c>
      <c r="D14" s="11">
        <v>662.0</v>
      </c>
      <c r="E14" s="11">
        <v>-0.27</v>
      </c>
    </row>
    <row r="15">
      <c r="A15" s="11">
        <v>2929.0</v>
      </c>
      <c r="B15" s="11">
        <v>39.0</v>
      </c>
      <c r="C15" s="11">
        <v>-123.0</v>
      </c>
      <c r="D15" s="11">
        <v>662.0</v>
      </c>
      <c r="E15" s="11">
        <v>-0.29</v>
      </c>
    </row>
    <row r="16">
      <c r="A16" s="11">
        <v>3054.0</v>
      </c>
      <c r="B16" s="11">
        <v>38.0</v>
      </c>
      <c r="C16" s="11">
        <v>-124.0</v>
      </c>
      <c r="D16" s="11">
        <v>662.0</v>
      </c>
      <c r="E16" s="11">
        <v>-0.36</v>
      </c>
    </row>
    <row r="17">
      <c r="A17" s="11">
        <v>3179.0</v>
      </c>
      <c r="B17" s="11">
        <v>38.0</v>
      </c>
      <c r="C17" s="11">
        <v>-124.0</v>
      </c>
      <c r="D17" s="11">
        <v>662.0</v>
      </c>
      <c r="E17" s="11">
        <v>-0.38</v>
      </c>
    </row>
    <row r="18">
      <c r="A18" s="11">
        <v>3303.0</v>
      </c>
      <c r="B18" s="11">
        <v>38.0</v>
      </c>
      <c r="C18" s="11">
        <v>-124.0</v>
      </c>
      <c r="D18" s="11">
        <v>662.0</v>
      </c>
      <c r="E18" s="11">
        <v>-0.36</v>
      </c>
    </row>
    <row r="19">
      <c r="A19" s="11">
        <v>3428.0</v>
      </c>
      <c r="B19" s="11">
        <v>38.0</v>
      </c>
      <c r="C19" s="11">
        <v>-124.0</v>
      </c>
      <c r="D19" s="11">
        <v>662.0</v>
      </c>
      <c r="E19" s="11">
        <v>-0.45</v>
      </c>
    </row>
    <row r="20">
      <c r="A20" s="11">
        <v>3553.0</v>
      </c>
      <c r="B20" s="11">
        <v>38.0</v>
      </c>
      <c r="C20" s="11">
        <v>-125.0</v>
      </c>
      <c r="D20" s="11">
        <v>662.0</v>
      </c>
      <c r="E20" s="11">
        <v>-0.48</v>
      </c>
    </row>
    <row r="21">
      <c r="A21" s="11">
        <v>3678.0</v>
      </c>
      <c r="B21" s="11">
        <v>37.0</v>
      </c>
      <c r="C21" s="11">
        <v>-124.0</v>
      </c>
      <c r="D21" s="11">
        <v>662.0</v>
      </c>
      <c r="E21" s="11">
        <v>-0.45</v>
      </c>
    </row>
    <row r="22">
      <c r="A22" s="11">
        <v>3802.0</v>
      </c>
      <c r="B22" s="11">
        <v>39.0</v>
      </c>
      <c r="C22" s="11">
        <v>-124.0</v>
      </c>
      <c r="D22" s="11">
        <v>662.0</v>
      </c>
      <c r="E22" s="11">
        <v>-0.47</v>
      </c>
    </row>
    <row r="23">
      <c r="A23" s="11">
        <v>3927.0</v>
      </c>
      <c r="B23" s="11">
        <v>38.0</v>
      </c>
      <c r="C23" s="11">
        <v>-124.0</v>
      </c>
      <c r="D23" s="11">
        <v>662.0</v>
      </c>
      <c r="E23" s="11">
        <v>-0.49</v>
      </c>
    </row>
    <row r="24">
      <c r="A24" s="11">
        <v>4051.0</v>
      </c>
      <c r="B24" s="11">
        <v>39.0</v>
      </c>
      <c r="C24" s="11">
        <v>-124.0</v>
      </c>
      <c r="D24" s="11">
        <v>662.0</v>
      </c>
      <c r="E24" s="11">
        <v>-0.47</v>
      </c>
    </row>
    <row r="25">
      <c r="A25" s="11">
        <v>4175.0</v>
      </c>
      <c r="B25" s="11">
        <v>39.0</v>
      </c>
      <c r="C25" s="11">
        <v>-124.0</v>
      </c>
      <c r="D25" s="11">
        <v>662.0</v>
      </c>
      <c r="E25" s="11">
        <v>-0.47</v>
      </c>
    </row>
    <row r="26">
      <c r="A26" s="11">
        <v>4300.0</v>
      </c>
      <c r="B26" s="11">
        <v>38.0</v>
      </c>
      <c r="C26" s="11">
        <v>-124.0</v>
      </c>
      <c r="D26" s="11">
        <v>663.0</v>
      </c>
      <c r="E26" s="11">
        <v>-0.51</v>
      </c>
    </row>
    <row r="27">
      <c r="A27" s="11">
        <v>4425.0</v>
      </c>
      <c r="B27" s="11">
        <v>39.0</v>
      </c>
      <c r="C27" s="11">
        <v>-124.0</v>
      </c>
      <c r="D27" s="11">
        <v>663.0</v>
      </c>
      <c r="E27" s="11">
        <v>-0.51</v>
      </c>
    </row>
    <row r="28">
      <c r="A28" s="11">
        <v>4550.0</v>
      </c>
      <c r="B28" s="11">
        <v>38.0</v>
      </c>
      <c r="C28" s="11">
        <v>-124.0</v>
      </c>
      <c r="D28" s="11">
        <v>662.0</v>
      </c>
      <c r="E28" s="11">
        <v>-0.52</v>
      </c>
    </row>
    <row r="29">
      <c r="A29" s="11">
        <v>4675.0</v>
      </c>
      <c r="B29" s="11">
        <v>39.0</v>
      </c>
      <c r="C29" s="11">
        <v>-124.0</v>
      </c>
      <c r="D29" s="11">
        <v>663.0</v>
      </c>
      <c r="E29" s="11">
        <v>-0.47</v>
      </c>
    </row>
    <row r="30">
      <c r="A30" s="11">
        <v>4799.0</v>
      </c>
      <c r="B30" s="11">
        <v>39.0</v>
      </c>
      <c r="C30" s="11">
        <v>-124.0</v>
      </c>
      <c r="D30" s="11">
        <v>662.0</v>
      </c>
      <c r="E30" s="11">
        <v>-0.47</v>
      </c>
    </row>
    <row r="31">
      <c r="A31" s="11">
        <v>4924.0</v>
      </c>
      <c r="B31" s="11">
        <v>39.0</v>
      </c>
      <c r="C31" s="11">
        <v>-125.0</v>
      </c>
      <c r="D31" s="11">
        <v>662.0</v>
      </c>
      <c r="E31" s="11">
        <v>-0.45</v>
      </c>
    </row>
    <row r="32">
      <c r="A32" s="11">
        <v>5049.0</v>
      </c>
      <c r="B32" s="11">
        <v>39.0</v>
      </c>
      <c r="C32" s="11">
        <v>-124.0</v>
      </c>
      <c r="D32" s="11">
        <v>663.0</v>
      </c>
      <c r="E32" s="11">
        <v>-0.53</v>
      </c>
    </row>
    <row r="33">
      <c r="A33" s="11">
        <v>5174.0</v>
      </c>
      <c r="B33" s="11">
        <v>38.0</v>
      </c>
      <c r="C33" s="11">
        <v>-125.0</v>
      </c>
      <c r="D33" s="11">
        <v>662.0</v>
      </c>
      <c r="E33" s="11">
        <v>-0.6</v>
      </c>
    </row>
    <row r="34">
      <c r="A34" s="11">
        <v>5298.0</v>
      </c>
      <c r="B34" s="11">
        <v>40.0</v>
      </c>
      <c r="C34" s="11">
        <v>-125.0</v>
      </c>
      <c r="D34" s="11">
        <v>663.0</v>
      </c>
      <c r="E34" s="11">
        <v>-0.63</v>
      </c>
    </row>
    <row r="35">
      <c r="A35" s="11">
        <v>5423.0</v>
      </c>
      <c r="B35" s="11">
        <v>40.0</v>
      </c>
      <c r="C35" s="11">
        <v>-125.0</v>
      </c>
      <c r="D35" s="11">
        <v>663.0</v>
      </c>
      <c r="E35" s="11">
        <v>-0.65</v>
      </c>
    </row>
    <row r="36">
      <c r="A36" s="11">
        <v>5548.0</v>
      </c>
      <c r="B36" s="11">
        <v>39.0</v>
      </c>
      <c r="C36" s="11">
        <v>-126.0</v>
      </c>
      <c r="D36" s="11">
        <v>662.0</v>
      </c>
      <c r="E36" s="11">
        <v>3.92</v>
      </c>
    </row>
    <row r="37">
      <c r="A37" s="11">
        <v>5672.0</v>
      </c>
      <c r="B37" s="11">
        <v>40.0</v>
      </c>
      <c r="C37" s="11">
        <v>-127.0</v>
      </c>
      <c r="D37" s="11">
        <v>662.0</v>
      </c>
      <c r="E37" s="11">
        <v>15.9</v>
      </c>
    </row>
    <row r="38">
      <c r="A38" s="11">
        <v>5796.0</v>
      </c>
      <c r="B38" s="11">
        <v>39.0</v>
      </c>
      <c r="C38" s="11">
        <v>-128.0</v>
      </c>
      <c r="D38" s="11">
        <v>661.0</v>
      </c>
      <c r="E38" s="11">
        <v>30.6</v>
      </c>
    </row>
    <row r="39">
      <c r="A39" s="11">
        <v>5921.0</v>
      </c>
      <c r="B39" s="11">
        <v>39.0</v>
      </c>
      <c r="C39" s="11">
        <v>-134.0</v>
      </c>
      <c r="D39" s="11">
        <v>656.0</v>
      </c>
      <c r="E39" s="11">
        <v>82.63</v>
      </c>
    </row>
    <row r="40">
      <c r="A40" s="11">
        <v>6046.0</v>
      </c>
      <c r="B40" s="11">
        <v>39.0</v>
      </c>
      <c r="C40" s="11">
        <v>-140.0</v>
      </c>
      <c r="D40" s="11">
        <v>657.0</v>
      </c>
      <c r="E40" s="11">
        <v>134.15</v>
      </c>
    </row>
    <row r="41">
      <c r="A41" s="11">
        <v>6171.0</v>
      </c>
      <c r="B41" s="11">
        <v>37.0</v>
      </c>
      <c r="C41" s="11">
        <v>-151.0</v>
      </c>
      <c r="D41" s="11">
        <v>662.0</v>
      </c>
      <c r="E41" s="11">
        <v>257.17</v>
      </c>
    </row>
    <row r="42">
      <c r="A42" s="11">
        <v>6295.0</v>
      </c>
      <c r="B42" s="11">
        <v>35.0</v>
      </c>
      <c r="C42" s="11">
        <v>-163.0</v>
      </c>
      <c r="D42" s="11">
        <v>670.0</v>
      </c>
      <c r="E42" s="11">
        <v>346.6</v>
      </c>
    </row>
    <row r="43">
      <c r="A43" s="11">
        <v>6420.0</v>
      </c>
      <c r="B43" s="11">
        <v>35.0</v>
      </c>
      <c r="C43" s="11">
        <v>-171.0</v>
      </c>
      <c r="D43" s="11">
        <v>678.0</v>
      </c>
      <c r="E43" s="11">
        <v>444.99</v>
      </c>
    </row>
    <row r="44">
      <c r="A44" s="11">
        <v>6545.0</v>
      </c>
      <c r="B44" s="11">
        <v>36.0</v>
      </c>
      <c r="C44" s="11">
        <v>-179.0</v>
      </c>
      <c r="D44" s="11">
        <v>684.0</v>
      </c>
      <c r="E44" s="11">
        <v>585.57</v>
      </c>
    </row>
    <row r="45">
      <c r="A45" s="11">
        <v>6670.0</v>
      </c>
      <c r="B45" s="11">
        <v>35.0</v>
      </c>
      <c r="C45" s="11">
        <v>-180.0</v>
      </c>
      <c r="D45" s="11">
        <v>684.0</v>
      </c>
      <c r="E45" s="11">
        <v>637.37</v>
      </c>
    </row>
    <row r="46">
      <c r="A46" s="11">
        <v>6795.0</v>
      </c>
      <c r="B46" s="11">
        <v>36.0</v>
      </c>
      <c r="C46" s="11">
        <v>-174.0</v>
      </c>
      <c r="D46" s="11">
        <v>680.0</v>
      </c>
      <c r="E46" s="11">
        <v>633.26</v>
      </c>
    </row>
    <row r="47">
      <c r="A47" s="11">
        <v>6919.0</v>
      </c>
      <c r="B47" s="11">
        <v>38.0</v>
      </c>
      <c r="C47" s="11">
        <v>-163.0</v>
      </c>
      <c r="D47" s="11">
        <v>671.0</v>
      </c>
      <c r="E47" s="11">
        <v>579.52</v>
      </c>
    </row>
    <row r="48">
      <c r="A48" s="11">
        <v>7044.0</v>
      </c>
      <c r="B48" s="11">
        <v>38.0</v>
      </c>
      <c r="C48" s="11">
        <v>-147.0</v>
      </c>
      <c r="D48" s="11">
        <v>660.0</v>
      </c>
      <c r="E48" s="11">
        <v>485.47</v>
      </c>
    </row>
    <row r="49">
      <c r="A49" s="11">
        <v>7169.0</v>
      </c>
      <c r="B49" s="11">
        <v>38.0</v>
      </c>
      <c r="C49" s="11">
        <v>-137.0</v>
      </c>
      <c r="D49" s="11">
        <v>654.0</v>
      </c>
      <c r="E49" s="11">
        <v>236.66</v>
      </c>
    </row>
    <row r="50">
      <c r="A50" s="11">
        <v>7293.0</v>
      </c>
      <c r="B50" s="11">
        <v>37.0</v>
      </c>
      <c r="C50" s="11">
        <v>-134.0</v>
      </c>
      <c r="D50" s="11">
        <v>654.0</v>
      </c>
      <c r="E50" s="11">
        <v>126.13</v>
      </c>
    </row>
    <row r="51">
      <c r="A51" s="11">
        <v>7418.0</v>
      </c>
      <c r="B51" s="11">
        <v>36.0</v>
      </c>
      <c r="C51" s="11">
        <v>-131.0</v>
      </c>
      <c r="D51" s="11">
        <v>657.0</v>
      </c>
      <c r="E51" s="11">
        <v>39.83</v>
      </c>
    </row>
    <row r="52">
      <c r="A52" s="11">
        <v>7542.0</v>
      </c>
      <c r="B52" s="11">
        <v>38.0</v>
      </c>
      <c r="C52" s="11">
        <v>-130.0</v>
      </c>
      <c r="D52" s="11">
        <v>657.0</v>
      </c>
      <c r="E52" s="11">
        <v>18.9</v>
      </c>
    </row>
    <row r="53">
      <c r="A53" s="11">
        <v>7667.0</v>
      </c>
      <c r="B53" s="11">
        <v>37.0</v>
      </c>
      <c r="C53" s="11">
        <v>-132.0</v>
      </c>
      <c r="D53" s="11">
        <v>655.0</v>
      </c>
      <c r="E53" s="11">
        <v>17.41</v>
      </c>
    </row>
    <row r="54">
      <c r="A54" s="11">
        <v>7792.0</v>
      </c>
      <c r="B54" s="11">
        <v>37.0</v>
      </c>
      <c r="C54" s="11">
        <v>-137.0</v>
      </c>
      <c r="D54" s="11">
        <v>655.0</v>
      </c>
      <c r="E54" s="11">
        <v>54.95</v>
      </c>
    </row>
    <row r="55">
      <c r="A55" s="11">
        <v>7917.0</v>
      </c>
      <c r="B55" s="11">
        <v>37.0</v>
      </c>
      <c r="C55" s="11">
        <v>-143.0</v>
      </c>
      <c r="D55" s="11">
        <v>657.0</v>
      </c>
      <c r="E55" s="11">
        <v>93.31</v>
      </c>
    </row>
    <row r="56">
      <c r="A56" s="11">
        <v>8041.0</v>
      </c>
      <c r="B56" s="11">
        <v>38.0</v>
      </c>
      <c r="C56" s="11">
        <v>-151.0</v>
      </c>
      <c r="D56" s="11">
        <v>663.0</v>
      </c>
      <c r="E56" s="11">
        <v>220.6</v>
      </c>
    </row>
    <row r="57">
      <c r="A57" s="11">
        <v>8166.0</v>
      </c>
      <c r="B57" s="11">
        <v>38.0</v>
      </c>
      <c r="C57" s="11">
        <v>-162.0</v>
      </c>
      <c r="D57" s="11">
        <v>672.0</v>
      </c>
      <c r="E57" s="11">
        <v>298.72</v>
      </c>
    </row>
    <row r="58">
      <c r="A58" s="11">
        <v>8291.0</v>
      </c>
      <c r="B58" s="11">
        <v>38.0</v>
      </c>
      <c r="C58" s="11">
        <v>-170.0</v>
      </c>
      <c r="D58" s="11">
        <v>679.0</v>
      </c>
      <c r="E58" s="11">
        <v>390.72</v>
      </c>
    </row>
    <row r="59">
      <c r="A59" s="11">
        <v>8416.0</v>
      </c>
      <c r="B59" s="11">
        <v>37.0</v>
      </c>
      <c r="C59" s="11">
        <v>-177.0</v>
      </c>
      <c r="D59" s="11">
        <v>684.0</v>
      </c>
      <c r="E59" s="11">
        <v>542.36</v>
      </c>
    </row>
    <row r="60">
      <c r="A60" s="11">
        <v>8541.0</v>
      </c>
      <c r="B60" s="11">
        <v>37.0</v>
      </c>
      <c r="C60" s="11">
        <v>-182.0</v>
      </c>
      <c r="D60" s="11">
        <v>687.0</v>
      </c>
      <c r="E60" s="11">
        <v>592.3</v>
      </c>
    </row>
    <row r="61">
      <c r="A61" s="11">
        <v>8665.0</v>
      </c>
      <c r="B61" s="11">
        <v>38.0</v>
      </c>
      <c r="C61" s="11">
        <v>-183.0</v>
      </c>
      <c r="D61" s="11">
        <v>689.0</v>
      </c>
      <c r="E61" s="11">
        <v>650.45</v>
      </c>
    </row>
    <row r="62">
      <c r="A62" s="11">
        <v>8790.0</v>
      </c>
      <c r="B62" s="11">
        <v>38.0</v>
      </c>
      <c r="C62" s="11">
        <v>-183.0</v>
      </c>
      <c r="D62" s="11">
        <v>688.0</v>
      </c>
      <c r="E62" s="11">
        <v>657.65</v>
      </c>
    </row>
    <row r="63">
      <c r="A63" s="11">
        <v>8914.0</v>
      </c>
      <c r="B63" s="11">
        <v>39.0</v>
      </c>
      <c r="C63" s="11">
        <v>-183.0</v>
      </c>
      <c r="D63" s="11">
        <v>688.0</v>
      </c>
      <c r="E63" s="11">
        <v>654.85</v>
      </c>
    </row>
    <row r="64">
      <c r="A64" s="11">
        <v>9039.0</v>
      </c>
      <c r="B64" s="11">
        <v>39.0</v>
      </c>
      <c r="C64" s="11">
        <v>-183.0</v>
      </c>
      <c r="D64" s="11">
        <v>687.0</v>
      </c>
      <c r="E64" s="11">
        <v>647.14</v>
      </c>
    </row>
    <row r="65">
      <c r="A65" s="11">
        <v>9164.0</v>
      </c>
      <c r="B65" s="11">
        <v>39.0</v>
      </c>
      <c r="C65" s="11">
        <v>-182.0</v>
      </c>
      <c r="D65" s="11">
        <v>688.0</v>
      </c>
      <c r="E65" s="11">
        <v>641.44</v>
      </c>
    </row>
    <row r="66">
      <c r="A66" s="11">
        <v>9288.0</v>
      </c>
      <c r="B66" s="11">
        <v>38.0</v>
      </c>
      <c r="C66" s="11">
        <v>-182.0</v>
      </c>
      <c r="D66" s="11">
        <v>688.0</v>
      </c>
      <c r="E66" s="11">
        <v>621.66</v>
      </c>
    </row>
    <row r="67">
      <c r="A67" s="11">
        <v>9413.0</v>
      </c>
      <c r="B67" s="11">
        <v>39.0</v>
      </c>
      <c r="C67" s="11">
        <v>-182.0</v>
      </c>
      <c r="D67" s="11">
        <v>688.0</v>
      </c>
      <c r="E67" s="11">
        <v>620.93</v>
      </c>
    </row>
    <row r="68">
      <c r="A68" s="11">
        <v>9538.0</v>
      </c>
      <c r="B68" s="11">
        <v>39.0</v>
      </c>
      <c r="C68" s="11">
        <v>-182.0</v>
      </c>
      <c r="D68" s="11">
        <v>687.0</v>
      </c>
      <c r="E68" s="11">
        <v>623.39</v>
      </c>
    </row>
    <row r="69">
      <c r="A69" s="11">
        <v>9663.0</v>
      </c>
      <c r="B69" s="11">
        <v>38.0</v>
      </c>
      <c r="C69" s="11">
        <v>-179.0</v>
      </c>
      <c r="D69" s="11">
        <v>686.0</v>
      </c>
      <c r="E69" s="11">
        <v>617.23</v>
      </c>
    </row>
    <row r="70">
      <c r="A70" s="11">
        <v>9787.0</v>
      </c>
      <c r="B70" s="11">
        <v>40.0</v>
      </c>
      <c r="C70" s="11">
        <v>-171.0</v>
      </c>
      <c r="D70" s="11">
        <v>679.0</v>
      </c>
      <c r="E70" s="11">
        <v>600.54</v>
      </c>
    </row>
    <row r="71">
      <c r="A71" s="11">
        <v>9912.0</v>
      </c>
      <c r="B71" s="11">
        <v>40.0</v>
      </c>
      <c r="C71" s="11">
        <v>-157.0</v>
      </c>
      <c r="D71" s="11">
        <v>670.0</v>
      </c>
      <c r="E71" s="11">
        <v>458.76</v>
      </c>
    </row>
    <row r="72">
      <c r="A72" s="11">
        <v>10037.0</v>
      </c>
      <c r="B72" s="11">
        <v>39.0</v>
      </c>
      <c r="C72" s="11">
        <v>-142.0</v>
      </c>
      <c r="D72" s="11">
        <v>660.0</v>
      </c>
      <c r="E72" s="11">
        <v>342.05</v>
      </c>
    </row>
    <row r="73">
      <c r="A73" s="11">
        <v>10162.0</v>
      </c>
      <c r="B73" s="11">
        <v>38.0</v>
      </c>
      <c r="C73" s="11">
        <v>-135.0</v>
      </c>
      <c r="D73" s="11">
        <v>658.0</v>
      </c>
      <c r="E73" s="11">
        <v>217.68</v>
      </c>
    </row>
    <row r="74">
      <c r="A74" s="11">
        <v>10287.0</v>
      </c>
      <c r="B74" s="11">
        <v>38.0</v>
      </c>
      <c r="C74" s="11">
        <v>-133.0</v>
      </c>
      <c r="D74" s="11">
        <v>658.0</v>
      </c>
      <c r="E74" s="11">
        <v>35.6</v>
      </c>
    </row>
    <row r="75">
      <c r="A75" s="11">
        <v>10411.0</v>
      </c>
      <c r="B75" s="11">
        <v>37.0</v>
      </c>
      <c r="C75" s="11">
        <v>-132.0</v>
      </c>
      <c r="D75" s="11">
        <v>658.0</v>
      </c>
      <c r="E75" s="11">
        <v>15.12</v>
      </c>
    </row>
    <row r="76">
      <c r="A76" s="11">
        <v>10535.0</v>
      </c>
      <c r="B76" s="11">
        <v>38.0</v>
      </c>
      <c r="C76" s="11">
        <v>-135.0</v>
      </c>
      <c r="D76" s="11">
        <v>657.0</v>
      </c>
      <c r="E76" s="11">
        <v>25.71</v>
      </c>
    </row>
    <row r="77">
      <c r="A77" s="11">
        <v>10660.0</v>
      </c>
      <c r="B77" s="11">
        <v>38.0</v>
      </c>
      <c r="C77" s="11">
        <v>-141.0</v>
      </c>
      <c r="D77" s="11">
        <v>659.0</v>
      </c>
      <c r="E77" s="11">
        <v>47.61</v>
      </c>
    </row>
    <row r="78">
      <c r="A78" s="11">
        <v>10785.0</v>
      </c>
      <c r="B78" s="11">
        <v>39.0</v>
      </c>
      <c r="C78" s="11">
        <v>-152.0</v>
      </c>
      <c r="D78" s="11">
        <v>667.0</v>
      </c>
      <c r="E78" s="11">
        <v>98.48</v>
      </c>
    </row>
    <row r="79">
      <c r="A79" s="11">
        <v>10910.0</v>
      </c>
      <c r="B79" s="11">
        <v>40.0</v>
      </c>
      <c r="C79" s="11">
        <v>-166.0</v>
      </c>
      <c r="D79" s="11">
        <v>677.0</v>
      </c>
      <c r="E79" s="11">
        <v>289.71</v>
      </c>
    </row>
    <row r="80">
      <c r="A80" s="11">
        <v>11034.0</v>
      </c>
      <c r="B80" s="11">
        <v>39.0</v>
      </c>
      <c r="C80" s="11">
        <v>-179.0</v>
      </c>
      <c r="D80" s="11">
        <v>686.0</v>
      </c>
      <c r="E80" s="11">
        <v>412.23</v>
      </c>
    </row>
    <row r="81">
      <c r="A81" s="11">
        <v>11159.0</v>
      </c>
      <c r="B81" s="11">
        <v>39.0</v>
      </c>
      <c r="C81" s="11">
        <v>-187.0</v>
      </c>
      <c r="D81" s="11">
        <v>692.0</v>
      </c>
      <c r="E81" s="11">
        <v>619.33</v>
      </c>
    </row>
    <row r="82">
      <c r="A82" s="11">
        <v>11284.0</v>
      </c>
      <c r="B82" s="11">
        <v>39.0</v>
      </c>
      <c r="C82" s="11">
        <v>-190.0</v>
      </c>
      <c r="D82" s="11">
        <v>695.0</v>
      </c>
      <c r="E82" s="11">
        <v>683.06</v>
      </c>
    </row>
    <row r="83">
      <c r="A83" s="11">
        <v>11409.0</v>
      </c>
      <c r="B83" s="11">
        <v>39.0</v>
      </c>
      <c r="C83" s="11">
        <v>-191.0</v>
      </c>
      <c r="D83" s="11">
        <v>695.0</v>
      </c>
      <c r="E83" s="11">
        <v>715.53</v>
      </c>
    </row>
    <row r="84">
      <c r="A84" s="11">
        <v>11534.0</v>
      </c>
      <c r="B84" s="11">
        <v>38.0</v>
      </c>
      <c r="C84" s="11">
        <v>-192.0</v>
      </c>
      <c r="D84" s="11">
        <v>695.0</v>
      </c>
      <c r="E84" s="11">
        <v>722.68</v>
      </c>
    </row>
    <row r="85">
      <c r="A85" s="11">
        <v>11659.0</v>
      </c>
      <c r="B85" s="11">
        <v>38.0</v>
      </c>
      <c r="C85" s="11">
        <v>-191.0</v>
      </c>
      <c r="D85" s="11">
        <v>696.0</v>
      </c>
      <c r="E85" s="11">
        <v>721.35</v>
      </c>
    </row>
    <row r="86">
      <c r="A86" s="11">
        <v>11783.0</v>
      </c>
      <c r="B86" s="11">
        <v>39.0</v>
      </c>
      <c r="C86" s="11">
        <v>-192.0</v>
      </c>
      <c r="D86" s="11">
        <v>695.0</v>
      </c>
      <c r="E86" s="11">
        <v>718.38</v>
      </c>
    </row>
    <row r="87">
      <c r="A87" s="11">
        <v>11908.0</v>
      </c>
      <c r="B87" s="11">
        <v>39.0</v>
      </c>
      <c r="C87" s="11">
        <v>-190.0</v>
      </c>
      <c r="D87" s="11">
        <v>695.0</v>
      </c>
      <c r="E87" s="11">
        <v>714.66</v>
      </c>
    </row>
    <row r="88">
      <c r="A88" s="11">
        <v>12033.0</v>
      </c>
      <c r="B88" s="11">
        <v>40.0</v>
      </c>
      <c r="C88" s="11">
        <v>-189.0</v>
      </c>
      <c r="D88" s="11">
        <v>694.0</v>
      </c>
      <c r="E88" s="11">
        <v>707.57</v>
      </c>
    </row>
    <row r="89">
      <c r="A89" s="11">
        <v>12157.0</v>
      </c>
      <c r="B89" s="11">
        <v>39.0</v>
      </c>
      <c r="C89" s="11">
        <v>-187.0</v>
      </c>
      <c r="D89" s="11">
        <v>692.0</v>
      </c>
      <c r="E89" s="11">
        <v>675.72</v>
      </c>
    </row>
    <row r="90">
      <c r="A90" s="11">
        <v>12282.0</v>
      </c>
      <c r="B90" s="11">
        <v>40.0</v>
      </c>
      <c r="C90" s="11">
        <v>-177.0</v>
      </c>
      <c r="D90" s="11">
        <v>684.0</v>
      </c>
      <c r="E90" s="11">
        <v>662.17</v>
      </c>
    </row>
    <row r="91">
      <c r="A91" s="11">
        <v>12406.0</v>
      </c>
      <c r="B91" s="11">
        <v>38.0</v>
      </c>
      <c r="C91" s="11">
        <v>-155.0</v>
      </c>
      <c r="D91" s="11">
        <v>666.0</v>
      </c>
      <c r="E91" s="11">
        <v>505.31</v>
      </c>
    </row>
    <row r="92">
      <c r="A92" s="11">
        <v>12531.0</v>
      </c>
      <c r="B92" s="11">
        <v>37.0</v>
      </c>
      <c r="C92" s="11">
        <v>-139.0</v>
      </c>
      <c r="D92" s="11">
        <v>656.0</v>
      </c>
      <c r="E92" s="11">
        <v>324.71</v>
      </c>
    </row>
    <row r="93">
      <c r="A93" s="11">
        <v>12656.0</v>
      </c>
      <c r="B93" s="11">
        <v>38.0</v>
      </c>
      <c r="C93" s="11">
        <v>-136.0</v>
      </c>
      <c r="D93" s="11">
        <v>655.0</v>
      </c>
      <c r="E93" s="11">
        <v>159.5</v>
      </c>
    </row>
    <row r="94">
      <c r="A94" s="11">
        <v>12781.0</v>
      </c>
      <c r="B94" s="11">
        <v>38.0</v>
      </c>
      <c r="C94" s="11">
        <v>-136.0</v>
      </c>
      <c r="D94" s="11">
        <v>655.0</v>
      </c>
      <c r="E94" s="11">
        <v>39.25</v>
      </c>
    </row>
    <row r="95">
      <c r="A95" s="11">
        <v>12906.0</v>
      </c>
      <c r="B95" s="11">
        <v>37.0</v>
      </c>
      <c r="C95" s="11">
        <v>-137.0</v>
      </c>
      <c r="D95" s="11">
        <v>655.0</v>
      </c>
      <c r="E95" s="11">
        <v>41.71</v>
      </c>
    </row>
    <row r="96">
      <c r="A96" s="11">
        <v>13031.0</v>
      </c>
      <c r="B96" s="11">
        <v>37.0</v>
      </c>
      <c r="C96" s="11">
        <v>-137.0</v>
      </c>
      <c r="D96" s="11">
        <v>655.0</v>
      </c>
      <c r="E96" s="11">
        <v>66.13</v>
      </c>
    </row>
    <row r="97">
      <c r="A97" s="11">
        <v>13155.0</v>
      </c>
      <c r="B97" s="11">
        <v>37.0</v>
      </c>
      <c r="C97" s="11">
        <v>-142.0</v>
      </c>
      <c r="D97" s="11">
        <v>657.0</v>
      </c>
      <c r="E97" s="11">
        <v>75.19</v>
      </c>
    </row>
    <row r="98">
      <c r="A98" s="11">
        <v>13280.0</v>
      </c>
      <c r="B98" s="11">
        <v>39.0</v>
      </c>
      <c r="C98" s="11">
        <v>-158.0</v>
      </c>
      <c r="D98" s="11">
        <v>668.0</v>
      </c>
      <c r="E98" s="11">
        <v>195.16</v>
      </c>
    </row>
    <row r="99">
      <c r="A99" s="11">
        <v>13405.0</v>
      </c>
      <c r="B99" s="11">
        <v>39.0</v>
      </c>
      <c r="C99" s="11">
        <v>-175.0</v>
      </c>
      <c r="D99" s="11">
        <v>682.0</v>
      </c>
      <c r="E99" s="11">
        <v>335.09</v>
      </c>
    </row>
    <row r="100">
      <c r="A100" s="11">
        <v>13530.0</v>
      </c>
      <c r="B100" s="11">
        <v>40.0</v>
      </c>
      <c r="C100" s="11">
        <v>-188.0</v>
      </c>
      <c r="D100" s="11">
        <v>692.0</v>
      </c>
      <c r="E100" s="11">
        <v>474.02</v>
      </c>
    </row>
    <row r="101">
      <c r="A101" s="11">
        <v>13655.0</v>
      </c>
      <c r="B101" s="11">
        <v>38.0</v>
      </c>
      <c r="C101" s="11">
        <v>-194.0</v>
      </c>
      <c r="D101" s="11">
        <v>697.0</v>
      </c>
      <c r="E101" s="11">
        <v>690.83</v>
      </c>
    </row>
    <row r="102">
      <c r="A102" s="11">
        <v>13778.0</v>
      </c>
      <c r="B102" s="11">
        <v>39.0</v>
      </c>
      <c r="C102" s="11">
        <v>-197.0</v>
      </c>
      <c r="D102" s="11">
        <v>699.0</v>
      </c>
      <c r="E102" s="11">
        <v>754.28</v>
      </c>
    </row>
    <row r="103">
      <c r="A103" s="11">
        <v>13903.0</v>
      </c>
      <c r="B103" s="11">
        <v>38.0</v>
      </c>
      <c r="C103" s="11">
        <v>-197.0</v>
      </c>
      <c r="D103" s="11">
        <v>699.0</v>
      </c>
      <c r="E103" s="11">
        <v>789.88</v>
      </c>
    </row>
    <row r="104">
      <c r="A104" s="11">
        <v>14028.0</v>
      </c>
      <c r="B104" s="11">
        <v>39.0</v>
      </c>
      <c r="C104" s="11">
        <v>-196.0</v>
      </c>
      <c r="D104" s="11">
        <v>699.0</v>
      </c>
      <c r="E104" s="11">
        <v>783.25</v>
      </c>
    </row>
    <row r="105">
      <c r="A105" s="11">
        <v>14153.0</v>
      </c>
      <c r="B105" s="11">
        <v>40.0</v>
      </c>
      <c r="C105" s="11">
        <v>-194.0</v>
      </c>
      <c r="D105" s="11">
        <v>697.0</v>
      </c>
      <c r="E105" s="11">
        <v>770.3</v>
      </c>
    </row>
    <row r="106">
      <c r="A106" s="11">
        <v>14278.0</v>
      </c>
      <c r="B106" s="11">
        <v>41.0</v>
      </c>
      <c r="C106" s="11">
        <v>-188.0</v>
      </c>
      <c r="D106" s="11">
        <v>692.0</v>
      </c>
      <c r="E106" s="11">
        <v>720.4</v>
      </c>
    </row>
    <row r="107">
      <c r="A107" s="11">
        <v>14403.0</v>
      </c>
      <c r="B107" s="11">
        <v>43.0</v>
      </c>
      <c r="C107" s="11">
        <v>-176.0</v>
      </c>
      <c r="D107" s="11">
        <v>685.0</v>
      </c>
      <c r="E107" s="11">
        <v>671.3</v>
      </c>
    </row>
    <row r="108">
      <c r="A108" s="11">
        <v>14527.0</v>
      </c>
      <c r="B108" s="11">
        <v>41.0</v>
      </c>
      <c r="C108" s="11">
        <v>-162.0</v>
      </c>
      <c r="D108" s="11">
        <v>674.0</v>
      </c>
      <c r="E108" s="11">
        <v>472.97</v>
      </c>
    </row>
    <row r="109">
      <c r="A109" s="11">
        <v>14652.0</v>
      </c>
      <c r="B109" s="11">
        <v>40.0</v>
      </c>
      <c r="C109" s="11">
        <v>-147.0</v>
      </c>
      <c r="D109" s="11">
        <v>664.0</v>
      </c>
      <c r="E109" s="11">
        <v>349.4</v>
      </c>
    </row>
    <row r="110">
      <c r="A110" s="11">
        <v>14777.0</v>
      </c>
      <c r="B110" s="11">
        <v>40.0</v>
      </c>
      <c r="C110" s="11">
        <v>-139.0</v>
      </c>
      <c r="D110" s="11">
        <v>661.0</v>
      </c>
      <c r="E110" s="11">
        <v>226.02</v>
      </c>
    </row>
    <row r="111">
      <c r="A111" s="11">
        <v>14902.0</v>
      </c>
      <c r="B111" s="11">
        <v>39.0</v>
      </c>
      <c r="C111" s="11">
        <v>-135.0</v>
      </c>
      <c r="D111" s="11">
        <v>659.0</v>
      </c>
      <c r="E111" s="11">
        <v>73.26</v>
      </c>
    </row>
    <row r="112">
      <c r="A112" s="11">
        <v>15027.0</v>
      </c>
      <c r="B112" s="11">
        <v>38.0</v>
      </c>
      <c r="C112" s="11">
        <v>-135.0</v>
      </c>
      <c r="D112" s="11">
        <v>659.0</v>
      </c>
      <c r="E112" s="11">
        <v>41.93</v>
      </c>
    </row>
    <row r="163">
      <c r="A163" s="11"/>
      <c r="B163" s="11"/>
      <c r="C163" s="11"/>
      <c r="D163" s="11"/>
      <c r="E163" s="1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tr">
        <f>~=~=~=~=~=~=~=~=~=~=~= PuTTY log 2023.04.19 14:40:14 =~=~=~=~=~=~=~=~=~=~=~=</f>
        <v>#ERROR!</v>
      </c>
    </row>
    <row r="2">
      <c r="A2" s="11">
        <v>1353.0</v>
      </c>
      <c r="B2" s="11">
        <v>191.0</v>
      </c>
      <c r="C2" s="11">
        <v>-130.0</v>
      </c>
      <c r="D2" s="11">
        <v>659.0</v>
      </c>
      <c r="E2" s="11">
        <v>-0.13</v>
      </c>
    </row>
    <row r="3">
      <c r="A3" s="11">
        <v>1519.0</v>
      </c>
      <c r="B3" s="11">
        <v>194.0</v>
      </c>
      <c r="C3" s="11">
        <v>-130.0</v>
      </c>
      <c r="D3" s="11">
        <v>659.0</v>
      </c>
      <c r="E3" s="11">
        <v>-0.16</v>
      </c>
    </row>
    <row r="4">
      <c r="A4" s="11">
        <v>1686.0</v>
      </c>
      <c r="B4" s="11">
        <v>191.0</v>
      </c>
      <c r="C4" s="11">
        <v>-130.0</v>
      </c>
      <c r="D4" s="11">
        <v>659.0</v>
      </c>
      <c r="E4" s="11">
        <v>-0.19</v>
      </c>
    </row>
    <row r="5">
      <c r="A5" s="11">
        <v>1853.0</v>
      </c>
      <c r="B5" s="11">
        <v>191.0</v>
      </c>
      <c r="C5" s="11">
        <v>-130.0</v>
      </c>
      <c r="D5" s="11">
        <v>659.0</v>
      </c>
      <c r="E5" s="11">
        <v>-0.16</v>
      </c>
    </row>
    <row r="6">
      <c r="A6" s="11">
        <v>2020.0</v>
      </c>
      <c r="B6" s="11">
        <v>194.0</v>
      </c>
      <c r="C6" s="11">
        <v>-130.0</v>
      </c>
      <c r="D6" s="11">
        <v>659.0</v>
      </c>
      <c r="E6" s="11">
        <v>-0.08</v>
      </c>
    </row>
    <row r="7">
      <c r="A7" s="11">
        <v>2187.0</v>
      </c>
      <c r="B7" s="11">
        <v>192.0</v>
      </c>
      <c r="C7" s="11">
        <v>-129.0</v>
      </c>
      <c r="D7" s="11">
        <v>659.0</v>
      </c>
      <c r="E7" s="11">
        <v>-0.17</v>
      </c>
    </row>
    <row r="8">
      <c r="A8" s="11">
        <v>2354.0</v>
      </c>
      <c r="B8" s="11">
        <v>197.0</v>
      </c>
      <c r="C8" s="11">
        <v>-130.0</v>
      </c>
      <c r="D8" s="11">
        <v>660.0</v>
      </c>
      <c r="E8" s="11">
        <v>-0.2</v>
      </c>
    </row>
    <row r="9">
      <c r="A9" s="11">
        <v>2521.0</v>
      </c>
      <c r="B9" s="11">
        <v>195.0</v>
      </c>
      <c r="C9" s="11">
        <v>-130.0</v>
      </c>
      <c r="D9" s="11">
        <v>660.0</v>
      </c>
      <c r="E9" s="11">
        <v>-0.08</v>
      </c>
    </row>
    <row r="10">
      <c r="A10" s="11">
        <v>2688.0</v>
      </c>
      <c r="B10" s="11">
        <v>193.0</v>
      </c>
      <c r="C10" s="11">
        <v>-130.0</v>
      </c>
      <c r="D10" s="11">
        <v>660.0</v>
      </c>
      <c r="E10" s="11">
        <v>-0.13</v>
      </c>
    </row>
    <row r="11">
      <c r="A11" s="11">
        <v>2854.0</v>
      </c>
      <c r="B11" s="11">
        <v>197.0</v>
      </c>
      <c r="C11" s="11">
        <v>-130.0</v>
      </c>
      <c r="D11" s="11">
        <v>659.0</v>
      </c>
      <c r="E11" s="11">
        <v>-0.14</v>
      </c>
    </row>
    <row r="12">
      <c r="A12" s="11">
        <v>3021.0</v>
      </c>
      <c r="B12" s="11">
        <v>192.0</v>
      </c>
      <c r="C12" s="11">
        <v>-130.0</v>
      </c>
      <c r="D12" s="11">
        <v>659.0</v>
      </c>
      <c r="E12" s="11">
        <v>-0.17</v>
      </c>
    </row>
    <row r="13">
      <c r="A13" s="11">
        <v>3188.0</v>
      </c>
      <c r="B13" s="11">
        <v>194.0</v>
      </c>
      <c r="C13" s="11">
        <v>-130.0</v>
      </c>
      <c r="D13" s="11">
        <v>660.0</v>
      </c>
      <c r="E13" s="11">
        <v>-0.18</v>
      </c>
    </row>
    <row r="14">
      <c r="A14" s="11">
        <v>3355.0</v>
      </c>
      <c r="B14" s="11">
        <v>195.0</v>
      </c>
      <c r="C14" s="11">
        <v>-130.0</v>
      </c>
      <c r="D14" s="11">
        <v>659.0</v>
      </c>
      <c r="E14" s="11">
        <v>-0.11</v>
      </c>
    </row>
    <row r="15">
      <c r="A15" s="11">
        <v>3522.0</v>
      </c>
      <c r="B15" s="11">
        <v>195.0</v>
      </c>
      <c r="C15" s="11">
        <v>-130.0</v>
      </c>
      <c r="D15" s="11">
        <v>659.0</v>
      </c>
      <c r="E15" s="11">
        <v>-0.15</v>
      </c>
    </row>
    <row r="16">
      <c r="A16" s="11">
        <v>3689.0</v>
      </c>
      <c r="B16" s="11">
        <v>189.0</v>
      </c>
      <c r="C16" s="11">
        <v>-130.0</v>
      </c>
      <c r="D16" s="11">
        <v>660.0</v>
      </c>
      <c r="E16" s="11">
        <v>-0.19</v>
      </c>
    </row>
    <row r="17">
      <c r="A17" s="11">
        <v>3856.0</v>
      </c>
      <c r="B17" s="11">
        <v>195.0</v>
      </c>
      <c r="C17" s="11">
        <v>-130.0</v>
      </c>
      <c r="D17" s="11">
        <v>659.0</v>
      </c>
      <c r="E17" s="11">
        <v>-0.16</v>
      </c>
    </row>
    <row r="18">
      <c r="A18" s="11">
        <v>4023.0</v>
      </c>
      <c r="B18" s="11">
        <v>190.0</v>
      </c>
      <c r="C18" s="11">
        <v>-130.0</v>
      </c>
      <c r="D18" s="11">
        <v>659.0</v>
      </c>
      <c r="E18" s="11">
        <v>-0.2</v>
      </c>
    </row>
    <row r="19">
      <c r="A19" s="11">
        <v>4190.0</v>
      </c>
      <c r="B19" s="11">
        <v>192.0</v>
      </c>
      <c r="C19" s="11">
        <v>-129.0</v>
      </c>
      <c r="D19" s="11">
        <v>659.0</v>
      </c>
      <c r="E19" s="11">
        <v>-0.25</v>
      </c>
    </row>
    <row r="20">
      <c r="A20" s="11">
        <v>4357.0</v>
      </c>
      <c r="B20" s="11">
        <v>193.0</v>
      </c>
      <c r="C20" s="11">
        <v>-129.0</v>
      </c>
      <c r="D20" s="11">
        <v>659.0</v>
      </c>
      <c r="E20" s="11">
        <v>-0.21</v>
      </c>
    </row>
    <row r="21">
      <c r="A21" s="11">
        <v>4524.0</v>
      </c>
      <c r="B21" s="11">
        <v>196.0</v>
      </c>
      <c r="C21" s="11">
        <v>-130.0</v>
      </c>
      <c r="D21" s="11">
        <v>659.0</v>
      </c>
      <c r="E21" s="11">
        <v>-0.24</v>
      </c>
    </row>
    <row r="22">
      <c r="A22" s="11">
        <v>4689.0</v>
      </c>
      <c r="B22" s="11">
        <v>192.0</v>
      </c>
      <c r="C22" s="11">
        <v>-130.0</v>
      </c>
      <c r="D22" s="11">
        <v>659.0</v>
      </c>
      <c r="E22" s="11">
        <v>-0.18</v>
      </c>
    </row>
    <row r="23">
      <c r="A23" s="11">
        <v>4856.0</v>
      </c>
      <c r="B23" s="11">
        <v>194.0</v>
      </c>
      <c r="C23" s="11">
        <v>-129.0</v>
      </c>
      <c r="D23" s="11">
        <v>660.0</v>
      </c>
      <c r="E23" s="11">
        <v>-0.23</v>
      </c>
    </row>
    <row r="24">
      <c r="A24" s="11">
        <v>5023.0</v>
      </c>
      <c r="B24" s="11">
        <v>194.0</v>
      </c>
      <c r="C24" s="11">
        <v>-130.0</v>
      </c>
      <c r="D24" s="11">
        <v>659.0</v>
      </c>
      <c r="E24" s="11">
        <v>-0.19</v>
      </c>
    </row>
    <row r="25">
      <c r="A25" s="11">
        <v>5190.0</v>
      </c>
      <c r="B25" s="11">
        <v>197.0</v>
      </c>
      <c r="C25" s="11">
        <v>-130.0</v>
      </c>
      <c r="D25" s="11">
        <v>659.0</v>
      </c>
      <c r="E25" s="11">
        <v>-0.25</v>
      </c>
    </row>
    <row r="26">
      <c r="A26" s="11">
        <v>5357.0</v>
      </c>
      <c r="B26" s="11">
        <v>198.0</v>
      </c>
      <c r="C26" s="11">
        <v>-130.0</v>
      </c>
      <c r="D26" s="11">
        <v>659.0</v>
      </c>
      <c r="E26" s="11">
        <v>-0.26</v>
      </c>
    </row>
    <row r="27">
      <c r="A27" s="11">
        <v>5524.0</v>
      </c>
      <c r="B27" s="11">
        <v>195.0</v>
      </c>
      <c r="C27" s="11">
        <v>-130.0</v>
      </c>
      <c r="D27" s="11">
        <v>660.0</v>
      </c>
      <c r="E27" s="11">
        <v>-0.26</v>
      </c>
    </row>
    <row r="28">
      <c r="A28" s="11">
        <v>5691.0</v>
      </c>
      <c r="B28" s="11">
        <v>197.0</v>
      </c>
      <c r="C28" s="11">
        <v>-130.0</v>
      </c>
      <c r="D28" s="11">
        <v>659.0</v>
      </c>
      <c r="E28" s="11">
        <v>-0.26</v>
      </c>
    </row>
    <row r="29">
      <c r="A29" s="11">
        <v>5858.0</v>
      </c>
      <c r="B29" s="11">
        <v>197.0</v>
      </c>
      <c r="C29" s="11">
        <v>-130.0</v>
      </c>
      <c r="D29" s="11">
        <v>659.0</v>
      </c>
      <c r="E29" s="11">
        <v>-0.27</v>
      </c>
    </row>
    <row r="30">
      <c r="A30" s="11">
        <v>6025.0</v>
      </c>
      <c r="B30" s="11">
        <v>195.0</v>
      </c>
      <c r="C30" s="11">
        <v>-130.0</v>
      </c>
      <c r="D30" s="11">
        <v>659.0</v>
      </c>
      <c r="E30" s="11">
        <v>-0.37</v>
      </c>
    </row>
    <row r="31">
      <c r="A31" s="11">
        <v>6192.0</v>
      </c>
      <c r="B31" s="11">
        <v>195.0</v>
      </c>
      <c r="C31" s="11">
        <v>-130.0</v>
      </c>
      <c r="D31" s="11">
        <v>659.0</v>
      </c>
      <c r="E31" s="11">
        <v>-0.33</v>
      </c>
    </row>
    <row r="32">
      <c r="A32" s="11">
        <v>6359.0</v>
      </c>
      <c r="B32" s="11">
        <v>195.0</v>
      </c>
      <c r="C32" s="11">
        <v>-130.0</v>
      </c>
      <c r="D32" s="11">
        <v>659.0</v>
      </c>
      <c r="E32" s="11">
        <v>-0.3</v>
      </c>
    </row>
    <row r="33">
      <c r="A33" s="11">
        <v>6525.0</v>
      </c>
      <c r="B33" s="11">
        <v>193.0</v>
      </c>
      <c r="C33" s="11">
        <v>-130.0</v>
      </c>
      <c r="D33" s="11">
        <v>659.0</v>
      </c>
      <c r="E33" s="11">
        <v>-0.23</v>
      </c>
    </row>
    <row r="34">
      <c r="A34" s="11">
        <v>6692.0</v>
      </c>
      <c r="B34" s="11">
        <v>194.0</v>
      </c>
      <c r="C34" s="11">
        <v>-129.0</v>
      </c>
      <c r="D34" s="11">
        <v>659.0</v>
      </c>
      <c r="E34" s="11">
        <v>-0.37</v>
      </c>
    </row>
    <row r="35">
      <c r="A35" s="11">
        <v>6859.0</v>
      </c>
      <c r="B35" s="11">
        <v>193.0</v>
      </c>
      <c r="C35" s="11">
        <v>-130.0</v>
      </c>
      <c r="D35" s="11">
        <v>659.0</v>
      </c>
      <c r="E35" s="11">
        <v>-0.3</v>
      </c>
    </row>
    <row r="36">
      <c r="A36" s="11">
        <v>7026.0</v>
      </c>
      <c r="B36" s="11">
        <v>195.0</v>
      </c>
      <c r="C36" s="11">
        <v>-131.0</v>
      </c>
      <c r="D36" s="11">
        <v>660.0</v>
      </c>
      <c r="E36" s="11">
        <v>-0.49</v>
      </c>
    </row>
    <row r="37">
      <c r="A37" s="11">
        <v>7193.0</v>
      </c>
      <c r="B37" s="11">
        <v>198.0</v>
      </c>
      <c r="C37" s="11">
        <v>-131.0</v>
      </c>
      <c r="D37" s="11">
        <v>659.0</v>
      </c>
      <c r="E37" s="11">
        <v>0.54</v>
      </c>
    </row>
    <row r="38">
      <c r="A38" s="11">
        <v>7360.0</v>
      </c>
      <c r="B38" s="11">
        <v>195.0</v>
      </c>
      <c r="C38" s="11">
        <v>-132.0</v>
      </c>
      <c r="D38" s="11">
        <v>658.0</v>
      </c>
      <c r="E38" s="11">
        <v>15.6</v>
      </c>
    </row>
    <row r="39">
      <c r="A39" s="11">
        <v>7527.0</v>
      </c>
      <c r="B39" s="11">
        <v>193.0</v>
      </c>
      <c r="C39" s="11">
        <v>-136.0</v>
      </c>
      <c r="D39" s="11">
        <v>657.0</v>
      </c>
      <c r="E39" s="11">
        <v>45.94</v>
      </c>
    </row>
    <row r="40">
      <c r="A40" s="11">
        <v>7694.0</v>
      </c>
      <c r="B40" s="11">
        <v>193.0</v>
      </c>
      <c r="C40" s="11">
        <v>-141.0</v>
      </c>
      <c r="D40" s="11">
        <v>657.0</v>
      </c>
      <c r="E40" s="11">
        <v>117.11</v>
      </c>
    </row>
    <row r="41">
      <c r="A41" s="11">
        <v>7861.0</v>
      </c>
      <c r="B41" s="11">
        <v>194.0</v>
      </c>
      <c r="C41" s="11">
        <v>-148.0</v>
      </c>
      <c r="D41" s="11">
        <v>658.0</v>
      </c>
      <c r="E41" s="11">
        <v>176.63</v>
      </c>
    </row>
    <row r="42">
      <c r="A42" s="11">
        <v>8027.0</v>
      </c>
      <c r="B42" s="11">
        <v>202.0</v>
      </c>
      <c r="C42" s="11">
        <v>-156.0</v>
      </c>
      <c r="D42" s="11">
        <v>662.0</v>
      </c>
      <c r="E42" s="11">
        <v>282.03</v>
      </c>
    </row>
    <row r="43">
      <c r="A43" s="11">
        <v>8194.0</v>
      </c>
      <c r="B43" s="11">
        <v>206.0</v>
      </c>
      <c r="C43" s="11">
        <v>-165.0</v>
      </c>
      <c r="D43" s="11">
        <v>667.0</v>
      </c>
      <c r="E43" s="11">
        <v>387.74</v>
      </c>
    </row>
    <row r="44">
      <c r="A44" s="11">
        <v>8360.0</v>
      </c>
      <c r="B44" s="11">
        <v>202.0</v>
      </c>
      <c r="C44" s="11">
        <v>-166.0</v>
      </c>
      <c r="D44" s="11">
        <v>667.0</v>
      </c>
      <c r="E44" s="11">
        <v>489.45</v>
      </c>
    </row>
    <row r="45">
      <c r="A45" s="11">
        <v>8527.0</v>
      </c>
      <c r="B45" s="11">
        <v>198.0</v>
      </c>
      <c r="C45" s="11">
        <v>-154.0</v>
      </c>
      <c r="D45" s="11">
        <v>659.0</v>
      </c>
      <c r="E45" s="11">
        <v>450.79</v>
      </c>
    </row>
    <row r="46">
      <c r="A46" s="11">
        <v>8694.0</v>
      </c>
      <c r="B46" s="11">
        <v>195.0</v>
      </c>
      <c r="C46" s="11">
        <v>-139.0</v>
      </c>
      <c r="D46" s="11">
        <v>655.0</v>
      </c>
      <c r="E46" s="11">
        <v>217.4</v>
      </c>
    </row>
    <row r="47">
      <c r="A47" s="11">
        <v>8861.0</v>
      </c>
      <c r="B47" s="11">
        <v>192.0</v>
      </c>
      <c r="C47" s="11">
        <v>-132.0</v>
      </c>
      <c r="D47" s="11">
        <v>658.0</v>
      </c>
      <c r="E47" s="11">
        <v>41.17</v>
      </c>
    </row>
    <row r="48">
      <c r="A48" s="11">
        <v>9028.0</v>
      </c>
      <c r="B48" s="11">
        <v>192.0</v>
      </c>
      <c r="C48" s="11">
        <v>-132.0</v>
      </c>
      <c r="D48" s="11">
        <v>659.0</v>
      </c>
      <c r="E48" s="11">
        <v>-0.33</v>
      </c>
    </row>
    <row r="49">
      <c r="A49" s="11">
        <v>9195.0</v>
      </c>
      <c r="B49" s="11">
        <v>194.0</v>
      </c>
      <c r="C49" s="11">
        <v>-133.0</v>
      </c>
      <c r="D49" s="11">
        <v>659.0</v>
      </c>
      <c r="E49" s="11">
        <v>-0.5</v>
      </c>
    </row>
    <row r="50">
      <c r="A50" s="11">
        <v>9362.0</v>
      </c>
      <c r="B50" s="11">
        <v>192.0</v>
      </c>
      <c r="C50" s="11">
        <v>-138.0</v>
      </c>
      <c r="D50" s="11">
        <v>656.0</v>
      </c>
      <c r="E50" s="11">
        <v>3.4</v>
      </c>
    </row>
    <row r="51">
      <c r="A51" s="11">
        <v>9529.0</v>
      </c>
      <c r="B51" s="11">
        <v>197.0</v>
      </c>
      <c r="C51" s="11">
        <v>-147.0</v>
      </c>
      <c r="D51" s="11">
        <v>659.0</v>
      </c>
      <c r="E51" s="11">
        <v>98.32</v>
      </c>
    </row>
    <row r="52">
      <c r="A52" s="11">
        <v>9696.0</v>
      </c>
      <c r="B52" s="11">
        <v>199.0</v>
      </c>
      <c r="C52" s="11">
        <v>-157.0</v>
      </c>
      <c r="D52" s="11">
        <v>664.0</v>
      </c>
      <c r="E52" s="11">
        <v>262.13</v>
      </c>
    </row>
    <row r="53">
      <c r="A53" s="11">
        <v>9863.0</v>
      </c>
      <c r="B53" s="11">
        <v>200.0</v>
      </c>
      <c r="C53" s="11">
        <v>-164.0</v>
      </c>
      <c r="D53" s="11">
        <v>669.0</v>
      </c>
      <c r="E53" s="11">
        <v>393.28</v>
      </c>
    </row>
    <row r="54">
      <c r="A54" s="11">
        <v>10030.0</v>
      </c>
      <c r="B54" s="11">
        <v>200.0</v>
      </c>
      <c r="C54" s="11">
        <v>-164.0</v>
      </c>
      <c r="D54" s="11">
        <v>668.0</v>
      </c>
      <c r="E54" s="11">
        <v>455.48</v>
      </c>
    </row>
    <row r="55">
      <c r="A55" s="11">
        <v>10196.0</v>
      </c>
      <c r="B55" s="11">
        <v>195.0</v>
      </c>
      <c r="C55" s="11">
        <v>-148.0</v>
      </c>
      <c r="D55" s="11">
        <v>657.0</v>
      </c>
      <c r="E55" s="11">
        <v>391.79</v>
      </c>
    </row>
    <row r="56">
      <c r="A56" s="11">
        <v>10363.0</v>
      </c>
      <c r="B56" s="11">
        <v>194.0</v>
      </c>
      <c r="C56" s="11">
        <v>-135.0</v>
      </c>
      <c r="D56" s="11">
        <v>657.0</v>
      </c>
      <c r="E56" s="11">
        <v>89.51</v>
      </c>
    </row>
    <row r="57">
      <c r="A57" s="11">
        <v>10530.0</v>
      </c>
      <c r="B57" s="11">
        <v>191.0</v>
      </c>
      <c r="C57" s="11">
        <v>-133.0</v>
      </c>
      <c r="D57" s="11">
        <v>658.0</v>
      </c>
      <c r="E57" s="11">
        <v>0.18</v>
      </c>
    </row>
    <row r="58">
      <c r="A58" s="11">
        <v>10697.0</v>
      </c>
      <c r="B58" s="11">
        <v>192.0</v>
      </c>
      <c r="C58" s="11">
        <v>-132.0</v>
      </c>
      <c r="D58" s="11">
        <v>659.0</v>
      </c>
      <c r="E58" s="11">
        <v>-0.53</v>
      </c>
    </row>
    <row r="59">
      <c r="A59" s="11">
        <v>10864.0</v>
      </c>
      <c r="B59" s="11">
        <v>191.0</v>
      </c>
      <c r="C59" s="11">
        <v>-132.0</v>
      </c>
      <c r="D59" s="11">
        <v>659.0</v>
      </c>
      <c r="E59" s="11">
        <v>-0.51</v>
      </c>
    </row>
    <row r="60">
      <c r="A60" s="11">
        <v>11031.0</v>
      </c>
      <c r="B60" s="11">
        <v>191.0</v>
      </c>
      <c r="C60" s="11">
        <v>-134.0</v>
      </c>
      <c r="D60" s="11">
        <v>659.0</v>
      </c>
      <c r="E60" s="11">
        <v>-0.11</v>
      </c>
    </row>
    <row r="61">
      <c r="A61" s="11">
        <v>11198.0</v>
      </c>
      <c r="B61" s="11">
        <v>193.0</v>
      </c>
      <c r="C61" s="11">
        <v>-140.0</v>
      </c>
      <c r="D61" s="11">
        <v>658.0</v>
      </c>
      <c r="E61" s="11">
        <v>45.58</v>
      </c>
    </row>
    <row r="62">
      <c r="A62" s="11">
        <v>11365.0</v>
      </c>
      <c r="B62" s="11">
        <v>197.0</v>
      </c>
      <c r="C62" s="11">
        <v>-150.0</v>
      </c>
      <c r="D62" s="11">
        <v>661.0</v>
      </c>
      <c r="E62" s="11">
        <v>165.31</v>
      </c>
    </row>
    <row r="63">
      <c r="A63" s="11">
        <v>11532.0</v>
      </c>
      <c r="B63" s="11">
        <v>199.0</v>
      </c>
      <c r="C63" s="11">
        <v>-161.0</v>
      </c>
      <c r="D63" s="11">
        <v>666.0</v>
      </c>
      <c r="E63" s="11">
        <v>333.65</v>
      </c>
    </row>
    <row r="64">
      <c r="A64" s="11">
        <v>11699.0</v>
      </c>
      <c r="B64" s="11">
        <v>198.0</v>
      </c>
      <c r="C64" s="11">
        <v>-166.0</v>
      </c>
      <c r="D64" s="11">
        <v>669.0</v>
      </c>
      <c r="E64" s="11">
        <v>451.87</v>
      </c>
    </row>
    <row r="65">
      <c r="A65" s="11">
        <v>11866.0</v>
      </c>
      <c r="B65" s="11">
        <v>193.0</v>
      </c>
      <c r="C65" s="11">
        <v>-156.0</v>
      </c>
      <c r="D65" s="11">
        <v>661.0</v>
      </c>
      <c r="E65" s="11">
        <v>431.65</v>
      </c>
    </row>
    <row r="66">
      <c r="A66" s="11">
        <v>12033.0</v>
      </c>
      <c r="B66" s="11">
        <v>187.0</v>
      </c>
      <c r="C66" s="11">
        <v>-138.0</v>
      </c>
      <c r="D66" s="11">
        <v>655.0</v>
      </c>
      <c r="E66" s="11">
        <v>318.66</v>
      </c>
    </row>
    <row r="67">
      <c r="A67" s="11">
        <v>12199.0</v>
      </c>
      <c r="B67" s="11">
        <v>191.0</v>
      </c>
      <c r="C67" s="11">
        <v>-133.0</v>
      </c>
      <c r="D67" s="11">
        <v>658.0</v>
      </c>
      <c r="E67" s="11">
        <v>58.73</v>
      </c>
    </row>
    <row r="68">
      <c r="A68" s="11">
        <v>12366.0</v>
      </c>
      <c r="B68" s="11">
        <v>194.0</v>
      </c>
      <c r="C68" s="11">
        <v>-132.0</v>
      </c>
      <c r="D68" s="11">
        <v>658.0</v>
      </c>
      <c r="E68" s="11">
        <v>-0.52</v>
      </c>
    </row>
    <row r="69">
      <c r="A69" s="11">
        <v>12533.0</v>
      </c>
      <c r="B69" s="11">
        <v>192.0</v>
      </c>
      <c r="C69" s="11">
        <v>-132.0</v>
      </c>
      <c r="D69" s="11">
        <v>659.0</v>
      </c>
      <c r="E69" s="11">
        <v>-0.61</v>
      </c>
    </row>
    <row r="70">
      <c r="A70" s="11">
        <v>12700.0</v>
      </c>
      <c r="B70" s="11">
        <v>197.0</v>
      </c>
      <c r="C70" s="11">
        <v>-133.0</v>
      </c>
      <c r="D70" s="11">
        <v>659.0</v>
      </c>
      <c r="E70" s="11">
        <v>-0.63</v>
      </c>
    </row>
    <row r="71">
      <c r="A71" s="11">
        <v>12867.0</v>
      </c>
      <c r="B71" s="11">
        <v>195.0</v>
      </c>
      <c r="C71" s="11">
        <v>-134.0</v>
      </c>
      <c r="D71" s="11">
        <v>658.0</v>
      </c>
      <c r="E71" s="11">
        <v>2.48</v>
      </c>
    </row>
    <row r="72">
      <c r="A72" s="11">
        <v>13034.0</v>
      </c>
      <c r="B72" s="11">
        <v>192.0</v>
      </c>
      <c r="C72" s="11">
        <v>-142.0</v>
      </c>
      <c r="D72" s="11">
        <v>657.0</v>
      </c>
      <c r="E72" s="11">
        <v>68.79</v>
      </c>
    </row>
    <row r="73">
      <c r="A73" s="11">
        <v>13201.0</v>
      </c>
      <c r="B73" s="11">
        <v>197.0</v>
      </c>
      <c r="C73" s="11">
        <v>-157.0</v>
      </c>
      <c r="D73" s="11">
        <v>666.0</v>
      </c>
      <c r="E73" s="11">
        <v>255.2</v>
      </c>
    </row>
    <row r="74">
      <c r="A74" s="11">
        <v>13368.0</v>
      </c>
      <c r="B74" s="11">
        <v>201.0</v>
      </c>
      <c r="C74" s="11">
        <v>-170.0</v>
      </c>
      <c r="D74" s="11">
        <v>674.0</v>
      </c>
      <c r="E74" s="11">
        <v>375.43</v>
      </c>
    </row>
    <row r="75">
      <c r="A75" s="11">
        <v>13535.0</v>
      </c>
      <c r="B75" s="11">
        <v>206.0</v>
      </c>
      <c r="C75" s="11">
        <v>-176.0</v>
      </c>
      <c r="D75" s="11">
        <v>676.0</v>
      </c>
      <c r="E75" s="11">
        <v>538.97</v>
      </c>
    </row>
    <row r="76">
      <c r="A76" s="11">
        <v>13702.0</v>
      </c>
      <c r="B76" s="11">
        <v>202.0</v>
      </c>
      <c r="C76" s="11">
        <v>-161.0</v>
      </c>
      <c r="D76" s="11">
        <v>664.0</v>
      </c>
      <c r="E76" s="11">
        <v>558.65</v>
      </c>
    </row>
    <row r="77">
      <c r="A77" s="11">
        <v>13869.0</v>
      </c>
      <c r="B77" s="11">
        <v>189.0</v>
      </c>
      <c r="C77" s="11">
        <v>-139.0</v>
      </c>
      <c r="D77" s="11">
        <v>656.0</v>
      </c>
      <c r="E77" s="11">
        <v>284.16</v>
      </c>
    </row>
    <row r="78">
      <c r="A78" s="11">
        <v>14035.0</v>
      </c>
      <c r="B78" s="11">
        <v>194.0</v>
      </c>
      <c r="C78" s="11">
        <v>-133.0</v>
      </c>
      <c r="D78" s="11">
        <v>659.0</v>
      </c>
      <c r="E78" s="11">
        <v>24.5</v>
      </c>
    </row>
    <row r="79">
      <c r="A79" s="11">
        <v>14202.0</v>
      </c>
      <c r="B79" s="11">
        <v>192.0</v>
      </c>
      <c r="C79" s="11">
        <v>-133.0</v>
      </c>
      <c r="D79" s="11">
        <v>658.0</v>
      </c>
      <c r="E79" s="11">
        <v>-0.73</v>
      </c>
    </row>
    <row r="80">
      <c r="A80" s="11">
        <v>14369.0</v>
      </c>
      <c r="B80" s="11">
        <v>191.0</v>
      </c>
      <c r="C80" s="11">
        <v>-133.0</v>
      </c>
      <c r="D80" s="11">
        <v>658.0</v>
      </c>
      <c r="E80" s="11">
        <v>-0.68</v>
      </c>
    </row>
    <row r="81">
      <c r="A81" s="11">
        <v>14536.0</v>
      </c>
      <c r="B81" s="11">
        <v>194.0</v>
      </c>
      <c r="C81" s="11">
        <v>-132.0</v>
      </c>
      <c r="D81" s="11">
        <v>659.0</v>
      </c>
      <c r="E81" s="11">
        <v>-0.56</v>
      </c>
    </row>
    <row r="82">
      <c r="A82" s="11">
        <v>14703.0</v>
      </c>
      <c r="B82" s="11">
        <v>195.0</v>
      </c>
      <c r="C82" s="11">
        <v>-134.0</v>
      </c>
      <c r="D82" s="11">
        <v>658.0</v>
      </c>
      <c r="E82" s="11">
        <v>-0.56</v>
      </c>
    </row>
    <row r="83">
      <c r="A83" s="11">
        <v>14870.0</v>
      </c>
      <c r="B83" s="11">
        <v>197.0</v>
      </c>
      <c r="C83" s="11">
        <v>-144.0</v>
      </c>
      <c r="D83" s="11">
        <v>657.0</v>
      </c>
      <c r="E83" s="11">
        <v>36.68</v>
      </c>
    </row>
    <row r="84">
      <c r="A84" s="11">
        <v>15037.0</v>
      </c>
      <c r="B84" s="11">
        <v>198.0</v>
      </c>
      <c r="C84" s="11">
        <v>-158.0</v>
      </c>
      <c r="D84" s="11">
        <v>664.0</v>
      </c>
      <c r="E84" s="11">
        <v>194.64</v>
      </c>
    </row>
    <row r="85">
      <c r="A85" s="11"/>
      <c r="B85" s="11"/>
      <c r="C85" s="11"/>
      <c r="D85" s="11"/>
      <c r="E85" s="11"/>
    </row>
    <row r="86">
      <c r="A86" s="11"/>
      <c r="B86" s="11"/>
      <c r="C86" s="11"/>
      <c r="D86" s="11"/>
      <c r="E86" s="11"/>
    </row>
    <row r="87">
      <c r="A87" s="11"/>
      <c r="B87" s="11"/>
      <c r="C87" s="11"/>
      <c r="D87" s="11"/>
      <c r="E87" s="11"/>
    </row>
    <row r="88">
      <c r="A88" s="11"/>
      <c r="B88" s="11"/>
      <c r="C88" s="11"/>
      <c r="D88" s="11"/>
      <c r="E88" s="11"/>
    </row>
    <row r="89">
      <c r="A89" s="11"/>
      <c r="B89" s="11"/>
      <c r="C89" s="11"/>
      <c r="D89" s="11"/>
      <c r="E89" s="11"/>
    </row>
    <row r="90">
      <c r="A90" s="11"/>
      <c r="B90" s="11"/>
      <c r="C90" s="11"/>
      <c r="D90" s="11"/>
      <c r="E90" s="11"/>
    </row>
    <row r="91">
      <c r="A91" s="11"/>
      <c r="B91" s="11"/>
      <c r="C91" s="11"/>
      <c r="D91" s="11"/>
      <c r="E91" s="11"/>
    </row>
    <row r="92">
      <c r="A92" s="11"/>
      <c r="B92" s="11"/>
      <c r="C92" s="11"/>
      <c r="D92" s="11"/>
      <c r="E92" s="11"/>
    </row>
    <row r="93">
      <c r="A93" s="11"/>
      <c r="B93" s="11"/>
      <c r="C93" s="11"/>
      <c r="D93" s="11"/>
      <c r="E93" s="11"/>
    </row>
    <row r="94">
      <c r="A94" s="11"/>
      <c r="B94" s="11"/>
      <c r="C94" s="11"/>
      <c r="D94" s="11"/>
      <c r="E94" s="11"/>
    </row>
    <row r="95">
      <c r="A95" s="11"/>
      <c r="B95" s="11"/>
      <c r="C95" s="11"/>
      <c r="D95" s="11"/>
      <c r="E95" s="11"/>
    </row>
    <row r="96">
      <c r="A96" s="11"/>
      <c r="B96" s="11"/>
      <c r="C96" s="11"/>
      <c r="D96" s="11"/>
      <c r="E96" s="11"/>
    </row>
    <row r="97">
      <c r="A97" s="11"/>
      <c r="B97" s="11"/>
      <c r="C97" s="11"/>
      <c r="D97" s="11"/>
      <c r="E97" s="11"/>
    </row>
    <row r="98">
      <c r="A98" s="11"/>
      <c r="B98" s="11"/>
      <c r="C98" s="11"/>
      <c r="D98" s="11"/>
      <c r="E98" s="11"/>
    </row>
    <row r="99">
      <c r="A99" s="11"/>
      <c r="B99" s="11"/>
      <c r="C99" s="11"/>
      <c r="D99" s="11"/>
      <c r="E99" s="11"/>
    </row>
    <row r="100">
      <c r="A100" s="11"/>
      <c r="B100" s="11"/>
      <c r="C100" s="11"/>
      <c r="D100" s="11"/>
      <c r="E100" s="11"/>
    </row>
    <row r="101">
      <c r="A101" s="11"/>
      <c r="B101" s="11"/>
      <c r="C101" s="11"/>
      <c r="D101" s="11"/>
      <c r="E101" s="11"/>
    </row>
    <row r="102">
      <c r="A102" s="11"/>
      <c r="B102" s="11"/>
      <c r="C102" s="11"/>
      <c r="D102" s="11"/>
      <c r="E102" s="11"/>
    </row>
    <row r="103">
      <c r="A103" s="11"/>
      <c r="B103" s="11"/>
      <c r="C103" s="11"/>
      <c r="D103" s="11"/>
      <c r="E103" s="11"/>
    </row>
    <row r="104">
      <c r="A104" s="11"/>
      <c r="B104" s="11"/>
      <c r="C104" s="11"/>
      <c r="D104" s="11"/>
      <c r="E104" s="11"/>
    </row>
    <row r="105">
      <c r="A105" s="11"/>
      <c r="B105" s="11"/>
      <c r="C105" s="11"/>
      <c r="D105" s="11"/>
      <c r="E105" s="11"/>
    </row>
    <row r="106">
      <c r="A106" s="11"/>
      <c r="B106" s="11"/>
      <c r="C106" s="11"/>
      <c r="D106" s="11"/>
      <c r="E106" s="11"/>
    </row>
    <row r="107">
      <c r="A107" s="11"/>
      <c r="B107" s="11"/>
      <c r="C107" s="11"/>
      <c r="D107" s="11"/>
      <c r="E107" s="11"/>
    </row>
    <row r="108">
      <c r="A108" s="11"/>
      <c r="B108" s="11"/>
      <c r="C108" s="11"/>
      <c r="D108" s="11"/>
      <c r="E108" s="11"/>
    </row>
    <row r="109">
      <c r="A109" s="11"/>
      <c r="B109" s="11"/>
      <c r="C109" s="11"/>
      <c r="D109" s="11"/>
      <c r="E109" s="11"/>
    </row>
    <row r="110">
      <c r="A110" s="11"/>
      <c r="B110" s="11"/>
      <c r="C110" s="11"/>
      <c r="D110" s="11"/>
      <c r="E110" s="11"/>
    </row>
    <row r="111">
      <c r="A111" s="11"/>
      <c r="B111" s="11"/>
      <c r="C111" s="11"/>
      <c r="D111" s="11"/>
      <c r="E111" s="11"/>
    </row>
    <row r="112">
      <c r="A112" s="11"/>
      <c r="B112" s="11"/>
      <c r="C112" s="11"/>
      <c r="D112" s="11"/>
      <c r="E112" s="11"/>
    </row>
    <row r="163">
      <c r="A163" s="11"/>
      <c r="B163" s="11"/>
      <c r="C163" s="11"/>
      <c r="D163" s="11"/>
      <c r="E163" s="1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tr">
        <f>~=~=~=~=~=~=~=~=~=~=~= PuTTY log 2023.04.19 14:50:20 =~=~=~=~=~=~=~=~=~=~=~=</f>
        <v>#ERROR!</v>
      </c>
    </row>
    <row r="2">
      <c r="A2" s="11">
        <v>931.0</v>
      </c>
      <c r="B2" s="11">
        <v>183.0</v>
      </c>
      <c r="C2" s="11">
        <v>-128.0</v>
      </c>
      <c r="D2" s="11">
        <v>663.0</v>
      </c>
      <c r="E2" s="11">
        <v>0.16</v>
      </c>
    </row>
    <row r="3">
      <c r="A3" s="11">
        <v>1098.0</v>
      </c>
      <c r="B3" s="11">
        <v>183.0</v>
      </c>
      <c r="C3" s="11">
        <v>-128.0</v>
      </c>
      <c r="D3" s="11">
        <v>663.0</v>
      </c>
      <c r="E3" s="11">
        <v>0.12</v>
      </c>
    </row>
    <row r="4">
      <c r="A4" s="11">
        <v>1265.0</v>
      </c>
      <c r="B4" s="11">
        <v>184.0</v>
      </c>
      <c r="C4" s="11">
        <v>-127.0</v>
      </c>
      <c r="D4" s="11">
        <v>663.0</v>
      </c>
      <c r="E4" s="11">
        <v>-0.33</v>
      </c>
    </row>
    <row r="5">
      <c r="A5" s="11">
        <v>1432.0</v>
      </c>
      <c r="B5" s="11">
        <v>186.0</v>
      </c>
      <c r="C5" s="11">
        <v>-127.0</v>
      </c>
      <c r="D5" s="11">
        <v>664.0</v>
      </c>
      <c r="E5" s="11">
        <v>-0.56</v>
      </c>
    </row>
    <row r="6">
      <c r="A6" s="11">
        <v>1599.0</v>
      </c>
      <c r="B6" s="11">
        <v>180.0</v>
      </c>
      <c r="C6" s="11">
        <v>-127.0</v>
      </c>
      <c r="D6" s="11">
        <v>663.0</v>
      </c>
      <c r="E6" s="11">
        <v>-0.09</v>
      </c>
    </row>
    <row r="7">
      <c r="A7" s="11">
        <v>1766.0</v>
      </c>
      <c r="B7" s="11">
        <v>186.0</v>
      </c>
      <c r="C7" s="11">
        <v>-127.0</v>
      </c>
      <c r="D7" s="11">
        <v>663.0</v>
      </c>
      <c r="E7" s="11">
        <v>-0.44</v>
      </c>
    </row>
    <row r="8">
      <c r="A8" s="11">
        <v>1933.0</v>
      </c>
      <c r="B8" s="11">
        <v>181.0</v>
      </c>
      <c r="C8" s="11">
        <v>-127.0</v>
      </c>
      <c r="D8" s="11">
        <v>663.0</v>
      </c>
      <c r="E8" s="11">
        <v>-0.38</v>
      </c>
    </row>
    <row r="9">
      <c r="A9" s="11">
        <v>2100.0</v>
      </c>
      <c r="B9" s="11">
        <v>184.0</v>
      </c>
      <c r="C9" s="11">
        <v>-128.0</v>
      </c>
      <c r="D9" s="11">
        <v>663.0</v>
      </c>
      <c r="E9" s="11">
        <v>-0.28</v>
      </c>
    </row>
    <row r="10">
      <c r="A10" s="11">
        <v>2267.0</v>
      </c>
      <c r="B10" s="11">
        <v>186.0</v>
      </c>
      <c r="C10" s="11">
        <v>-128.0</v>
      </c>
      <c r="D10" s="11">
        <v>663.0</v>
      </c>
      <c r="E10" s="11">
        <v>-0.24</v>
      </c>
    </row>
    <row r="11">
      <c r="A11" s="11">
        <v>2434.0</v>
      </c>
      <c r="B11" s="11">
        <v>181.0</v>
      </c>
      <c r="C11" s="11">
        <v>-127.0</v>
      </c>
      <c r="D11" s="11">
        <v>663.0</v>
      </c>
      <c r="E11" s="11">
        <v>-0.27</v>
      </c>
    </row>
    <row r="12">
      <c r="A12" s="11">
        <v>2600.0</v>
      </c>
      <c r="B12" s="11">
        <v>179.0</v>
      </c>
      <c r="C12" s="11">
        <v>-128.0</v>
      </c>
      <c r="D12" s="11">
        <v>663.0</v>
      </c>
      <c r="E12" s="11">
        <v>-0.3</v>
      </c>
    </row>
    <row r="13">
      <c r="A13" s="11">
        <v>2767.0</v>
      </c>
      <c r="B13" s="11">
        <v>185.0</v>
      </c>
      <c r="C13" s="11">
        <v>-127.0</v>
      </c>
      <c r="D13" s="11">
        <v>664.0</v>
      </c>
      <c r="E13" s="11">
        <v>-0.34</v>
      </c>
    </row>
    <row r="14">
      <c r="A14" s="11">
        <v>2933.0</v>
      </c>
      <c r="B14" s="11">
        <v>184.0</v>
      </c>
      <c r="C14" s="11">
        <v>-128.0</v>
      </c>
      <c r="D14" s="11">
        <v>663.0</v>
      </c>
      <c r="E14" s="11">
        <v>-0.29</v>
      </c>
    </row>
    <row r="15">
      <c r="A15" s="11">
        <v>3100.0</v>
      </c>
      <c r="B15" s="11">
        <v>184.0</v>
      </c>
      <c r="C15" s="11">
        <v>-128.0</v>
      </c>
      <c r="D15" s="11">
        <v>663.0</v>
      </c>
      <c r="E15" s="11">
        <v>-0.29</v>
      </c>
    </row>
    <row r="16">
      <c r="A16" s="11">
        <v>3267.0</v>
      </c>
      <c r="B16" s="11">
        <v>184.0</v>
      </c>
      <c r="C16" s="11">
        <v>-127.0</v>
      </c>
      <c r="D16" s="11">
        <v>663.0</v>
      </c>
      <c r="E16" s="11">
        <v>-0.33</v>
      </c>
    </row>
    <row r="17">
      <c r="A17" s="11">
        <v>3434.0</v>
      </c>
      <c r="B17" s="11">
        <v>186.0</v>
      </c>
      <c r="C17" s="11">
        <v>-128.0</v>
      </c>
      <c r="D17" s="11">
        <v>663.0</v>
      </c>
      <c r="E17" s="11">
        <v>-0.37</v>
      </c>
    </row>
    <row r="18">
      <c r="A18" s="11">
        <v>3601.0</v>
      </c>
      <c r="B18" s="11">
        <v>183.0</v>
      </c>
      <c r="C18" s="11">
        <v>-127.0</v>
      </c>
      <c r="D18" s="11">
        <v>663.0</v>
      </c>
      <c r="E18" s="11">
        <v>-0.38</v>
      </c>
    </row>
    <row r="19">
      <c r="A19" s="11">
        <v>3768.0</v>
      </c>
      <c r="B19" s="11">
        <v>182.0</v>
      </c>
      <c r="C19" s="11">
        <v>-128.0</v>
      </c>
      <c r="D19" s="11">
        <v>664.0</v>
      </c>
      <c r="E19" s="11">
        <v>-0.41</v>
      </c>
    </row>
    <row r="20">
      <c r="A20" s="11">
        <v>3935.0</v>
      </c>
      <c r="B20" s="11">
        <v>180.0</v>
      </c>
      <c r="C20" s="11">
        <v>-128.0</v>
      </c>
      <c r="D20" s="11">
        <v>664.0</v>
      </c>
      <c r="E20" s="11">
        <v>-0.38</v>
      </c>
    </row>
    <row r="21">
      <c r="A21" s="11">
        <v>4102.0</v>
      </c>
      <c r="B21" s="11">
        <v>184.0</v>
      </c>
      <c r="C21" s="11">
        <v>-127.0</v>
      </c>
      <c r="D21" s="11">
        <v>663.0</v>
      </c>
      <c r="E21" s="11">
        <v>-0.43</v>
      </c>
    </row>
    <row r="22">
      <c r="A22" s="11">
        <v>4269.0</v>
      </c>
      <c r="B22" s="11">
        <v>182.0</v>
      </c>
      <c r="C22" s="11">
        <v>-127.0</v>
      </c>
      <c r="D22" s="11">
        <v>663.0</v>
      </c>
      <c r="E22" s="11">
        <v>-0.37</v>
      </c>
    </row>
    <row r="23">
      <c r="A23" s="11">
        <v>4435.0</v>
      </c>
      <c r="B23" s="11">
        <v>185.0</v>
      </c>
      <c r="C23" s="11">
        <v>-127.0</v>
      </c>
      <c r="D23" s="11">
        <v>663.0</v>
      </c>
      <c r="E23" s="11">
        <v>-0.5</v>
      </c>
    </row>
    <row r="24">
      <c r="A24" s="11">
        <v>4602.0</v>
      </c>
      <c r="B24" s="11">
        <v>183.0</v>
      </c>
      <c r="C24" s="11">
        <v>-128.0</v>
      </c>
      <c r="D24" s="11">
        <v>664.0</v>
      </c>
      <c r="E24" s="11">
        <v>-0.47</v>
      </c>
    </row>
    <row r="25">
      <c r="A25" s="11">
        <v>4769.0</v>
      </c>
      <c r="B25" s="11">
        <v>184.0</v>
      </c>
      <c r="C25" s="11">
        <v>-127.0</v>
      </c>
      <c r="D25" s="11">
        <v>663.0</v>
      </c>
      <c r="E25" s="11">
        <v>-0.5</v>
      </c>
    </row>
    <row r="26">
      <c r="A26" s="11">
        <v>4936.0</v>
      </c>
      <c r="B26" s="11">
        <v>184.0</v>
      </c>
      <c r="C26" s="11">
        <v>-127.0</v>
      </c>
      <c r="D26" s="11">
        <v>663.0</v>
      </c>
      <c r="E26" s="11">
        <v>-0.51</v>
      </c>
    </row>
    <row r="27">
      <c r="A27" s="11">
        <v>5103.0</v>
      </c>
      <c r="B27" s="11">
        <v>182.0</v>
      </c>
      <c r="C27" s="11">
        <v>-128.0</v>
      </c>
      <c r="D27" s="11">
        <v>664.0</v>
      </c>
      <c r="E27" s="11">
        <v>-0.49</v>
      </c>
    </row>
    <row r="28">
      <c r="A28" s="11">
        <v>5270.0</v>
      </c>
      <c r="B28" s="11">
        <v>186.0</v>
      </c>
      <c r="C28" s="11">
        <v>-128.0</v>
      </c>
      <c r="D28" s="11">
        <v>664.0</v>
      </c>
      <c r="E28" s="11">
        <v>-0.55</v>
      </c>
    </row>
    <row r="29">
      <c r="A29" s="11">
        <v>5437.0</v>
      </c>
      <c r="B29" s="11">
        <v>184.0</v>
      </c>
      <c r="C29" s="11">
        <v>-128.0</v>
      </c>
      <c r="D29" s="11">
        <v>664.0</v>
      </c>
      <c r="E29" s="11">
        <v>-0.5</v>
      </c>
    </row>
    <row r="30">
      <c r="A30" s="11">
        <v>5604.0</v>
      </c>
      <c r="B30" s="11">
        <v>181.0</v>
      </c>
      <c r="C30" s="11">
        <v>-128.0</v>
      </c>
      <c r="D30" s="11">
        <v>664.0</v>
      </c>
      <c r="E30" s="11">
        <v>-0.56</v>
      </c>
    </row>
    <row r="31">
      <c r="A31" s="11">
        <v>5771.0</v>
      </c>
      <c r="B31" s="11">
        <v>183.0</v>
      </c>
      <c r="C31" s="11">
        <v>-127.0</v>
      </c>
      <c r="D31" s="11">
        <v>665.0</v>
      </c>
      <c r="E31" s="11">
        <v>-0.79</v>
      </c>
    </row>
    <row r="32">
      <c r="A32" s="11">
        <v>5938.0</v>
      </c>
      <c r="B32" s="11">
        <v>181.0</v>
      </c>
      <c r="C32" s="11">
        <v>-128.0</v>
      </c>
      <c r="D32" s="11">
        <v>668.0</v>
      </c>
      <c r="E32" s="11">
        <v>1.44</v>
      </c>
    </row>
    <row r="33">
      <c r="A33" s="11">
        <v>6105.0</v>
      </c>
      <c r="B33" s="11">
        <v>185.0</v>
      </c>
      <c r="C33" s="11">
        <v>-130.0</v>
      </c>
      <c r="D33" s="11">
        <v>674.0</v>
      </c>
      <c r="E33" s="11">
        <v>45.07</v>
      </c>
    </row>
    <row r="34">
      <c r="A34" s="11">
        <v>6270.0</v>
      </c>
      <c r="B34" s="11">
        <v>182.0</v>
      </c>
      <c r="C34" s="11">
        <v>-134.0</v>
      </c>
      <c r="D34" s="11">
        <v>697.0</v>
      </c>
      <c r="E34" s="11">
        <v>77.94</v>
      </c>
    </row>
    <row r="35">
      <c r="A35" s="11">
        <v>6437.0</v>
      </c>
      <c r="B35" s="11">
        <v>188.0</v>
      </c>
      <c r="C35" s="11">
        <v>-141.0</v>
      </c>
      <c r="D35" s="11">
        <v>741.0</v>
      </c>
      <c r="E35" s="11">
        <v>350.51</v>
      </c>
    </row>
    <row r="36">
      <c r="A36" s="11">
        <v>6604.0</v>
      </c>
      <c r="B36" s="11">
        <v>221.0</v>
      </c>
      <c r="C36" s="11">
        <v>-150.0</v>
      </c>
      <c r="D36" s="11">
        <v>797.0</v>
      </c>
      <c r="E36" s="11">
        <v>753.7</v>
      </c>
    </row>
    <row r="37">
      <c r="A37" s="11">
        <v>6771.0</v>
      </c>
      <c r="B37" s="11">
        <v>193.0</v>
      </c>
      <c r="C37" s="11">
        <v>-151.0</v>
      </c>
      <c r="D37" s="11">
        <v>819.0</v>
      </c>
      <c r="E37" s="11">
        <v>1147.03</v>
      </c>
    </row>
    <row r="38">
      <c r="A38" s="11">
        <v>6938.0</v>
      </c>
      <c r="B38" s="11">
        <v>214.0</v>
      </c>
      <c r="C38" s="11">
        <v>-146.0</v>
      </c>
      <c r="D38" s="11">
        <v>774.0</v>
      </c>
      <c r="E38" s="11">
        <v>1162.29</v>
      </c>
    </row>
    <row r="39">
      <c r="A39" s="11">
        <v>7105.0</v>
      </c>
      <c r="B39" s="11">
        <v>200.0</v>
      </c>
      <c r="C39" s="11">
        <v>-136.0</v>
      </c>
      <c r="D39" s="11">
        <v>709.0</v>
      </c>
      <c r="E39" s="11">
        <v>613.04</v>
      </c>
    </row>
    <row r="40">
      <c r="A40" s="11">
        <v>7272.0</v>
      </c>
      <c r="B40" s="11">
        <v>194.0</v>
      </c>
      <c r="C40" s="11">
        <v>-132.0</v>
      </c>
      <c r="D40" s="11">
        <v>691.0</v>
      </c>
      <c r="E40" s="11">
        <v>215.89</v>
      </c>
    </row>
    <row r="41">
      <c r="A41" s="11">
        <v>7439.0</v>
      </c>
      <c r="B41" s="11">
        <v>193.0</v>
      </c>
      <c r="C41" s="11">
        <v>-132.0</v>
      </c>
      <c r="D41" s="11">
        <v>691.0</v>
      </c>
      <c r="E41" s="11">
        <v>170.46</v>
      </c>
    </row>
    <row r="42">
      <c r="A42" s="11">
        <v>7606.0</v>
      </c>
      <c r="B42" s="11">
        <v>192.0</v>
      </c>
      <c r="C42" s="11">
        <v>-133.0</v>
      </c>
      <c r="D42" s="11">
        <v>688.0</v>
      </c>
      <c r="E42" s="11">
        <v>180.75</v>
      </c>
    </row>
    <row r="43">
      <c r="A43" s="11">
        <v>7773.0</v>
      </c>
      <c r="B43" s="11">
        <v>192.0</v>
      </c>
      <c r="C43" s="11">
        <v>-136.0</v>
      </c>
      <c r="D43" s="11">
        <v>710.0</v>
      </c>
      <c r="E43" s="11">
        <v>168.16</v>
      </c>
    </row>
    <row r="44">
      <c r="A44" s="11">
        <v>7940.0</v>
      </c>
      <c r="B44" s="11">
        <v>195.0</v>
      </c>
      <c r="C44" s="11">
        <v>-142.0</v>
      </c>
      <c r="D44" s="11">
        <v>751.0</v>
      </c>
      <c r="E44" s="11">
        <v>423.02</v>
      </c>
    </row>
    <row r="45">
      <c r="A45" s="11">
        <v>8107.0</v>
      </c>
      <c r="B45" s="11">
        <v>206.0</v>
      </c>
      <c r="C45" s="11">
        <v>-150.0</v>
      </c>
      <c r="D45" s="11">
        <v>803.0</v>
      </c>
      <c r="E45" s="11">
        <v>782.47</v>
      </c>
    </row>
    <row r="46">
      <c r="A46" s="11">
        <v>8273.0</v>
      </c>
      <c r="B46" s="11">
        <v>209.0</v>
      </c>
      <c r="C46" s="11">
        <v>-149.0</v>
      </c>
      <c r="D46" s="11">
        <v>817.0</v>
      </c>
      <c r="E46" s="11">
        <v>1169.53</v>
      </c>
    </row>
    <row r="47">
      <c r="A47" s="11">
        <v>8440.0</v>
      </c>
      <c r="B47" s="11">
        <v>203.0</v>
      </c>
      <c r="C47" s="11">
        <v>-141.0</v>
      </c>
      <c r="D47" s="11">
        <v>766.0</v>
      </c>
      <c r="E47" s="11">
        <v>1030.23</v>
      </c>
    </row>
    <row r="48">
      <c r="A48" s="11">
        <v>8607.0</v>
      </c>
      <c r="B48" s="11">
        <v>193.0</v>
      </c>
      <c r="C48" s="11">
        <v>-136.0</v>
      </c>
      <c r="D48" s="11">
        <v>710.0</v>
      </c>
      <c r="E48" s="11">
        <v>532.41</v>
      </c>
    </row>
    <row r="49">
      <c r="A49" s="11">
        <v>8774.0</v>
      </c>
      <c r="B49" s="11">
        <v>196.0</v>
      </c>
      <c r="C49" s="11">
        <v>-133.0</v>
      </c>
      <c r="D49" s="11">
        <v>695.0</v>
      </c>
      <c r="E49" s="11">
        <v>203.46</v>
      </c>
    </row>
    <row r="50">
      <c r="A50" s="11">
        <v>8941.0</v>
      </c>
      <c r="B50" s="11">
        <v>194.0</v>
      </c>
      <c r="C50" s="11">
        <v>-136.0</v>
      </c>
      <c r="D50" s="11">
        <v>713.0</v>
      </c>
      <c r="E50" s="11">
        <v>186.43</v>
      </c>
    </row>
    <row r="51">
      <c r="A51" s="11">
        <v>9108.0</v>
      </c>
      <c r="B51" s="11">
        <v>193.0</v>
      </c>
      <c r="C51" s="11">
        <v>-144.0</v>
      </c>
      <c r="D51" s="11">
        <v>757.0</v>
      </c>
      <c r="E51" s="11">
        <v>390.59</v>
      </c>
    </row>
    <row r="52">
      <c r="A52" s="11">
        <v>9275.0</v>
      </c>
      <c r="B52" s="11">
        <v>202.0</v>
      </c>
      <c r="C52" s="11">
        <v>-152.0</v>
      </c>
      <c r="D52" s="11">
        <v>810.0</v>
      </c>
      <c r="E52" s="11">
        <v>790.74</v>
      </c>
    </row>
    <row r="53">
      <c r="A53" s="11">
        <v>9442.0</v>
      </c>
      <c r="B53" s="11">
        <v>222.0</v>
      </c>
      <c r="C53" s="11">
        <v>-156.0</v>
      </c>
      <c r="D53" s="11">
        <v>832.0</v>
      </c>
      <c r="E53" s="11">
        <v>1185.56</v>
      </c>
    </row>
    <row r="54">
      <c r="A54" s="11">
        <v>9609.0</v>
      </c>
      <c r="B54" s="11">
        <v>206.0</v>
      </c>
      <c r="C54" s="11">
        <v>-143.0</v>
      </c>
      <c r="D54" s="11">
        <v>772.0</v>
      </c>
      <c r="E54" s="11">
        <v>1149.86</v>
      </c>
    </row>
    <row r="55">
      <c r="A55" s="11">
        <v>9776.0</v>
      </c>
      <c r="B55" s="11">
        <v>193.0</v>
      </c>
      <c r="C55" s="11">
        <v>-137.0</v>
      </c>
      <c r="D55" s="11">
        <v>724.0</v>
      </c>
      <c r="E55" s="11">
        <v>599.59</v>
      </c>
    </row>
    <row r="56">
      <c r="A56" s="11">
        <v>9943.0</v>
      </c>
      <c r="B56" s="11">
        <v>195.0</v>
      </c>
      <c r="C56" s="11">
        <v>-135.0</v>
      </c>
      <c r="D56" s="11">
        <v>705.0</v>
      </c>
      <c r="E56" s="11">
        <v>298.41</v>
      </c>
    </row>
    <row r="57">
      <c r="A57" s="11">
        <v>10109.0</v>
      </c>
      <c r="B57" s="11">
        <v>199.0</v>
      </c>
      <c r="C57" s="11">
        <v>-138.0</v>
      </c>
      <c r="D57" s="11">
        <v>720.0</v>
      </c>
      <c r="E57" s="11">
        <v>287.44</v>
      </c>
    </row>
    <row r="58">
      <c r="A58" s="11">
        <v>10276.0</v>
      </c>
      <c r="B58" s="11">
        <v>205.0</v>
      </c>
      <c r="C58" s="11">
        <v>-151.0</v>
      </c>
      <c r="D58" s="11">
        <v>776.0</v>
      </c>
      <c r="E58" s="11">
        <v>408.07</v>
      </c>
    </row>
    <row r="59">
      <c r="A59" s="11">
        <v>10443.0</v>
      </c>
      <c r="B59" s="11">
        <v>214.0</v>
      </c>
      <c r="C59" s="11">
        <v>-159.0</v>
      </c>
      <c r="D59" s="11">
        <v>837.0</v>
      </c>
      <c r="E59" s="11">
        <v>919.79</v>
      </c>
    </row>
    <row r="60">
      <c r="A60" s="11">
        <v>10610.0</v>
      </c>
      <c r="B60" s="11">
        <v>217.0</v>
      </c>
      <c r="C60" s="11">
        <v>-154.0</v>
      </c>
      <c r="D60" s="11">
        <v>826.0</v>
      </c>
      <c r="E60" s="11">
        <v>1339.56</v>
      </c>
    </row>
    <row r="61">
      <c r="A61" s="11">
        <v>10777.0</v>
      </c>
      <c r="B61" s="11">
        <v>214.0</v>
      </c>
      <c r="C61" s="11">
        <v>-139.0</v>
      </c>
      <c r="D61" s="11">
        <v>744.0</v>
      </c>
      <c r="E61" s="11">
        <v>1037.1</v>
      </c>
    </row>
    <row r="62">
      <c r="A62" s="11">
        <v>10944.0</v>
      </c>
      <c r="B62" s="11">
        <v>207.0</v>
      </c>
      <c r="C62" s="11">
        <v>-133.0</v>
      </c>
      <c r="D62" s="11">
        <v>706.0</v>
      </c>
      <c r="E62" s="11">
        <v>417.8</v>
      </c>
    </row>
    <row r="63">
      <c r="A63" s="11">
        <v>11111.0</v>
      </c>
      <c r="B63" s="11">
        <v>196.0</v>
      </c>
      <c r="C63" s="11">
        <v>-132.0</v>
      </c>
      <c r="D63" s="11">
        <v>697.0</v>
      </c>
      <c r="E63" s="11">
        <v>171.29</v>
      </c>
    </row>
    <row r="64">
      <c r="A64" s="11">
        <v>11278.0</v>
      </c>
      <c r="B64" s="11">
        <v>190.0</v>
      </c>
      <c r="C64" s="11">
        <v>-141.0</v>
      </c>
      <c r="D64" s="11">
        <v>726.0</v>
      </c>
      <c r="E64" s="11">
        <v>232.82</v>
      </c>
    </row>
    <row r="65">
      <c r="A65" s="11">
        <v>11445.0</v>
      </c>
      <c r="B65" s="11">
        <v>216.0</v>
      </c>
      <c r="C65" s="11">
        <v>-152.0</v>
      </c>
      <c r="D65" s="11">
        <v>795.0</v>
      </c>
      <c r="E65" s="11">
        <v>697.57</v>
      </c>
    </row>
    <row r="66">
      <c r="A66" s="11">
        <v>11612.0</v>
      </c>
      <c r="B66" s="11">
        <v>258.0</v>
      </c>
      <c r="C66" s="11">
        <v>-163.0</v>
      </c>
      <c r="D66" s="11">
        <v>871.0</v>
      </c>
      <c r="E66" s="11">
        <v>1002.81</v>
      </c>
    </row>
    <row r="67">
      <c r="A67" s="11">
        <v>11779.0</v>
      </c>
      <c r="B67" s="11">
        <v>252.0</v>
      </c>
      <c r="C67" s="11">
        <v>-146.0</v>
      </c>
      <c r="D67" s="11">
        <v>814.0</v>
      </c>
      <c r="E67" s="11">
        <v>1526.39</v>
      </c>
    </row>
    <row r="68">
      <c r="A68" s="11">
        <v>11945.0</v>
      </c>
      <c r="B68" s="11">
        <v>197.0</v>
      </c>
      <c r="C68" s="11">
        <v>-134.0</v>
      </c>
      <c r="D68" s="11">
        <v>724.0</v>
      </c>
      <c r="E68" s="11">
        <v>907.74</v>
      </c>
    </row>
    <row r="69">
      <c r="A69" s="11">
        <v>12112.0</v>
      </c>
      <c r="B69" s="11">
        <v>190.0</v>
      </c>
      <c r="C69" s="11">
        <v>-133.0</v>
      </c>
      <c r="D69" s="11">
        <v>703.0</v>
      </c>
      <c r="E69" s="11">
        <v>276.04</v>
      </c>
    </row>
    <row r="70">
      <c r="A70" s="11">
        <v>12279.0</v>
      </c>
      <c r="B70" s="11">
        <v>196.0</v>
      </c>
      <c r="C70" s="11">
        <v>-136.0</v>
      </c>
      <c r="D70" s="11">
        <v>709.0</v>
      </c>
      <c r="E70" s="11">
        <v>208.05</v>
      </c>
    </row>
    <row r="71">
      <c r="A71" s="11">
        <v>12446.0</v>
      </c>
      <c r="B71" s="11">
        <v>186.0</v>
      </c>
      <c r="C71" s="11">
        <v>-144.0</v>
      </c>
      <c r="D71" s="11">
        <v>741.0</v>
      </c>
      <c r="E71" s="11">
        <v>348.64</v>
      </c>
    </row>
    <row r="72">
      <c r="A72" s="11">
        <v>12613.0</v>
      </c>
      <c r="B72" s="11">
        <v>195.0</v>
      </c>
      <c r="C72" s="11">
        <v>-156.0</v>
      </c>
      <c r="D72" s="11">
        <v>815.0</v>
      </c>
      <c r="E72" s="11">
        <v>789.12</v>
      </c>
    </row>
    <row r="73">
      <c r="A73" s="11">
        <v>12780.0</v>
      </c>
      <c r="B73" s="11">
        <v>245.0</v>
      </c>
      <c r="C73" s="11">
        <v>-157.0</v>
      </c>
      <c r="D73" s="11">
        <v>849.0</v>
      </c>
      <c r="E73" s="11">
        <v>1316.02</v>
      </c>
    </row>
    <row r="74">
      <c r="A74" s="11">
        <v>12947.0</v>
      </c>
      <c r="B74" s="11">
        <v>211.0</v>
      </c>
      <c r="C74" s="11">
        <v>-140.0</v>
      </c>
      <c r="D74" s="11">
        <v>758.0</v>
      </c>
      <c r="E74" s="11">
        <v>1327.45</v>
      </c>
    </row>
    <row r="75">
      <c r="A75" s="11">
        <v>13114.0</v>
      </c>
      <c r="B75" s="11">
        <v>205.0</v>
      </c>
      <c r="C75" s="11">
        <v>-133.0</v>
      </c>
      <c r="D75" s="11">
        <v>708.0</v>
      </c>
      <c r="E75" s="11">
        <v>556.34</v>
      </c>
    </row>
    <row r="76">
      <c r="A76" s="11">
        <v>13281.0</v>
      </c>
      <c r="B76" s="11">
        <v>199.0</v>
      </c>
      <c r="C76" s="11">
        <v>-134.0</v>
      </c>
      <c r="D76" s="11">
        <v>697.0</v>
      </c>
      <c r="E76" s="11">
        <v>203.11</v>
      </c>
    </row>
    <row r="77">
      <c r="A77" s="11">
        <v>13448.0</v>
      </c>
      <c r="B77" s="11">
        <v>190.0</v>
      </c>
      <c r="C77" s="11">
        <v>-140.0</v>
      </c>
      <c r="D77" s="11">
        <v>717.0</v>
      </c>
      <c r="E77" s="11">
        <v>185.14</v>
      </c>
    </row>
    <row r="78">
      <c r="A78" s="11">
        <v>13615.0</v>
      </c>
      <c r="B78" s="11">
        <v>183.0</v>
      </c>
      <c r="C78" s="11">
        <v>-150.0</v>
      </c>
      <c r="D78" s="11">
        <v>775.0</v>
      </c>
      <c r="E78" s="11">
        <v>473.71</v>
      </c>
    </row>
    <row r="79">
      <c r="A79" s="11">
        <v>13782.0</v>
      </c>
      <c r="B79" s="11">
        <v>229.0</v>
      </c>
      <c r="C79" s="11">
        <v>-156.0</v>
      </c>
      <c r="D79" s="11">
        <v>837.0</v>
      </c>
      <c r="E79" s="11">
        <v>1037.03</v>
      </c>
    </row>
    <row r="80">
      <c r="A80" s="11">
        <v>13948.0</v>
      </c>
      <c r="B80" s="11">
        <v>216.0</v>
      </c>
      <c r="C80" s="11">
        <v>-144.0</v>
      </c>
      <c r="D80" s="11">
        <v>770.0</v>
      </c>
      <c r="E80" s="11">
        <v>1157.25</v>
      </c>
    </row>
    <row r="81">
      <c r="A81" s="11">
        <v>14115.0</v>
      </c>
      <c r="B81" s="11">
        <v>193.0</v>
      </c>
      <c r="C81" s="11">
        <v>-134.0</v>
      </c>
      <c r="D81" s="11">
        <v>704.0</v>
      </c>
      <c r="E81" s="11">
        <v>387.94</v>
      </c>
    </row>
    <row r="82">
      <c r="A82" s="11">
        <v>14282.0</v>
      </c>
      <c r="B82" s="11">
        <v>188.0</v>
      </c>
      <c r="C82" s="11">
        <v>-135.0</v>
      </c>
      <c r="D82" s="11">
        <v>693.0</v>
      </c>
      <c r="E82" s="11">
        <v>192.97</v>
      </c>
    </row>
    <row r="83">
      <c r="A83" s="11">
        <v>14449.0</v>
      </c>
      <c r="B83" s="11">
        <v>191.0</v>
      </c>
      <c r="C83" s="11">
        <v>-137.0</v>
      </c>
      <c r="D83" s="11">
        <v>701.0</v>
      </c>
      <c r="E83" s="11">
        <v>134.36</v>
      </c>
    </row>
    <row r="84">
      <c r="A84" s="11">
        <v>14616.0</v>
      </c>
      <c r="B84" s="11">
        <v>190.0</v>
      </c>
      <c r="C84" s="11">
        <v>-144.0</v>
      </c>
      <c r="D84" s="11">
        <v>736.0</v>
      </c>
      <c r="E84" s="11">
        <v>258.46</v>
      </c>
    </row>
    <row r="85">
      <c r="A85" s="11">
        <v>14783.0</v>
      </c>
      <c r="B85" s="11">
        <v>209.0</v>
      </c>
      <c r="C85" s="11">
        <v>-156.0</v>
      </c>
      <c r="D85" s="11">
        <v>817.0</v>
      </c>
      <c r="E85" s="11">
        <v>648.54</v>
      </c>
    </row>
    <row r="86">
      <c r="A86" s="11">
        <v>14950.0</v>
      </c>
      <c r="B86" s="11">
        <v>228.0</v>
      </c>
      <c r="C86" s="11">
        <v>-158.0</v>
      </c>
      <c r="D86" s="11">
        <v>853.0</v>
      </c>
      <c r="E86" s="11">
        <v>1288.41</v>
      </c>
    </row>
    <row r="87">
      <c r="A87" s="11">
        <v>15117.0</v>
      </c>
      <c r="B87" s="11">
        <v>190.0</v>
      </c>
      <c r="C87" s="11">
        <v>-140.0</v>
      </c>
      <c r="D87" s="11">
        <v>755.0</v>
      </c>
      <c r="E87" s="11">
        <v>1169.41</v>
      </c>
    </row>
    <row r="88">
      <c r="A88" s="11"/>
      <c r="B88" s="11"/>
      <c r="C88" s="11"/>
      <c r="D88" s="11"/>
      <c r="E88" s="11"/>
    </row>
    <row r="89">
      <c r="A89" s="11"/>
      <c r="B89" s="11"/>
      <c r="C89" s="11"/>
      <c r="D89" s="11"/>
      <c r="E89" s="11"/>
    </row>
    <row r="90">
      <c r="A90" s="11"/>
      <c r="B90" s="11"/>
      <c r="C90" s="11"/>
      <c r="D90" s="11"/>
      <c r="E90" s="11"/>
    </row>
    <row r="91">
      <c r="A91" s="11"/>
      <c r="B91" s="11"/>
      <c r="C91" s="11"/>
      <c r="D91" s="11"/>
      <c r="E91" s="11"/>
    </row>
    <row r="92">
      <c r="A92" s="11"/>
      <c r="B92" s="11"/>
      <c r="C92" s="11"/>
      <c r="D92" s="11"/>
      <c r="E92" s="11"/>
    </row>
    <row r="93">
      <c r="A93" s="11"/>
      <c r="B93" s="11"/>
      <c r="C93" s="11"/>
      <c r="D93" s="11"/>
      <c r="E93" s="11"/>
    </row>
    <row r="94">
      <c r="A94" s="11"/>
      <c r="B94" s="11"/>
      <c r="C94" s="11"/>
      <c r="D94" s="11"/>
      <c r="E94" s="11"/>
    </row>
    <row r="95">
      <c r="A95" s="11"/>
      <c r="B95" s="11"/>
      <c r="C95" s="11"/>
      <c r="D95" s="11"/>
      <c r="E95" s="11"/>
    </row>
    <row r="96">
      <c r="A96" s="11"/>
      <c r="B96" s="11"/>
      <c r="C96" s="11"/>
      <c r="D96" s="11"/>
      <c r="E96" s="11"/>
    </row>
    <row r="97">
      <c r="A97" s="11"/>
      <c r="B97" s="11"/>
      <c r="C97" s="11"/>
      <c r="D97" s="11"/>
      <c r="E97" s="11"/>
    </row>
    <row r="98">
      <c r="A98" s="11"/>
      <c r="B98" s="11"/>
      <c r="C98" s="11"/>
      <c r="D98" s="11"/>
      <c r="E98" s="11"/>
    </row>
    <row r="99">
      <c r="A99" s="11"/>
      <c r="B99" s="11"/>
      <c r="C99" s="11"/>
      <c r="D99" s="11"/>
      <c r="E99" s="11"/>
    </row>
    <row r="100">
      <c r="A100" s="11"/>
      <c r="B100" s="11"/>
      <c r="C100" s="11"/>
      <c r="D100" s="11"/>
      <c r="E100" s="11"/>
    </row>
    <row r="101">
      <c r="A101" s="11"/>
      <c r="B101" s="11"/>
      <c r="C101" s="11"/>
      <c r="D101" s="11"/>
      <c r="E101" s="11"/>
    </row>
    <row r="102">
      <c r="A102" s="11"/>
      <c r="B102" s="11"/>
      <c r="C102" s="11"/>
      <c r="D102" s="11"/>
      <c r="E102" s="11"/>
    </row>
    <row r="103">
      <c r="A103" s="11"/>
      <c r="B103" s="11"/>
      <c r="C103" s="11"/>
      <c r="D103" s="11"/>
      <c r="E103" s="11"/>
    </row>
    <row r="104">
      <c r="A104" s="11"/>
      <c r="B104" s="11"/>
      <c r="C104" s="11"/>
      <c r="D104" s="11"/>
      <c r="E104" s="11"/>
    </row>
    <row r="105">
      <c r="A105" s="11"/>
      <c r="B105" s="11"/>
      <c r="C105" s="11"/>
      <c r="D105" s="11"/>
      <c r="E105" s="11"/>
    </row>
    <row r="106">
      <c r="A106" s="11"/>
      <c r="B106" s="11"/>
      <c r="C106" s="11"/>
      <c r="D106" s="11"/>
      <c r="E106" s="11"/>
    </row>
    <row r="107">
      <c r="A107" s="11"/>
      <c r="B107" s="11"/>
      <c r="C107" s="11"/>
      <c r="D107" s="11"/>
      <c r="E107" s="11"/>
    </row>
    <row r="108">
      <c r="A108" s="11"/>
      <c r="B108" s="11"/>
      <c r="C108" s="11"/>
      <c r="D108" s="11"/>
      <c r="E108" s="11"/>
    </row>
    <row r="109">
      <c r="A109" s="11"/>
      <c r="B109" s="11"/>
      <c r="C109" s="11"/>
      <c r="D109" s="11"/>
      <c r="E109" s="11"/>
    </row>
    <row r="110">
      <c r="A110" s="11"/>
      <c r="B110" s="11"/>
      <c r="C110" s="11"/>
      <c r="D110" s="11"/>
      <c r="E110" s="11"/>
    </row>
    <row r="111">
      <c r="A111" s="11"/>
      <c r="B111" s="11"/>
      <c r="C111" s="11"/>
      <c r="D111" s="11"/>
      <c r="E111" s="11"/>
    </row>
    <row r="112">
      <c r="A112" s="11"/>
      <c r="B112" s="11"/>
      <c r="C112" s="11"/>
      <c r="D112" s="11"/>
      <c r="E112" s="11"/>
    </row>
    <row r="113">
      <c r="A113" s="11"/>
      <c r="B113" s="11"/>
      <c r="C113" s="11"/>
      <c r="D113" s="11"/>
      <c r="E113" s="11"/>
    </row>
    <row r="114">
      <c r="A114" s="11"/>
      <c r="B114" s="11"/>
      <c r="C114" s="11"/>
      <c r="D114" s="11"/>
      <c r="E114" s="11"/>
    </row>
    <row r="115">
      <c r="A115" s="11"/>
      <c r="B115" s="11"/>
      <c r="C115" s="11"/>
      <c r="D115" s="11"/>
      <c r="E115" s="11"/>
    </row>
    <row r="116">
      <c r="A116" s="11"/>
      <c r="B116" s="11"/>
      <c r="C116" s="11"/>
      <c r="D116" s="11"/>
      <c r="E116" s="1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tr">
        <f>~=~=~=~=~=~=~=~=~=~=~= PuTTY log 2023.04.19 14:43:00 =~=~=~=~=~=~=~=~=~=~=~=</f>
        <v>#ERROR!</v>
      </c>
    </row>
    <row r="2">
      <c r="A2" s="11">
        <v>1452.0</v>
      </c>
      <c r="B2" s="11">
        <v>183.0</v>
      </c>
      <c r="C2" s="11">
        <v>-129.0</v>
      </c>
      <c r="D2" s="11">
        <v>659.0</v>
      </c>
      <c r="E2" s="11">
        <v>-0.34</v>
      </c>
    </row>
    <row r="3">
      <c r="A3" s="11">
        <v>1618.0</v>
      </c>
      <c r="B3" s="11">
        <v>185.0</v>
      </c>
      <c r="C3" s="11">
        <v>-129.0</v>
      </c>
      <c r="D3" s="11">
        <v>660.0</v>
      </c>
      <c r="E3" s="11">
        <v>-0.26</v>
      </c>
    </row>
    <row r="4">
      <c r="A4" s="11">
        <v>1785.0</v>
      </c>
      <c r="B4" s="11">
        <v>186.0</v>
      </c>
      <c r="C4" s="11">
        <v>-130.0</v>
      </c>
      <c r="D4" s="11">
        <v>659.0</v>
      </c>
      <c r="E4" s="11">
        <v>-0.39</v>
      </c>
    </row>
    <row r="5">
      <c r="A5" s="11">
        <v>1952.0</v>
      </c>
      <c r="B5" s="11">
        <v>188.0</v>
      </c>
      <c r="C5" s="11">
        <v>-129.0</v>
      </c>
      <c r="D5" s="11">
        <v>659.0</v>
      </c>
      <c r="E5" s="11">
        <v>-0.37</v>
      </c>
    </row>
    <row r="6">
      <c r="A6" s="11">
        <v>2119.0</v>
      </c>
      <c r="B6" s="11">
        <v>182.0</v>
      </c>
      <c r="C6" s="11">
        <v>-130.0</v>
      </c>
      <c r="D6" s="11">
        <v>658.0</v>
      </c>
      <c r="E6" s="11">
        <v>-0.44</v>
      </c>
    </row>
    <row r="7">
      <c r="A7" s="11">
        <v>2286.0</v>
      </c>
      <c r="B7" s="11">
        <v>183.0</v>
      </c>
      <c r="C7" s="11">
        <v>-130.0</v>
      </c>
      <c r="D7" s="11">
        <v>658.0</v>
      </c>
      <c r="E7" s="11">
        <v>-0.48</v>
      </c>
    </row>
    <row r="8">
      <c r="A8" s="11">
        <v>2453.0</v>
      </c>
      <c r="B8" s="11">
        <v>180.0</v>
      </c>
      <c r="C8" s="11">
        <v>-129.0</v>
      </c>
      <c r="D8" s="11">
        <v>659.0</v>
      </c>
      <c r="E8" s="11">
        <v>-0.55</v>
      </c>
    </row>
    <row r="9">
      <c r="A9" s="11">
        <v>2620.0</v>
      </c>
      <c r="B9" s="11">
        <v>184.0</v>
      </c>
      <c r="C9" s="11">
        <v>-130.0</v>
      </c>
      <c r="D9" s="11">
        <v>659.0</v>
      </c>
      <c r="E9" s="11">
        <v>-0.5</v>
      </c>
    </row>
    <row r="10">
      <c r="A10" s="11">
        <v>2787.0</v>
      </c>
      <c r="B10" s="11">
        <v>183.0</v>
      </c>
      <c r="C10" s="11">
        <v>-130.0</v>
      </c>
      <c r="D10" s="11">
        <v>659.0</v>
      </c>
      <c r="E10" s="11">
        <v>-0.55</v>
      </c>
    </row>
    <row r="11">
      <c r="A11" s="11">
        <v>2954.0</v>
      </c>
      <c r="B11" s="11">
        <v>182.0</v>
      </c>
      <c r="C11" s="11">
        <v>-130.0</v>
      </c>
      <c r="D11" s="11">
        <v>659.0</v>
      </c>
      <c r="E11" s="11">
        <v>-0.61</v>
      </c>
    </row>
    <row r="12">
      <c r="A12" s="11">
        <v>3121.0</v>
      </c>
      <c r="B12" s="11">
        <v>188.0</v>
      </c>
      <c r="C12" s="11">
        <v>-129.0</v>
      </c>
      <c r="D12" s="11">
        <v>659.0</v>
      </c>
      <c r="E12" s="11">
        <v>-0.71</v>
      </c>
    </row>
    <row r="13">
      <c r="A13" s="11">
        <v>3288.0</v>
      </c>
      <c r="B13" s="11">
        <v>186.0</v>
      </c>
      <c r="C13" s="11">
        <v>-130.0</v>
      </c>
      <c r="D13" s="11">
        <v>659.0</v>
      </c>
      <c r="E13" s="11">
        <v>-0.69</v>
      </c>
    </row>
    <row r="14">
      <c r="A14" s="11">
        <v>3454.0</v>
      </c>
      <c r="B14" s="11">
        <v>183.0</v>
      </c>
      <c r="C14" s="11">
        <v>-130.0</v>
      </c>
      <c r="D14" s="11">
        <v>659.0</v>
      </c>
      <c r="E14" s="11">
        <v>-0.71</v>
      </c>
    </row>
    <row r="15">
      <c r="A15" s="11">
        <v>3621.0</v>
      </c>
      <c r="B15" s="11">
        <v>185.0</v>
      </c>
      <c r="C15" s="11">
        <v>-130.0</v>
      </c>
      <c r="D15" s="11">
        <v>659.0</v>
      </c>
      <c r="E15" s="11">
        <v>-0.78</v>
      </c>
    </row>
    <row r="16">
      <c r="A16" s="11">
        <v>3788.0</v>
      </c>
      <c r="B16" s="11">
        <v>184.0</v>
      </c>
      <c r="C16" s="11">
        <v>-130.0</v>
      </c>
      <c r="D16" s="11">
        <v>659.0</v>
      </c>
      <c r="E16" s="11">
        <v>-0.79</v>
      </c>
    </row>
    <row r="17">
      <c r="A17" s="11">
        <v>3955.0</v>
      </c>
      <c r="B17" s="11">
        <v>187.0</v>
      </c>
      <c r="C17" s="11">
        <v>-129.0</v>
      </c>
      <c r="D17" s="11">
        <v>659.0</v>
      </c>
      <c r="E17" s="11">
        <v>-0.87</v>
      </c>
    </row>
    <row r="18">
      <c r="A18" s="11">
        <v>4122.0</v>
      </c>
      <c r="B18" s="11">
        <v>183.0</v>
      </c>
      <c r="C18" s="11">
        <v>-130.0</v>
      </c>
      <c r="D18" s="11">
        <v>659.0</v>
      </c>
      <c r="E18" s="11">
        <v>-0.87</v>
      </c>
    </row>
    <row r="19">
      <c r="A19" s="11">
        <v>4289.0</v>
      </c>
      <c r="B19" s="11">
        <v>182.0</v>
      </c>
      <c r="C19" s="11">
        <v>-129.0</v>
      </c>
      <c r="D19" s="11">
        <v>659.0</v>
      </c>
      <c r="E19" s="11">
        <v>-0.85</v>
      </c>
    </row>
    <row r="20">
      <c r="A20" s="11">
        <v>4456.0</v>
      </c>
      <c r="B20" s="11">
        <v>184.0</v>
      </c>
      <c r="C20" s="11">
        <v>-129.0</v>
      </c>
      <c r="D20" s="11">
        <v>659.0</v>
      </c>
      <c r="E20" s="11">
        <v>-0.86</v>
      </c>
    </row>
    <row r="21">
      <c r="A21" s="11">
        <v>4622.0</v>
      </c>
      <c r="B21" s="11">
        <v>188.0</v>
      </c>
      <c r="C21" s="11">
        <v>-130.0</v>
      </c>
      <c r="D21" s="11">
        <v>660.0</v>
      </c>
      <c r="E21" s="11">
        <v>-1.01</v>
      </c>
    </row>
    <row r="22">
      <c r="A22" s="11">
        <v>4789.0</v>
      </c>
      <c r="B22" s="11">
        <v>182.0</v>
      </c>
      <c r="C22" s="11">
        <v>-130.0</v>
      </c>
      <c r="D22" s="11">
        <v>659.0</v>
      </c>
      <c r="E22" s="11">
        <v>-1.05</v>
      </c>
    </row>
    <row r="23">
      <c r="A23" s="11">
        <v>4956.0</v>
      </c>
      <c r="B23" s="11">
        <v>184.0</v>
      </c>
      <c r="C23" s="11">
        <v>-130.0</v>
      </c>
      <c r="D23" s="11">
        <v>659.0</v>
      </c>
      <c r="E23" s="11">
        <v>-1.05</v>
      </c>
    </row>
    <row r="24">
      <c r="A24" s="11">
        <v>5123.0</v>
      </c>
      <c r="B24" s="11">
        <v>181.0</v>
      </c>
      <c r="C24" s="11">
        <v>-129.0</v>
      </c>
      <c r="D24" s="11">
        <v>659.0</v>
      </c>
      <c r="E24" s="11">
        <v>-1.14</v>
      </c>
    </row>
    <row r="25">
      <c r="A25" s="11">
        <v>5289.0</v>
      </c>
      <c r="B25" s="11">
        <v>186.0</v>
      </c>
      <c r="C25" s="11">
        <v>-129.0</v>
      </c>
      <c r="D25" s="11">
        <v>660.0</v>
      </c>
      <c r="E25" s="11">
        <v>-1.02</v>
      </c>
    </row>
    <row r="26">
      <c r="A26" s="11">
        <v>5456.0</v>
      </c>
      <c r="B26" s="11">
        <v>184.0</v>
      </c>
      <c r="C26" s="11">
        <v>-130.0</v>
      </c>
      <c r="D26" s="11">
        <v>660.0</v>
      </c>
      <c r="E26" s="11">
        <v>-1.13</v>
      </c>
    </row>
    <row r="27">
      <c r="A27" s="11">
        <v>5623.0</v>
      </c>
      <c r="B27" s="11">
        <v>183.0</v>
      </c>
      <c r="C27" s="11">
        <v>-130.0</v>
      </c>
      <c r="D27" s="11">
        <v>660.0</v>
      </c>
      <c r="E27" s="11">
        <v>-1.17</v>
      </c>
    </row>
    <row r="28">
      <c r="A28" s="11">
        <v>5790.0</v>
      </c>
      <c r="B28" s="11">
        <v>181.0</v>
      </c>
      <c r="C28" s="11">
        <v>-130.0</v>
      </c>
      <c r="D28" s="11">
        <v>660.0</v>
      </c>
      <c r="E28" s="11">
        <v>-1.17</v>
      </c>
    </row>
    <row r="29">
      <c r="A29" s="11">
        <v>5957.0</v>
      </c>
      <c r="B29" s="11">
        <v>184.0</v>
      </c>
      <c r="C29" s="11">
        <v>-130.0</v>
      </c>
      <c r="D29" s="11">
        <v>660.0</v>
      </c>
      <c r="E29" s="11">
        <v>-1.17</v>
      </c>
    </row>
    <row r="30">
      <c r="A30" s="11">
        <v>6124.0</v>
      </c>
      <c r="B30" s="11">
        <v>182.0</v>
      </c>
      <c r="C30" s="11">
        <v>-131.0</v>
      </c>
      <c r="D30" s="11">
        <v>663.0</v>
      </c>
      <c r="E30" s="11">
        <v>1.84</v>
      </c>
    </row>
    <row r="31">
      <c r="A31" s="11">
        <v>6291.0</v>
      </c>
      <c r="B31" s="11">
        <v>183.0</v>
      </c>
      <c r="C31" s="11">
        <v>-131.0</v>
      </c>
      <c r="D31" s="11">
        <v>667.0</v>
      </c>
      <c r="E31" s="11">
        <v>31.7</v>
      </c>
    </row>
    <row r="32">
      <c r="A32" s="11">
        <v>6458.0</v>
      </c>
      <c r="B32" s="11">
        <v>189.0</v>
      </c>
      <c r="C32" s="11">
        <v>-132.0</v>
      </c>
      <c r="D32" s="11">
        <v>671.0</v>
      </c>
      <c r="E32" s="11">
        <v>93.27</v>
      </c>
    </row>
    <row r="33">
      <c r="A33" s="11">
        <v>6625.0</v>
      </c>
      <c r="B33" s="11">
        <v>186.0</v>
      </c>
      <c r="C33" s="11">
        <v>-131.0</v>
      </c>
      <c r="D33" s="11">
        <v>669.0</v>
      </c>
      <c r="E33" s="11">
        <v>89.4</v>
      </c>
    </row>
    <row r="34">
      <c r="A34" s="11">
        <v>6792.0</v>
      </c>
      <c r="B34" s="11">
        <v>186.0</v>
      </c>
      <c r="C34" s="11">
        <v>-130.0</v>
      </c>
      <c r="D34" s="11">
        <v>670.0</v>
      </c>
      <c r="E34" s="11">
        <v>71.55</v>
      </c>
    </row>
    <row r="35">
      <c r="A35" s="11">
        <v>6959.0</v>
      </c>
      <c r="B35" s="11">
        <v>189.0</v>
      </c>
      <c r="C35" s="11">
        <v>-135.0</v>
      </c>
      <c r="D35" s="11">
        <v>684.0</v>
      </c>
      <c r="E35" s="11">
        <v>82.01</v>
      </c>
    </row>
    <row r="36">
      <c r="A36" s="11">
        <v>7126.0</v>
      </c>
      <c r="B36" s="11">
        <v>169.0</v>
      </c>
      <c r="C36" s="11">
        <v>-148.0</v>
      </c>
      <c r="D36" s="11">
        <v>728.0</v>
      </c>
      <c r="E36" s="11">
        <v>281.42</v>
      </c>
    </row>
    <row r="37">
      <c r="A37" s="11">
        <v>7292.0</v>
      </c>
      <c r="B37" s="11">
        <v>194.0</v>
      </c>
      <c r="C37" s="11">
        <v>-155.0</v>
      </c>
      <c r="D37" s="11">
        <v>786.0</v>
      </c>
      <c r="E37" s="11">
        <v>759.32</v>
      </c>
    </row>
    <row r="38">
      <c r="A38" s="11">
        <v>7459.0</v>
      </c>
      <c r="B38" s="11">
        <v>215.0</v>
      </c>
      <c r="C38" s="11">
        <v>-157.0</v>
      </c>
      <c r="D38" s="11">
        <v>839.0</v>
      </c>
      <c r="E38" s="11">
        <v>1161.38</v>
      </c>
    </row>
    <row r="39">
      <c r="A39" s="11">
        <v>7626.0</v>
      </c>
      <c r="B39" s="11">
        <v>248.0</v>
      </c>
      <c r="C39" s="11">
        <v>-161.0</v>
      </c>
      <c r="D39" s="11">
        <v>869.0</v>
      </c>
      <c r="E39" s="11">
        <v>1436.11</v>
      </c>
    </row>
    <row r="40">
      <c r="A40" s="11">
        <v>7793.0</v>
      </c>
      <c r="B40" s="11">
        <v>224.0</v>
      </c>
      <c r="C40" s="11">
        <v>-166.0</v>
      </c>
      <c r="D40" s="11">
        <v>884.0</v>
      </c>
      <c r="E40" s="11">
        <v>1546.93</v>
      </c>
    </row>
    <row r="41">
      <c r="A41" s="11">
        <v>7960.0</v>
      </c>
      <c r="B41" s="11">
        <v>219.0</v>
      </c>
      <c r="C41" s="11">
        <v>-169.0</v>
      </c>
      <c r="D41" s="11">
        <v>881.0</v>
      </c>
      <c r="E41" s="11">
        <v>1589.92</v>
      </c>
    </row>
    <row r="42">
      <c r="A42" s="11">
        <v>8127.0</v>
      </c>
      <c r="B42" s="11">
        <v>233.0</v>
      </c>
      <c r="C42" s="11">
        <v>-158.0</v>
      </c>
      <c r="D42" s="11">
        <v>799.0</v>
      </c>
      <c r="E42" s="11">
        <v>1533.38</v>
      </c>
    </row>
    <row r="43">
      <c r="A43" s="11">
        <v>8294.0</v>
      </c>
      <c r="B43" s="11">
        <v>215.0</v>
      </c>
      <c r="C43" s="11">
        <v>-141.0</v>
      </c>
      <c r="D43" s="11">
        <v>719.0</v>
      </c>
      <c r="E43" s="11">
        <v>867.46</v>
      </c>
    </row>
    <row r="44">
      <c r="A44" s="11">
        <v>8461.0</v>
      </c>
      <c r="B44" s="11">
        <v>203.0</v>
      </c>
      <c r="C44" s="11">
        <v>-135.0</v>
      </c>
      <c r="D44" s="11">
        <v>690.0</v>
      </c>
      <c r="E44" s="11">
        <v>276.45</v>
      </c>
    </row>
    <row r="45">
      <c r="A45" s="11">
        <v>8628.0</v>
      </c>
      <c r="B45" s="11">
        <v>199.0</v>
      </c>
      <c r="C45" s="11">
        <v>-135.0</v>
      </c>
      <c r="D45" s="11">
        <v>683.0</v>
      </c>
      <c r="E45" s="11">
        <v>83.18</v>
      </c>
    </row>
    <row r="46">
      <c r="A46" s="11">
        <v>8795.0</v>
      </c>
      <c r="B46" s="11">
        <v>194.0</v>
      </c>
      <c r="C46" s="11">
        <v>-135.0</v>
      </c>
      <c r="D46" s="11">
        <v>683.0</v>
      </c>
      <c r="E46" s="11">
        <v>81.23</v>
      </c>
    </row>
    <row r="47">
      <c r="A47" s="11">
        <v>8962.0</v>
      </c>
      <c r="B47" s="11">
        <v>194.0</v>
      </c>
      <c r="C47" s="11">
        <v>-135.0</v>
      </c>
      <c r="D47" s="11">
        <v>683.0</v>
      </c>
      <c r="E47" s="11">
        <v>80.19</v>
      </c>
    </row>
    <row r="48">
      <c r="A48" s="11">
        <v>9128.0</v>
      </c>
      <c r="B48" s="11">
        <v>199.0</v>
      </c>
      <c r="C48" s="11">
        <v>-136.0</v>
      </c>
      <c r="D48" s="11">
        <v>688.0</v>
      </c>
      <c r="E48" s="11">
        <v>113.15</v>
      </c>
    </row>
    <row r="49">
      <c r="A49" s="11">
        <v>9295.0</v>
      </c>
      <c r="B49" s="11">
        <v>197.0</v>
      </c>
      <c r="C49" s="11">
        <v>-139.0</v>
      </c>
      <c r="D49" s="11">
        <v>699.0</v>
      </c>
      <c r="E49" s="11">
        <v>209.87</v>
      </c>
    </row>
    <row r="50">
      <c r="A50" s="11">
        <v>9462.0</v>
      </c>
      <c r="B50" s="11">
        <v>195.0</v>
      </c>
      <c r="C50" s="11">
        <v>-145.0</v>
      </c>
      <c r="D50" s="11">
        <v>724.0</v>
      </c>
      <c r="E50" s="11">
        <v>273.84</v>
      </c>
    </row>
    <row r="51">
      <c r="A51" s="11">
        <v>9629.0</v>
      </c>
      <c r="B51" s="11">
        <v>192.0</v>
      </c>
      <c r="C51" s="11">
        <v>-157.0</v>
      </c>
      <c r="D51" s="11">
        <v>778.0</v>
      </c>
      <c r="E51" s="11">
        <v>528.08</v>
      </c>
    </row>
    <row r="52">
      <c r="A52" s="11">
        <v>9796.0</v>
      </c>
      <c r="B52" s="11">
        <v>189.0</v>
      </c>
      <c r="C52" s="11">
        <v>-177.0</v>
      </c>
      <c r="D52" s="11">
        <v>833.0</v>
      </c>
      <c r="E52" s="11">
        <v>1003.49</v>
      </c>
    </row>
    <row r="53">
      <c r="A53" s="11">
        <v>9962.0</v>
      </c>
      <c r="B53" s="11">
        <v>243.0</v>
      </c>
      <c r="C53" s="11">
        <v>-185.0</v>
      </c>
      <c r="D53" s="11">
        <v>878.0</v>
      </c>
      <c r="E53" s="11">
        <v>1390.8</v>
      </c>
    </row>
    <row r="54">
      <c r="A54" s="11">
        <v>10129.0</v>
      </c>
      <c r="B54" s="11">
        <v>245.0</v>
      </c>
      <c r="C54" s="11">
        <v>-190.0</v>
      </c>
      <c r="D54" s="11">
        <v>907.0</v>
      </c>
      <c r="E54" s="11">
        <v>1649.49</v>
      </c>
    </row>
    <row r="55">
      <c r="A55" s="11">
        <v>10297.0</v>
      </c>
      <c r="B55" s="11">
        <v>245.0</v>
      </c>
      <c r="C55" s="11">
        <v>-190.0</v>
      </c>
      <c r="D55" s="11">
        <v>912.0</v>
      </c>
      <c r="E55" s="11">
        <v>1779.12</v>
      </c>
    </row>
    <row r="56">
      <c r="A56" s="11">
        <v>10464.0</v>
      </c>
      <c r="B56" s="11">
        <v>244.0</v>
      </c>
      <c r="C56" s="11">
        <v>-186.0</v>
      </c>
      <c r="D56" s="11">
        <v>906.0</v>
      </c>
      <c r="E56" s="11">
        <v>1738.91</v>
      </c>
    </row>
    <row r="57">
      <c r="A57" s="11">
        <v>10631.0</v>
      </c>
      <c r="B57" s="11">
        <v>258.0</v>
      </c>
      <c r="C57" s="11">
        <v>-179.0</v>
      </c>
      <c r="D57" s="11">
        <v>875.0</v>
      </c>
      <c r="E57" s="11">
        <v>1601.24</v>
      </c>
    </row>
    <row r="58">
      <c r="A58" s="11">
        <v>10798.0</v>
      </c>
      <c r="B58" s="11">
        <v>242.0</v>
      </c>
      <c r="C58" s="11">
        <v>-165.0</v>
      </c>
      <c r="D58" s="11">
        <v>802.0</v>
      </c>
      <c r="E58" s="11">
        <v>1427.38</v>
      </c>
    </row>
    <row r="59">
      <c r="A59" s="11">
        <v>10964.0</v>
      </c>
      <c r="B59" s="11">
        <v>213.0</v>
      </c>
      <c r="C59" s="11">
        <v>-146.0</v>
      </c>
      <c r="D59" s="11">
        <v>724.0</v>
      </c>
      <c r="E59" s="11">
        <v>857.38</v>
      </c>
    </row>
    <row r="60">
      <c r="A60" s="11">
        <v>11131.0</v>
      </c>
      <c r="B60" s="11">
        <v>198.0</v>
      </c>
      <c r="C60" s="11">
        <v>-141.0</v>
      </c>
      <c r="D60" s="11">
        <v>693.0</v>
      </c>
      <c r="E60" s="11">
        <v>282.05</v>
      </c>
    </row>
    <row r="61">
      <c r="A61" s="11">
        <v>11298.0</v>
      </c>
      <c r="B61" s="11">
        <v>194.0</v>
      </c>
      <c r="C61" s="11">
        <v>-139.0</v>
      </c>
      <c r="D61" s="11">
        <v>688.0</v>
      </c>
      <c r="E61" s="11">
        <v>87.87</v>
      </c>
    </row>
    <row r="62">
      <c r="A62" s="11">
        <v>11465.0</v>
      </c>
      <c r="B62" s="11">
        <v>192.0</v>
      </c>
      <c r="C62" s="11">
        <v>-138.0</v>
      </c>
      <c r="D62" s="11">
        <v>690.0</v>
      </c>
      <c r="E62" s="11">
        <v>109.11</v>
      </c>
    </row>
    <row r="63">
      <c r="A63" s="11">
        <v>11632.0</v>
      </c>
      <c r="B63" s="11">
        <v>198.0</v>
      </c>
      <c r="C63" s="11">
        <v>-138.0</v>
      </c>
      <c r="D63" s="11">
        <v>688.0</v>
      </c>
      <c r="E63" s="11">
        <v>126.22</v>
      </c>
    </row>
    <row r="64">
      <c r="A64" s="11">
        <v>11799.0</v>
      </c>
      <c r="B64" s="11">
        <v>200.0</v>
      </c>
      <c r="C64" s="11">
        <v>-139.0</v>
      </c>
      <c r="D64" s="11">
        <v>691.0</v>
      </c>
      <c r="E64" s="11">
        <v>120.3</v>
      </c>
    </row>
    <row r="65">
      <c r="A65" s="11">
        <v>11966.0</v>
      </c>
      <c r="B65" s="11">
        <v>201.0</v>
      </c>
      <c r="C65" s="11">
        <v>-140.0</v>
      </c>
      <c r="D65" s="11">
        <v>701.0</v>
      </c>
      <c r="E65" s="11">
        <v>211.51</v>
      </c>
    </row>
    <row r="66">
      <c r="A66" s="11">
        <v>12133.0</v>
      </c>
      <c r="B66" s="11">
        <v>200.0</v>
      </c>
      <c r="C66" s="11">
        <v>-146.0</v>
      </c>
      <c r="D66" s="11">
        <v>724.0</v>
      </c>
      <c r="E66" s="11">
        <v>265.73</v>
      </c>
    </row>
    <row r="67">
      <c r="A67" s="11">
        <v>12300.0</v>
      </c>
      <c r="B67" s="11">
        <v>206.0</v>
      </c>
      <c r="C67" s="11">
        <v>-161.0</v>
      </c>
      <c r="D67" s="11">
        <v>781.0</v>
      </c>
      <c r="E67" s="11">
        <v>499.75</v>
      </c>
    </row>
    <row r="68">
      <c r="A68" s="11">
        <v>12467.0</v>
      </c>
      <c r="B68" s="11">
        <v>239.0</v>
      </c>
      <c r="C68" s="11">
        <v>-175.0</v>
      </c>
      <c r="D68" s="11">
        <v>841.0</v>
      </c>
      <c r="E68" s="11">
        <v>991.48</v>
      </c>
    </row>
    <row r="69">
      <c r="A69" s="11">
        <v>12634.0</v>
      </c>
      <c r="B69" s="11">
        <v>233.0</v>
      </c>
      <c r="C69" s="11">
        <v>-184.0</v>
      </c>
      <c r="D69" s="11">
        <v>879.0</v>
      </c>
      <c r="E69" s="11">
        <v>1391.35</v>
      </c>
    </row>
    <row r="70">
      <c r="A70" s="11">
        <v>12801.0</v>
      </c>
      <c r="B70" s="11">
        <v>242.0</v>
      </c>
      <c r="C70" s="11">
        <v>-187.0</v>
      </c>
      <c r="D70" s="11">
        <v>905.0</v>
      </c>
      <c r="E70" s="11">
        <v>1620.2</v>
      </c>
    </row>
    <row r="71">
      <c r="A71" s="11">
        <v>12967.0</v>
      </c>
      <c r="B71" s="11">
        <v>252.0</v>
      </c>
      <c r="C71" s="11">
        <v>-186.0</v>
      </c>
      <c r="D71" s="11">
        <v>910.0</v>
      </c>
      <c r="E71" s="11">
        <v>1735.55</v>
      </c>
    </row>
    <row r="72">
      <c r="A72" s="11">
        <v>13134.0</v>
      </c>
      <c r="B72" s="11">
        <v>263.0</v>
      </c>
      <c r="C72" s="11">
        <v>-176.0</v>
      </c>
      <c r="D72" s="11">
        <v>868.0</v>
      </c>
      <c r="E72" s="11">
        <v>1641.03</v>
      </c>
    </row>
    <row r="73">
      <c r="A73" s="11">
        <v>13301.0</v>
      </c>
      <c r="B73" s="11">
        <v>249.0</v>
      </c>
      <c r="C73" s="11">
        <v>-153.0</v>
      </c>
      <c r="D73" s="11">
        <v>757.0</v>
      </c>
      <c r="E73" s="11">
        <v>994.75</v>
      </c>
    </row>
    <row r="74">
      <c r="A74" s="11">
        <v>13468.0</v>
      </c>
      <c r="B74" s="11">
        <v>209.0</v>
      </c>
      <c r="C74" s="11">
        <v>-137.0</v>
      </c>
      <c r="D74" s="11">
        <v>700.0</v>
      </c>
      <c r="E74" s="11">
        <v>562.65</v>
      </c>
    </row>
    <row r="75">
      <c r="A75" s="11">
        <v>13635.0</v>
      </c>
      <c r="B75" s="11">
        <v>205.0</v>
      </c>
      <c r="C75" s="11">
        <v>-136.0</v>
      </c>
      <c r="D75" s="11">
        <v>690.0</v>
      </c>
      <c r="E75" s="11">
        <v>126.89</v>
      </c>
    </row>
    <row r="76">
      <c r="A76" s="11">
        <v>13802.0</v>
      </c>
      <c r="B76" s="11">
        <v>197.0</v>
      </c>
      <c r="C76" s="11">
        <v>-136.0</v>
      </c>
      <c r="D76" s="11">
        <v>688.0</v>
      </c>
      <c r="E76" s="11">
        <v>74.93</v>
      </c>
    </row>
    <row r="77">
      <c r="A77" s="11">
        <v>13969.0</v>
      </c>
      <c r="B77" s="11">
        <v>203.0</v>
      </c>
      <c r="C77" s="11">
        <v>-137.0</v>
      </c>
      <c r="D77" s="11">
        <v>689.0</v>
      </c>
      <c r="E77" s="11">
        <v>88.03</v>
      </c>
    </row>
    <row r="78">
      <c r="A78" s="11">
        <v>14136.0</v>
      </c>
      <c r="B78" s="11">
        <v>204.0</v>
      </c>
      <c r="C78" s="11">
        <v>-140.0</v>
      </c>
      <c r="D78" s="11">
        <v>698.0</v>
      </c>
      <c r="E78" s="11">
        <v>131.85</v>
      </c>
    </row>
    <row r="79">
      <c r="A79" s="11">
        <v>14303.0</v>
      </c>
      <c r="B79" s="11">
        <v>203.0</v>
      </c>
      <c r="C79" s="11">
        <v>-149.0</v>
      </c>
      <c r="D79" s="11">
        <v>732.0</v>
      </c>
      <c r="E79" s="11">
        <v>288.95</v>
      </c>
    </row>
    <row r="80">
      <c r="A80" s="11">
        <v>14470.0</v>
      </c>
      <c r="B80" s="11">
        <v>196.0</v>
      </c>
      <c r="C80" s="11">
        <v>-165.0</v>
      </c>
      <c r="D80" s="11">
        <v>805.0</v>
      </c>
      <c r="E80" s="11">
        <v>738.8</v>
      </c>
    </row>
    <row r="81">
      <c r="A81" s="11">
        <v>14637.0</v>
      </c>
      <c r="B81" s="11">
        <v>243.0</v>
      </c>
      <c r="C81" s="11">
        <v>-180.0</v>
      </c>
      <c r="D81" s="11">
        <v>875.0</v>
      </c>
      <c r="E81" s="11">
        <v>1293.15</v>
      </c>
    </row>
    <row r="82">
      <c r="A82" s="11">
        <v>14803.0</v>
      </c>
      <c r="B82" s="11">
        <v>287.0</v>
      </c>
      <c r="C82" s="11">
        <v>-180.0</v>
      </c>
      <c r="D82" s="11">
        <v>907.0</v>
      </c>
      <c r="E82" s="11">
        <v>1541.27</v>
      </c>
    </row>
    <row r="83">
      <c r="A83" s="11">
        <v>14970.0</v>
      </c>
      <c r="B83" s="11">
        <v>272.0</v>
      </c>
      <c r="C83" s="11">
        <v>-173.0</v>
      </c>
      <c r="D83" s="11">
        <v>875.0</v>
      </c>
      <c r="E83" s="11">
        <v>1703.74</v>
      </c>
    </row>
    <row r="84">
      <c r="A84" s="11">
        <v>15137.0</v>
      </c>
      <c r="B84" s="11">
        <v>259.0</v>
      </c>
      <c r="C84" s="11">
        <v>-158.0</v>
      </c>
      <c r="D84" s="11">
        <v>800.0</v>
      </c>
      <c r="E84" s="11">
        <v>1355.53</v>
      </c>
    </row>
  </sheetData>
  <drawing r:id="rId1"/>
</worksheet>
</file>