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160" tabRatio="500" activeTab="2"/>
  </bookViews>
  <sheets>
    <sheet name="Heidelburg" sheetId="1" r:id="rId1"/>
    <sheet name="Borovsky" sheetId="2" r:id="rId2"/>
    <sheet name="Figur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6" i="1"/>
  <c r="D15" i="1"/>
  <c r="D14" i="1"/>
  <c r="D13" i="1"/>
  <c r="D12" i="1"/>
  <c r="D11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<sst xmlns="http://schemas.openxmlformats.org/spreadsheetml/2006/main" count="64" uniqueCount="40">
  <si>
    <t>Proton Beam Energy (MeV)</t>
  </si>
  <si>
    <t>I/B</t>
  </si>
  <si>
    <t>I/B GEANT4</t>
  </si>
  <si>
    <t>S59</t>
  </si>
  <si>
    <t>S100</t>
  </si>
  <si>
    <t>S200</t>
  </si>
  <si>
    <t>Beam Stop Design</t>
  </si>
  <si>
    <t>The energies were from the Table on page 5</t>
  </si>
  <si>
    <t>The I values are from the figure on page 9. B is 2E9.</t>
  </si>
  <si>
    <t>I from GO14</t>
  </si>
  <si>
    <t>I/B MCNP</t>
  </si>
  <si>
    <t>BO88</t>
  </si>
  <si>
    <t>Yield = (I-B)/B</t>
  </si>
  <si>
    <t>Geant4</t>
  </si>
  <si>
    <t>Y BO88 experiment</t>
  </si>
  <si>
    <t>I/B BO88 experiment</t>
  </si>
  <si>
    <t>Y (e- + h+) mcnp mode h e</t>
  </si>
  <si>
    <t>Y (e-) mcnp mode h e n p</t>
  </si>
  <si>
    <t>Y (h+) mcnp mode h e n p</t>
  </si>
  <si>
    <t>note A</t>
  </si>
  <si>
    <t>note B</t>
  </si>
  <si>
    <t>note C</t>
  </si>
  <si>
    <t>title</t>
  </si>
  <si>
    <t>y</t>
  </si>
  <si>
    <t>x</t>
  </si>
  <si>
    <t>Current per Beam Proton from Gold Target in a Vacuum (ref BO88)</t>
  </si>
  <si>
    <t xml:space="preserve">GEANT4 </t>
  </si>
  <si>
    <t xml:space="preserve">MCNP6 </t>
  </si>
  <si>
    <t xml:space="preserve">MEASURED </t>
  </si>
  <si>
    <t>I/B (Current to Beam Ratio)</t>
  </si>
  <si>
    <t>Incident Proton Beam Energy (MeV)</t>
  </si>
  <si>
    <t>Measured (59 um Kapton)</t>
  </si>
  <si>
    <t>Measured (100 um Kapton)</t>
  </si>
  <si>
    <t>Measured (200 um Kapton)</t>
  </si>
  <si>
    <t>GEANT4 (59 um Kapton)</t>
  </si>
  <si>
    <t>GEANT4 (100 um Kapton)</t>
  </si>
  <si>
    <t>GEANT4 (200 um Kapton)</t>
  </si>
  <si>
    <t>MCNP6 (all)</t>
  </si>
  <si>
    <t>Current per Beam Proton from Kapton Coated Copper Beam Stop (ref GO14)</t>
  </si>
  <si>
    <t>gEANT 4 series from 2014-12-14 1m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</si>
</sst>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  <font>
      <sz val="12"/>
      <color rgb="FF000000"/>
      <name val="Times New Roman"/>
    </font>
    <font>
      <sz val="12"/>
      <color theme="1"/>
      <name val="Cambria"/>
    </font>
    <font>
      <sz val="12"/>
      <color rgb="FF000000"/>
      <name val="Calibri"/>
    </font>
    <font>
      <sz val="12"/>
      <color rgb="FF000000"/>
      <name val="Cambri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 wrapText="1"/>
    </xf>
    <xf numFmtId="11" fontId="3" fillId="0" borderId="1" xfId="0" applyNumberFormat="1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right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0" borderId="5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 wrapText="1"/>
    </xf>
    <xf numFmtId="11" fontId="7" fillId="0" borderId="9" xfId="0" applyNumberFormat="1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Heidelburg!$I$1</c:f>
          <c:strCache>
            <c:ptCount val="1"/>
            <c:pt idx="0">
              <c:v>Current per Beam Proton from Kapton Coated Copper Beam Stop (ref GO14)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Heidelburg!$D$3</c:f>
              <c:strCache>
                <c:ptCount val="1"/>
                <c:pt idx="0">
                  <c:v>Measured (59 um Kapton)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Heidelburg!$D$4:$D$9</c:f>
              <c:numCache>
                <c:formatCode>0.0000</c:formatCode>
                <c:ptCount val="6"/>
                <c:pt idx="0">
                  <c:v>0.975</c:v>
                </c:pt>
                <c:pt idx="1">
                  <c:v>0.985</c:v>
                </c:pt>
                <c:pt idx="2">
                  <c:v>0.9925</c:v>
                </c:pt>
                <c:pt idx="3">
                  <c:v>1.0</c:v>
                </c:pt>
                <c:pt idx="4">
                  <c:v>1.0075</c:v>
                </c:pt>
                <c:pt idx="5">
                  <c:v>1.0125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Heidelburg!$D$10</c:f>
              <c:strCache>
                <c:ptCount val="1"/>
                <c:pt idx="0">
                  <c:v>Measured (100 um Kapton)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Heidelburg!$D$11:$D$16</c:f>
              <c:numCache>
                <c:formatCode>0.0000</c:formatCode>
                <c:ptCount val="6"/>
                <c:pt idx="0">
                  <c:v>0.9385</c:v>
                </c:pt>
                <c:pt idx="1">
                  <c:v>0.95</c:v>
                </c:pt>
                <c:pt idx="2">
                  <c:v>0.958</c:v>
                </c:pt>
                <c:pt idx="3">
                  <c:v>0.9635</c:v>
                </c:pt>
                <c:pt idx="4">
                  <c:v>0.9715</c:v>
                </c:pt>
                <c:pt idx="5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Heidelburg!$D$17</c:f>
              <c:strCache>
                <c:ptCount val="1"/>
                <c:pt idx="0">
                  <c:v>Measured (200 um Kapton)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Heidelburg!$D$18:$D$23</c:f>
              <c:numCache>
                <c:formatCode>0.0000</c:formatCode>
                <c:ptCount val="6"/>
                <c:pt idx="0">
                  <c:v>0.935</c:v>
                </c:pt>
                <c:pt idx="1">
                  <c:v>0.9475</c:v>
                </c:pt>
                <c:pt idx="2">
                  <c:v>0.9525</c:v>
                </c:pt>
                <c:pt idx="3">
                  <c:v>0.959</c:v>
                </c:pt>
                <c:pt idx="4">
                  <c:v>0.965</c:v>
                </c:pt>
                <c:pt idx="5">
                  <c:v>0.977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Heidelburg!$F$3</c:f>
              <c:strCache>
                <c:ptCount val="1"/>
                <c:pt idx="0">
                  <c:v>GEANT4 (59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Heidelburg!$F$4:$F$9</c:f>
              <c:numCache>
                <c:formatCode>General</c:formatCode>
                <c:ptCount val="6"/>
                <c:pt idx="0">
                  <c:v>0.953588</c:v>
                </c:pt>
                <c:pt idx="1">
                  <c:v>0.967417</c:v>
                </c:pt>
                <c:pt idx="2">
                  <c:v>0.975593</c:v>
                </c:pt>
                <c:pt idx="3">
                  <c:v>0.981094</c:v>
                </c:pt>
                <c:pt idx="4">
                  <c:v>0.985111</c:v>
                </c:pt>
                <c:pt idx="5">
                  <c:v>0.988151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Heidelburg!$F$10</c:f>
              <c:strCache>
                <c:ptCount val="1"/>
                <c:pt idx="0">
                  <c:v>GEANT4 (100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Heidelburg!$F$11:$F$16</c:f>
              <c:numCache>
                <c:formatCode>General</c:formatCode>
                <c:ptCount val="6"/>
                <c:pt idx="0">
                  <c:v>0.953827</c:v>
                </c:pt>
                <c:pt idx="1">
                  <c:v>0.966795</c:v>
                </c:pt>
                <c:pt idx="2">
                  <c:v>0.975725</c:v>
                </c:pt>
                <c:pt idx="3">
                  <c:v>0.981055</c:v>
                </c:pt>
                <c:pt idx="4">
                  <c:v>0.985189</c:v>
                </c:pt>
                <c:pt idx="5">
                  <c:v>0.988149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Heidelburg!$F$17</c:f>
              <c:strCache>
                <c:ptCount val="1"/>
                <c:pt idx="0">
                  <c:v>GEANT4 (200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Heidelburg!$F$18:$F$23</c:f>
              <c:numCache>
                <c:formatCode>General</c:formatCode>
                <c:ptCount val="6"/>
                <c:pt idx="0">
                  <c:v>0.954372</c:v>
                </c:pt>
                <c:pt idx="1">
                  <c:v>0.966915</c:v>
                </c:pt>
                <c:pt idx="2">
                  <c:v>0.975377</c:v>
                </c:pt>
                <c:pt idx="3">
                  <c:v>0.980998</c:v>
                </c:pt>
                <c:pt idx="4">
                  <c:v>0.985217</c:v>
                </c:pt>
                <c:pt idx="5">
                  <c:v>0.988312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Heidelburg!$E$3</c:f>
              <c:strCache>
                <c:ptCount val="1"/>
                <c:pt idx="0">
                  <c:v>MCNP6 (all)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Heidelburg!$E$4:$E$9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33864"/>
        <c:axId val="2106420616"/>
      </c:scatterChart>
      <c:valAx>
        <c:axId val="2106433864"/>
        <c:scaling>
          <c:orientation val="minMax"/>
        </c:scaling>
        <c:delete val="0"/>
        <c:axPos val="b"/>
        <c:title>
          <c:tx>
            <c:strRef>
              <c:f>Heidelburg!$I$3</c:f>
              <c:strCache>
                <c:ptCount val="1"/>
                <c:pt idx="0">
                  <c:v>Incident Proton Beam Energy (MeV)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420616"/>
        <c:crosses val="autoZero"/>
        <c:crossBetween val="midCat"/>
      </c:valAx>
      <c:valAx>
        <c:axId val="2106420616"/>
        <c:scaling>
          <c:orientation val="minMax"/>
        </c:scaling>
        <c:delete val="0"/>
        <c:axPos val="l"/>
        <c:majorGridlines/>
        <c:title>
          <c:tx>
            <c:strRef>
              <c:f>Heidelburg!$I$2</c:f>
              <c:strCache>
                <c:ptCount val="1"/>
                <c:pt idx="0">
                  <c:v>I/B (Current to Beam Ratio)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crossAx val="210643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Borovsky!$H$1</c:f>
          <c:strCache>
            <c:ptCount val="1"/>
            <c:pt idx="0">
              <c:v>Current per Beam Proton from Gold Target in a Vacuum (ref BO88)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Borovsky!$C$4</c:f>
              <c:strCache>
                <c:ptCount val="1"/>
                <c:pt idx="0">
                  <c:v>MEASURED </c:v>
                </c:pt>
              </c:strCache>
            </c:strRef>
          </c:tx>
          <c:marker>
            <c:symbol val="none"/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17.5</c:v>
                </c:pt>
                <c:pt idx="8">
                  <c:v>18.0</c:v>
                </c:pt>
              </c:numCache>
            </c:numRef>
          </c:xVal>
          <c:yVal>
            <c:numRef>
              <c:f>Borovsky!$C$5:$C$13</c:f>
              <c:numCache>
                <c:formatCode>General</c:formatCode>
                <c:ptCount val="9"/>
                <c:pt idx="0">
                  <c:v>1.58</c:v>
                </c:pt>
                <c:pt idx="1">
                  <c:v>1.48</c:v>
                </c:pt>
                <c:pt idx="2">
                  <c:v>1.47</c:v>
                </c:pt>
                <c:pt idx="3">
                  <c:v>1.36</c:v>
                </c:pt>
                <c:pt idx="4">
                  <c:v>1.31</c:v>
                </c:pt>
                <c:pt idx="5">
                  <c:v>1.27</c:v>
                </c:pt>
                <c:pt idx="6">
                  <c:v>1.33</c:v>
                </c:pt>
                <c:pt idx="7">
                  <c:v>1.22</c:v>
                </c:pt>
                <c:pt idx="8">
                  <c:v>1.26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Borovsky!$E$4</c:f>
              <c:strCache>
                <c:ptCount val="1"/>
                <c:pt idx="0">
                  <c:v>GEANT4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17.5</c:v>
                </c:pt>
                <c:pt idx="8">
                  <c:v>18.0</c:v>
                </c:pt>
              </c:numCache>
            </c:numRef>
          </c:xVal>
          <c:yVal>
            <c:numRef>
              <c:f>Borovsky!$E$5:$E$13</c:f>
              <c:numCache>
                <c:formatCode>General</c:formatCode>
                <c:ptCount val="9"/>
                <c:pt idx="0">
                  <c:v>0.999909</c:v>
                </c:pt>
                <c:pt idx="1">
                  <c:v>0.999925</c:v>
                </c:pt>
                <c:pt idx="2">
                  <c:v>0.999923</c:v>
                </c:pt>
                <c:pt idx="3">
                  <c:v>0.999891</c:v>
                </c:pt>
                <c:pt idx="4">
                  <c:v>0.999881</c:v>
                </c:pt>
                <c:pt idx="5">
                  <c:v>0.999902</c:v>
                </c:pt>
                <c:pt idx="6">
                  <c:v>1.00001</c:v>
                </c:pt>
                <c:pt idx="7">
                  <c:v>1.00004</c:v>
                </c:pt>
                <c:pt idx="8">
                  <c:v>1.00008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Borovsky!$G$18</c:f>
              <c:strCache>
                <c:ptCount val="1"/>
                <c:pt idx="0">
                  <c:v>MCNP6 </c:v>
                </c:pt>
              </c:strCache>
            </c:strRef>
          </c:tx>
          <c:spPr>
            <a:ln>
              <a:noFill/>
            </a:ln>
          </c:spPr>
          <c:marker>
            <c:symbol val="star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Borovsky!$A$20:$A$22</c:f>
              <c:numCache>
                <c:formatCode>General</c:formatCode>
                <c:ptCount val="3"/>
                <c:pt idx="0">
                  <c:v>5.0</c:v>
                </c:pt>
                <c:pt idx="1">
                  <c:v>11.0</c:v>
                </c:pt>
                <c:pt idx="2">
                  <c:v>18.0</c:v>
                </c:pt>
              </c:numCache>
            </c:numRef>
          </c:xVal>
          <c:yVal>
            <c:numRef>
              <c:f>Borovsky!$G$20:$G$22</c:f>
              <c:numCache>
                <c:formatCode>General</c:formatCode>
                <c:ptCount val="3"/>
                <c:pt idx="0">
                  <c:v>0.999999</c:v>
                </c:pt>
                <c:pt idx="1">
                  <c:v>1.0000052</c:v>
                </c:pt>
                <c:pt idx="2">
                  <c:v>0.9999984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12744"/>
        <c:axId val="2109086376"/>
      </c:scatterChart>
      <c:valAx>
        <c:axId val="2109112744"/>
        <c:scaling>
          <c:orientation val="minMax"/>
        </c:scaling>
        <c:delete val="0"/>
        <c:axPos val="b"/>
        <c:title>
          <c:tx>
            <c:strRef>
              <c:f>Borovsky!$H$3</c:f>
              <c:strCache>
                <c:ptCount val="1"/>
                <c:pt idx="0">
                  <c:v>Incident Proton Beam Energy (MeV)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109086376"/>
        <c:crosses val="autoZero"/>
        <c:crossBetween val="midCat"/>
      </c:valAx>
      <c:valAx>
        <c:axId val="2109086376"/>
        <c:scaling>
          <c:orientation val="minMax"/>
        </c:scaling>
        <c:delete val="0"/>
        <c:axPos val="l"/>
        <c:majorGridlines/>
        <c:title>
          <c:tx>
            <c:strRef>
              <c:f>Borovsky!$H$2</c:f>
              <c:strCache>
                <c:ptCount val="1"/>
                <c:pt idx="0">
                  <c:v>I/B (Current to Beam Ratio)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0911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Heidelburg!$I$1</c:f>
          <c:strCache>
            <c:ptCount val="1"/>
            <c:pt idx="0">
              <c:v>Current per Beam Proton from Kapton Coated Copper Beam Stop (ref GO14)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Heidelburg!$D$3</c:f>
              <c:strCache>
                <c:ptCount val="1"/>
                <c:pt idx="0">
                  <c:v>Measured (59 um Kapton)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Heidelburg!$D$4:$D$9</c:f>
              <c:numCache>
                <c:formatCode>0.0000</c:formatCode>
                <c:ptCount val="6"/>
                <c:pt idx="0">
                  <c:v>0.975</c:v>
                </c:pt>
                <c:pt idx="1">
                  <c:v>0.985</c:v>
                </c:pt>
                <c:pt idx="2">
                  <c:v>0.9925</c:v>
                </c:pt>
                <c:pt idx="3">
                  <c:v>1.0</c:v>
                </c:pt>
                <c:pt idx="4">
                  <c:v>1.0075</c:v>
                </c:pt>
                <c:pt idx="5">
                  <c:v>1.0125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Heidelburg!$D$10</c:f>
              <c:strCache>
                <c:ptCount val="1"/>
                <c:pt idx="0">
                  <c:v>Measured (100 um Kapton)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Heidelburg!$D$11:$D$16</c:f>
              <c:numCache>
                <c:formatCode>0.0000</c:formatCode>
                <c:ptCount val="6"/>
                <c:pt idx="0">
                  <c:v>0.9385</c:v>
                </c:pt>
                <c:pt idx="1">
                  <c:v>0.95</c:v>
                </c:pt>
                <c:pt idx="2">
                  <c:v>0.958</c:v>
                </c:pt>
                <c:pt idx="3">
                  <c:v>0.9635</c:v>
                </c:pt>
                <c:pt idx="4">
                  <c:v>0.9715</c:v>
                </c:pt>
                <c:pt idx="5">
                  <c:v>0.98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Heidelburg!$D$17</c:f>
              <c:strCache>
                <c:ptCount val="1"/>
                <c:pt idx="0">
                  <c:v>Measured (200 um Kapton)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Heidelburg!$D$18:$D$23</c:f>
              <c:numCache>
                <c:formatCode>0.0000</c:formatCode>
                <c:ptCount val="6"/>
                <c:pt idx="0">
                  <c:v>0.935</c:v>
                </c:pt>
                <c:pt idx="1">
                  <c:v>0.9475</c:v>
                </c:pt>
                <c:pt idx="2">
                  <c:v>0.9525</c:v>
                </c:pt>
                <c:pt idx="3">
                  <c:v>0.959</c:v>
                </c:pt>
                <c:pt idx="4">
                  <c:v>0.965</c:v>
                </c:pt>
                <c:pt idx="5">
                  <c:v>0.977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Heidelburg!$F$3</c:f>
              <c:strCache>
                <c:ptCount val="1"/>
                <c:pt idx="0">
                  <c:v>GEANT4 (59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Heidelburg!$F$4:$F$9</c:f>
              <c:numCache>
                <c:formatCode>General</c:formatCode>
                <c:ptCount val="6"/>
                <c:pt idx="0">
                  <c:v>0.953588</c:v>
                </c:pt>
                <c:pt idx="1">
                  <c:v>0.967417</c:v>
                </c:pt>
                <c:pt idx="2">
                  <c:v>0.975593</c:v>
                </c:pt>
                <c:pt idx="3">
                  <c:v>0.981094</c:v>
                </c:pt>
                <c:pt idx="4">
                  <c:v>0.985111</c:v>
                </c:pt>
                <c:pt idx="5">
                  <c:v>0.988151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Heidelburg!$F$10</c:f>
              <c:strCache>
                <c:ptCount val="1"/>
                <c:pt idx="0">
                  <c:v>GEANT4 (100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Heidelburg!$B$11:$B$16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Heidelburg!$F$11:$F$16</c:f>
              <c:numCache>
                <c:formatCode>General</c:formatCode>
                <c:ptCount val="6"/>
                <c:pt idx="0">
                  <c:v>0.953827</c:v>
                </c:pt>
                <c:pt idx="1">
                  <c:v>0.966795</c:v>
                </c:pt>
                <c:pt idx="2">
                  <c:v>0.975725</c:v>
                </c:pt>
                <c:pt idx="3">
                  <c:v>0.981055</c:v>
                </c:pt>
                <c:pt idx="4">
                  <c:v>0.985189</c:v>
                </c:pt>
                <c:pt idx="5">
                  <c:v>0.988149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Heidelburg!$F$17</c:f>
              <c:strCache>
                <c:ptCount val="1"/>
                <c:pt idx="0">
                  <c:v>GEANT4 (200 um Kapton)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Heidelburg!$B$18:$B$23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Heidelburg!$F$18:$F$23</c:f>
              <c:numCache>
                <c:formatCode>General</c:formatCode>
                <c:ptCount val="6"/>
                <c:pt idx="0">
                  <c:v>0.954372</c:v>
                </c:pt>
                <c:pt idx="1">
                  <c:v>0.966915</c:v>
                </c:pt>
                <c:pt idx="2">
                  <c:v>0.975377</c:v>
                </c:pt>
                <c:pt idx="3">
                  <c:v>0.980998</c:v>
                </c:pt>
                <c:pt idx="4">
                  <c:v>0.985217</c:v>
                </c:pt>
                <c:pt idx="5">
                  <c:v>0.988312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Heidelburg!$E$3</c:f>
              <c:strCache>
                <c:ptCount val="1"/>
                <c:pt idx="0">
                  <c:v>MCNP6 (all)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Heidelburg!$B$4:$B$9</c:f>
              <c:numCache>
                <c:formatCode>General</c:formatCode>
                <c:ptCount val="6"/>
                <c:pt idx="0">
                  <c:v>70.03</c:v>
                </c:pt>
                <c:pt idx="1">
                  <c:v>100.46</c:v>
                </c:pt>
                <c:pt idx="2">
                  <c:v>130.52</c:v>
                </c:pt>
                <c:pt idx="3">
                  <c:v>160.09</c:v>
                </c:pt>
                <c:pt idx="4">
                  <c:v>190.48</c:v>
                </c:pt>
                <c:pt idx="5">
                  <c:v>221.06</c:v>
                </c:pt>
              </c:numCache>
            </c:numRef>
          </c:xVal>
          <c:yVal>
            <c:numRef>
              <c:f>Heidelburg!$E$4:$E$9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01272"/>
        <c:axId val="2109195944"/>
      </c:scatterChart>
      <c:valAx>
        <c:axId val="2109201272"/>
        <c:scaling>
          <c:orientation val="minMax"/>
        </c:scaling>
        <c:delete val="0"/>
        <c:axPos val="b"/>
        <c:title>
          <c:tx>
            <c:strRef>
              <c:f>Heidelburg!$I$3</c:f>
              <c:strCache>
                <c:ptCount val="1"/>
                <c:pt idx="0">
                  <c:v>Incident Proton Beam Energy (MeV)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195944"/>
        <c:crosses val="autoZero"/>
        <c:crossBetween val="midCat"/>
      </c:valAx>
      <c:valAx>
        <c:axId val="2109195944"/>
        <c:scaling>
          <c:orientation val="minMax"/>
          <c:max val="1.1"/>
          <c:min val="0.9"/>
        </c:scaling>
        <c:delete val="0"/>
        <c:axPos val="l"/>
        <c:majorGridlines/>
        <c:title>
          <c:tx>
            <c:strRef>
              <c:f>Heidelburg!$I$2</c:f>
              <c:strCache>
                <c:ptCount val="1"/>
                <c:pt idx="0">
                  <c:v>I/B (Current to Beam Ratio)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210920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Borovsky!$H$1</c:f>
          <c:strCache>
            <c:ptCount val="1"/>
            <c:pt idx="0">
              <c:v>Current per Beam Proton from Gold Target in a Vacuum (ref BO88)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Borovsky!$C$4</c:f>
              <c:strCache>
                <c:ptCount val="1"/>
                <c:pt idx="0">
                  <c:v>MEASURED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17.5</c:v>
                </c:pt>
                <c:pt idx="8">
                  <c:v>18.0</c:v>
                </c:pt>
              </c:numCache>
            </c:numRef>
          </c:xVal>
          <c:yVal>
            <c:numRef>
              <c:f>Borovsky!$C$5:$C$13</c:f>
              <c:numCache>
                <c:formatCode>General</c:formatCode>
                <c:ptCount val="9"/>
                <c:pt idx="0">
                  <c:v>1.58</c:v>
                </c:pt>
                <c:pt idx="1">
                  <c:v>1.48</c:v>
                </c:pt>
                <c:pt idx="2">
                  <c:v>1.47</c:v>
                </c:pt>
                <c:pt idx="3">
                  <c:v>1.36</c:v>
                </c:pt>
                <c:pt idx="4">
                  <c:v>1.31</c:v>
                </c:pt>
                <c:pt idx="5">
                  <c:v>1.27</c:v>
                </c:pt>
                <c:pt idx="6">
                  <c:v>1.33</c:v>
                </c:pt>
                <c:pt idx="7">
                  <c:v>1.22</c:v>
                </c:pt>
                <c:pt idx="8">
                  <c:v>1.26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Borovsky!$E$4</c:f>
              <c:strCache>
                <c:ptCount val="1"/>
                <c:pt idx="0">
                  <c:v>GEANT4 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Borovsky!$A$5:$A$13</c:f>
              <c:numCache>
                <c:formatCode>General</c:formatCode>
                <c:ptCount val="9"/>
                <c:pt idx="0">
                  <c:v>5.0</c:v>
                </c:pt>
                <c:pt idx="1">
                  <c:v>7.0</c:v>
                </c:pt>
                <c:pt idx="2">
                  <c:v>9.0</c:v>
                </c:pt>
                <c:pt idx="3">
                  <c:v>11.0</c:v>
                </c:pt>
                <c:pt idx="4">
                  <c:v>13.0</c:v>
                </c:pt>
                <c:pt idx="5">
                  <c:v>15.0</c:v>
                </c:pt>
                <c:pt idx="6">
                  <c:v>17.0</c:v>
                </c:pt>
                <c:pt idx="7">
                  <c:v>17.5</c:v>
                </c:pt>
                <c:pt idx="8">
                  <c:v>18.0</c:v>
                </c:pt>
              </c:numCache>
            </c:numRef>
          </c:xVal>
          <c:yVal>
            <c:numRef>
              <c:f>Borovsky!$E$5:$E$13</c:f>
              <c:numCache>
                <c:formatCode>General</c:formatCode>
                <c:ptCount val="9"/>
                <c:pt idx="0">
                  <c:v>0.999909</c:v>
                </c:pt>
                <c:pt idx="1">
                  <c:v>0.999925</c:v>
                </c:pt>
                <c:pt idx="2">
                  <c:v>0.999923</c:v>
                </c:pt>
                <c:pt idx="3">
                  <c:v>0.999891</c:v>
                </c:pt>
                <c:pt idx="4">
                  <c:v>0.999881</c:v>
                </c:pt>
                <c:pt idx="5">
                  <c:v>0.999902</c:v>
                </c:pt>
                <c:pt idx="6">
                  <c:v>1.00001</c:v>
                </c:pt>
                <c:pt idx="7">
                  <c:v>1.00004</c:v>
                </c:pt>
                <c:pt idx="8">
                  <c:v>1.00008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Borovsky!$G$18</c:f>
              <c:strCache>
                <c:ptCount val="1"/>
                <c:pt idx="0">
                  <c:v>MCNP6 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tar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Borovsky!$A$20:$A$22</c:f>
              <c:numCache>
                <c:formatCode>General</c:formatCode>
                <c:ptCount val="3"/>
                <c:pt idx="0">
                  <c:v>5.0</c:v>
                </c:pt>
                <c:pt idx="1">
                  <c:v>11.0</c:v>
                </c:pt>
                <c:pt idx="2">
                  <c:v>18.0</c:v>
                </c:pt>
              </c:numCache>
            </c:numRef>
          </c:xVal>
          <c:yVal>
            <c:numRef>
              <c:f>Borovsky!$G$20:$G$22</c:f>
              <c:numCache>
                <c:formatCode>General</c:formatCode>
                <c:ptCount val="3"/>
                <c:pt idx="0">
                  <c:v>0.999999</c:v>
                </c:pt>
                <c:pt idx="1">
                  <c:v>1.0000052</c:v>
                </c:pt>
                <c:pt idx="2">
                  <c:v>0.9999984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14728"/>
        <c:axId val="2113222120"/>
      </c:scatterChart>
      <c:valAx>
        <c:axId val="2109214728"/>
        <c:scaling>
          <c:orientation val="minMax"/>
          <c:max val="18.0"/>
          <c:min val="4.0"/>
        </c:scaling>
        <c:delete val="0"/>
        <c:axPos val="b"/>
        <c:title>
          <c:tx>
            <c:strRef>
              <c:f>Borovsky!$H$3</c:f>
              <c:strCache>
                <c:ptCount val="1"/>
                <c:pt idx="0">
                  <c:v>Incident Proton Beam Energy (MeV)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22120"/>
        <c:crosses val="autoZero"/>
        <c:crossBetween val="midCat"/>
      </c:valAx>
      <c:valAx>
        <c:axId val="2113222120"/>
        <c:scaling>
          <c:orientation val="minMax"/>
          <c:max val="1.6"/>
          <c:min val="0.9"/>
        </c:scaling>
        <c:delete val="0"/>
        <c:axPos val="l"/>
        <c:majorGridlines/>
        <c:title>
          <c:tx>
            <c:strRef>
              <c:f>Borovsky!$H$2</c:f>
              <c:strCache>
                <c:ptCount val="1"/>
                <c:pt idx="0">
                  <c:v>I/B (Current to Beam Ratio)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crossAx val="2109214728"/>
        <c:crosses val="autoZero"/>
        <c:crossBetween val="midCat"/>
        <c:majorUnit val="0.1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0</xdr:row>
      <xdr:rowOff>222250</xdr:rowOff>
    </xdr:from>
    <xdr:to>
      <xdr:col>17</xdr:col>
      <xdr:colOff>114300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0</xdr:row>
      <xdr:rowOff>381000</xdr:rowOff>
    </xdr:from>
    <xdr:to>
      <xdr:col>16</xdr:col>
      <xdr:colOff>762000</xdr:colOff>
      <xdr:row>17</xdr:row>
      <xdr:rowOff>749300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38100</xdr:rowOff>
    </xdr:from>
    <xdr:to>
      <xdr:col>18</xdr:col>
      <xdr:colOff>571500</xdr:colOff>
      <xdr:row>31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0</xdr:row>
      <xdr:rowOff>38100</xdr:rowOff>
    </xdr:from>
    <xdr:to>
      <xdr:col>8</xdr:col>
      <xdr:colOff>533400</xdr:colOff>
      <xdr:row>30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Ruler="0" workbookViewId="0">
      <selection activeCell="S20" sqref="S20"/>
    </sheetView>
  </sheetViews>
  <sheetFormatPr baseColWidth="10" defaultColWidth="11" defaultRowHeight="15" x14ac:dyDescent="0"/>
  <sheetData>
    <row r="1" spans="1:9" ht="135">
      <c r="H1" s="26" t="s">
        <v>22</v>
      </c>
      <c r="I1" s="26" t="s">
        <v>38</v>
      </c>
    </row>
    <row r="2" spans="1:9" ht="61" customHeight="1">
      <c r="A2" s="1" t="s">
        <v>6</v>
      </c>
      <c r="B2" s="2" t="s">
        <v>0</v>
      </c>
      <c r="C2" s="2" t="s">
        <v>9</v>
      </c>
      <c r="D2" s="2" t="s">
        <v>1</v>
      </c>
      <c r="E2" s="3" t="s">
        <v>10</v>
      </c>
      <c r="F2" s="3" t="s">
        <v>2</v>
      </c>
      <c r="H2" t="s">
        <v>23</v>
      </c>
      <c r="I2" t="s">
        <v>29</v>
      </c>
    </row>
    <row r="3" spans="1:9" ht="61" customHeight="1">
      <c r="D3" s="4" t="s">
        <v>31</v>
      </c>
      <c r="E3" t="s">
        <v>37</v>
      </c>
      <c r="F3" s="4" t="s">
        <v>34</v>
      </c>
      <c r="H3" s="26" t="s">
        <v>24</v>
      </c>
      <c r="I3" s="26" t="s">
        <v>30</v>
      </c>
    </row>
    <row r="4" spans="1:9">
      <c r="B4" s="5">
        <v>70.03</v>
      </c>
      <c r="C4" s="6">
        <v>1950000000</v>
      </c>
      <c r="D4" s="7">
        <f>C4/2000000000</f>
        <v>0.97499999999999998</v>
      </c>
      <c r="E4" s="3">
        <v>1</v>
      </c>
      <c r="F4">
        <v>0.95358799999999999</v>
      </c>
    </row>
    <row r="5" spans="1:9">
      <c r="A5" s="4" t="s">
        <v>3</v>
      </c>
      <c r="B5" s="5">
        <v>100.46</v>
      </c>
      <c r="C5" s="6">
        <v>1970000000</v>
      </c>
      <c r="D5" s="7">
        <f t="shared" ref="D5:D23" si="0">C5/2000000000</f>
        <v>0.98499999999999999</v>
      </c>
      <c r="E5" s="3">
        <v>1</v>
      </c>
      <c r="F5">
        <v>0.96741699999999997</v>
      </c>
    </row>
    <row r="6" spans="1:9">
      <c r="A6" s="4" t="s">
        <v>3</v>
      </c>
      <c r="B6" s="5">
        <v>130.52000000000001</v>
      </c>
      <c r="C6" s="6">
        <v>1985000000</v>
      </c>
      <c r="D6" s="7">
        <f t="shared" si="0"/>
        <v>0.99250000000000005</v>
      </c>
      <c r="E6" s="3">
        <v>1</v>
      </c>
      <c r="F6">
        <v>0.97559300000000004</v>
      </c>
    </row>
    <row r="7" spans="1:9">
      <c r="A7" s="4" t="s">
        <v>3</v>
      </c>
      <c r="B7" s="5">
        <v>160.09</v>
      </c>
      <c r="C7" s="6">
        <v>2000000000</v>
      </c>
      <c r="D7" s="7">
        <f t="shared" si="0"/>
        <v>1</v>
      </c>
      <c r="E7" s="3">
        <v>1</v>
      </c>
      <c r="F7">
        <v>0.98109400000000002</v>
      </c>
    </row>
    <row r="8" spans="1:9">
      <c r="A8" s="4" t="s">
        <v>3</v>
      </c>
      <c r="B8" s="5">
        <v>190.48</v>
      </c>
      <c r="C8" s="6">
        <v>2015000000</v>
      </c>
      <c r="D8" s="7">
        <f t="shared" si="0"/>
        <v>1.0075000000000001</v>
      </c>
      <c r="E8" s="3">
        <v>1</v>
      </c>
      <c r="F8">
        <v>0.98511099999999996</v>
      </c>
    </row>
    <row r="9" spans="1:9">
      <c r="A9" s="4" t="s">
        <v>3</v>
      </c>
      <c r="B9" s="5">
        <v>221.06</v>
      </c>
      <c r="C9" s="6">
        <v>2025000000</v>
      </c>
      <c r="D9" s="7">
        <f t="shared" si="0"/>
        <v>1.0125</v>
      </c>
      <c r="E9" s="3">
        <v>1</v>
      </c>
      <c r="F9">
        <v>0.988151</v>
      </c>
    </row>
    <row r="10" spans="1:9">
      <c r="A10" s="4"/>
      <c r="B10" s="5"/>
      <c r="C10" s="6"/>
      <c r="D10" s="4" t="s">
        <v>32</v>
      </c>
      <c r="E10" s="3"/>
      <c r="F10" t="s">
        <v>35</v>
      </c>
    </row>
    <row r="11" spans="1:9">
      <c r="B11" s="5">
        <v>70.03</v>
      </c>
      <c r="C11" s="8">
        <v>1877000000</v>
      </c>
      <c r="D11" s="7">
        <f t="shared" si="0"/>
        <v>0.9385</v>
      </c>
      <c r="E11" s="4">
        <v>1</v>
      </c>
      <c r="F11">
        <v>0.95382699999999998</v>
      </c>
    </row>
    <row r="12" spans="1:9">
      <c r="A12" s="4" t="s">
        <v>4</v>
      </c>
      <c r="B12" s="5">
        <v>100.46</v>
      </c>
      <c r="C12" s="8">
        <v>1900000000</v>
      </c>
      <c r="D12" s="7">
        <f t="shared" si="0"/>
        <v>0.95</v>
      </c>
      <c r="E12" s="4">
        <v>1</v>
      </c>
      <c r="F12">
        <v>0.96679499999999996</v>
      </c>
    </row>
    <row r="13" spans="1:9">
      <c r="A13" s="4" t="s">
        <v>4</v>
      </c>
      <c r="B13" s="5">
        <v>130.52000000000001</v>
      </c>
      <c r="C13" s="8">
        <v>1916000000</v>
      </c>
      <c r="D13" s="7">
        <f t="shared" si="0"/>
        <v>0.95799999999999996</v>
      </c>
      <c r="E13" s="4">
        <v>1</v>
      </c>
      <c r="F13">
        <v>0.97572499999999995</v>
      </c>
    </row>
    <row r="14" spans="1:9">
      <c r="A14" s="4" t="s">
        <v>4</v>
      </c>
      <c r="B14" s="5">
        <v>160.09</v>
      </c>
      <c r="C14" s="8">
        <v>1927000000</v>
      </c>
      <c r="D14" s="7">
        <f t="shared" si="0"/>
        <v>0.96350000000000002</v>
      </c>
      <c r="E14" s="4">
        <v>1</v>
      </c>
      <c r="F14">
        <v>0.98105500000000001</v>
      </c>
    </row>
    <row r="15" spans="1:9">
      <c r="A15" s="4" t="s">
        <v>4</v>
      </c>
      <c r="B15" s="5">
        <v>190.48</v>
      </c>
      <c r="C15" s="8">
        <v>1943000000</v>
      </c>
      <c r="D15" s="7">
        <f t="shared" si="0"/>
        <v>0.97150000000000003</v>
      </c>
      <c r="E15" s="4">
        <v>1</v>
      </c>
      <c r="F15">
        <v>0.98518899999999998</v>
      </c>
    </row>
    <row r="16" spans="1:9">
      <c r="A16" s="4" t="s">
        <v>4</v>
      </c>
      <c r="B16" s="5">
        <v>221.06</v>
      </c>
      <c r="C16" s="8">
        <v>1960000000</v>
      </c>
      <c r="D16" s="7">
        <f t="shared" si="0"/>
        <v>0.98</v>
      </c>
      <c r="E16" s="4">
        <v>1</v>
      </c>
      <c r="F16">
        <v>0.98814900000000006</v>
      </c>
    </row>
    <row r="17" spans="1:6">
      <c r="D17" s="4" t="s">
        <v>33</v>
      </c>
      <c r="F17" s="4" t="s">
        <v>36</v>
      </c>
    </row>
    <row r="18" spans="1:6">
      <c r="B18" s="5">
        <v>70.03</v>
      </c>
      <c r="C18" s="8">
        <v>1870000000</v>
      </c>
      <c r="D18" s="7">
        <f t="shared" si="0"/>
        <v>0.93500000000000005</v>
      </c>
      <c r="E18" s="4">
        <v>1</v>
      </c>
      <c r="F18">
        <v>0.954372</v>
      </c>
    </row>
    <row r="19" spans="1:6">
      <c r="A19" s="4" t="s">
        <v>5</v>
      </c>
      <c r="B19" s="5">
        <v>100.46</v>
      </c>
      <c r="C19" s="8">
        <v>1895000000</v>
      </c>
      <c r="D19" s="7">
        <f t="shared" si="0"/>
        <v>0.94750000000000001</v>
      </c>
      <c r="E19" s="4">
        <v>1</v>
      </c>
      <c r="F19">
        <v>0.96691499999999997</v>
      </c>
    </row>
    <row r="20" spans="1:6">
      <c r="A20" s="4" t="s">
        <v>5</v>
      </c>
      <c r="B20" s="5">
        <v>130.52000000000001</v>
      </c>
      <c r="C20" s="8">
        <v>1905000000</v>
      </c>
      <c r="D20" s="7">
        <f t="shared" si="0"/>
        <v>0.95250000000000001</v>
      </c>
      <c r="E20" s="4">
        <v>1</v>
      </c>
      <c r="F20">
        <v>0.97537700000000005</v>
      </c>
    </row>
    <row r="21" spans="1:6">
      <c r="A21" s="4" t="s">
        <v>5</v>
      </c>
      <c r="B21" s="5">
        <v>160.09</v>
      </c>
      <c r="C21" s="8">
        <v>1918000000</v>
      </c>
      <c r="D21" s="7">
        <f t="shared" si="0"/>
        <v>0.95899999999999996</v>
      </c>
      <c r="E21" s="4">
        <v>1</v>
      </c>
      <c r="F21">
        <v>0.98099800000000004</v>
      </c>
    </row>
    <row r="22" spans="1:6">
      <c r="A22" s="4" t="s">
        <v>5</v>
      </c>
      <c r="B22" s="5">
        <v>190.48</v>
      </c>
      <c r="C22" s="8">
        <v>1930000000</v>
      </c>
      <c r="D22" s="7">
        <f t="shared" si="0"/>
        <v>0.96499999999999997</v>
      </c>
      <c r="E22" s="4">
        <v>1</v>
      </c>
      <c r="F22">
        <v>0.98521700000000001</v>
      </c>
    </row>
    <row r="23" spans="1:6">
      <c r="A23" s="4" t="s">
        <v>5</v>
      </c>
      <c r="B23" s="5">
        <v>221.06</v>
      </c>
      <c r="C23" s="8">
        <v>1954000000</v>
      </c>
      <c r="D23" s="7">
        <f t="shared" si="0"/>
        <v>0.97699999999999998</v>
      </c>
      <c r="E23" s="4">
        <v>1</v>
      </c>
      <c r="F23">
        <v>0.98831199999999997</v>
      </c>
    </row>
    <row r="24" spans="1:6">
      <c r="A24" s="27" t="s">
        <v>7</v>
      </c>
      <c r="B24" s="28"/>
      <c r="C24" s="28"/>
      <c r="D24" s="28"/>
      <c r="E24" s="28"/>
      <c r="F24" s="28"/>
    </row>
    <row r="25" spans="1:6">
      <c r="A25" s="27" t="s">
        <v>8</v>
      </c>
      <c r="B25" s="28"/>
      <c r="C25" s="28"/>
      <c r="D25" s="28"/>
      <c r="E25" s="28"/>
      <c r="F25" s="28"/>
    </row>
    <row r="26" spans="1:6">
      <c r="A26" s="29" t="s">
        <v>39</v>
      </c>
    </row>
  </sheetData>
  <mergeCells count="2">
    <mergeCell ref="A24:F24"/>
    <mergeCell ref="A25:F2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Ruler="0" workbookViewId="0">
      <selection activeCell="G1" sqref="G1:H3"/>
    </sheetView>
  </sheetViews>
  <sheetFormatPr baseColWidth="10" defaultRowHeight="15" x14ac:dyDescent="0"/>
  <sheetData>
    <row r="1" spans="1:8" ht="105">
      <c r="A1" s="9"/>
      <c r="B1" s="11" t="s">
        <v>11</v>
      </c>
      <c r="C1" s="11" t="s">
        <v>11</v>
      </c>
      <c r="D1" s="11" t="s">
        <v>13</v>
      </c>
      <c r="E1" s="11" t="s">
        <v>13</v>
      </c>
      <c r="G1" s="26" t="s">
        <v>22</v>
      </c>
      <c r="H1" s="26" t="s">
        <v>25</v>
      </c>
    </row>
    <row r="2" spans="1:8">
      <c r="A2" s="10"/>
      <c r="B2" s="12"/>
      <c r="C2" s="12"/>
      <c r="D2" s="12"/>
      <c r="E2" s="12"/>
      <c r="G2" t="s">
        <v>23</v>
      </c>
      <c r="H2" t="s">
        <v>29</v>
      </c>
    </row>
    <row r="3" spans="1:8" ht="75">
      <c r="A3" s="10"/>
      <c r="B3" s="12" t="s">
        <v>12</v>
      </c>
      <c r="C3" s="12" t="s">
        <v>1</v>
      </c>
      <c r="D3" s="12" t="s">
        <v>12</v>
      </c>
      <c r="E3" s="12" t="s">
        <v>1</v>
      </c>
      <c r="G3" s="26" t="s">
        <v>24</v>
      </c>
      <c r="H3" s="26" t="s">
        <v>30</v>
      </c>
    </row>
    <row r="4" spans="1:8" ht="61" thickBot="1">
      <c r="A4" s="22" t="s">
        <v>0</v>
      </c>
      <c r="B4" s="13"/>
      <c r="C4" s="13" t="s">
        <v>28</v>
      </c>
      <c r="D4" s="14"/>
      <c r="E4" s="14" t="s">
        <v>26</v>
      </c>
    </row>
    <row r="5" spans="1:8" ht="16" thickBot="1">
      <c r="A5" s="15">
        <v>5</v>
      </c>
      <c r="B5" s="16">
        <v>0.57999999999999996</v>
      </c>
      <c r="C5" s="16">
        <v>1.58</v>
      </c>
      <c r="D5" s="16">
        <v>-9.1000000000000003E-5</v>
      </c>
      <c r="E5" s="16">
        <v>0.99990900000000005</v>
      </c>
    </row>
    <row r="6" spans="1:8" ht="16" thickBot="1">
      <c r="A6" s="15">
        <v>7</v>
      </c>
      <c r="B6" s="16">
        <v>0.48</v>
      </c>
      <c r="C6" s="16">
        <v>1.48</v>
      </c>
      <c r="D6" s="16">
        <v>-7.4999999999999993E-5</v>
      </c>
      <c r="E6" s="16">
        <v>0.99992499999999995</v>
      </c>
    </row>
    <row r="7" spans="1:8" ht="16" thickBot="1">
      <c r="A7" s="15">
        <v>9</v>
      </c>
      <c r="B7" s="16">
        <v>0.47</v>
      </c>
      <c r="C7" s="16">
        <v>1.47</v>
      </c>
      <c r="D7" s="16">
        <v>-7.7000000000000001E-5</v>
      </c>
      <c r="E7" s="16">
        <v>0.99992300000000001</v>
      </c>
    </row>
    <row r="8" spans="1:8" ht="16" thickBot="1">
      <c r="A8" s="15">
        <v>11</v>
      </c>
      <c r="B8" s="16">
        <v>0.36</v>
      </c>
      <c r="C8" s="16">
        <v>1.36</v>
      </c>
      <c r="D8" s="16">
        <v>-1.0900000000000001E-4</v>
      </c>
      <c r="E8" s="16">
        <v>0.99989099999999997</v>
      </c>
    </row>
    <row r="9" spans="1:8" ht="16" thickBot="1">
      <c r="A9" s="15">
        <v>13</v>
      </c>
      <c r="B9" s="16">
        <v>0.31</v>
      </c>
      <c r="C9" s="16">
        <v>1.31</v>
      </c>
      <c r="D9" s="16">
        <v>-1.1900000000000001E-4</v>
      </c>
      <c r="E9" s="16">
        <v>0.99988100000000002</v>
      </c>
    </row>
    <row r="10" spans="1:8" ht="16" thickBot="1">
      <c r="A10" s="15">
        <v>15</v>
      </c>
      <c r="B10" s="16">
        <v>0.27</v>
      </c>
      <c r="C10" s="16">
        <v>1.27</v>
      </c>
      <c r="D10" s="16">
        <v>-9.7999999999999997E-5</v>
      </c>
      <c r="E10" s="16">
        <v>0.99990199999999996</v>
      </c>
    </row>
    <row r="11" spans="1:8" ht="16" thickBot="1">
      <c r="A11" s="15">
        <v>17</v>
      </c>
      <c r="B11" s="16">
        <v>0.33</v>
      </c>
      <c r="C11" s="16">
        <v>1.33</v>
      </c>
      <c r="D11" s="16">
        <v>1.0000000000000001E-5</v>
      </c>
      <c r="E11" s="16">
        <v>1.0000100000000001</v>
      </c>
    </row>
    <row r="12" spans="1:8" ht="16" thickBot="1">
      <c r="A12" s="15">
        <v>17.5</v>
      </c>
      <c r="B12" s="16">
        <v>0.22</v>
      </c>
      <c r="C12" s="16">
        <v>1.22</v>
      </c>
      <c r="D12" s="16">
        <v>4.0000000000000003E-5</v>
      </c>
      <c r="E12" s="16">
        <v>1.00004</v>
      </c>
    </row>
    <row r="13" spans="1:8" ht="16" thickBot="1">
      <c r="A13" s="15">
        <v>18</v>
      </c>
      <c r="B13" s="16">
        <v>0.26</v>
      </c>
      <c r="C13" s="16">
        <v>1.26</v>
      </c>
      <c r="D13" s="16">
        <v>8.0000000000000007E-5</v>
      </c>
      <c r="E13" s="16">
        <v>1.0000800000000001</v>
      </c>
    </row>
    <row r="14" spans="1:8" ht="16" thickBot="1">
      <c r="A14" s="17"/>
      <c r="B14" s="18"/>
      <c r="C14" s="18"/>
      <c r="D14" s="18"/>
      <c r="E14" s="18"/>
    </row>
    <row r="17" spans="1:7" ht="16" thickBot="1"/>
    <row r="18" spans="1:7" ht="61" thickBot="1">
      <c r="A18" s="19" t="s">
        <v>0</v>
      </c>
      <c r="B18" s="20" t="s">
        <v>14</v>
      </c>
      <c r="C18" s="20" t="s">
        <v>15</v>
      </c>
      <c r="D18" s="20" t="s">
        <v>16</v>
      </c>
      <c r="E18" s="21" t="s">
        <v>17</v>
      </c>
      <c r="F18" s="21" t="s">
        <v>18</v>
      </c>
      <c r="G18" s="21" t="s">
        <v>27</v>
      </c>
    </row>
    <row r="19" spans="1:7" ht="16" thickBot="1">
      <c r="A19" s="22"/>
      <c r="B19" s="13"/>
      <c r="C19" s="13"/>
      <c r="D19" s="13" t="s">
        <v>19</v>
      </c>
      <c r="E19" s="23" t="s">
        <v>20</v>
      </c>
      <c r="F19" s="23" t="s">
        <v>21</v>
      </c>
      <c r="G19" s="23"/>
    </row>
    <row r="20" spans="1:7" ht="16" thickBot="1">
      <c r="A20" s="22">
        <v>5</v>
      </c>
      <c r="B20" s="16">
        <v>0.57999999999999996</v>
      </c>
      <c r="C20" s="16">
        <v>1.58</v>
      </c>
      <c r="D20" s="16">
        <v>0</v>
      </c>
      <c r="E20" s="24">
        <v>0</v>
      </c>
      <c r="F20" s="25">
        <v>-9.9999999999999995E-7</v>
      </c>
      <c r="G20" s="24">
        <v>0.99999899999999997</v>
      </c>
    </row>
    <row r="21" spans="1:7" ht="16" thickBot="1">
      <c r="A21" s="22">
        <v>11</v>
      </c>
      <c r="B21" s="16">
        <v>0.36</v>
      </c>
      <c r="C21" s="16">
        <v>1.36</v>
      </c>
      <c r="D21" s="16">
        <v>0</v>
      </c>
      <c r="E21" s="25">
        <v>5.2399999999999998E-6</v>
      </c>
      <c r="F21" s="25">
        <v>0</v>
      </c>
      <c r="G21" s="24">
        <v>1.0000051999999999</v>
      </c>
    </row>
    <row r="22" spans="1:7" ht="16" thickBot="1">
      <c r="A22" s="22">
        <v>18</v>
      </c>
      <c r="B22" s="16">
        <v>0.26</v>
      </c>
      <c r="C22" s="16">
        <v>1.26</v>
      </c>
      <c r="D22" s="16">
        <v>0</v>
      </c>
      <c r="E22" s="25">
        <v>2.3999999999999999E-6</v>
      </c>
      <c r="F22" s="25">
        <v>-3.9999999999999998E-6</v>
      </c>
      <c r="G22" s="24">
        <v>0.99999839999999995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S1" sqref="S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Heidelburg</vt:lpstr>
      <vt:lpstr>Borovsky</vt:lpstr>
      <vt:lpstr>Figures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Hodgdon</dc:creator>
  <cp:lastModifiedBy>Andrew Hodgdon</cp:lastModifiedBy>
  <dcterms:created xsi:type="dcterms:W3CDTF">2014-11-11T18:45:10Z</dcterms:created>
  <dcterms:modified xsi:type="dcterms:W3CDTF">2014-12-17T00:38:55Z</dcterms:modified>
</cp:coreProperties>
</file>