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4B4295F-BD8F-4BA7-91B0-9B61819FE108}" xr6:coauthVersionLast="44" xr6:coauthVersionMax="44" xr10:uidLastSave="{00000000-0000-0000-0000-000000000000}"/>
  <bookViews>
    <workbookView xWindow="-110" yWindow="-110" windowWidth="19420" windowHeight="10420" xr2:uid="{06985602-B23E-48DC-B017-6CD5E554BBA7}"/>
  </bookViews>
  <sheets>
    <sheet name="UNIT VOLUME" sheetId="1" r:id="rId1"/>
    <sheet name="RETAIL VALU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6" i="2" l="1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H77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H76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H75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H74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H73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H72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H71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H70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H69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H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H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H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H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H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H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H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H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H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H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H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H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H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H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BP54" i="2" s="1"/>
  <c r="AH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H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H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BP51" i="2" s="1"/>
  <c r="AH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H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H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H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H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H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H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H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H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H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H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H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BP39" i="2" s="1"/>
  <c r="AH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H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H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H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H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H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H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H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H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H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H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BP28" i="2" s="1"/>
  <c r="AH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H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H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H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H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H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H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BP21" i="2" s="1"/>
  <c r="AH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H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H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H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H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H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H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H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BP13" i="2" s="1"/>
  <c r="AH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H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H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H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H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H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BP7" i="2" s="1"/>
  <c r="AH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H6" i="2"/>
  <c r="BK3" i="2"/>
  <c r="BL3" i="2" s="1"/>
  <c r="BM3" i="2" s="1"/>
  <c r="BN3" i="2" s="1"/>
  <c r="BO3" i="2" s="1"/>
  <c r="AC3" i="2"/>
  <c r="AD3" i="2" s="1"/>
  <c r="AE3" i="2" s="1"/>
  <c r="AF3" i="2" s="1"/>
  <c r="AG3" i="2" s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H77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H76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H75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H74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H73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H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H71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H70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H69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H68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H67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H66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H65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H64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H63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H62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H61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H60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H59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H58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H57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H56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H55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BP54" i="1" s="1"/>
  <c r="AH54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H53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H52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BP51" i="1" s="1"/>
  <c r="AH51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H50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H49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H48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H47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H46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H45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H44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H43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H42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H41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H40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H39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H38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H37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H36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H35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H34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H33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H32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H31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H30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H29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P28" i="1" s="1"/>
  <c r="AM28" i="1"/>
  <c r="AH28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H27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H26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H25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H24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H23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H22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BP21" i="1" s="1"/>
  <c r="AH21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H20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H19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H18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H17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H16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H15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H14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H13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H12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H11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H10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H9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BP8" i="1" s="1"/>
  <c r="AH8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H7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H6" i="1"/>
  <c r="BK3" i="1"/>
  <c r="BL3" i="1" s="1"/>
  <c r="BM3" i="1" s="1"/>
  <c r="BN3" i="1" s="1"/>
  <c r="BO3" i="1" s="1"/>
  <c r="AC3" i="1"/>
  <c r="AD3" i="1" s="1"/>
  <c r="AE3" i="1" s="1"/>
  <c r="AF3" i="1" s="1"/>
  <c r="AG3" i="1" s="1"/>
  <c r="BP20" i="1" l="1"/>
  <c r="BP20" i="2"/>
  <c r="BP58" i="2"/>
  <c r="BP66" i="2"/>
  <c r="BP74" i="2"/>
  <c r="BP26" i="2"/>
  <c r="BP17" i="2"/>
  <c r="BP29" i="2"/>
  <c r="BP15" i="2"/>
  <c r="BP16" i="2"/>
  <c r="BP25" i="2"/>
  <c r="BP33" i="2"/>
  <c r="BP34" i="2"/>
  <c r="BP41" i="2"/>
  <c r="BP42" i="2"/>
  <c r="BP48" i="2"/>
  <c r="BP49" i="2"/>
  <c r="BP50" i="2"/>
  <c r="BP59" i="2"/>
  <c r="BP67" i="2"/>
  <c r="BP75" i="2"/>
  <c r="BP6" i="2"/>
  <c r="BP24" i="2"/>
  <c r="BP56" i="2"/>
  <c r="BP64" i="2"/>
  <c r="BP72" i="2"/>
  <c r="BP14" i="2"/>
  <c r="BP23" i="2"/>
  <c r="BP31" i="2"/>
  <c r="BP32" i="2"/>
  <c r="BP40" i="2"/>
  <c r="BP47" i="2"/>
  <c r="BP57" i="2"/>
  <c r="BP65" i="2"/>
  <c r="BP73" i="2"/>
  <c r="BP22" i="2"/>
  <c r="BP62" i="2"/>
  <c r="BP70" i="2"/>
  <c r="BP11" i="2"/>
  <c r="BP12" i="2"/>
  <c r="BP30" i="2"/>
  <c r="BP37" i="2"/>
  <c r="BP38" i="2"/>
  <c r="BP45" i="2"/>
  <c r="BP46" i="2"/>
  <c r="BP52" i="2"/>
  <c r="BP55" i="2"/>
  <c r="BP63" i="2"/>
  <c r="BP71" i="2"/>
  <c r="BP19" i="2"/>
  <c r="BP53" i="2"/>
  <c r="BP60" i="2"/>
  <c r="BP68" i="2"/>
  <c r="BP76" i="2"/>
  <c r="BP9" i="2"/>
  <c r="BP10" i="2"/>
  <c r="BP18" i="2"/>
  <c r="BP27" i="2"/>
  <c r="BP35" i="2"/>
  <c r="BP36" i="2"/>
  <c r="BP43" i="2"/>
  <c r="BP44" i="2"/>
  <c r="BP61" i="2"/>
  <c r="BP69" i="2"/>
  <c r="BP77" i="2"/>
  <c r="BP29" i="1"/>
  <c r="BP67" i="1"/>
  <c r="BP75" i="1"/>
  <c r="BP22" i="1"/>
  <c r="BP49" i="1"/>
  <c r="BP52" i="1"/>
  <c r="BP31" i="1"/>
  <c r="BP39" i="1"/>
  <c r="BP12" i="1"/>
  <c r="BP24" i="1"/>
  <c r="BP33" i="1"/>
  <c r="BP41" i="1"/>
  <c r="BP61" i="1"/>
  <c r="BP69" i="1"/>
  <c r="BP14" i="1"/>
  <c r="BP13" i="1"/>
  <c r="BP23" i="1"/>
  <c r="BP32" i="1"/>
  <c r="BP40" i="1"/>
  <c r="BP44" i="1"/>
  <c r="BP62" i="1"/>
  <c r="BP70" i="1"/>
  <c r="BP11" i="1"/>
  <c r="BP19" i="1"/>
  <c r="BP30" i="1"/>
  <c r="BP38" i="1"/>
  <c r="BP42" i="1"/>
  <c r="BP50" i="1"/>
  <c r="BP60" i="1"/>
  <c r="BP68" i="1"/>
  <c r="BP76" i="1"/>
  <c r="BP10" i="1"/>
  <c r="BP18" i="1"/>
  <c r="BP37" i="1"/>
  <c r="BP45" i="1"/>
  <c r="BP47" i="1"/>
  <c r="BP57" i="1"/>
  <c r="BP65" i="1"/>
  <c r="BP73" i="1"/>
  <c r="BP9" i="1"/>
  <c r="BP17" i="1"/>
  <c r="BP27" i="1"/>
  <c r="BP36" i="1"/>
  <c r="BP48" i="1"/>
  <c r="BP58" i="1"/>
  <c r="BP66" i="1"/>
  <c r="BP74" i="1"/>
  <c r="BP7" i="1"/>
  <c r="BP16" i="1"/>
  <c r="BP26" i="1"/>
  <c r="BP35" i="1"/>
  <c r="BP43" i="1"/>
  <c r="BP55" i="1"/>
  <c r="BP63" i="1"/>
  <c r="BP71" i="1"/>
  <c r="BP77" i="1"/>
  <c r="BP59" i="1"/>
  <c r="BP6" i="1"/>
  <c r="BP15" i="1"/>
  <c r="BP25" i="1"/>
  <c r="BP34" i="1"/>
  <c r="BP46" i="1"/>
  <c r="BP53" i="1"/>
  <c r="BP56" i="1"/>
  <c r="BP64" i="1"/>
  <c r="BP72" i="1"/>
</calcChain>
</file>

<file path=xl/sharedStrings.xml><?xml version="1.0" encoding="utf-8"?>
<sst xmlns="http://schemas.openxmlformats.org/spreadsheetml/2006/main" count="510" uniqueCount="131">
  <si>
    <t>Data</t>
  </si>
  <si>
    <t>YEAR</t>
  </si>
  <si>
    <t>PERIOD</t>
  </si>
  <si>
    <t>WEEK</t>
  </si>
  <si>
    <t>TOTAL UNITS</t>
  </si>
  <si>
    <t>AVERAGE</t>
  </si>
  <si>
    <t>TOTAL UNITS % CHANGES</t>
  </si>
  <si>
    <t>UNITS</t>
  </si>
  <si>
    <t>TOTAL RETAIL</t>
  </si>
  <si>
    <t>2019</t>
  </si>
  <si>
    <t>01</t>
  </si>
  <si>
    <t>02</t>
  </si>
  <si>
    <t>03</t>
  </si>
  <si>
    <t>04</t>
  </si>
  <si>
    <t>05</t>
  </si>
  <si>
    <t>06</t>
  </si>
  <si>
    <t>07</t>
  </si>
  <si>
    <t>DIV</t>
  </si>
  <si>
    <t>DEPT</t>
  </si>
  <si>
    <t>SESSION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</si>
  <si>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</si>
  <si>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</si>
  <si>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</si>
  <si>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</si>
  <si>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</si>
  <si>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</si>
  <si>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</si>
  <si>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</si>
  <si>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</si>
  <si>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</si>
  <si>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</si>
  <si>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</si>
  <si>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</si>
  <si>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</si>
  <si>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</si>
  <si>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</si>
  <si>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</si>
  <si>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</si>
  <si>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</si>
  <si>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</si>
  <si>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</si>
  <si>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</si>
  <si>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</si>
  <si>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01 - DRY GROCERY</t>
  </si>
  <si>
    <t>01 - GROCERY 1</t>
  </si>
  <si>
    <t>003 - PASTA+INSTANT</t>
  </si>
  <si>
    <t>182 - GROCERY 1 PREMIUM</t>
  </si>
  <si>
    <t>551 - BAKING NEEDS - CSG</t>
  </si>
  <si>
    <t>554 - COMMODITIES</t>
  </si>
  <si>
    <t>555 - BAKING NEEDS</t>
  </si>
  <si>
    <t>01 - GROCERY 1 Total</t>
  </si>
  <si>
    <t>02 - GROCERY 2</t>
  </si>
  <si>
    <t>005 - COOKING NEEDS</t>
  </si>
  <si>
    <t>183 - GROCERY 2 PREMIUM</t>
  </si>
  <si>
    <t>556 - AGRICULTURE</t>
  </si>
  <si>
    <t>557 - HOT DRINKS</t>
  </si>
  <si>
    <t>558 - CANNED</t>
  </si>
  <si>
    <t>02 - GROCERY 2 Total</t>
  </si>
  <si>
    <t>03 - GROCERY 3</t>
  </si>
  <si>
    <t>007 - CONFECTIONERY</t>
  </si>
  <si>
    <t>008 - FOOD SUPPLEMENTS</t>
  </si>
  <si>
    <t>109 - GIFT</t>
  </si>
  <si>
    <t>173 - GIFT CSG</t>
  </si>
  <si>
    <t>184 - GROCERY 3 PREMIUM</t>
  </si>
  <si>
    <t>553 - BWS CSG</t>
  </si>
  <si>
    <t>559 - TOBACCO</t>
  </si>
  <si>
    <t>560 - BWS</t>
  </si>
  <si>
    <t>561 - COLD DRINKS</t>
  </si>
  <si>
    <t>03 - GROCERY 3 Total</t>
  </si>
  <si>
    <t>04 - GROCERY D</t>
  </si>
  <si>
    <t>010 - BWS</t>
  </si>
  <si>
    <t>04 - GROCERY D Total</t>
  </si>
  <si>
    <t>05 - GROCERY 6</t>
  </si>
  <si>
    <t>012 - PERSONAL CARE</t>
  </si>
  <si>
    <t>013 - BEAUTY</t>
  </si>
  <si>
    <t>014 - HEALTH CARE</t>
  </si>
  <si>
    <t>126 - PHARMACY</t>
  </si>
  <si>
    <t>175 - PERSONAL CARE CSG</t>
  </si>
  <si>
    <t>186 - GROCERY 6 PREMIUM</t>
  </si>
  <si>
    <t>564 - PET FOOD / ACCESSORI</t>
  </si>
  <si>
    <t>05 - GROCERY 6 Total</t>
  </si>
  <si>
    <t>06 - GROCERY 5</t>
  </si>
  <si>
    <t>016 - HOUSEHOLD CHEMICALS</t>
  </si>
  <si>
    <t>187 - GROCERY 5 PREMIUM</t>
  </si>
  <si>
    <t>562 - PAPER PRODUCTS</t>
  </si>
  <si>
    <t>563 - BABY</t>
  </si>
  <si>
    <t>565 - BABY CONSIGNMENT</t>
  </si>
  <si>
    <t>06 - GROCERY 5 Total</t>
  </si>
  <si>
    <t>49 - GROCERY 4</t>
  </si>
  <si>
    <t>024 - DAILY</t>
  </si>
  <si>
    <t>025 - CHILL DAIRY</t>
  </si>
  <si>
    <t>026 - FZ. PRODUCE</t>
  </si>
  <si>
    <t>027 - FZ. FOOD</t>
  </si>
  <si>
    <t>028 - ICE CRM/FZ.DESSERT</t>
  </si>
  <si>
    <t>179 - FZ PRODUCE CSG</t>
  </si>
  <si>
    <t>180 - FZ FOOD CSG</t>
  </si>
  <si>
    <t>189 - GROCERY 4 PREMIUM</t>
  </si>
  <si>
    <t>49 - GROCERY 4 Total</t>
  </si>
  <si>
    <t>01 - DRY GROCERY Total</t>
  </si>
  <si>
    <t>02 - FRESH FOOD</t>
  </si>
  <si>
    <t>07 - FRESH FOOD A</t>
  </si>
  <si>
    <t>023 - HOT DELI</t>
  </si>
  <si>
    <t>250 - IN STORE BAKERY</t>
  </si>
  <si>
    <t>251 - BOUGHT IN BAKERY</t>
  </si>
  <si>
    <t>252 - CONSIGNMENT BAKERY</t>
  </si>
  <si>
    <t>254 - HOT DELI CONSIGNMENT</t>
  </si>
  <si>
    <t>07 - FRESH FOOD A Total</t>
  </si>
  <si>
    <t>09 - FRESH FOOD C</t>
  </si>
  <si>
    <t>256 - PRODUCE LOCAL VEGE</t>
  </si>
  <si>
    <t>257 - PRODUCE IMPORTED VEG</t>
  </si>
  <si>
    <t>259 - PRODUCE VEGE CSG</t>
  </si>
  <si>
    <t>260 - PRODUCE LOCAL FRUITS</t>
  </si>
  <si>
    <t>261 - PRODUCE IMPORTED FRU</t>
  </si>
  <si>
    <t>262 - PRODUCE FRUITS CSG</t>
  </si>
  <si>
    <t>09 - FRESH FOOD C Total</t>
  </si>
  <si>
    <t>10 - FRESH FOOD D</t>
  </si>
  <si>
    <t>030 - MEAT</t>
  </si>
  <si>
    <t>031 - POULTRY</t>
  </si>
  <si>
    <t>096 - NON HALAL(CONSIGNMEN</t>
  </si>
  <si>
    <t>263 - MEAT CONSIGNMENT</t>
  </si>
  <si>
    <t>10 - FRESH FOOD D Total</t>
  </si>
  <si>
    <t>11 - FRESH FOOD E</t>
  </si>
  <si>
    <t>266 - FRESH SEAFOOD</t>
  </si>
  <si>
    <t>267 - FRESH PROCESSED SEAF</t>
  </si>
  <si>
    <t>268 - FRESH+DRIED SEAFOOD</t>
  </si>
  <si>
    <t>11 - FRESH FOOD E Total</t>
  </si>
  <si>
    <t>02 - FRESH FOOD Total</t>
  </si>
  <si>
    <t>Grand Total</t>
  </si>
  <si>
    <t>WEEK 27</t>
  </si>
  <si>
    <t>MERDEKA PROMOTION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</si>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</sst>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10"/>
      <color theme="0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002060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39997558519241921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indexed="64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 style="medium">
        <color indexed="64"/>
      </right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medium">
        <color indexed="64"/>
      </right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/>
    <xf numFmtId="0" fontId="2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14" fontId="4" fillId="2" borderId="3" xfId="0" applyNumberFormat="1" applyFont="1" applyFill="1" applyBorder="1"/>
    <xf numFmtId="14" fontId="4" fillId="2" borderId="0" xfId="0" applyNumberFormat="1" applyFont="1" applyFill="1"/>
    <xf numFmtId="0" fontId="5" fillId="2" borderId="6" xfId="0" applyFont="1" applyFill="1" applyBorder="1"/>
    <xf numFmtId="0" fontId="4" fillId="2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8" xfId="0" applyFont="1" applyFill="1" applyBorder="1"/>
    <xf numFmtId="0" fontId="5" fillId="4" borderId="9" xfId="0" applyFont="1" applyFill="1" applyBorder="1"/>
    <xf numFmtId="0" fontId="0" fillId="5" borderId="10" xfId="0" applyFill="1" applyBorder="1"/>
    <xf numFmtId="0" fontId="0" fillId="0" borderId="10" xfId="0" applyBorder="1"/>
    <xf numFmtId="164" fontId="6" fillId="0" borderId="10" xfId="0" applyNumberFormat="1" applyFont="1" applyBorder="1"/>
    <xf numFmtId="164" fontId="6" fillId="0" borderId="0" xfId="0" applyNumberFormat="1" applyFont="1"/>
    <xf numFmtId="9" fontId="0" fillId="0" borderId="10" xfId="2" applyFont="1" applyBorder="1"/>
    <xf numFmtId="0" fontId="5" fillId="4" borderId="11" xfId="0" applyFont="1" applyFill="1" applyBorder="1"/>
    <xf numFmtId="9" fontId="0" fillId="0" borderId="0" xfId="2" applyFont="1"/>
    <xf numFmtId="0" fontId="0" fillId="5" borderId="12" xfId="0" applyFill="1" applyBorder="1"/>
    <xf numFmtId="0" fontId="7" fillId="6" borderId="11" xfId="0" applyFont="1" applyFill="1" applyBorder="1"/>
    <xf numFmtId="0" fontId="3" fillId="7" borderId="10" xfId="0" applyFont="1" applyFill="1" applyBorder="1"/>
    <xf numFmtId="164" fontId="8" fillId="8" borderId="10" xfId="0" applyNumberFormat="1" applyFont="1" applyFill="1" applyBorder="1"/>
    <xf numFmtId="164" fontId="8" fillId="8" borderId="0" xfId="0" applyNumberFormat="1" applyFont="1" applyFill="1"/>
    <xf numFmtId="164" fontId="8" fillId="7" borderId="10" xfId="0" applyNumberFormat="1" applyFont="1" applyFill="1" applyBorder="1"/>
    <xf numFmtId="164" fontId="8" fillId="0" borderId="10" xfId="0" applyNumberFormat="1" applyFont="1" applyBorder="1"/>
    <xf numFmtId="0" fontId="3" fillId="10" borderId="0" xfId="0" applyFont="1" applyFill="1"/>
    <xf numFmtId="0" fontId="3" fillId="9" borderId="10" xfId="0" applyFont="1" applyFill="1" applyBorder="1"/>
    <xf numFmtId="9" fontId="0" fillId="8" borderId="10" xfId="2" applyFont="1" applyFill="1" applyBorder="1"/>
    <xf numFmtId="9" fontId="3" fillId="9" borderId="0" xfId="2" applyFont="1" applyFill="1"/>
    <xf numFmtId="0" fontId="7" fillId="4" borderId="11" xfId="0" applyFont="1" applyFill="1" applyBorder="1"/>
    <xf numFmtId="0" fontId="3" fillId="0" borderId="0" xfId="0" applyFont="1"/>
    <xf numFmtId="0" fontId="5" fillId="4" borderId="13" xfId="0" applyFont="1" applyFill="1" applyBorder="1"/>
    <xf numFmtId="9" fontId="0" fillId="10" borderId="10" xfId="2" applyFont="1" applyFill="1" applyBorder="1"/>
    <xf numFmtId="0" fontId="2" fillId="4" borderId="10" xfId="0" applyFont="1" applyFill="1" applyBorder="1"/>
    <xf numFmtId="164" fontId="2" fillId="4" borderId="10" xfId="1" applyNumberFormat="1" applyFont="1" applyFill="1" applyBorder="1"/>
    <xf numFmtId="164" fontId="9" fillId="4" borderId="10" xfId="0" applyNumberFormat="1" applyFont="1" applyFill="1" applyBorder="1"/>
    <xf numFmtId="164" fontId="9" fillId="0" borderId="10" xfId="0" applyNumberFormat="1" applyFont="1" applyBorder="1"/>
    <xf numFmtId="9" fontId="2" fillId="4" borderId="10" xfId="2" applyFont="1" applyFill="1" applyBorder="1"/>
    <xf numFmtId="9" fontId="2" fillId="4" borderId="0" xfId="2" applyFont="1" applyFill="1"/>
    <xf numFmtId="0" fontId="3" fillId="0" borderId="14" xfId="0" applyFont="1" applyBorder="1"/>
    <xf numFmtId="164" fontId="8" fillId="0" borderId="0" xfId="0" applyNumberFormat="1" applyFont="1"/>
    <xf numFmtId="164" fontId="8" fillId="0" borderId="14" xfId="0" applyNumberFormat="1" applyFont="1" applyBorder="1"/>
    <xf numFmtId="9" fontId="3" fillId="0" borderId="0" xfId="2" applyFo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76A4-CF23-4B71-BF02-FDC23C82E442}">
  <dimension ref="A1:DT81"/>
  <sheetViews>
    <sheetView tabSelected="1" zoomScale="70" zoomScaleNormal="70" workbookViewId="0">
      <selection activeCell="AG5" sqref="AG5"/>
    </sheetView>
  </sheetViews>
  <sheetFormatPr defaultRowHeight="14.5" outlineLevelRow="1" outlineLevelCol="1" x14ac:dyDescent="0.35"/>
  <cols>
    <col min="1" max="1" width="14.08984375" bestFit="1" customWidth="1"/>
    <col min="2" max="2" width="16.7265625" bestFit="1" customWidth="1"/>
    <col min="3" max="3" width="25" customWidth="1"/>
    <col min="4" max="4" width="10.81640625" hidden="1" customWidth="1" outlineLevel="1"/>
    <col min="5" max="5" width="11.90625" hidden="1" customWidth="1" outlineLevel="1"/>
    <col min="6" max="7" width="11.1796875" hidden="1" customWidth="1" outlineLevel="1"/>
    <col min="8" max="10" width="11.26953125" hidden="1" customWidth="1" outlineLevel="1"/>
    <col min="11" max="11" width="11.1796875" hidden="1" customWidth="1" outlineLevel="1"/>
    <col min="12" max="12" width="11.26953125" hidden="1" customWidth="1" outlineLevel="1"/>
    <col min="13" max="13" width="11.6328125" hidden="1" customWidth="1" outlineLevel="1"/>
    <col min="14" max="14" width="11.26953125" hidden="1" customWidth="1" outlineLevel="1"/>
    <col min="15" max="16" width="11.6328125" hidden="1" customWidth="1" outlineLevel="1"/>
    <col min="17" max="18" width="11.90625" hidden="1" customWidth="1" outlineLevel="1"/>
    <col min="19" max="19" width="11.26953125" hidden="1" customWidth="1" outlineLevel="1"/>
    <col min="20" max="21" width="11.90625" hidden="1" customWidth="1" outlineLevel="1"/>
    <col min="22" max="22" width="11.6328125" hidden="1" customWidth="1" outlineLevel="1"/>
    <col min="23" max="23" width="10.81640625" hidden="1" customWidth="1" outlineLevel="1"/>
    <col min="24" max="25" width="11.26953125" hidden="1" customWidth="1" outlineLevel="1"/>
    <col min="26" max="28" width="11.6328125" hidden="1" customWidth="1" outlineLevel="1"/>
    <col min="29" max="29" width="12.7265625" bestFit="1" customWidth="1" collapsed="1"/>
    <col min="30" max="32" width="12.7265625" bestFit="1" customWidth="1"/>
    <col min="33" max="34" width="11.90625" customWidth="1"/>
    <col min="37" max="37" width="27.7265625" bestFit="1" customWidth="1"/>
    <col min="38" max="62" width="8.7265625" hidden="1" customWidth="1" outlineLevel="1"/>
    <col min="63" max="63" width="11.6328125" bestFit="1" customWidth="1" collapsed="1"/>
    <col min="64" max="64" width="9.90625" bestFit="1" customWidth="1"/>
    <col min="67" max="67" width="9.90625" bestFit="1" customWidth="1"/>
    <col min="68" max="68" width="9.90625" customWidth="1"/>
  </cols>
  <sheetData>
    <row r="1" spans="1:68" x14ac:dyDescent="0.3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4</v>
      </c>
      <c r="AD1" s="2"/>
      <c r="AE1" s="2"/>
      <c r="AF1" s="2"/>
      <c r="AG1" s="3"/>
      <c r="AH1" s="4" t="s">
        <v>5</v>
      </c>
      <c r="BK1" s="2" t="s">
        <v>6</v>
      </c>
      <c r="BL1" s="2"/>
      <c r="BM1" s="2"/>
      <c r="BN1" s="2"/>
      <c r="BO1" s="6"/>
      <c r="BP1" s="4" t="s">
        <v>5</v>
      </c>
    </row>
    <row r="2" spans="1:68" x14ac:dyDescent="0.35">
      <c r="A2" s="7"/>
      <c r="B2" s="7"/>
      <c r="C2" s="7"/>
      <c r="D2" s="8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 t="s">
        <v>3</v>
      </c>
      <c r="AD2" s="8"/>
      <c r="AE2" s="8"/>
      <c r="AF2" s="8"/>
      <c r="AG2" s="3"/>
      <c r="AH2" s="4"/>
      <c r="BK2" s="8" t="s">
        <v>3</v>
      </c>
      <c r="BL2" s="8"/>
      <c r="BM2" s="8"/>
      <c r="BN2" s="8"/>
      <c r="BO2" s="9"/>
      <c r="BP2" s="4"/>
    </row>
    <row r="3" spans="1:68" x14ac:dyDescent="0.35">
      <c r="A3" s="7"/>
      <c r="B3" s="7"/>
      <c r="C3" s="7"/>
      <c r="D3" s="10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>
        <f>DATE(2019,8,19)</f>
        <v>43696</v>
      </c>
      <c r="AD3" s="11">
        <f>AC3+7</f>
        <v>43703</v>
      </c>
      <c r="AE3" s="11">
        <f t="shared" ref="AE3:AF3" si="0">AD3+7</f>
        <v>43710</v>
      </c>
      <c r="AF3" s="11">
        <f t="shared" si="0"/>
        <v>43717</v>
      </c>
      <c r="AG3" s="12">
        <f>AF3+7</f>
        <v>43724</v>
      </c>
      <c r="AH3" s="4"/>
      <c r="BK3" s="11">
        <f>DATE(2019,8,19)</f>
        <v>43696</v>
      </c>
      <c r="BL3" s="11">
        <f>BK3+7</f>
        <v>43703</v>
      </c>
      <c r="BM3" s="11">
        <f t="shared" ref="BM3:BN3" si="1">BL3+7</f>
        <v>43710</v>
      </c>
      <c r="BN3" s="11">
        <f t="shared" si="1"/>
        <v>43717</v>
      </c>
      <c r="BO3" s="11">
        <f>BN3+7</f>
        <v>43724</v>
      </c>
      <c r="BP3" s="4"/>
    </row>
    <row r="4" spans="1:68" x14ac:dyDescent="0.35">
      <c r="A4" s="7"/>
      <c r="B4" s="7"/>
      <c r="C4" s="7"/>
      <c r="D4" s="10" t="s">
        <v>10</v>
      </c>
      <c r="E4" s="10"/>
      <c r="F4" s="10"/>
      <c r="G4" s="10"/>
      <c r="H4" s="10"/>
      <c r="I4" s="10" t="s">
        <v>11</v>
      </c>
      <c r="J4" s="10"/>
      <c r="K4" s="10"/>
      <c r="L4" s="10"/>
      <c r="M4" s="10" t="s">
        <v>12</v>
      </c>
      <c r="N4" s="10"/>
      <c r="O4" s="10"/>
      <c r="P4" s="10"/>
      <c r="Q4" s="10" t="s">
        <v>13</v>
      </c>
      <c r="R4" s="10"/>
      <c r="S4" s="10"/>
      <c r="T4" s="10"/>
      <c r="U4" s="10"/>
      <c r="V4" s="10" t="s">
        <v>14</v>
      </c>
      <c r="W4" s="10"/>
      <c r="X4" s="10"/>
      <c r="Y4" s="10"/>
      <c r="Z4" s="10" t="s">
        <v>15</v>
      </c>
      <c r="AA4" s="10"/>
      <c r="AB4" s="10"/>
      <c r="AC4" s="10"/>
      <c r="AD4" s="10" t="s">
        <v>16</v>
      </c>
      <c r="AE4" s="10"/>
      <c r="AF4" s="10"/>
      <c r="AG4" s="3"/>
      <c r="AH4" s="4"/>
      <c r="BP4" s="4"/>
    </row>
    <row r="5" spans="1:68" x14ac:dyDescent="0.35">
      <c r="A5" s="13" t="s">
        <v>17</v>
      </c>
      <c r="B5" s="14" t="s">
        <v>18</v>
      </c>
      <c r="C5" s="14" t="s">
        <v>19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20</v>
      </c>
      <c r="L5" s="14" t="s">
        <v>21</v>
      </c>
      <c r="M5" s="14" t="s">
        <v>22</v>
      </c>
      <c r="N5" s="14" t="s">
        <v>23</v>
      </c>
      <c r="O5" s="14" t="s">
        <v>24</v>
      </c>
      <c r="P5" s="14" t="s">
        <v>25</v>
      </c>
      <c r="Q5" s="14" t="s">
        <v>26</v>
      </c>
      <c r="R5" s="14" t="s">
        <v>27</v>
      </c>
      <c r="S5" s="14" t="s">
        <v>28</v>
      </c>
      <c r="T5" s="14" t="s">
        <v>29</v>
      </c>
      <c r="U5" s="14" t="s">
        <v>30</v>
      </c>
      <c r="V5" s="14" t="s">
        <v>31</v>
      </c>
      <c r="W5" s="14" t="s">
        <v>32</v>
      </c>
      <c r="X5" s="14" t="s">
        <v>33</v>
      </c>
      <c r="Y5" s="14" t="s">
        <v>34</v>
      </c>
      <c r="Z5" s="14" t="s">
        <v>35</v>
      </c>
      <c r="AA5" s="14" t="s">
        <v>36</v>
      </c>
      <c r="AB5" s="14" t="s">
        <v>37</v>
      </c>
      <c r="AC5" s="14" t="s">
        <v>38</v>
      </c>
      <c r="AD5" s="14" t="s">
        <v>39</v>
      </c>
      <c r="AE5" s="14" t="s">
        <v>40</v>
      </c>
      <c r="AF5" s="14" t="s">
        <v>41</v>
      </c>
      <c r="AG5" s="3" t="s">
        <v>42</v>
      </c>
      <c r="AH5" s="15"/>
      <c r="AJ5" s="14" t="s">
        <v>18</v>
      </c>
      <c r="AK5" s="14" t="s">
        <v>19</v>
      </c>
      <c r="AL5" s="14" t="s">
        <v>10</v>
      </c>
      <c r="AM5" s="14" t="s">
        <v>11</v>
      </c>
      <c r="AN5" s="14" t="s">
        <v>12</v>
      </c>
      <c r="AO5" s="14" t="s">
        <v>13</v>
      </c>
      <c r="AP5" s="14" t="s">
        <v>14</v>
      </c>
      <c r="AQ5" s="14" t="s">
        <v>15</v>
      </c>
      <c r="AR5" s="14" t="s">
        <v>16</v>
      </c>
      <c r="AS5" s="14" t="s">
        <v>20</v>
      </c>
      <c r="AT5" s="14" t="s">
        <v>21</v>
      </c>
      <c r="AU5" s="14" t="s">
        <v>22</v>
      </c>
      <c r="AV5" s="14" t="s">
        <v>23</v>
      </c>
      <c r="AW5" s="14" t="s">
        <v>24</v>
      </c>
      <c r="AX5" s="14" t="s">
        <v>25</v>
      </c>
      <c r="AY5" s="14" t="s">
        <v>26</v>
      </c>
      <c r="AZ5" s="14" t="s">
        <v>27</v>
      </c>
      <c r="BA5" s="14" t="s">
        <v>28</v>
      </c>
      <c r="BB5" s="14" t="s">
        <v>29</v>
      </c>
      <c r="BC5" s="14" t="s">
        <v>30</v>
      </c>
      <c r="BD5" s="14" t="s">
        <v>31</v>
      </c>
      <c r="BE5" s="14" t="s">
        <v>32</v>
      </c>
      <c r="BF5" s="14" t="s">
        <v>33</v>
      </c>
      <c r="BG5" s="14" t="s">
        <v>34</v>
      </c>
      <c r="BH5" s="14" t="s">
        <v>35</v>
      </c>
      <c r="BI5" s="14" t="s">
        <v>36</v>
      </c>
      <c r="BJ5" s="14" t="s">
        <v>37</v>
      </c>
      <c r="BK5" s="14" t="s">
        <v>38</v>
      </c>
      <c r="BL5" s="14" t="s">
        <v>39</v>
      </c>
      <c r="BM5" s="14" t="s">
        <v>40</v>
      </c>
      <c r="BN5" s="14" t="s">
        <v>41</v>
      </c>
      <c r="BO5" s="17" t="s">
        <v>42</v>
      </c>
      <c r="BP5" s="15"/>
    </row>
    <row r="6" spans="1:68" hidden="1" outlineLevel="1" x14ac:dyDescent="0.35">
      <c r="A6" s="18" t="s">
        <v>43</v>
      </c>
      <c r="B6" s="19" t="s">
        <v>44</v>
      </c>
      <c r="C6" s="20" t="s">
        <v>45</v>
      </c>
      <c r="D6" s="21">
        <v>872607</v>
      </c>
      <c r="E6" s="21">
        <v>512394</v>
      </c>
      <c r="F6" s="21">
        <v>512960</v>
      </c>
      <c r="G6" s="21">
        <v>605614</v>
      </c>
      <c r="H6" s="21">
        <v>504637</v>
      </c>
      <c r="I6" s="21">
        <v>788182</v>
      </c>
      <c r="J6" s="21">
        <v>799796</v>
      </c>
      <c r="K6" s="21">
        <v>620016</v>
      </c>
      <c r="L6" s="21">
        <v>377428</v>
      </c>
      <c r="M6" s="21">
        <v>689724</v>
      </c>
      <c r="N6" s="21">
        <v>418656</v>
      </c>
      <c r="O6" s="21">
        <v>685411</v>
      </c>
      <c r="P6" s="21">
        <v>544726</v>
      </c>
      <c r="Q6" s="21">
        <v>1000413</v>
      </c>
      <c r="R6" s="21">
        <v>447587</v>
      </c>
      <c r="S6" s="21">
        <v>690481</v>
      </c>
      <c r="T6" s="21">
        <v>442498</v>
      </c>
      <c r="U6" s="21">
        <v>1393637</v>
      </c>
      <c r="V6" s="21">
        <v>710754</v>
      </c>
      <c r="W6" s="21">
        <v>415298</v>
      </c>
      <c r="X6" s="21">
        <v>1549696</v>
      </c>
      <c r="Y6" s="21">
        <v>435722</v>
      </c>
      <c r="Z6" s="21">
        <v>523510</v>
      </c>
      <c r="AA6" s="21">
        <v>554703</v>
      </c>
      <c r="AB6" s="21">
        <v>451945</v>
      </c>
      <c r="AC6" s="21">
        <v>388177</v>
      </c>
      <c r="AD6" s="21">
        <v>722510</v>
      </c>
      <c r="AE6" s="21">
        <v>596771</v>
      </c>
      <c r="AF6" s="21">
        <v>439029</v>
      </c>
      <c r="AG6" s="22">
        <v>571401</v>
      </c>
      <c r="AH6" s="21">
        <f>AVERAGE(D6:AG6)</f>
        <v>642209.43333333335</v>
      </c>
      <c r="AJ6" s="19" t="s">
        <v>44</v>
      </c>
      <c r="AK6" s="20" t="s">
        <v>45</v>
      </c>
      <c r="AM6" s="23">
        <f>(E6/D6)-1</f>
        <v>-0.41280095163114672</v>
      </c>
      <c r="AN6" s="23">
        <f>(F6/E6)-1</f>
        <v>1.1046187113823436E-3</v>
      </c>
      <c r="AO6" s="23">
        <f>(G6/F6)-1</f>
        <v>0.18062616968184653</v>
      </c>
      <c r="AP6" s="23">
        <f>(H6/G6)-1</f>
        <v>-0.16673491696030807</v>
      </c>
      <c r="AQ6" s="23">
        <f>(I6/H6)-1</f>
        <v>0.56187913292128799</v>
      </c>
      <c r="AR6" s="23">
        <f>(J6/I6)-1</f>
        <v>1.4735175378275622E-2</v>
      </c>
      <c r="AS6" s="23">
        <f>(K6/J6)-1</f>
        <v>-0.22478231949147032</v>
      </c>
      <c r="AT6" s="23">
        <f>(L6/K6)-1</f>
        <v>-0.39126087068720805</v>
      </c>
      <c r="AU6" s="23">
        <f>(M6/L6)-1</f>
        <v>0.82743198702798937</v>
      </c>
      <c r="AV6" s="23">
        <f>(N6/M6)-1</f>
        <v>-0.39300937766410915</v>
      </c>
      <c r="AW6" s="23">
        <f>(O6/N6)-1</f>
        <v>0.63716989604830698</v>
      </c>
      <c r="AX6" s="23">
        <f>(P6/O6)-1</f>
        <v>-0.20525640819887625</v>
      </c>
      <c r="AY6" s="23">
        <f>(Q6/P6)-1</f>
        <v>0.83654350994812066</v>
      </c>
      <c r="AZ6" s="23">
        <f>(R6/Q6)-1</f>
        <v>-0.55259777711805025</v>
      </c>
      <c r="BA6" s="23">
        <f>(S6/R6)-1</f>
        <v>0.54267438509161336</v>
      </c>
      <c r="BB6" s="23">
        <f>(T6/S6)-1</f>
        <v>-0.35914529147072838</v>
      </c>
      <c r="BC6" s="23">
        <f>(U6/T6)-1</f>
        <v>2.1494763818141549</v>
      </c>
      <c r="BD6" s="23">
        <f>(V6/U6)-1</f>
        <v>-0.49000062426585977</v>
      </c>
      <c r="BE6" s="23">
        <f>(W6/V6)-1</f>
        <v>-0.41569375620819582</v>
      </c>
      <c r="BF6" s="23">
        <f>(X6/W6)-1</f>
        <v>2.7315277222620864</v>
      </c>
      <c r="BG6" s="23">
        <f>(Y6/X6)-1</f>
        <v>-0.71883388742050047</v>
      </c>
      <c r="BH6" s="23">
        <f>(Z6/Y6)-1</f>
        <v>0.20147708860236579</v>
      </c>
      <c r="BI6" s="23">
        <f>(AA6/Z6)-1</f>
        <v>5.9584344138602807E-2</v>
      </c>
      <c r="BJ6" s="23">
        <f>(AB6/AA6)-1</f>
        <v>-0.18524868262836147</v>
      </c>
      <c r="BK6" s="23">
        <f>(AC6/AB6)-1</f>
        <v>-0.14109681487791659</v>
      </c>
      <c r="BL6" s="23">
        <f>(AD6/AC6)-1</f>
        <v>0.86129008158649278</v>
      </c>
      <c r="BM6" s="23">
        <f>(AE6/AD6)-1</f>
        <v>-0.17403080926215553</v>
      </c>
      <c r="BN6" s="23">
        <f>(AF6/AE6)-1</f>
        <v>-0.26432584693291061</v>
      </c>
      <c r="BO6" s="23">
        <f>(AG6/AF6)-1</f>
        <v>0.30151083413624158</v>
      </c>
      <c r="BP6" s="23">
        <f>AVERAGE(AM6:BO6)</f>
        <v>0.16593837905279207</v>
      </c>
    </row>
    <row r="7" spans="1:68" hidden="1" outlineLevel="1" x14ac:dyDescent="0.35">
      <c r="A7" s="24"/>
      <c r="B7" s="19"/>
      <c r="C7" s="20" t="s">
        <v>46</v>
      </c>
      <c r="D7" s="21">
        <v>8960</v>
      </c>
      <c r="E7" s="21">
        <v>5399</v>
      </c>
      <c r="F7" s="21">
        <v>701</v>
      </c>
      <c r="G7" s="21">
        <v>36</v>
      </c>
      <c r="H7" s="21">
        <v>13952</v>
      </c>
      <c r="I7" s="21">
        <v>893</v>
      </c>
      <c r="J7" s="21">
        <v>298</v>
      </c>
      <c r="K7" s="21">
        <v>325</v>
      </c>
      <c r="L7" s="21">
        <v>1164</v>
      </c>
      <c r="M7" s="21">
        <v>363</v>
      </c>
      <c r="N7" s="21">
        <v>111</v>
      </c>
      <c r="O7" s="21">
        <v>51</v>
      </c>
      <c r="P7" s="21">
        <v>76</v>
      </c>
      <c r="Q7" s="21">
        <v>50</v>
      </c>
      <c r="R7" s="21">
        <v>19</v>
      </c>
      <c r="S7" s="21">
        <v>9</v>
      </c>
      <c r="T7" s="21">
        <v>4</v>
      </c>
      <c r="U7" s="21">
        <v>4</v>
      </c>
      <c r="V7" s="21">
        <v>7</v>
      </c>
      <c r="W7" s="21">
        <v>3</v>
      </c>
      <c r="X7" s="21">
        <v>4</v>
      </c>
      <c r="Y7" s="21">
        <v>284</v>
      </c>
      <c r="Z7" s="21">
        <v>469</v>
      </c>
      <c r="AA7" s="21">
        <v>905</v>
      </c>
      <c r="AB7" s="21">
        <v>361</v>
      </c>
      <c r="AC7" s="21">
        <v>382</v>
      </c>
      <c r="AD7" s="21">
        <v>251</v>
      </c>
      <c r="AE7" s="21">
        <v>182</v>
      </c>
      <c r="AF7" s="21">
        <v>191</v>
      </c>
      <c r="AG7" s="22">
        <v>180</v>
      </c>
      <c r="AH7" s="21">
        <f t="shared" ref="AH7:AH70" si="2">AVERAGE(D7:AG7)</f>
        <v>1187.8</v>
      </c>
      <c r="AJ7" s="19"/>
      <c r="AK7" s="20" t="s">
        <v>46</v>
      </c>
      <c r="AM7" s="23">
        <f>(E7/D7)-1</f>
        <v>-0.39743303571428568</v>
      </c>
      <c r="AN7" s="23">
        <f>(F7/E7)-1</f>
        <v>-0.87016114095202812</v>
      </c>
      <c r="AO7" s="23">
        <f>(G7/F7)-1</f>
        <v>-0.94864479315263905</v>
      </c>
      <c r="AP7" s="23">
        <f>(H7/G7)-1</f>
        <v>386.55555555555554</v>
      </c>
      <c r="AQ7" s="23">
        <f>(I7/H7)-1</f>
        <v>-0.93599483944954132</v>
      </c>
      <c r="AR7" s="23">
        <f>(J7/I7)-1</f>
        <v>-0.66629339305711088</v>
      </c>
      <c r="AS7" s="23">
        <f>(K7/J7)-1</f>
        <v>9.060402684563762E-2</v>
      </c>
      <c r="AT7" s="23">
        <f>(L7/K7)-1</f>
        <v>2.5815384615384613</v>
      </c>
      <c r="AU7" s="23">
        <f>(M7/L7)-1</f>
        <v>-0.68814432989690721</v>
      </c>
      <c r="AV7" s="23">
        <f>(N7/M7)-1</f>
        <v>-0.69421487603305787</v>
      </c>
      <c r="AW7" s="23">
        <f>(O7/N7)-1</f>
        <v>-0.54054054054054057</v>
      </c>
      <c r="AX7" s="23">
        <f>(P7/O7)-1</f>
        <v>0.49019607843137258</v>
      </c>
      <c r="AY7" s="23">
        <f>(Q7/P7)-1</f>
        <v>-0.34210526315789469</v>
      </c>
      <c r="AZ7" s="23">
        <f>(R7/Q7)-1</f>
        <v>-0.62</v>
      </c>
      <c r="BA7" s="23">
        <f>(S7/R7)-1</f>
        <v>-0.52631578947368429</v>
      </c>
      <c r="BB7" s="23">
        <f>(T7/S7)-1</f>
        <v>-0.55555555555555558</v>
      </c>
      <c r="BC7" s="23">
        <f>(U7/T7)-1</f>
        <v>0</v>
      </c>
      <c r="BD7" s="23">
        <f>(V7/U7)-1</f>
        <v>0.75</v>
      </c>
      <c r="BE7" s="23">
        <f>(W7/V7)-1</f>
        <v>-0.5714285714285714</v>
      </c>
      <c r="BF7" s="23">
        <f>(X7/W7)-1</f>
        <v>0.33333333333333326</v>
      </c>
      <c r="BG7" s="23">
        <f>(Y7/X7)-1</f>
        <v>70</v>
      </c>
      <c r="BH7" s="23">
        <f>(Z7/Y7)-1</f>
        <v>0.65140845070422526</v>
      </c>
      <c r="BI7" s="23">
        <f>(AA7/Z7)-1</f>
        <v>0.92963752665245192</v>
      </c>
      <c r="BJ7" s="23">
        <f>(AB7/AA7)-1</f>
        <v>-0.6011049723756906</v>
      </c>
      <c r="BK7" s="23">
        <f>(AC7/AB7)-1</f>
        <v>5.8171745152354681E-2</v>
      </c>
      <c r="BL7" s="23">
        <f>(AD7/AC7)-1</f>
        <v>-0.34293193717277481</v>
      </c>
      <c r="BM7" s="23">
        <f>(AE7/AD7)-1</f>
        <v>-0.27490039840637448</v>
      </c>
      <c r="BN7" s="23">
        <f>(AF7/AE7)-1</f>
        <v>4.9450549450549497E-2</v>
      </c>
      <c r="BO7" s="23">
        <f>(AG7/AF7)-1</f>
        <v>-5.759162303664922E-2</v>
      </c>
      <c r="BP7" s="25">
        <f>AVERAGE(AM7:BO7)</f>
        <v>15.61574257476761</v>
      </c>
    </row>
    <row r="8" spans="1:68" hidden="1" outlineLevel="1" x14ac:dyDescent="0.35">
      <c r="A8" s="24"/>
      <c r="B8" s="19"/>
      <c r="C8" s="20" t="s">
        <v>47</v>
      </c>
      <c r="D8" s="21"/>
      <c r="E8" s="21">
        <v>1</v>
      </c>
      <c r="F8" s="21"/>
      <c r="G8" s="21"/>
      <c r="H8" s="21"/>
      <c r="I8" s="21">
        <v>1</v>
      </c>
      <c r="J8" s="21"/>
      <c r="K8" s="21"/>
      <c r="L8" s="21">
        <v>2</v>
      </c>
      <c r="M8" s="21">
        <v>3</v>
      </c>
      <c r="N8" s="21">
        <v>1</v>
      </c>
      <c r="O8" s="21">
        <v>1</v>
      </c>
      <c r="P8" s="21">
        <v>3</v>
      </c>
      <c r="Q8" s="21">
        <v>1</v>
      </c>
      <c r="R8" s="21">
        <v>1</v>
      </c>
      <c r="S8" s="21">
        <v>3</v>
      </c>
      <c r="T8" s="21">
        <v>1</v>
      </c>
      <c r="U8" s="21"/>
      <c r="V8" s="21"/>
      <c r="W8" s="21"/>
      <c r="X8" s="21"/>
      <c r="Y8" s="21">
        <v>1</v>
      </c>
      <c r="Z8" s="21"/>
      <c r="AA8" s="21"/>
      <c r="AB8" s="21">
        <v>1</v>
      </c>
      <c r="AC8" s="21"/>
      <c r="AD8" s="21"/>
      <c r="AE8" s="21"/>
      <c r="AF8" s="21"/>
      <c r="AG8" s="22">
        <v>2</v>
      </c>
      <c r="AH8" s="21">
        <f t="shared" si="2"/>
        <v>1.5714285714285714</v>
      </c>
      <c r="AJ8" s="19"/>
      <c r="AK8" s="20" t="s">
        <v>47</v>
      </c>
      <c r="AM8" s="23" t="e">
        <f>(E8/D8)-1</f>
        <v>#DIV/0!</v>
      </c>
      <c r="AN8" s="23">
        <f>(F8/E8)-1</f>
        <v>-1</v>
      </c>
      <c r="AO8" s="23" t="e">
        <f>(G8/F8)-1</f>
        <v>#DIV/0!</v>
      </c>
      <c r="AP8" s="23" t="e">
        <f>(H8/G8)-1</f>
        <v>#DIV/0!</v>
      </c>
      <c r="AQ8" s="23" t="e">
        <f>(I8/H8)-1</f>
        <v>#DIV/0!</v>
      </c>
      <c r="AR8" s="23">
        <f>(J8/I8)-1</f>
        <v>-1</v>
      </c>
      <c r="AS8" s="23" t="e">
        <f>(K8/J8)-1</f>
        <v>#DIV/0!</v>
      </c>
      <c r="AT8" s="23" t="e">
        <f>(L8/K8)-1</f>
        <v>#DIV/0!</v>
      </c>
      <c r="AU8" s="23">
        <f>(M8/L8)-1</f>
        <v>0.5</v>
      </c>
      <c r="AV8" s="23">
        <f>(N8/M8)-1</f>
        <v>-0.66666666666666674</v>
      </c>
      <c r="AW8" s="23">
        <f>(O8/N8)-1</f>
        <v>0</v>
      </c>
      <c r="AX8" s="23">
        <f>(P8/O8)-1</f>
        <v>2</v>
      </c>
      <c r="AY8" s="23">
        <f>(Q8/P8)-1</f>
        <v>-0.66666666666666674</v>
      </c>
      <c r="AZ8" s="23">
        <f>(R8/Q8)-1</f>
        <v>0</v>
      </c>
      <c r="BA8" s="23">
        <f>(S8/R8)-1</f>
        <v>2</v>
      </c>
      <c r="BB8" s="23">
        <f>(T8/S8)-1</f>
        <v>-0.66666666666666674</v>
      </c>
      <c r="BC8" s="23">
        <f>(U8/T8)-1</f>
        <v>-1</v>
      </c>
      <c r="BD8" s="23" t="e">
        <f>(V8/U8)-1</f>
        <v>#DIV/0!</v>
      </c>
      <c r="BE8" s="23" t="e">
        <f>(W8/V8)-1</f>
        <v>#DIV/0!</v>
      </c>
      <c r="BF8" s="23" t="e">
        <f>(X8/W8)-1</f>
        <v>#DIV/0!</v>
      </c>
      <c r="BG8" s="23" t="e">
        <f>(Y8/X8)-1</f>
        <v>#DIV/0!</v>
      </c>
      <c r="BH8" s="23">
        <f>(Z8/Y8)-1</f>
        <v>-1</v>
      </c>
      <c r="BI8" s="23" t="e">
        <f>(AA8/Z8)-1</f>
        <v>#DIV/0!</v>
      </c>
      <c r="BJ8" s="23" t="e">
        <f>(AB8/AA8)-1</f>
        <v>#DIV/0!</v>
      </c>
      <c r="BK8" s="23">
        <f>(AC8/AB8)-1</f>
        <v>-1</v>
      </c>
      <c r="BL8" s="23" t="e">
        <f>(AD8/AC8)-1</f>
        <v>#DIV/0!</v>
      </c>
      <c r="BM8" s="23" t="e">
        <f>(AE8/AD8)-1</f>
        <v>#DIV/0!</v>
      </c>
      <c r="BN8" s="23" t="e">
        <f>(AF8/AE8)-1</f>
        <v>#DIV/0!</v>
      </c>
      <c r="BO8" s="23" t="e">
        <f>(AG8/AF8)-1</f>
        <v>#DIV/0!</v>
      </c>
      <c r="BP8" s="25" t="e">
        <f t="shared" ref="BP8:BP71" si="3">AVERAGE(AM8:BO8)</f>
        <v>#DIV/0!</v>
      </c>
    </row>
    <row r="9" spans="1:68" hidden="1" outlineLevel="1" x14ac:dyDescent="0.35">
      <c r="A9" s="24"/>
      <c r="B9" s="19"/>
      <c r="C9" s="20" t="s">
        <v>48</v>
      </c>
      <c r="D9" s="21">
        <v>312306</v>
      </c>
      <c r="E9" s="21">
        <v>536795.15999999992</v>
      </c>
      <c r="F9" s="21">
        <v>531927</v>
      </c>
      <c r="G9" s="21">
        <v>519884</v>
      </c>
      <c r="H9" s="21">
        <v>698395</v>
      </c>
      <c r="I9" s="21">
        <v>666787</v>
      </c>
      <c r="J9" s="21">
        <v>595438</v>
      </c>
      <c r="K9" s="21">
        <v>599329</v>
      </c>
      <c r="L9" s="21">
        <v>715467</v>
      </c>
      <c r="M9" s="21">
        <v>962418</v>
      </c>
      <c r="N9" s="21">
        <v>752471</v>
      </c>
      <c r="O9" s="21">
        <v>747144</v>
      </c>
      <c r="P9" s="21">
        <v>971299.31</v>
      </c>
      <c r="Q9" s="21">
        <v>948212</v>
      </c>
      <c r="R9" s="21">
        <v>569069</v>
      </c>
      <c r="S9" s="21">
        <v>581580</v>
      </c>
      <c r="T9" s="21">
        <v>685455</v>
      </c>
      <c r="U9" s="21">
        <v>768519</v>
      </c>
      <c r="V9" s="21">
        <v>608336</v>
      </c>
      <c r="W9" s="21">
        <v>534963</v>
      </c>
      <c r="X9" s="21">
        <v>585882</v>
      </c>
      <c r="Y9" s="21">
        <v>646616.77</v>
      </c>
      <c r="Z9" s="21">
        <v>703405.14</v>
      </c>
      <c r="AA9" s="21">
        <v>616055</v>
      </c>
      <c r="AB9" s="21">
        <v>591850</v>
      </c>
      <c r="AC9" s="21">
        <v>684966</v>
      </c>
      <c r="AD9" s="21">
        <v>725900</v>
      </c>
      <c r="AE9" s="21">
        <v>639491</v>
      </c>
      <c r="AF9" s="21">
        <v>589734</v>
      </c>
      <c r="AG9" s="22">
        <v>581902</v>
      </c>
      <c r="AH9" s="21">
        <f t="shared" si="2"/>
        <v>655719.87933333346</v>
      </c>
      <c r="AJ9" s="19"/>
      <c r="AK9" s="20" t="s">
        <v>48</v>
      </c>
      <c r="AM9" s="23">
        <f>(E9/D9)-1</f>
        <v>0.71881155021037024</v>
      </c>
      <c r="AN9" s="23">
        <f>(F9/E9)-1</f>
        <v>-9.0689342280952934E-3</v>
      </c>
      <c r="AO9" s="23">
        <f>(G9/F9)-1</f>
        <v>-2.2640324706209691E-2</v>
      </c>
      <c r="AP9" s="23">
        <f>(H9/G9)-1</f>
        <v>0.34336698186518522</v>
      </c>
      <c r="AQ9" s="23">
        <f>(I9/H9)-1</f>
        <v>-4.5258055971191036E-2</v>
      </c>
      <c r="AR9" s="23">
        <f>(J9/I9)-1</f>
        <v>-0.10700418574447312</v>
      </c>
      <c r="AS9" s="23">
        <f>(K9/J9)-1</f>
        <v>6.5346853912582326E-3</v>
      </c>
      <c r="AT9" s="23">
        <f>(L9/K9)-1</f>
        <v>0.193780044015891</v>
      </c>
      <c r="AU9" s="23">
        <f>(M9/L9)-1</f>
        <v>0.34516057344363893</v>
      </c>
      <c r="AV9" s="23">
        <f>(N9/M9)-1</f>
        <v>-0.21814533809633652</v>
      </c>
      <c r="AW9" s="23">
        <f>(O9/N9)-1</f>
        <v>-7.0793425926048981E-3</v>
      </c>
      <c r="AX9" s="23">
        <f>(P9/O9)-1</f>
        <v>0.30001620838820897</v>
      </c>
      <c r="AY9" s="23">
        <f>(Q9/P9)-1</f>
        <v>-2.3769511377497055E-2</v>
      </c>
      <c r="AZ9" s="23">
        <f>(R9/Q9)-1</f>
        <v>-0.39985045538339525</v>
      </c>
      <c r="BA9" s="23">
        <f>(S9/R9)-1</f>
        <v>2.1985031692114632E-2</v>
      </c>
      <c r="BB9" s="23">
        <f>(T9/S9)-1</f>
        <v>0.17860827401217372</v>
      </c>
      <c r="BC9" s="23">
        <f>(U9/T9)-1</f>
        <v>0.12118082149812892</v>
      </c>
      <c r="BD9" s="23">
        <f>(V9/U9)-1</f>
        <v>-0.20843076098313773</v>
      </c>
      <c r="BE9" s="23">
        <f>(W9/V9)-1</f>
        <v>-0.12061262197206801</v>
      </c>
      <c r="BF9" s="23">
        <f>(X9/W9)-1</f>
        <v>9.5182283634569043E-2</v>
      </c>
      <c r="BG9" s="23">
        <f>(Y9/X9)-1</f>
        <v>0.10366382650431327</v>
      </c>
      <c r="BH9" s="23">
        <f>(Z9/Y9)-1</f>
        <v>8.7823843479964081E-2</v>
      </c>
      <c r="BI9" s="23">
        <f>(AA9/Z9)-1</f>
        <v>-0.12418183353053125</v>
      </c>
      <c r="BJ9" s="23">
        <f>(AB9/AA9)-1</f>
        <v>-3.9290323104268277E-2</v>
      </c>
      <c r="BK9" s="23">
        <f>(AC9/AB9)-1</f>
        <v>0.15733040466334369</v>
      </c>
      <c r="BL9" s="23">
        <f>(AD9/AC9)-1</f>
        <v>5.9760630454650299E-2</v>
      </c>
      <c r="BM9" s="23">
        <f>(AE9/AD9)-1</f>
        <v>-0.11903705744592918</v>
      </c>
      <c r="BN9" s="23">
        <f>(AF9/AE9)-1</f>
        <v>-7.7807193533607211E-2</v>
      </c>
      <c r="BO9" s="23">
        <f>(AG9/AF9)-1</f>
        <v>-1.3280563779602295E-2</v>
      </c>
      <c r="BP9" s="25">
        <f t="shared" si="3"/>
        <v>4.1301677820857377E-2</v>
      </c>
    </row>
    <row r="10" spans="1:68" hidden="1" outlineLevel="1" x14ac:dyDescent="0.35">
      <c r="A10" s="24"/>
      <c r="B10" s="26"/>
      <c r="C10" s="20" t="s">
        <v>49</v>
      </c>
      <c r="D10" s="21">
        <v>77874</v>
      </c>
      <c r="E10" s="21">
        <v>123976</v>
      </c>
      <c r="F10" s="21">
        <v>119001</v>
      </c>
      <c r="G10" s="21">
        <v>115152</v>
      </c>
      <c r="H10" s="21">
        <v>140158</v>
      </c>
      <c r="I10" s="21">
        <v>132244</v>
      </c>
      <c r="J10" s="21">
        <v>130324</v>
      </c>
      <c r="K10" s="21">
        <v>154123</v>
      </c>
      <c r="L10" s="21">
        <v>180211</v>
      </c>
      <c r="M10" s="21">
        <v>264908</v>
      </c>
      <c r="N10" s="21">
        <v>229902</v>
      </c>
      <c r="O10" s="21">
        <v>217187</v>
      </c>
      <c r="P10" s="21">
        <v>279249</v>
      </c>
      <c r="Q10" s="21">
        <v>291914</v>
      </c>
      <c r="R10" s="21">
        <v>190832</v>
      </c>
      <c r="S10" s="21">
        <v>140386</v>
      </c>
      <c r="T10" s="21">
        <v>135393</v>
      </c>
      <c r="U10" s="21">
        <v>155286</v>
      </c>
      <c r="V10" s="21">
        <v>141143</v>
      </c>
      <c r="W10" s="21">
        <v>130671</v>
      </c>
      <c r="X10" s="21">
        <v>137551</v>
      </c>
      <c r="Y10" s="21">
        <v>151797</v>
      </c>
      <c r="Z10" s="21">
        <v>161488</v>
      </c>
      <c r="AA10" s="21">
        <v>156286</v>
      </c>
      <c r="AB10" s="21">
        <v>128577</v>
      </c>
      <c r="AC10" s="21">
        <v>153633</v>
      </c>
      <c r="AD10" s="21">
        <v>148920</v>
      </c>
      <c r="AE10" s="21">
        <v>134123</v>
      </c>
      <c r="AF10" s="21">
        <v>121151</v>
      </c>
      <c r="AG10" s="22">
        <v>127571</v>
      </c>
      <c r="AH10" s="21">
        <f t="shared" si="2"/>
        <v>159034.36666666667</v>
      </c>
      <c r="AJ10" s="26"/>
      <c r="AK10" s="20" t="s">
        <v>49</v>
      </c>
      <c r="AM10" s="23">
        <f>(E10/D10)-1</f>
        <v>0.59200760202378211</v>
      </c>
      <c r="AN10" s="23">
        <f>(F10/E10)-1</f>
        <v>-4.0128734593792292E-2</v>
      </c>
      <c r="AO10" s="23">
        <f>(G10/F10)-1</f>
        <v>-3.2344266014571299E-2</v>
      </c>
      <c r="AP10" s="23">
        <f>(H10/G10)-1</f>
        <v>0.21715645407808815</v>
      </c>
      <c r="AQ10" s="23">
        <f>(I10/H10)-1</f>
        <v>-5.6464846815736491E-2</v>
      </c>
      <c r="AR10" s="23">
        <f>(J10/I10)-1</f>
        <v>-1.4518617101721087E-2</v>
      </c>
      <c r="AS10" s="23">
        <f>(K10/J10)-1</f>
        <v>0.1826141002424726</v>
      </c>
      <c r="AT10" s="23">
        <f>(L10/K10)-1</f>
        <v>0.1692674033077477</v>
      </c>
      <c r="AU10" s="23">
        <f>(M10/L10)-1</f>
        <v>0.46998795855968845</v>
      </c>
      <c r="AV10" s="23">
        <f>(N10/M10)-1</f>
        <v>-0.13214398961148777</v>
      </c>
      <c r="AW10" s="23">
        <f>(O10/N10)-1</f>
        <v>-5.530617393498094E-2</v>
      </c>
      <c r="AX10" s="23">
        <f>(P10/O10)-1</f>
        <v>0.28575375137554282</v>
      </c>
      <c r="AY10" s="23">
        <f>(Q10/P10)-1</f>
        <v>4.535378819619762E-2</v>
      </c>
      <c r="AZ10" s="23">
        <f>(R10/Q10)-1</f>
        <v>-0.34627321745445572</v>
      </c>
      <c r="BA10" s="23">
        <f>(S10/R10)-1</f>
        <v>-0.26434769849920348</v>
      </c>
      <c r="BB10" s="23">
        <f>(T10/S10)-1</f>
        <v>-3.5566224552305736E-2</v>
      </c>
      <c r="BC10" s="23">
        <f>(U10/T10)-1</f>
        <v>0.14692783231038531</v>
      </c>
      <c r="BD10" s="23">
        <f>(V10/U10)-1</f>
        <v>-9.1077109333745465E-2</v>
      </c>
      <c r="BE10" s="23">
        <f>(W10/V10)-1</f>
        <v>-7.4194256888403975E-2</v>
      </c>
      <c r="BF10" s="23">
        <f>(X10/W10)-1</f>
        <v>5.2651315134957244E-2</v>
      </c>
      <c r="BG10" s="23">
        <f>(Y10/X10)-1</f>
        <v>0.1035688580962697</v>
      </c>
      <c r="BH10" s="23">
        <f>(Z10/Y10)-1</f>
        <v>6.3841841406615307E-2</v>
      </c>
      <c r="BI10" s="23">
        <f>(AA10/Z10)-1</f>
        <v>-3.2212919845437393E-2</v>
      </c>
      <c r="BJ10" s="23">
        <f>(AB10/AA10)-1</f>
        <v>-0.17729675082860907</v>
      </c>
      <c r="BK10" s="23">
        <f>(AC10/AB10)-1</f>
        <v>0.1948715555659255</v>
      </c>
      <c r="BL10" s="23">
        <f>(AD10/AC10)-1</f>
        <v>-3.0677002987639423E-2</v>
      </c>
      <c r="BM10" s="23">
        <f>(AE10/AD10)-1</f>
        <v>-9.9362073596561906E-2</v>
      </c>
      <c r="BN10" s="23">
        <f>(AF10/AE10)-1</f>
        <v>-9.6717192427846044E-2</v>
      </c>
      <c r="BO10" s="23">
        <f>(AG10/AF10)-1</f>
        <v>5.2991721075352327E-2</v>
      </c>
      <c r="BP10" s="25">
        <f t="shared" si="3"/>
        <v>3.44263140305699E-2</v>
      </c>
    </row>
    <row r="11" spans="1:68" s="33" customFormat="1" collapsed="1" x14ac:dyDescent="0.35">
      <c r="A11" s="27"/>
      <c r="B11" s="28" t="s">
        <v>50</v>
      </c>
      <c r="C11" s="28"/>
      <c r="D11" s="29">
        <v>1271747</v>
      </c>
      <c r="E11" s="29">
        <v>1178565.1600000001</v>
      </c>
      <c r="F11" s="29">
        <v>1164589</v>
      </c>
      <c r="G11" s="29">
        <v>1240686</v>
      </c>
      <c r="H11" s="29">
        <v>1357142</v>
      </c>
      <c r="I11" s="29">
        <v>1588107</v>
      </c>
      <c r="J11" s="29">
        <v>1525856</v>
      </c>
      <c r="K11" s="29">
        <v>1373793</v>
      </c>
      <c r="L11" s="29">
        <v>1274272</v>
      </c>
      <c r="M11" s="29">
        <v>1917416</v>
      </c>
      <c r="N11" s="29">
        <v>1401141</v>
      </c>
      <c r="O11" s="29">
        <v>1649794</v>
      </c>
      <c r="P11" s="29">
        <v>1795353.31</v>
      </c>
      <c r="Q11" s="29">
        <v>2240590</v>
      </c>
      <c r="R11" s="29">
        <v>1207508</v>
      </c>
      <c r="S11" s="29">
        <v>1412459</v>
      </c>
      <c r="T11" s="29">
        <v>1263351</v>
      </c>
      <c r="U11" s="29">
        <v>2317446</v>
      </c>
      <c r="V11" s="29">
        <v>1460240</v>
      </c>
      <c r="W11" s="29">
        <v>1080935</v>
      </c>
      <c r="X11" s="29">
        <v>2273133</v>
      </c>
      <c r="Y11" s="29">
        <v>1234420.77</v>
      </c>
      <c r="Z11" s="29">
        <v>1388872.14</v>
      </c>
      <c r="AA11" s="29">
        <v>1327949</v>
      </c>
      <c r="AB11" s="29">
        <v>1172734</v>
      </c>
      <c r="AC11" s="29">
        <v>1227158</v>
      </c>
      <c r="AD11" s="29">
        <v>1597581</v>
      </c>
      <c r="AE11" s="29">
        <v>1370567</v>
      </c>
      <c r="AF11" s="29">
        <v>1150105</v>
      </c>
      <c r="AG11" s="30">
        <v>1281056</v>
      </c>
      <c r="AH11" s="31">
        <f t="shared" si="2"/>
        <v>1458152.2126666666</v>
      </c>
      <c r="AJ11" s="34" t="s">
        <v>50</v>
      </c>
      <c r="AK11" s="34"/>
      <c r="AM11" s="23">
        <f>(E11/D11)-1</f>
        <v>-7.3270737025524668E-2</v>
      </c>
      <c r="AN11" s="23">
        <f>(F11/E11)-1</f>
        <v>-1.1858623073500829E-2</v>
      </c>
      <c r="AO11" s="23">
        <f>(G11/F11)-1</f>
        <v>6.5342365418186166E-2</v>
      </c>
      <c r="AP11" s="23">
        <f>(H11/G11)-1</f>
        <v>9.3864200933999387E-2</v>
      </c>
      <c r="AQ11" s="23">
        <f>(I11/H11)-1</f>
        <v>0.17018484432726999</v>
      </c>
      <c r="AR11" s="23">
        <f>(J11/I11)-1</f>
        <v>-3.919824042082809E-2</v>
      </c>
      <c r="AS11" s="23">
        <f>(K11/J11)-1</f>
        <v>-9.9657503722500707E-2</v>
      </c>
      <c r="AT11" s="23">
        <f>(L11/K11)-1</f>
        <v>-7.2442500434927282E-2</v>
      </c>
      <c r="AU11" s="23">
        <f>(M11/L11)-1</f>
        <v>0.50471484894904695</v>
      </c>
      <c r="AV11" s="23">
        <f>(N11/M11)-1</f>
        <v>-0.26925560233147106</v>
      </c>
      <c r="AW11" s="23">
        <f>(O11/N11)-1</f>
        <v>0.17746465202288708</v>
      </c>
      <c r="AX11" s="23">
        <f>(P11/O11)-1</f>
        <v>8.8228778865724999E-2</v>
      </c>
      <c r="AY11" s="23">
        <f>(Q11/P11)-1</f>
        <v>0.24799391157164496</v>
      </c>
      <c r="AZ11" s="23">
        <f>(R11/Q11)-1</f>
        <v>-0.46107587733588029</v>
      </c>
      <c r="BA11" s="23">
        <f>(S11/R11)-1</f>
        <v>0.16973055250979696</v>
      </c>
      <c r="BB11" s="23">
        <f>(T11/S11)-1</f>
        <v>-0.10556625006460363</v>
      </c>
      <c r="BC11" s="23">
        <f>(U11/T11)-1</f>
        <v>0.83436432155434237</v>
      </c>
      <c r="BD11" s="23">
        <f>(V11/U11)-1</f>
        <v>-0.36989254550052086</v>
      </c>
      <c r="BE11" s="23">
        <f>(W11/V11)-1</f>
        <v>-0.25975524571303343</v>
      </c>
      <c r="BF11" s="23">
        <f>(X11/W11)-1</f>
        <v>1.102932183711324</v>
      </c>
      <c r="BG11" s="23">
        <f>(Y11/X11)-1</f>
        <v>-0.45695180616356368</v>
      </c>
      <c r="BH11" s="23">
        <f>(Z11/Y11)-1</f>
        <v>0.12512052110075866</v>
      </c>
      <c r="BI11" s="23">
        <f>(AA11/Z11)-1</f>
        <v>-4.3865189779096481E-2</v>
      </c>
      <c r="BJ11" s="23">
        <f>(AB11/AA11)-1</f>
        <v>-0.11688325379965647</v>
      </c>
      <c r="BK11" s="35">
        <f>(AC11/AB11)-1</f>
        <v>4.6407795800241125E-2</v>
      </c>
      <c r="BL11" s="35">
        <f>(AD11/AC11)-1</f>
        <v>0.30185436594146808</v>
      </c>
      <c r="BM11" s="35">
        <f>(AE11/AD11)-1</f>
        <v>-0.14209858529864838</v>
      </c>
      <c r="BN11" s="35">
        <f>(AF11/AE11)-1</f>
        <v>-0.16085459521497303</v>
      </c>
      <c r="BO11" s="35">
        <f>(AG11/AF11)-1</f>
        <v>0.11386003886601648</v>
      </c>
      <c r="BP11" s="36">
        <f t="shared" si="3"/>
        <v>4.6877131920482019E-2</v>
      </c>
    </row>
    <row r="12" spans="1:68" hidden="1" outlineLevel="1" x14ac:dyDescent="0.35">
      <c r="A12" s="24"/>
      <c r="B12" s="19" t="s">
        <v>51</v>
      </c>
      <c r="C12" s="20" t="s">
        <v>52</v>
      </c>
      <c r="D12" s="21">
        <v>324068</v>
      </c>
      <c r="E12" s="21">
        <v>469189</v>
      </c>
      <c r="F12" s="21">
        <v>416024</v>
      </c>
      <c r="G12" s="21">
        <v>439090</v>
      </c>
      <c r="H12" s="21">
        <v>612128</v>
      </c>
      <c r="I12" s="21">
        <v>524991</v>
      </c>
      <c r="J12" s="21">
        <v>429250</v>
      </c>
      <c r="K12" s="21">
        <v>434403</v>
      </c>
      <c r="L12" s="21">
        <v>547504</v>
      </c>
      <c r="M12" s="21">
        <v>811623</v>
      </c>
      <c r="N12" s="21">
        <v>616512</v>
      </c>
      <c r="O12" s="21">
        <v>531052</v>
      </c>
      <c r="P12" s="21">
        <v>664781</v>
      </c>
      <c r="Q12" s="21">
        <v>675674</v>
      </c>
      <c r="R12" s="21">
        <v>607728</v>
      </c>
      <c r="S12" s="21">
        <v>550423</v>
      </c>
      <c r="T12" s="21">
        <v>498221</v>
      </c>
      <c r="U12" s="21">
        <v>638468</v>
      </c>
      <c r="V12" s="21">
        <v>575070</v>
      </c>
      <c r="W12" s="21">
        <v>479410</v>
      </c>
      <c r="X12" s="21">
        <v>491389</v>
      </c>
      <c r="Y12" s="21">
        <v>597492</v>
      </c>
      <c r="Z12" s="21">
        <v>617057</v>
      </c>
      <c r="AA12" s="21">
        <v>560099</v>
      </c>
      <c r="AB12" s="21">
        <v>509202</v>
      </c>
      <c r="AC12" s="21">
        <v>563798</v>
      </c>
      <c r="AD12" s="21">
        <v>601594</v>
      </c>
      <c r="AE12" s="21">
        <v>544628</v>
      </c>
      <c r="AF12" s="21">
        <v>494926</v>
      </c>
      <c r="AG12" s="22">
        <v>509886</v>
      </c>
      <c r="AH12" s="21">
        <f t="shared" si="2"/>
        <v>544522.66666666663</v>
      </c>
      <c r="AJ12" s="19" t="s">
        <v>51</v>
      </c>
      <c r="AK12" s="20" t="s">
        <v>52</v>
      </c>
      <c r="AM12" s="23">
        <f>(E12/D12)-1</f>
        <v>0.44781033610229959</v>
      </c>
      <c r="AN12" s="23">
        <f>(F12/E12)-1</f>
        <v>-0.11331254569054261</v>
      </c>
      <c r="AO12" s="23">
        <f>(G12/F12)-1</f>
        <v>5.5443916697113682E-2</v>
      </c>
      <c r="AP12" s="23">
        <f>(H12/G12)-1</f>
        <v>0.39408321756359754</v>
      </c>
      <c r="AQ12" s="23">
        <f>(I12/H12)-1</f>
        <v>-0.14235094620732913</v>
      </c>
      <c r="AR12" s="23">
        <f>(J12/I12)-1</f>
        <v>-0.18236693581413776</v>
      </c>
      <c r="AS12" s="23">
        <f>(K12/J12)-1</f>
        <v>1.2004659289458264E-2</v>
      </c>
      <c r="AT12" s="23">
        <f>(L12/K12)-1</f>
        <v>0.2603596199842082</v>
      </c>
      <c r="AU12" s="23">
        <f>(M12/L12)-1</f>
        <v>0.48240560799555809</v>
      </c>
      <c r="AV12" s="23">
        <f>(N12/M12)-1</f>
        <v>-0.2403960952314067</v>
      </c>
      <c r="AW12" s="23">
        <f>(O12/N12)-1</f>
        <v>-0.13861855081490704</v>
      </c>
      <c r="AX12" s="23">
        <f>(P12/O12)-1</f>
        <v>0.25181903090469482</v>
      </c>
      <c r="AY12" s="23">
        <f>(Q12/P12)-1</f>
        <v>1.6385847369283946E-2</v>
      </c>
      <c r="AZ12" s="23">
        <f>(R12/Q12)-1</f>
        <v>-0.1005603293896169</v>
      </c>
      <c r="BA12" s="23">
        <f>(S12/R12)-1</f>
        <v>-9.4293828818155512E-2</v>
      </c>
      <c r="BB12" s="23">
        <f>(T12/S12)-1</f>
        <v>-9.4839786854837071E-2</v>
      </c>
      <c r="BC12" s="23">
        <f>(U12/T12)-1</f>
        <v>0.28149556120677377</v>
      </c>
      <c r="BD12" s="23">
        <f>(V12/U12)-1</f>
        <v>-9.9297067354981006E-2</v>
      </c>
      <c r="BE12" s="23">
        <f>(W12/V12)-1</f>
        <v>-0.16634496669970611</v>
      </c>
      <c r="BF12" s="23">
        <f>(X12/W12)-1</f>
        <v>2.4986963142195506E-2</v>
      </c>
      <c r="BG12" s="23">
        <f>(Y12/X12)-1</f>
        <v>0.21592465439804309</v>
      </c>
      <c r="BH12" s="23">
        <f>(Z12/Y12)-1</f>
        <v>3.274520830404426E-2</v>
      </c>
      <c r="BI12" s="23">
        <f>(AA12/Z12)-1</f>
        <v>-9.2305897186159447E-2</v>
      </c>
      <c r="BJ12" s="23">
        <f>(AB12/AA12)-1</f>
        <v>-9.087143522841501E-2</v>
      </c>
      <c r="BK12" s="23">
        <f>(AC12/AB12)-1</f>
        <v>0.10721874619502669</v>
      </c>
      <c r="BL12" s="23">
        <f>(AD12/AC12)-1</f>
        <v>6.7038194530665285E-2</v>
      </c>
      <c r="BM12" s="23">
        <f>(AE12/AD12)-1</f>
        <v>-9.4691768867375625E-2</v>
      </c>
      <c r="BN12" s="23">
        <f>(AF12/AE12)-1</f>
        <v>-9.1258620563026471E-2</v>
      </c>
      <c r="BO12" s="23">
        <f>(AG12/AF12)-1</f>
        <v>3.0226740967336463E-2</v>
      </c>
      <c r="BP12" s="25">
        <f t="shared" si="3"/>
        <v>3.2359983790679406E-2</v>
      </c>
    </row>
    <row r="13" spans="1:68" hidden="1" outlineLevel="1" x14ac:dyDescent="0.35">
      <c r="A13" s="24"/>
      <c r="B13" s="19"/>
      <c r="C13" s="20" t="s">
        <v>53</v>
      </c>
      <c r="D13" s="21">
        <v>6</v>
      </c>
      <c r="E13" s="21">
        <v>16</v>
      </c>
      <c r="F13" s="21">
        <v>18</v>
      </c>
      <c r="G13" s="21">
        <v>30</v>
      </c>
      <c r="H13" s="21">
        <v>196</v>
      </c>
      <c r="I13" s="21">
        <v>111</v>
      </c>
      <c r="J13" s="21">
        <v>18</v>
      </c>
      <c r="K13" s="21">
        <v>377</v>
      </c>
      <c r="L13" s="21">
        <v>445</v>
      </c>
      <c r="M13" s="21">
        <v>213</v>
      </c>
      <c r="N13" s="21">
        <v>238</v>
      </c>
      <c r="O13" s="21">
        <v>133</v>
      </c>
      <c r="P13" s="21">
        <v>73</v>
      </c>
      <c r="Q13" s="21">
        <v>138</v>
      </c>
      <c r="R13" s="21">
        <v>207</v>
      </c>
      <c r="S13" s="21">
        <v>105</v>
      </c>
      <c r="T13" s="21">
        <v>57</v>
      </c>
      <c r="U13" s="21">
        <v>25</v>
      </c>
      <c r="V13" s="21">
        <v>23</v>
      </c>
      <c r="W13" s="21">
        <v>4</v>
      </c>
      <c r="X13" s="21">
        <v>27</v>
      </c>
      <c r="Y13" s="21">
        <v>1</v>
      </c>
      <c r="Z13" s="21">
        <v>8</v>
      </c>
      <c r="AA13" s="21">
        <v>5</v>
      </c>
      <c r="AB13" s="21">
        <v>4</v>
      </c>
      <c r="AC13" s="21">
        <v>6</v>
      </c>
      <c r="AD13" s="21">
        <v>19</v>
      </c>
      <c r="AE13" s="21">
        <v>7</v>
      </c>
      <c r="AF13" s="21"/>
      <c r="AG13" s="22">
        <v>1</v>
      </c>
      <c r="AH13" s="21">
        <f>AVERAGE(D13:AG13)</f>
        <v>86.58620689655173</v>
      </c>
      <c r="AJ13" s="19"/>
      <c r="AK13" s="20" t="s">
        <v>53</v>
      </c>
      <c r="AM13" s="23">
        <f>(E13/D13)-1</f>
        <v>1.6666666666666665</v>
      </c>
      <c r="AN13" s="23">
        <f>(F13/E13)-1</f>
        <v>0.125</v>
      </c>
      <c r="AO13" s="23">
        <f>(G13/F13)-1</f>
        <v>0.66666666666666674</v>
      </c>
      <c r="AP13" s="23">
        <f>(H13/G13)-1</f>
        <v>5.5333333333333332</v>
      </c>
      <c r="AQ13" s="23">
        <f>(I13/H13)-1</f>
        <v>-0.43367346938775508</v>
      </c>
      <c r="AR13" s="23">
        <f>(J13/I13)-1</f>
        <v>-0.83783783783783783</v>
      </c>
      <c r="AS13" s="23">
        <f>(K13/J13)-1</f>
        <v>19.944444444444443</v>
      </c>
      <c r="AT13" s="23">
        <f>(L13/K13)-1</f>
        <v>0.18037135278514582</v>
      </c>
      <c r="AU13" s="23">
        <f>(M13/L13)-1</f>
        <v>-0.52134831460674158</v>
      </c>
      <c r="AV13" s="23">
        <f>(N13/M13)-1</f>
        <v>0.11737089201877926</v>
      </c>
      <c r="AW13" s="23">
        <f>(O13/N13)-1</f>
        <v>-0.44117647058823528</v>
      </c>
      <c r="AX13" s="23">
        <f>(P13/O13)-1</f>
        <v>-0.45112781954887216</v>
      </c>
      <c r="AY13" s="23">
        <f>(Q13/P13)-1</f>
        <v>0.8904109589041096</v>
      </c>
      <c r="AZ13" s="23">
        <f>(R13/Q13)-1</f>
        <v>0.5</v>
      </c>
      <c r="BA13" s="23">
        <f>(S13/R13)-1</f>
        <v>-0.49275362318840576</v>
      </c>
      <c r="BB13" s="23">
        <f>(T13/S13)-1</f>
        <v>-0.45714285714285718</v>
      </c>
      <c r="BC13" s="23">
        <f>(U13/T13)-1</f>
        <v>-0.56140350877192979</v>
      </c>
      <c r="BD13" s="23">
        <f>(V13/U13)-1</f>
        <v>-7.999999999999996E-2</v>
      </c>
      <c r="BE13" s="23">
        <f>(W13/V13)-1</f>
        <v>-0.82608695652173914</v>
      </c>
      <c r="BF13" s="23">
        <f>(X13/W13)-1</f>
        <v>5.75</v>
      </c>
      <c r="BG13" s="23">
        <f>(Y13/X13)-1</f>
        <v>-0.96296296296296302</v>
      </c>
      <c r="BH13" s="23">
        <f>(Z13/Y13)-1</f>
        <v>7</v>
      </c>
      <c r="BI13" s="23">
        <f>(AA13/Z13)-1</f>
        <v>-0.375</v>
      </c>
      <c r="BJ13" s="23">
        <f>(AB13/AA13)-1</f>
        <v>-0.19999999999999996</v>
      </c>
      <c r="BK13" s="23">
        <f>(AC13/AB13)-1</f>
        <v>0.5</v>
      </c>
      <c r="BL13" s="23">
        <f>(AD13/AC13)-1</f>
        <v>2.1666666666666665</v>
      </c>
      <c r="BM13" s="23">
        <f>(AE13/AD13)-1</f>
        <v>-0.63157894736842102</v>
      </c>
      <c r="BN13" s="23">
        <f>(AF13/AE13)-1</f>
        <v>-1</v>
      </c>
      <c r="BO13" s="23" t="e">
        <f>(AG13/AF13)-1</f>
        <v>#DIV/0!</v>
      </c>
      <c r="BP13" s="25" t="e">
        <f t="shared" si="3"/>
        <v>#DIV/0!</v>
      </c>
    </row>
    <row r="14" spans="1:68" hidden="1" outlineLevel="1" x14ac:dyDescent="0.35">
      <c r="A14" s="24"/>
      <c r="B14" s="19"/>
      <c r="C14" s="20" t="s">
        <v>54</v>
      </c>
      <c r="D14" s="21">
        <v>18452</v>
      </c>
      <c r="E14" s="21">
        <v>31207</v>
      </c>
      <c r="F14" s="21">
        <v>26606</v>
      </c>
      <c r="G14" s="21">
        <v>25234</v>
      </c>
      <c r="H14" s="21">
        <v>28169</v>
      </c>
      <c r="I14" s="21">
        <v>28621</v>
      </c>
      <c r="J14" s="21">
        <v>26392</v>
      </c>
      <c r="K14" s="21">
        <v>25826</v>
      </c>
      <c r="L14" s="21">
        <v>28208</v>
      </c>
      <c r="M14" s="21">
        <v>39756</v>
      </c>
      <c r="N14" s="21">
        <v>47173</v>
      </c>
      <c r="O14" s="21">
        <v>31174</v>
      </c>
      <c r="P14" s="21">
        <v>35890</v>
      </c>
      <c r="Q14" s="21">
        <v>39241</v>
      </c>
      <c r="R14" s="21">
        <v>41837</v>
      </c>
      <c r="S14" s="21">
        <v>30799</v>
      </c>
      <c r="T14" s="21">
        <v>30552</v>
      </c>
      <c r="U14" s="21">
        <v>33061</v>
      </c>
      <c r="V14" s="21">
        <v>29298</v>
      </c>
      <c r="W14" s="21">
        <v>27556</v>
      </c>
      <c r="X14" s="21">
        <v>27091</v>
      </c>
      <c r="Y14" s="21">
        <v>28717</v>
      </c>
      <c r="Z14" s="21">
        <v>30542</v>
      </c>
      <c r="AA14" s="21">
        <v>35475</v>
      </c>
      <c r="AB14" s="21">
        <v>28281</v>
      </c>
      <c r="AC14" s="21">
        <v>27476</v>
      </c>
      <c r="AD14" s="21">
        <v>27787</v>
      </c>
      <c r="AE14" s="21">
        <v>26209</v>
      </c>
      <c r="AF14" s="21">
        <v>26612</v>
      </c>
      <c r="AG14" s="22">
        <v>26816</v>
      </c>
      <c r="AH14" s="21">
        <f t="shared" si="2"/>
        <v>30335.266666666666</v>
      </c>
      <c r="AJ14" s="19"/>
      <c r="AK14" s="20" t="s">
        <v>54</v>
      </c>
      <c r="AM14" s="23">
        <f>(E14/D14)-1</f>
        <v>0.69125298070669849</v>
      </c>
      <c r="AN14" s="23">
        <f>(F14/E14)-1</f>
        <v>-0.14743487038164516</v>
      </c>
      <c r="AO14" s="23">
        <f>(G14/F14)-1</f>
        <v>-5.156731564308803E-2</v>
      </c>
      <c r="AP14" s="23">
        <f>(H14/G14)-1</f>
        <v>0.11631132598874538</v>
      </c>
      <c r="AQ14" s="23">
        <f>(I14/H14)-1</f>
        <v>1.6046008023004044E-2</v>
      </c>
      <c r="AR14" s="23">
        <f>(J14/I14)-1</f>
        <v>-7.7879878410957004E-2</v>
      </c>
      <c r="AS14" s="23">
        <f>(K14/J14)-1</f>
        <v>-2.1445892694755941E-2</v>
      </c>
      <c r="AT14" s="23">
        <f>(L14/K14)-1</f>
        <v>9.2232633779911755E-2</v>
      </c>
      <c r="AU14" s="23">
        <f>(M14/L14)-1</f>
        <v>0.40938740782756655</v>
      </c>
      <c r="AV14" s="23">
        <f>(N14/M14)-1</f>
        <v>0.18656303451051404</v>
      </c>
      <c r="AW14" s="23">
        <f>(O14/N14)-1</f>
        <v>-0.33915587306298089</v>
      </c>
      <c r="AX14" s="23">
        <f>(P14/O14)-1</f>
        <v>0.15127991274780261</v>
      </c>
      <c r="AY14" s="23">
        <f>(Q14/P14)-1</f>
        <v>9.3368626358317108E-2</v>
      </c>
      <c r="AZ14" s="23">
        <f>(R14/Q14)-1</f>
        <v>6.6155296755944004E-2</v>
      </c>
      <c r="BA14" s="23">
        <f>(S14/R14)-1</f>
        <v>-0.26383344886105597</v>
      </c>
      <c r="BB14" s="23">
        <f>(T14/S14)-1</f>
        <v>-8.0197409006785847E-3</v>
      </c>
      <c r="BC14" s="23">
        <f>(U14/T14)-1</f>
        <v>8.2122283320240852E-2</v>
      </c>
      <c r="BD14" s="23">
        <f>(V14/U14)-1</f>
        <v>-0.11381990865370073</v>
      </c>
      <c r="BE14" s="23">
        <f>(W14/V14)-1</f>
        <v>-5.9457983480101007E-2</v>
      </c>
      <c r="BF14" s="23">
        <f>(X14/W14)-1</f>
        <v>-1.6874727826970526E-2</v>
      </c>
      <c r="BG14" s="23">
        <f>(Y14/X14)-1</f>
        <v>6.0019932819017408E-2</v>
      </c>
      <c r="BH14" s="23">
        <f>(Z14/Y14)-1</f>
        <v>6.355120660236091E-2</v>
      </c>
      <c r="BI14" s="23">
        <f>(AA14/Z14)-1</f>
        <v>0.16151529041974988</v>
      </c>
      <c r="BJ14" s="23">
        <f>(AB14/AA14)-1</f>
        <v>-0.2027906976744186</v>
      </c>
      <c r="BK14" s="23">
        <f>(AC14/AB14)-1</f>
        <v>-2.8464340016265299E-2</v>
      </c>
      <c r="BL14" s="23">
        <f>(AD14/AC14)-1</f>
        <v>1.131896928228282E-2</v>
      </c>
      <c r="BM14" s="23">
        <f>(AE14/AD14)-1</f>
        <v>-5.6789146003526803E-2</v>
      </c>
      <c r="BN14" s="23">
        <f>(AF14/AE14)-1</f>
        <v>1.5376397420733268E-2</v>
      </c>
      <c r="BO14" s="23">
        <f>(AG14/AF14)-1</f>
        <v>7.6657147151661942E-3</v>
      </c>
      <c r="BP14" s="25">
        <f t="shared" si="3"/>
        <v>2.8849420609238299E-2</v>
      </c>
    </row>
    <row r="15" spans="1:68" hidden="1" outlineLevel="1" x14ac:dyDescent="0.35">
      <c r="A15" s="24"/>
      <c r="B15" s="19"/>
      <c r="C15" s="20" t="s">
        <v>55</v>
      </c>
      <c r="D15" s="21">
        <v>372651</v>
      </c>
      <c r="E15" s="21">
        <v>439174</v>
      </c>
      <c r="F15" s="21">
        <v>295554</v>
      </c>
      <c r="G15" s="21">
        <v>478658</v>
      </c>
      <c r="H15" s="21">
        <v>668165</v>
      </c>
      <c r="I15" s="21">
        <v>630778</v>
      </c>
      <c r="J15" s="21">
        <v>491514</v>
      </c>
      <c r="K15" s="21">
        <v>336261</v>
      </c>
      <c r="L15" s="21">
        <v>562058</v>
      </c>
      <c r="M15" s="21">
        <v>809539</v>
      </c>
      <c r="N15" s="21">
        <v>400791</v>
      </c>
      <c r="O15" s="21">
        <v>568086</v>
      </c>
      <c r="P15" s="21">
        <v>634096</v>
      </c>
      <c r="Q15" s="21">
        <v>530536</v>
      </c>
      <c r="R15" s="21">
        <v>514272</v>
      </c>
      <c r="S15" s="21">
        <v>635126</v>
      </c>
      <c r="T15" s="21">
        <v>730082</v>
      </c>
      <c r="U15" s="21">
        <v>614447</v>
      </c>
      <c r="V15" s="21">
        <v>830836</v>
      </c>
      <c r="W15" s="21">
        <v>391336</v>
      </c>
      <c r="X15" s="21">
        <v>823719</v>
      </c>
      <c r="Y15" s="21">
        <v>717449</v>
      </c>
      <c r="Z15" s="21">
        <v>520950</v>
      </c>
      <c r="AA15" s="21">
        <v>415287</v>
      </c>
      <c r="AB15" s="21">
        <v>400448</v>
      </c>
      <c r="AC15" s="21">
        <v>571538</v>
      </c>
      <c r="AD15" s="21">
        <v>910808</v>
      </c>
      <c r="AE15" s="21">
        <v>488166</v>
      </c>
      <c r="AF15" s="21">
        <v>557364</v>
      </c>
      <c r="AG15" s="22">
        <v>521374</v>
      </c>
      <c r="AH15" s="21">
        <f t="shared" si="2"/>
        <v>562035.43333333335</v>
      </c>
      <c r="AJ15" s="19"/>
      <c r="AK15" s="20" t="s">
        <v>55</v>
      </c>
      <c r="AM15" s="23">
        <f>(E15/D15)-1</f>
        <v>0.17851287129244242</v>
      </c>
      <c r="AN15" s="23">
        <f>(F15/E15)-1</f>
        <v>-0.32702300227244785</v>
      </c>
      <c r="AO15" s="23">
        <f>(G15/F15)-1</f>
        <v>0.61952807270414212</v>
      </c>
      <c r="AP15" s="23">
        <f>(H15/G15)-1</f>
        <v>0.3959131572020107</v>
      </c>
      <c r="AQ15" s="23">
        <f>(I15/H15)-1</f>
        <v>-5.5954741717988865E-2</v>
      </c>
      <c r="AR15" s="23">
        <f>(J15/I15)-1</f>
        <v>-0.22078132084505164</v>
      </c>
      <c r="AS15" s="23">
        <f>(K15/J15)-1</f>
        <v>-0.31586689290640757</v>
      </c>
      <c r="AT15" s="23">
        <f>(L15/K15)-1</f>
        <v>0.6714932745694564</v>
      </c>
      <c r="AU15" s="23">
        <f>(M15/L15)-1</f>
        <v>0.44031220977194518</v>
      </c>
      <c r="AV15" s="23">
        <f>(N15/M15)-1</f>
        <v>-0.50491452542743465</v>
      </c>
      <c r="AW15" s="23">
        <f>(O15/N15)-1</f>
        <v>0.41741206763624938</v>
      </c>
      <c r="AX15" s="23">
        <f>(P15/O15)-1</f>
        <v>0.11619719549504826</v>
      </c>
      <c r="AY15" s="23">
        <f>(Q15/P15)-1</f>
        <v>-0.16331911887159045</v>
      </c>
      <c r="AZ15" s="23">
        <f>(R15/Q15)-1</f>
        <v>-3.0655789616538698E-2</v>
      </c>
      <c r="BA15" s="23">
        <f>(S15/R15)-1</f>
        <v>0.23500015555970388</v>
      </c>
      <c r="BB15" s="23">
        <f>(T15/S15)-1</f>
        <v>0.14950734185027859</v>
      </c>
      <c r="BC15" s="23">
        <f>(U15/T15)-1</f>
        <v>-0.15838631824918292</v>
      </c>
      <c r="BD15" s="23">
        <f>(V15/U15)-1</f>
        <v>0.35216869803253981</v>
      </c>
      <c r="BE15" s="23">
        <f>(W15/V15)-1</f>
        <v>-0.52898526303626703</v>
      </c>
      <c r="BF15" s="23">
        <f>(X15/W15)-1</f>
        <v>1.1048894045015025</v>
      </c>
      <c r="BG15" s="23">
        <f>(Y15/X15)-1</f>
        <v>-0.12901244234987908</v>
      </c>
      <c r="BH15" s="23">
        <f>(Z15/Y15)-1</f>
        <v>-0.27388566992218266</v>
      </c>
      <c r="BI15" s="23">
        <f>(AA15/Z15)-1</f>
        <v>-0.20282752663403403</v>
      </c>
      <c r="BJ15" s="23">
        <f>(AB15/AA15)-1</f>
        <v>-3.5731915518665391E-2</v>
      </c>
      <c r="BK15" s="23">
        <f>(AC15/AB15)-1</f>
        <v>0.42724648393798947</v>
      </c>
      <c r="BL15" s="23">
        <f>(AD15/AC15)-1</f>
        <v>0.59360882391022129</v>
      </c>
      <c r="BM15" s="23">
        <f>(AE15/AD15)-1</f>
        <v>-0.46402974062590574</v>
      </c>
      <c r="BN15" s="23">
        <f>(AF15/AE15)-1</f>
        <v>0.14175096176300683</v>
      </c>
      <c r="BO15" s="23">
        <f>(AG15/AF15)-1</f>
        <v>-6.4571805857572384E-2</v>
      </c>
      <c r="BP15" s="25">
        <f t="shared" si="3"/>
        <v>8.1641194633634076E-2</v>
      </c>
    </row>
    <row r="16" spans="1:68" hidden="1" outlineLevel="1" x14ac:dyDescent="0.35">
      <c r="A16" s="24"/>
      <c r="B16" s="26"/>
      <c r="C16" s="20" t="s">
        <v>56</v>
      </c>
      <c r="D16" s="21">
        <v>80076</v>
      </c>
      <c r="E16" s="21">
        <v>126257</v>
      </c>
      <c r="F16" s="21">
        <v>115241</v>
      </c>
      <c r="G16" s="21">
        <v>109184</v>
      </c>
      <c r="H16" s="21">
        <v>119697</v>
      </c>
      <c r="I16" s="21">
        <v>121982</v>
      </c>
      <c r="J16" s="21">
        <v>118662</v>
      </c>
      <c r="K16" s="21">
        <v>114797</v>
      </c>
      <c r="L16" s="21">
        <v>119810</v>
      </c>
      <c r="M16" s="21">
        <v>200296</v>
      </c>
      <c r="N16" s="21">
        <v>187698</v>
      </c>
      <c r="O16" s="21">
        <v>171508</v>
      </c>
      <c r="P16" s="21">
        <v>189532</v>
      </c>
      <c r="Q16" s="21">
        <v>169527</v>
      </c>
      <c r="R16" s="21">
        <v>152953</v>
      </c>
      <c r="S16" s="21">
        <v>128816</v>
      </c>
      <c r="T16" s="21">
        <v>124864</v>
      </c>
      <c r="U16" s="21">
        <v>137001</v>
      </c>
      <c r="V16" s="21">
        <v>129473</v>
      </c>
      <c r="W16" s="21">
        <v>117243</v>
      </c>
      <c r="X16" s="21">
        <v>128352</v>
      </c>
      <c r="Y16" s="21">
        <v>140155</v>
      </c>
      <c r="Z16" s="21">
        <v>135243</v>
      </c>
      <c r="AA16" s="21">
        <v>121809</v>
      </c>
      <c r="AB16" s="21">
        <v>122051</v>
      </c>
      <c r="AC16" s="21">
        <v>133032</v>
      </c>
      <c r="AD16" s="21">
        <v>132473</v>
      </c>
      <c r="AE16" s="21">
        <v>116781</v>
      </c>
      <c r="AF16" s="21">
        <v>113702</v>
      </c>
      <c r="AG16" s="22">
        <v>118735</v>
      </c>
      <c r="AH16" s="21">
        <f t="shared" si="2"/>
        <v>133231.66666666666</v>
      </c>
      <c r="AJ16" s="26"/>
      <c r="AK16" s="20" t="s">
        <v>56</v>
      </c>
      <c r="AM16" s="23">
        <f>(E16/D16)-1</f>
        <v>0.57671462110994565</v>
      </c>
      <c r="AN16" s="23">
        <f>(F16/E16)-1</f>
        <v>-8.7250607887087495E-2</v>
      </c>
      <c r="AO16" s="23">
        <f>(G16/F16)-1</f>
        <v>-5.2559418956794945E-2</v>
      </c>
      <c r="AP16" s="23">
        <f>(H16/G16)-1</f>
        <v>9.6287001758499358E-2</v>
      </c>
      <c r="AQ16" s="23">
        <f>(I16/H16)-1</f>
        <v>1.9089868584843295E-2</v>
      </c>
      <c r="AR16" s="23">
        <f>(J16/I16)-1</f>
        <v>-2.7217130396287925E-2</v>
      </c>
      <c r="AS16" s="23">
        <f>(K16/J16)-1</f>
        <v>-3.2571505621007524E-2</v>
      </c>
      <c r="AT16" s="23">
        <f>(L16/K16)-1</f>
        <v>4.3668388546739045E-2</v>
      </c>
      <c r="AU16" s="23">
        <f>(M16/L16)-1</f>
        <v>0.67178031883816036</v>
      </c>
      <c r="AV16" s="23">
        <f>(N16/M16)-1</f>
        <v>-6.2896912569397334E-2</v>
      </c>
      <c r="AW16" s="23">
        <f>(O16/N16)-1</f>
        <v>-8.6255580773370033E-2</v>
      </c>
      <c r="AX16" s="23">
        <f>(P16/O16)-1</f>
        <v>0.1050913076941018</v>
      </c>
      <c r="AY16" s="23">
        <f>(Q16/P16)-1</f>
        <v>-0.10554945866661036</v>
      </c>
      <c r="AZ16" s="23">
        <f>(R16/Q16)-1</f>
        <v>-9.7766137547411369E-2</v>
      </c>
      <c r="BA16" s="23">
        <f>(S16/R16)-1</f>
        <v>-0.15780664648617548</v>
      </c>
      <c r="BB16" s="23">
        <f>(T16/S16)-1</f>
        <v>-3.067941870575086E-2</v>
      </c>
      <c r="BC16" s="23">
        <f>(U16/T16)-1</f>
        <v>9.720175550999488E-2</v>
      </c>
      <c r="BD16" s="23">
        <f>(V16/U16)-1</f>
        <v>-5.4948504025518097E-2</v>
      </c>
      <c r="BE16" s="23">
        <f>(W16/V16)-1</f>
        <v>-9.4459848771558552E-2</v>
      </c>
      <c r="BF16" s="23">
        <f>(X16/W16)-1</f>
        <v>9.4751925488088862E-2</v>
      </c>
      <c r="BG16" s="23">
        <f>(Y16/X16)-1</f>
        <v>9.1958052854649752E-2</v>
      </c>
      <c r="BH16" s="23">
        <f>(Z16/Y16)-1</f>
        <v>-3.5046912347044379E-2</v>
      </c>
      <c r="BI16" s="23">
        <f>(AA16/Z16)-1</f>
        <v>-9.933231294780509E-2</v>
      </c>
      <c r="BJ16" s="23">
        <f>(AB16/AA16)-1</f>
        <v>1.986716909259556E-3</v>
      </c>
      <c r="BK16" s="23">
        <f>(AC16/AB16)-1</f>
        <v>8.997058606648034E-2</v>
      </c>
      <c r="BL16" s="23">
        <f>(AD16/AC16)-1</f>
        <v>-4.2019965121173897E-3</v>
      </c>
      <c r="BM16" s="23">
        <f>(AE16/AD16)-1</f>
        <v>-0.11845432654201238</v>
      </c>
      <c r="BN16" s="23">
        <f>(AF16/AE16)-1</f>
        <v>-2.6365590292941499E-2</v>
      </c>
      <c r="BO16" s="23">
        <f>(AG16/AF16)-1</f>
        <v>4.4264832632671336E-2</v>
      </c>
      <c r="BP16" s="25">
        <f t="shared" si="3"/>
        <v>2.6186312653260126E-2</v>
      </c>
    </row>
    <row r="17" spans="1:68" s="38" customFormat="1" collapsed="1" x14ac:dyDescent="0.35">
      <c r="A17" s="37"/>
      <c r="B17" s="28" t="s">
        <v>57</v>
      </c>
      <c r="C17" s="28"/>
      <c r="D17" s="29">
        <v>795253</v>
      </c>
      <c r="E17" s="29">
        <v>1065843</v>
      </c>
      <c r="F17" s="29">
        <v>853443</v>
      </c>
      <c r="G17" s="29">
        <v>1052196</v>
      </c>
      <c r="H17" s="29">
        <v>1428355</v>
      </c>
      <c r="I17" s="29">
        <v>1306483</v>
      </c>
      <c r="J17" s="29">
        <v>1065836</v>
      </c>
      <c r="K17" s="29">
        <v>911664</v>
      </c>
      <c r="L17" s="29">
        <v>1258025</v>
      </c>
      <c r="M17" s="29">
        <v>1861427</v>
      </c>
      <c r="N17" s="29">
        <v>1252412</v>
      </c>
      <c r="O17" s="29">
        <v>1301953</v>
      </c>
      <c r="P17" s="29">
        <v>1524372</v>
      </c>
      <c r="Q17" s="29">
        <v>1415116</v>
      </c>
      <c r="R17" s="29">
        <v>1316997</v>
      </c>
      <c r="S17" s="29">
        <v>1345269</v>
      </c>
      <c r="T17" s="29">
        <v>1383776</v>
      </c>
      <c r="U17" s="29">
        <v>1423002</v>
      </c>
      <c r="V17" s="29">
        <v>1564700</v>
      </c>
      <c r="W17" s="29">
        <v>1015549</v>
      </c>
      <c r="X17" s="29">
        <v>1470578</v>
      </c>
      <c r="Y17" s="29">
        <v>1483814</v>
      </c>
      <c r="Z17" s="29">
        <v>1303800</v>
      </c>
      <c r="AA17" s="29">
        <v>1132675</v>
      </c>
      <c r="AB17" s="29">
        <v>1059986</v>
      </c>
      <c r="AC17" s="29">
        <v>1295850</v>
      </c>
      <c r="AD17" s="29">
        <v>1672681</v>
      </c>
      <c r="AE17" s="29">
        <v>1175791</v>
      </c>
      <c r="AF17" s="29">
        <v>1192604</v>
      </c>
      <c r="AG17" s="30">
        <v>1176812</v>
      </c>
      <c r="AH17" s="31">
        <f t="shared" si="2"/>
        <v>1270208.7333333334</v>
      </c>
      <c r="AJ17" s="34" t="s">
        <v>57</v>
      </c>
      <c r="AK17" s="34"/>
      <c r="AM17" s="23">
        <f>(E17/D17)-1</f>
        <v>0.34025649698900851</v>
      </c>
      <c r="AN17" s="23">
        <f>(F17/E17)-1</f>
        <v>-0.19927888066066013</v>
      </c>
      <c r="AO17" s="23">
        <f>(G17/F17)-1</f>
        <v>0.23288374267525769</v>
      </c>
      <c r="AP17" s="23">
        <f>(H17/G17)-1</f>
        <v>0.35749898307919814</v>
      </c>
      <c r="AQ17" s="23">
        <f>(I17/H17)-1</f>
        <v>-8.5323326483962347E-2</v>
      </c>
      <c r="AR17" s="23">
        <f>(J17/I17)-1</f>
        <v>-0.1841945130552789</v>
      </c>
      <c r="AS17" s="23">
        <f>(K17/J17)-1</f>
        <v>-0.14464889532723613</v>
      </c>
      <c r="AT17" s="23">
        <f>(L17/K17)-1</f>
        <v>0.37992176942382283</v>
      </c>
      <c r="AU17" s="23">
        <f>(M17/L17)-1</f>
        <v>0.47964229645674772</v>
      </c>
      <c r="AV17" s="23">
        <f>(N17/M17)-1</f>
        <v>-0.3271764082072518</v>
      </c>
      <c r="AW17" s="23">
        <f>(O17/N17)-1</f>
        <v>3.9556471831952988E-2</v>
      </c>
      <c r="AX17" s="23">
        <f>(P17/O17)-1</f>
        <v>0.17083489188933854</v>
      </c>
      <c r="AY17" s="23">
        <f>(Q17/P17)-1</f>
        <v>-7.1672793779995914E-2</v>
      </c>
      <c r="AZ17" s="23">
        <f>(R17/Q17)-1</f>
        <v>-6.9336365358034224E-2</v>
      </c>
      <c r="BA17" s="23">
        <f>(S17/R17)-1</f>
        <v>2.1467019287059852E-2</v>
      </c>
      <c r="BB17" s="23">
        <f>(T17/S17)-1</f>
        <v>2.8624014973956946E-2</v>
      </c>
      <c r="BC17" s="23">
        <f>(U17/T17)-1</f>
        <v>2.8347073514788601E-2</v>
      </c>
      <c r="BD17" s="23">
        <f>(V17/U17)-1</f>
        <v>9.9576810152058881E-2</v>
      </c>
      <c r="BE17" s="23">
        <f>(W17/V17)-1</f>
        <v>-0.35096248482137149</v>
      </c>
      <c r="BF17" s="23">
        <f>(X17/W17)-1</f>
        <v>0.44806208267646364</v>
      </c>
      <c r="BG17" s="23">
        <f>(Y17/X17)-1</f>
        <v>9.0005426437766989E-3</v>
      </c>
      <c r="BH17" s="23">
        <f>(Z17/Y17)-1</f>
        <v>-0.12131844018185567</v>
      </c>
      <c r="BI17" s="23">
        <f>(AA17/Z17)-1</f>
        <v>-0.13125095873600245</v>
      </c>
      <c r="BJ17" s="23">
        <f>(AB17/AA17)-1</f>
        <v>-6.4174630851744796E-2</v>
      </c>
      <c r="BK17" s="35">
        <f>(AC17/AB17)-1</f>
        <v>0.22251614643966988</v>
      </c>
      <c r="BL17" s="35">
        <f>(AD17/AC17)-1</f>
        <v>0.29079831770652476</v>
      </c>
      <c r="BM17" s="35">
        <f>(AE17/AD17)-1</f>
        <v>-0.29706202198745602</v>
      </c>
      <c r="BN17" s="35">
        <f>(AF17/AE17)-1</f>
        <v>1.4299309996419485E-2</v>
      </c>
      <c r="BO17" s="35">
        <f>(AG17/AF17)-1</f>
        <v>-1.3241612471532882E-2</v>
      </c>
      <c r="BP17" s="36">
        <f t="shared" si="3"/>
        <v>3.8056711648746987E-2</v>
      </c>
    </row>
    <row r="18" spans="1:68" hidden="1" outlineLevel="1" x14ac:dyDescent="0.35">
      <c r="A18" s="24"/>
      <c r="B18" s="19" t="s">
        <v>58</v>
      </c>
      <c r="C18" s="20" t="s">
        <v>59</v>
      </c>
      <c r="D18" s="21">
        <v>308869</v>
      </c>
      <c r="E18" s="21">
        <v>524066</v>
      </c>
      <c r="F18" s="21">
        <v>498605</v>
      </c>
      <c r="G18" s="21">
        <v>510150</v>
      </c>
      <c r="H18" s="21">
        <v>586394</v>
      </c>
      <c r="I18" s="21">
        <v>511892</v>
      </c>
      <c r="J18" s="21">
        <v>524621</v>
      </c>
      <c r="K18" s="21">
        <v>545666</v>
      </c>
      <c r="L18" s="21">
        <v>589061</v>
      </c>
      <c r="M18" s="21">
        <v>768222</v>
      </c>
      <c r="N18" s="21">
        <v>563828</v>
      </c>
      <c r="O18" s="21">
        <v>536527</v>
      </c>
      <c r="P18" s="21">
        <v>590730</v>
      </c>
      <c r="Q18" s="21">
        <v>646838</v>
      </c>
      <c r="R18" s="21">
        <v>665759</v>
      </c>
      <c r="S18" s="21">
        <v>539745</v>
      </c>
      <c r="T18" s="21">
        <v>518979</v>
      </c>
      <c r="U18" s="21">
        <v>570911</v>
      </c>
      <c r="V18" s="21">
        <v>547339</v>
      </c>
      <c r="W18" s="21">
        <v>567161</v>
      </c>
      <c r="X18" s="21">
        <v>639277</v>
      </c>
      <c r="Y18" s="21">
        <v>655008</v>
      </c>
      <c r="Z18" s="21">
        <v>651090</v>
      </c>
      <c r="AA18" s="21">
        <v>577999</v>
      </c>
      <c r="AB18" s="21">
        <v>604470</v>
      </c>
      <c r="AC18" s="21">
        <v>608453</v>
      </c>
      <c r="AD18" s="21">
        <v>704161</v>
      </c>
      <c r="AE18" s="21">
        <v>627059</v>
      </c>
      <c r="AF18" s="21">
        <v>572653</v>
      </c>
      <c r="AG18" s="22">
        <v>571106</v>
      </c>
      <c r="AH18" s="21">
        <f t="shared" si="2"/>
        <v>577554.6333333333</v>
      </c>
      <c r="AJ18" s="19" t="s">
        <v>58</v>
      </c>
      <c r="AK18" s="20" t="s">
        <v>59</v>
      </c>
      <c r="AM18" s="23">
        <f>(E18/D18)-1</f>
        <v>0.69672579637321963</v>
      </c>
      <c r="AN18" s="23">
        <f>(F18/E18)-1</f>
        <v>-4.8583575351196173E-2</v>
      </c>
      <c r="AO18" s="23">
        <f>(G18/F18)-1</f>
        <v>2.3154601337732172E-2</v>
      </c>
      <c r="AP18" s="23">
        <f>(H18/G18)-1</f>
        <v>0.14945408213270617</v>
      </c>
      <c r="AQ18" s="23">
        <f>(I18/H18)-1</f>
        <v>-0.12705109533862902</v>
      </c>
      <c r="AR18" s="23">
        <f>(J18/I18)-1</f>
        <v>2.4866573417830384E-2</v>
      </c>
      <c r="AS18" s="23">
        <f>(K18/J18)-1</f>
        <v>4.0114673259362466E-2</v>
      </c>
      <c r="AT18" s="23">
        <f>(L18/K18)-1</f>
        <v>7.9526670160867674E-2</v>
      </c>
      <c r="AU18" s="23">
        <f>(M18/L18)-1</f>
        <v>0.30414676918010186</v>
      </c>
      <c r="AV18" s="23">
        <f>(N18/M18)-1</f>
        <v>-0.26606111254298892</v>
      </c>
      <c r="AW18" s="23">
        <f>(O18/N18)-1</f>
        <v>-4.8420794994218141E-2</v>
      </c>
      <c r="AX18" s="23">
        <f>(P18/O18)-1</f>
        <v>0.10102567065590362</v>
      </c>
      <c r="AY18" s="23">
        <f>(Q18/P18)-1</f>
        <v>9.4980786484519131E-2</v>
      </c>
      <c r="AZ18" s="23">
        <f>(R18/Q18)-1</f>
        <v>2.9251528203352306E-2</v>
      </c>
      <c r="BA18" s="23">
        <f>(S18/R18)-1</f>
        <v>-0.18927870295407201</v>
      </c>
      <c r="BB18" s="23">
        <f>(T18/S18)-1</f>
        <v>-3.847372370285973E-2</v>
      </c>
      <c r="BC18" s="23">
        <f>(U18/T18)-1</f>
        <v>0.10006570593415143</v>
      </c>
      <c r="BD18" s="23">
        <f>(V18/U18)-1</f>
        <v>-4.1288396965551533E-2</v>
      </c>
      <c r="BE18" s="23">
        <f>(W18/V18)-1</f>
        <v>3.6215215798618416E-2</v>
      </c>
      <c r="BF18" s="23">
        <f>(X18/W18)-1</f>
        <v>0.12715260746066814</v>
      </c>
      <c r="BG18" s="23">
        <f>(Y18/X18)-1</f>
        <v>2.4607486269645262E-2</v>
      </c>
      <c r="BH18" s="23">
        <f>(Z18/Y18)-1</f>
        <v>-5.9816063315256685E-3</v>
      </c>
      <c r="BI18" s="23">
        <f>(AA18/Z18)-1</f>
        <v>-0.11225944185903636</v>
      </c>
      <c r="BJ18" s="23">
        <f>(AB18/AA18)-1</f>
        <v>4.5797657089372112E-2</v>
      </c>
      <c r="BK18" s="23">
        <f>(AC18/AB18)-1</f>
        <v>6.5892434694856394E-3</v>
      </c>
      <c r="BL18" s="23">
        <f>(AD18/AC18)-1</f>
        <v>0.15729727686444139</v>
      </c>
      <c r="BM18" s="23">
        <f>(AE18/AD18)-1</f>
        <v>-0.10949484563899448</v>
      </c>
      <c r="BN18" s="23">
        <f>(AF18/AE18)-1</f>
        <v>-8.6763765451097874E-2</v>
      </c>
      <c r="BO18" s="23">
        <f>(AG18/AF18)-1</f>
        <v>-2.701461443491926E-3</v>
      </c>
      <c r="BP18" s="25">
        <f t="shared" si="3"/>
        <v>3.3262545569597089E-2</v>
      </c>
    </row>
    <row r="19" spans="1:68" hidden="1" outlineLevel="1" x14ac:dyDescent="0.35">
      <c r="A19" s="24"/>
      <c r="B19" s="19"/>
      <c r="C19" s="20" t="s">
        <v>60</v>
      </c>
      <c r="D19" s="21">
        <v>243614</v>
      </c>
      <c r="E19" s="21">
        <v>378972</v>
      </c>
      <c r="F19" s="21">
        <v>365609</v>
      </c>
      <c r="G19" s="21">
        <v>355229</v>
      </c>
      <c r="H19" s="21">
        <v>472005</v>
      </c>
      <c r="I19" s="21">
        <v>439023</v>
      </c>
      <c r="J19" s="21">
        <v>389503</v>
      </c>
      <c r="K19" s="21">
        <v>371369</v>
      </c>
      <c r="L19" s="21">
        <v>414524</v>
      </c>
      <c r="M19" s="21">
        <v>493829</v>
      </c>
      <c r="N19" s="21">
        <v>358864</v>
      </c>
      <c r="O19" s="21">
        <v>316845</v>
      </c>
      <c r="P19" s="21">
        <v>379591</v>
      </c>
      <c r="Q19" s="21">
        <v>463074</v>
      </c>
      <c r="R19" s="21">
        <v>323263</v>
      </c>
      <c r="S19" s="21">
        <v>305430</v>
      </c>
      <c r="T19" s="21">
        <v>294827</v>
      </c>
      <c r="U19" s="21">
        <v>528724</v>
      </c>
      <c r="V19" s="21">
        <v>338701</v>
      </c>
      <c r="W19" s="21">
        <v>311613</v>
      </c>
      <c r="X19" s="21">
        <v>517705</v>
      </c>
      <c r="Y19" s="21">
        <v>443527</v>
      </c>
      <c r="Z19" s="21">
        <v>436047</v>
      </c>
      <c r="AA19" s="21">
        <v>327215</v>
      </c>
      <c r="AB19" s="21">
        <v>413315</v>
      </c>
      <c r="AC19" s="21">
        <v>430744</v>
      </c>
      <c r="AD19" s="21">
        <v>476241</v>
      </c>
      <c r="AE19" s="21">
        <v>398977</v>
      </c>
      <c r="AF19" s="21">
        <v>376227</v>
      </c>
      <c r="AG19" s="22">
        <v>381446</v>
      </c>
      <c r="AH19" s="21">
        <f t="shared" si="2"/>
        <v>391535.1</v>
      </c>
      <c r="AJ19" s="19"/>
      <c r="AK19" s="20" t="s">
        <v>60</v>
      </c>
      <c r="AM19" s="23">
        <f>(E19/D19)-1</f>
        <v>0.55562488198543591</v>
      </c>
      <c r="AN19" s="23">
        <f>(F19/E19)-1</f>
        <v>-3.5261180245506285E-2</v>
      </c>
      <c r="AO19" s="23">
        <f>(G19/F19)-1</f>
        <v>-2.8390985998703488E-2</v>
      </c>
      <c r="AP19" s="23">
        <f>(H19/G19)-1</f>
        <v>0.32873442202072467</v>
      </c>
      <c r="AQ19" s="23">
        <f>(I19/H19)-1</f>
        <v>-6.9876378428194608E-2</v>
      </c>
      <c r="AR19" s="23">
        <f>(J19/I19)-1</f>
        <v>-0.11279591274261258</v>
      </c>
      <c r="AS19" s="23">
        <f>(K19/J19)-1</f>
        <v>-4.6556765929915866E-2</v>
      </c>
      <c r="AT19" s="23">
        <f>(L19/K19)-1</f>
        <v>0.11620517598399438</v>
      </c>
      <c r="AU19" s="23">
        <f>(M19/L19)-1</f>
        <v>0.19131582248554979</v>
      </c>
      <c r="AV19" s="23">
        <f>(N19/M19)-1</f>
        <v>-0.27330310694592663</v>
      </c>
      <c r="AW19" s="23">
        <f>(O19/N19)-1</f>
        <v>-0.11708892505238755</v>
      </c>
      <c r="AX19" s="23">
        <f>(P19/O19)-1</f>
        <v>0.198033738894412</v>
      </c>
      <c r="AY19" s="23">
        <f>(Q19/P19)-1</f>
        <v>0.21992881812266352</v>
      </c>
      <c r="AZ19" s="23">
        <f>(R19/Q19)-1</f>
        <v>-0.30191934766365636</v>
      </c>
      <c r="BA19" s="23">
        <f>(S19/R19)-1</f>
        <v>-5.516560818899785E-2</v>
      </c>
      <c r="BB19" s="23">
        <f>(T19/S19)-1</f>
        <v>-3.4714991978522125E-2</v>
      </c>
      <c r="BC19" s="23">
        <f>(U19/T19)-1</f>
        <v>0.79333643119524333</v>
      </c>
      <c r="BD19" s="23">
        <f>(V19/U19)-1</f>
        <v>-0.35939923287007969</v>
      </c>
      <c r="BE19" s="23">
        <f>(W19/V19)-1</f>
        <v>-7.9976144150740613E-2</v>
      </c>
      <c r="BF19" s="23">
        <f>(X19/W19)-1</f>
        <v>0.66137163725518522</v>
      </c>
      <c r="BG19" s="23">
        <f>(Y19/X19)-1</f>
        <v>-0.14328237123458343</v>
      </c>
      <c r="BH19" s="23">
        <f>(Z19/Y19)-1</f>
        <v>-1.6864813190628714E-2</v>
      </c>
      <c r="BI19" s="23">
        <f>(AA19/Z19)-1</f>
        <v>-0.24958777379502672</v>
      </c>
      <c r="BJ19" s="23">
        <f>(AB19/AA19)-1</f>
        <v>0.26312974649695153</v>
      </c>
      <c r="BK19" s="23">
        <f>(AC19/AB19)-1</f>
        <v>4.2168805874454041E-2</v>
      </c>
      <c r="BL19" s="23">
        <f>(AD19/AC19)-1</f>
        <v>0.10562422227587609</v>
      </c>
      <c r="BM19" s="23">
        <f>(AE19/AD19)-1</f>
        <v>-0.16223718663449804</v>
      </c>
      <c r="BN19" s="23">
        <f>(AF19/AE19)-1</f>
        <v>-5.7020830774706321E-2</v>
      </c>
      <c r="BO19" s="23">
        <f>(AG19/AF19)-1</f>
        <v>1.3871944331480757E-2</v>
      </c>
      <c r="BP19" s="25">
        <f t="shared" si="3"/>
        <v>4.6410485899906366E-2</v>
      </c>
    </row>
    <row r="20" spans="1:68" hidden="1" outlineLevel="1" x14ac:dyDescent="0.35">
      <c r="A20" s="24"/>
      <c r="B20" s="19"/>
      <c r="C20" s="20" t="s">
        <v>61</v>
      </c>
      <c r="D20" s="21">
        <v>3</v>
      </c>
      <c r="E20" s="21">
        <v>3</v>
      </c>
      <c r="F20" s="21"/>
      <c r="G20" s="21">
        <v>1</v>
      </c>
      <c r="H20" s="21"/>
      <c r="I20" s="21"/>
      <c r="J20" s="21"/>
      <c r="K20" s="21">
        <v>1</v>
      </c>
      <c r="L20" s="21"/>
      <c r="M20" s="21">
        <v>91</v>
      </c>
      <c r="N20" s="21">
        <v>388</v>
      </c>
      <c r="O20" s="21">
        <v>1367</v>
      </c>
      <c r="P20" s="21">
        <v>3791</v>
      </c>
      <c r="Q20" s="21">
        <v>8828</v>
      </c>
      <c r="R20" s="21">
        <v>3446</v>
      </c>
      <c r="S20" s="21">
        <v>586</v>
      </c>
      <c r="T20" s="21">
        <v>301</v>
      </c>
      <c r="U20" s="21">
        <v>96</v>
      </c>
      <c r="V20" s="21">
        <v>16</v>
      </c>
      <c r="W20" s="21"/>
      <c r="X20" s="21">
        <v>1</v>
      </c>
      <c r="Y20" s="21"/>
      <c r="Z20" s="21"/>
      <c r="AA20" s="21"/>
      <c r="AB20" s="21"/>
      <c r="AC20" s="21"/>
      <c r="AD20" s="21">
        <v>2</v>
      </c>
      <c r="AE20" s="21"/>
      <c r="AF20" s="21">
        <v>1</v>
      </c>
      <c r="AG20" s="22"/>
      <c r="AH20" s="21">
        <f t="shared" si="2"/>
        <v>1113.0588235294117</v>
      </c>
      <c r="AJ20" s="19"/>
      <c r="AK20" s="20" t="s">
        <v>61</v>
      </c>
      <c r="AM20" s="23">
        <f>(E20/D20)-1</f>
        <v>0</v>
      </c>
      <c r="AN20" s="23">
        <f>(F20/E20)-1</f>
        <v>-1</v>
      </c>
      <c r="AO20" s="23" t="e">
        <f>(G20/F20)-1</f>
        <v>#DIV/0!</v>
      </c>
      <c r="AP20" s="23">
        <f>(H20/G20)-1</f>
        <v>-1</v>
      </c>
      <c r="AQ20" s="23" t="e">
        <f>(I20/H20)-1</f>
        <v>#DIV/0!</v>
      </c>
      <c r="AR20" s="23" t="e">
        <f>(J20/I20)-1</f>
        <v>#DIV/0!</v>
      </c>
      <c r="AS20" s="23" t="e">
        <f>(K20/J20)-1</f>
        <v>#DIV/0!</v>
      </c>
      <c r="AT20" s="23">
        <f>(L20/K20)-1</f>
        <v>-1</v>
      </c>
      <c r="AU20" s="23" t="e">
        <f>(M20/L20)-1</f>
        <v>#DIV/0!</v>
      </c>
      <c r="AV20" s="23">
        <f>(N20/M20)-1</f>
        <v>3.2637362637362637</v>
      </c>
      <c r="AW20" s="23">
        <f>(O20/N20)-1</f>
        <v>2.5231958762886597</v>
      </c>
      <c r="AX20" s="23">
        <f>(P20/O20)-1</f>
        <v>1.7732260424286759</v>
      </c>
      <c r="AY20" s="23">
        <f>(Q20/P20)-1</f>
        <v>1.3286731733051966</v>
      </c>
      <c r="AZ20" s="23">
        <f>(R20/Q20)-1</f>
        <v>-0.60965111010421391</v>
      </c>
      <c r="BA20" s="23">
        <f>(S20/R20)-1</f>
        <v>-0.82994776552524663</v>
      </c>
      <c r="BB20" s="23">
        <f>(T20/S20)-1</f>
        <v>-0.48634812286689422</v>
      </c>
      <c r="BC20" s="23">
        <f>(U20/T20)-1</f>
        <v>-0.68106312292358806</v>
      </c>
      <c r="BD20" s="23">
        <f>(V20/U20)-1</f>
        <v>-0.83333333333333337</v>
      </c>
      <c r="BE20" s="23">
        <f>(W20/V20)-1</f>
        <v>-1</v>
      </c>
      <c r="BF20" s="23" t="e">
        <f>(X20/W20)-1</f>
        <v>#DIV/0!</v>
      </c>
      <c r="BG20" s="23">
        <f>(Y20/X20)-1</f>
        <v>-1</v>
      </c>
      <c r="BH20" s="23" t="e">
        <f>(Z20/Y20)-1</f>
        <v>#DIV/0!</v>
      </c>
      <c r="BI20" s="23" t="e">
        <f>(AA20/Z20)-1</f>
        <v>#DIV/0!</v>
      </c>
      <c r="BJ20" s="23" t="e">
        <f>(AB20/AA20)-1</f>
        <v>#DIV/0!</v>
      </c>
      <c r="BK20" s="23" t="e">
        <f>(AC20/AB20)-1</f>
        <v>#DIV/0!</v>
      </c>
      <c r="BL20" s="23" t="e">
        <f>(AD20/AC20)-1</f>
        <v>#DIV/0!</v>
      </c>
      <c r="BM20" s="23">
        <f>(AE20/AD20)-1</f>
        <v>-1</v>
      </c>
      <c r="BN20" s="23" t="e">
        <f>(AF20/AE20)-1</f>
        <v>#DIV/0!</v>
      </c>
      <c r="BO20" s="23">
        <f>(AG20/AF20)-1</f>
        <v>-1</v>
      </c>
      <c r="BP20" s="25" t="e">
        <f t="shared" si="3"/>
        <v>#DIV/0!</v>
      </c>
    </row>
    <row r="21" spans="1:68" hidden="1" outlineLevel="1" x14ac:dyDescent="0.35">
      <c r="A21" s="24"/>
      <c r="B21" s="19"/>
      <c r="C21" s="20" t="s">
        <v>62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>
        <v>1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21">
        <f t="shared" si="2"/>
        <v>1</v>
      </c>
      <c r="AJ21" s="19"/>
      <c r="AK21" s="20" t="s">
        <v>62</v>
      </c>
      <c r="AM21" s="23" t="e">
        <f>(E21/D21)-1</f>
        <v>#DIV/0!</v>
      </c>
      <c r="AN21" s="23" t="e">
        <f>(F21/E21)-1</f>
        <v>#DIV/0!</v>
      </c>
      <c r="AO21" s="23" t="e">
        <f>(G21/F21)-1</f>
        <v>#DIV/0!</v>
      </c>
      <c r="AP21" s="23" t="e">
        <f>(H21/G21)-1</f>
        <v>#DIV/0!</v>
      </c>
      <c r="AQ21" s="23" t="e">
        <f>(I21/H21)-1</f>
        <v>#DIV/0!</v>
      </c>
      <c r="AR21" s="23" t="e">
        <f>(J21/I21)-1</f>
        <v>#DIV/0!</v>
      </c>
      <c r="AS21" s="23" t="e">
        <f>(K21/J21)-1</f>
        <v>#DIV/0!</v>
      </c>
      <c r="AT21" s="23" t="e">
        <f>(L21/K21)-1</f>
        <v>#DIV/0!</v>
      </c>
      <c r="AU21" s="23" t="e">
        <f>(M21/L21)-1</f>
        <v>#DIV/0!</v>
      </c>
      <c r="AV21" s="23" t="e">
        <f>(N21/M21)-1</f>
        <v>#DIV/0!</v>
      </c>
      <c r="AW21" s="23" t="e">
        <f>(O21/N21)-1</f>
        <v>#DIV/0!</v>
      </c>
      <c r="AX21" s="23" t="e">
        <f>(P21/O21)-1</f>
        <v>#DIV/0!</v>
      </c>
      <c r="AY21" s="23" t="e">
        <f>(Q21/P21)-1</f>
        <v>#DIV/0!</v>
      </c>
      <c r="AZ21" s="23">
        <f>(R21/Q21)-1</f>
        <v>-1</v>
      </c>
      <c r="BA21" s="23" t="e">
        <f>(S21/R21)-1</f>
        <v>#DIV/0!</v>
      </c>
      <c r="BB21" s="23" t="e">
        <f>(T21/S21)-1</f>
        <v>#DIV/0!</v>
      </c>
      <c r="BC21" s="23" t="e">
        <f>(U21/T21)-1</f>
        <v>#DIV/0!</v>
      </c>
      <c r="BD21" s="23" t="e">
        <f>(V21/U21)-1</f>
        <v>#DIV/0!</v>
      </c>
      <c r="BE21" s="23" t="e">
        <f>(W21/V21)-1</f>
        <v>#DIV/0!</v>
      </c>
      <c r="BF21" s="23" t="e">
        <f>(X21/W21)-1</f>
        <v>#DIV/0!</v>
      </c>
      <c r="BG21" s="23" t="e">
        <f>(Y21/X21)-1</f>
        <v>#DIV/0!</v>
      </c>
      <c r="BH21" s="23" t="e">
        <f>(Z21/Y21)-1</f>
        <v>#DIV/0!</v>
      </c>
      <c r="BI21" s="23" t="e">
        <f>(AA21/Z21)-1</f>
        <v>#DIV/0!</v>
      </c>
      <c r="BJ21" s="23" t="e">
        <f>(AB21/AA21)-1</f>
        <v>#DIV/0!</v>
      </c>
      <c r="BK21" s="23" t="e">
        <f>(AC21/AB21)-1</f>
        <v>#DIV/0!</v>
      </c>
      <c r="BL21" s="23" t="e">
        <f>(AD21/AC21)-1</f>
        <v>#DIV/0!</v>
      </c>
      <c r="BM21" s="23" t="e">
        <f>(AE21/AD21)-1</f>
        <v>#DIV/0!</v>
      </c>
      <c r="BN21" s="23" t="e">
        <f>(AF21/AE21)-1</f>
        <v>#DIV/0!</v>
      </c>
      <c r="BO21" s="23" t="e">
        <f>(AG21/AF21)-1</f>
        <v>#DIV/0!</v>
      </c>
      <c r="BP21" s="25" t="e">
        <f t="shared" si="3"/>
        <v>#DIV/0!</v>
      </c>
    </row>
    <row r="22" spans="1:68" hidden="1" outlineLevel="1" x14ac:dyDescent="0.35">
      <c r="A22" s="24"/>
      <c r="B22" s="19"/>
      <c r="C22" s="20" t="s">
        <v>63</v>
      </c>
      <c r="D22" s="21">
        <v>2</v>
      </c>
      <c r="E22" s="21">
        <v>2</v>
      </c>
      <c r="F22" s="21">
        <v>5</v>
      </c>
      <c r="G22" s="21">
        <v>2</v>
      </c>
      <c r="H22" s="21">
        <v>4</v>
      </c>
      <c r="I22" s="21">
        <v>1</v>
      </c>
      <c r="J22" s="21"/>
      <c r="K22" s="21">
        <v>338</v>
      </c>
      <c r="L22" s="21">
        <v>1014</v>
      </c>
      <c r="M22" s="21">
        <v>781</v>
      </c>
      <c r="N22" s="21">
        <v>535</v>
      </c>
      <c r="O22" s="21">
        <v>416</v>
      </c>
      <c r="P22" s="21">
        <v>427</v>
      </c>
      <c r="Q22" s="21">
        <v>339</v>
      </c>
      <c r="R22" s="21">
        <v>112</v>
      </c>
      <c r="S22" s="21">
        <v>30</v>
      </c>
      <c r="T22" s="21">
        <v>29</v>
      </c>
      <c r="U22" s="21">
        <v>27</v>
      </c>
      <c r="V22" s="21">
        <v>24</v>
      </c>
      <c r="W22" s="21">
        <v>39</v>
      </c>
      <c r="X22" s="21">
        <v>1923</v>
      </c>
      <c r="Y22" s="21">
        <v>2557</v>
      </c>
      <c r="Z22" s="21">
        <v>1240</v>
      </c>
      <c r="AA22" s="21">
        <v>477</v>
      </c>
      <c r="AB22" s="21">
        <v>698</v>
      </c>
      <c r="AC22" s="21">
        <v>798</v>
      </c>
      <c r="AD22" s="21">
        <v>280</v>
      </c>
      <c r="AE22" s="21">
        <v>255</v>
      </c>
      <c r="AF22" s="21">
        <v>263</v>
      </c>
      <c r="AG22" s="22">
        <v>3172</v>
      </c>
      <c r="AH22" s="21">
        <f t="shared" si="2"/>
        <v>544.48275862068965</v>
      </c>
      <c r="AJ22" s="19"/>
      <c r="AK22" s="20" t="s">
        <v>63</v>
      </c>
      <c r="AM22" s="23">
        <f>(E22/D22)-1</f>
        <v>0</v>
      </c>
      <c r="AN22" s="23">
        <f>(F22/E22)-1</f>
        <v>1.5</v>
      </c>
      <c r="AO22" s="23">
        <f>(G22/F22)-1</f>
        <v>-0.6</v>
      </c>
      <c r="AP22" s="23">
        <f>(H22/G22)-1</f>
        <v>1</v>
      </c>
      <c r="AQ22" s="23">
        <f>(I22/H22)-1</f>
        <v>-0.75</v>
      </c>
      <c r="AR22" s="23">
        <f>(J22/I22)-1</f>
        <v>-1</v>
      </c>
      <c r="AS22" s="23" t="e">
        <f>(K22/J22)-1</f>
        <v>#DIV/0!</v>
      </c>
      <c r="AT22" s="23">
        <f>(L22/K22)-1</f>
        <v>2</v>
      </c>
      <c r="AU22" s="23">
        <f>(M22/L22)-1</f>
        <v>-0.22978303747534512</v>
      </c>
      <c r="AV22" s="23">
        <f>(N22/M22)-1</f>
        <v>-0.31498079385403333</v>
      </c>
      <c r="AW22" s="23">
        <f>(O22/N22)-1</f>
        <v>-0.22242990654205608</v>
      </c>
      <c r="AX22" s="23">
        <f>(P22/O22)-1</f>
        <v>2.6442307692307709E-2</v>
      </c>
      <c r="AY22" s="23">
        <f>(Q22/P22)-1</f>
        <v>-0.20608899297423888</v>
      </c>
      <c r="AZ22" s="23">
        <f>(R22/Q22)-1</f>
        <v>-0.6696165191740413</v>
      </c>
      <c r="BA22" s="23">
        <f>(S22/R22)-1</f>
        <v>-0.73214285714285721</v>
      </c>
      <c r="BB22" s="23">
        <f>(T22/S22)-1</f>
        <v>-3.3333333333333326E-2</v>
      </c>
      <c r="BC22" s="23">
        <f>(U22/T22)-1</f>
        <v>-6.8965517241379337E-2</v>
      </c>
      <c r="BD22" s="23">
        <f>(V22/U22)-1</f>
        <v>-0.11111111111111116</v>
      </c>
      <c r="BE22" s="23">
        <f>(W22/V22)-1</f>
        <v>0.625</v>
      </c>
      <c r="BF22" s="23">
        <f>(X22/W22)-1</f>
        <v>48.307692307692307</v>
      </c>
      <c r="BG22" s="23">
        <f>(Y22/X22)-1</f>
        <v>0.32969318772750911</v>
      </c>
      <c r="BH22" s="23">
        <f>(Z22/Y22)-1</f>
        <v>-0.51505670707860773</v>
      </c>
      <c r="BI22" s="23">
        <f>(AA22/Z22)-1</f>
        <v>-0.61532258064516121</v>
      </c>
      <c r="BJ22" s="23">
        <f>(AB22/AA22)-1</f>
        <v>0.4633123689727463</v>
      </c>
      <c r="BK22" s="23">
        <f>(AC22/AB22)-1</f>
        <v>0.14326647564469908</v>
      </c>
      <c r="BL22" s="23">
        <f>(AD22/AC22)-1</f>
        <v>-0.64912280701754388</v>
      </c>
      <c r="BM22" s="23">
        <f>(AE22/AD22)-1</f>
        <v>-8.9285714285714302E-2</v>
      </c>
      <c r="BN22" s="23">
        <f>(AF22/AE22)-1</f>
        <v>3.1372549019607954E-2</v>
      </c>
      <c r="BO22" s="23">
        <f>(AG22/AF22)-1</f>
        <v>11.060836501901141</v>
      </c>
      <c r="BP22" s="25" t="e">
        <f t="shared" si="3"/>
        <v>#DIV/0!</v>
      </c>
    </row>
    <row r="23" spans="1:68" hidden="1" outlineLevel="1" x14ac:dyDescent="0.35">
      <c r="A23" s="24"/>
      <c r="B23" s="19"/>
      <c r="C23" s="20" t="s">
        <v>64</v>
      </c>
      <c r="D23" s="21">
        <v>22</v>
      </c>
      <c r="E23" s="21">
        <v>35</v>
      </c>
      <c r="F23" s="21">
        <v>37</v>
      </c>
      <c r="G23" s="21">
        <v>32</v>
      </c>
      <c r="H23" s="21">
        <v>49</v>
      </c>
      <c r="I23" s="21">
        <v>54</v>
      </c>
      <c r="J23" s="21">
        <v>66</v>
      </c>
      <c r="K23" s="21">
        <v>61</v>
      </c>
      <c r="L23" s="21">
        <v>74</v>
      </c>
      <c r="M23" s="21">
        <v>82</v>
      </c>
      <c r="N23" s="21">
        <v>66</v>
      </c>
      <c r="O23" s="21">
        <v>90</v>
      </c>
      <c r="P23" s="21">
        <v>48</v>
      </c>
      <c r="Q23" s="21">
        <v>64</v>
      </c>
      <c r="R23" s="21">
        <v>101</v>
      </c>
      <c r="S23" s="21">
        <v>78</v>
      </c>
      <c r="T23" s="21">
        <v>93</v>
      </c>
      <c r="U23" s="21">
        <v>68</v>
      </c>
      <c r="V23" s="21">
        <v>90</v>
      </c>
      <c r="W23" s="21">
        <v>87</v>
      </c>
      <c r="X23" s="21">
        <v>59</v>
      </c>
      <c r="Y23" s="21">
        <v>58</v>
      </c>
      <c r="Z23" s="21">
        <v>65</v>
      </c>
      <c r="AA23" s="21">
        <v>71</v>
      </c>
      <c r="AB23" s="21">
        <v>76</v>
      </c>
      <c r="AC23" s="21">
        <v>60</v>
      </c>
      <c r="AD23" s="21">
        <v>78</v>
      </c>
      <c r="AE23" s="21">
        <v>90</v>
      </c>
      <c r="AF23" s="21">
        <v>70</v>
      </c>
      <c r="AG23" s="22">
        <v>66</v>
      </c>
      <c r="AH23" s="21">
        <f t="shared" si="2"/>
        <v>66.333333333333329</v>
      </c>
      <c r="AJ23" s="19"/>
      <c r="AK23" s="20" t="s">
        <v>64</v>
      </c>
      <c r="AM23" s="23">
        <f>(E23/D23)-1</f>
        <v>0.59090909090909083</v>
      </c>
      <c r="AN23" s="23">
        <f>(F23/E23)-1</f>
        <v>5.7142857142857162E-2</v>
      </c>
      <c r="AO23" s="23">
        <f>(G23/F23)-1</f>
        <v>-0.13513513513513509</v>
      </c>
      <c r="AP23" s="23">
        <f>(H23/G23)-1</f>
        <v>0.53125</v>
      </c>
      <c r="AQ23" s="23">
        <f>(I23/H23)-1</f>
        <v>0.1020408163265305</v>
      </c>
      <c r="AR23" s="23">
        <f>(J23/I23)-1</f>
        <v>0.22222222222222232</v>
      </c>
      <c r="AS23" s="23">
        <f>(K23/J23)-1</f>
        <v>-7.5757575757575801E-2</v>
      </c>
      <c r="AT23" s="23">
        <f>(L23/K23)-1</f>
        <v>0.21311475409836067</v>
      </c>
      <c r="AU23" s="23">
        <f>(M23/L23)-1</f>
        <v>0.10810810810810811</v>
      </c>
      <c r="AV23" s="23">
        <f>(N23/M23)-1</f>
        <v>-0.19512195121951215</v>
      </c>
      <c r="AW23" s="23">
        <f>(O23/N23)-1</f>
        <v>0.36363636363636354</v>
      </c>
      <c r="AX23" s="23">
        <f>(P23/O23)-1</f>
        <v>-0.46666666666666667</v>
      </c>
      <c r="AY23" s="23">
        <f>(Q23/P23)-1</f>
        <v>0.33333333333333326</v>
      </c>
      <c r="AZ23" s="23">
        <f>(R23/Q23)-1</f>
        <v>0.578125</v>
      </c>
      <c r="BA23" s="23">
        <f>(S23/R23)-1</f>
        <v>-0.2277227722772277</v>
      </c>
      <c r="BB23" s="23">
        <f>(T23/S23)-1</f>
        <v>0.19230769230769229</v>
      </c>
      <c r="BC23" s="23">
        <f>(U23/T23)-1</f>
        <v>-0.26881720430107525</v>
      </c>
      <c r="BD23" s="23">
        <f>(V23/U23)-1</f>
        <v>0.32352941176470584</v>
      </c>
      <c r="BE23" s="23">
        <f>(W23/V23)-1</f>
        <v>-3.3333333333333326E-2</v>
      </c>
      <c r="BF23" s="23">
        <f>(X23/W23)-1</f>
        <v>-0.32183908045977017</v>
      </c>
      <c r="BG23" s="23">
        <f>(Y23/X23)-1</f>
        <v>-1.6949152542372836E-2</v>
      </c>
      <c r="BH23" s="23">
        <f>(Z23/Y23)-1</f>
        <v>0.1206896551724137</v>
      </c>
      <c r="BI23" s="23">
        <f>(AA23/Z23)-1</f>
        <v>9.2307692307692202E-2</v>
      </c>
      <c r="BJ23" s="23">
        <f>(AB23/AA23)-1</f>
        <v>7.0422535211267512E-2</v>
      </c>
      <c r="BK23" s="23">
        <f>(AC23/AB23)-1</f>
        <v>-0.21052631578947367</v>
      </c>
      <c r="BL23" s="23">
        <f>(AD23/AC23)-1</f>
        <v>0.30000000000000004</v>
      </c>
      <c r="BM23" s="23">
        <f>(AE23/AD23)-1</f>
        <v>0.15384615384615374</v>
      </c>
      <c r="BN23" s="23">
        <f>(AF23/AE23)-1</f>
        <v>-0.22222222222222221</v>
      </c>
      <c r="BO23" s="23">
        <f>(AG23/AF23)-1</f>
        <v>-5.7142857142857162E-2</v>
      </c>
      <c r="BP23" s="25">
        <f t="shared" si="3"/>
        <v>7.3163842053088624E-2</v>
      </c>
    </row>
    <row r="24" spans="1:68" hidden="1" outlineLevel="1" x14ac:dyDescent="0.35">
      <c r="A24" s="24"/>
      <c r="B24" s="19"/>
      <c r="C24" s="20" t="s">
        <v>65</v>
      </c>
      <c r="D24" s="21">
        <v>2175</v>
      </c>
      <c r="E24" s="21">
        <v>4540</v>
      </c>
      <c r="F24" s="21">
        <v>4591</v>
      </c>
      <c r="G24" s="21">
        <v>4530</v>
      </c>
      <c r="H24" s="21">
        <v>4801</v>
      </c>
      <c r="I24" s="21">
        <v>4722</v>
      </c>
      <c r="J24" s="21">
        <v>4527</v>
      </c>
      <c r="K24" s="21">
        <v>4469</v>
      </c>
      <c r="L24" s="21">
        <v>4326</v>
      </c>
      <c r="M24" s="21">
        <v>4772</v>
      </c>
      <c r="N24" s="21">
        <v>3452</v>
      </c>
      <c r="O24" s="21">
        <v>3656</v>
      </c>
      <c r="P24" s="21">
        <v>4109</v>
      </c>
      <c r="Q24" s="21">
        <v>4191</v>
      </c>
      <c r="R24" s="21">
        <v>5174</v>
      </c>
      <c r="S24" s="21">
        <v>4186</v>
      </c>
      <c r="T24" s="21">
        <v>4118</v>
      </c>
      <c r="U24" s="21">
        <v>4553</v>
      </c>
      <c r="V24" s="21">
        <v>4574</v>
      </c>
      <c r="W24" s="21">
        <v>4342</v>
      </c>
      <c r="X24" s="21">
        <v>4145</v>
      </c>
      <c r="Y24" s="21">
        <v>4191</v>
      </c>
      <c r="Z24" s="21">
        <v>4094</v>
      </c>
      <c r="AA24" s="21">
        <v>4347</v>
      </c>
      <c r="AB24" s="21">
        <v>4258</v>
      </c>
      <c r="AC24" s="21">
        <v>4218</v>
      </c>
      <c r="AD24" s="21">
        <v>4293</v>
      </c>
      <c r="AE24" s="21">
        <v>4369</v>
      </c>
      <c r="AF24" s="21">
        <v>3947</v>
      </c>
      <c r="AG24" s="22">
        <v>3848</v>
      </c>
      <c r="AH24" s="21">
        <f t="shared" si="2"/>
        <v>4250.6000000000004</v>
      </c>
      <c r="AJ24" s="19"/>
      <c r="AK24" s="20" t="s">
        <v>65</v>
      </c>
      <c r="AM24" s="23">
        <f>(E24/D24)-1</f>
        <v>1.0873563218390805</v>
      </c>
      <c r="AN24" s="23">
        <f>(F24/E24)-1</f>
        <v>1.1233480176211508E-2</v>
      </c>
      <c r="AO24" s="23">
        <f>(G24/F24)-1</f>
        <v>-1.3286865606621623E-2</v>
      </c>
      <c r="AP24" s="23">
        <f>(H24/G24)-1</f>
        <v>5.9823399558498913E-2</v>
      </c>
      <c r="AQ24" s="23">
        <f>(I24/H24)-1</f>
        <v>-1.6454905228077465E-2</v>
      </c>
      <c r="AR24" s="23">
        <f>(J24/I24)-1</f>
        <v>-4.1296060991105499E-2</v>
      </c>
      <c r="AS24" s="23">
        <f>(K24/J24)-1</f>
        <v>-1.2812016788159908E-2</v>
      </c>
      <c r="AT24" s="23">
        <f>(L24/K24)-1</f>
        <v>-3.1998209890355733E-2</v>
      </c>
      <c r="AU24" s="23">
        <f>(M24/L24)-1</f>
        <v>0.10309754969949148</v>
      </c>
      <c r="AV24" s="23">
        <f>(N24/M24)-1</f>
        <v>-0.27661357921207042</v>
      </c>
      <c r="AW24" s="23">
        <f>(O24/N24)-1</f>
        <v>5.9096176129779909E-2</v>
      </c>
      <c r="AX24" s="23">
        <f>(P24/O24)-1</f>
        <v>0.1239059080962801</v>
      </c>
      <c r="AY24" s="23">
        <f>(Q24/P24)-1</f>
        <v>1.9956193721100135E-2</v>
      </c>
      <c r="AZ24" s="23">
        <f>(R24/Q24)-1</f>
        <v>0.23455022667621095</v>
      </c>
      <c r="BA24" s="23">
        <f>(S24/R24)-1</f>
        <v>-0.19095477386934678</v>
      </c>
      <c r="BB24" s="23">
        <f>(T24/S24)-1</f>
        <v>-1.6244624940277119E-2</v>
      </c>
      <c r="BC24" s="23">
        <f>(U24/T24)-1</f>
        <v>0.10563380281690149</v>
      </c>
      <c r="BD24" s="23">
        <f>(V24/U24)-1</f>
        <v>4.6123435097737975E-3</v>
      </c>
      <c r="BE24" s="23">
        <f>(W24/V24)-1</f>
        <v>-5.0721469173589884E-2</v>
      </c>
      <c r="BF24" s="23">
        <f>(X24/W24)-1</f>
        <v>-4.5370796867802876E-2</v>
      </c>
      <c r="BG24" s="23">
        <f>(Y24/X24)-1</f>
        <v>1.1097708082026481E-2</v>
      </c>
      <c r="BH24" s="23">
        <f>(Z24/Y24)-1</f>
        <v>-2.3144834168456252E-2</v>
      </c>
      <c r="BI24" s="23">
        <f>(AA24/Z24)-1</f>
        <v>6.1797752808988804E-2</v>
      </c>
      <c r="BJ24" s="23">
        <f>(AB24/AA24)-1</f>
        <v>-2.0473890039107379E-2</v>
      </c>
      <c r="BK24" s="23">
        <f>(AC24/AB24)-1</f>
        <v>-9.3940817285110834E-3</v>
      </c>
      <c r="BL24" s="23">
        <f>(AD24/AC24)-1</f>
        <v>1.7780938833570348E-2</v>
      </c>
      <c r="BM24" s="23">
        <f>(AE24/AD24)-1</f>
        <v>1.7703237829024054E-2</v>
      </c>
      <c r="BN24" s="23">
        <f>(AF24/AE24)-1</f>
        <v>-9.658960860608834E-2</v>
      </c>
      <c r="BO24" s="23">
        <f>(AG24/AF24)-1</f>
        <v>-2.5082341018495047E-2</v>
      </c>
      <c r="BP24" s="25">
        <f t="shared" si="3"/>
        <v>3.6110585574099067E-2</v>
      </c>
    </row>
    <row r="25" spans="1:68" hidden="1" outlineLevel="1" x14ac:dyDescent="0.35">
      <c r="A25" s="24"/>
      <c r="B25" s="19"/>
      <c r="C25" s="20" t="s">
        <v>66</v>
      </c>
      <c r="D25" s="21">
        <v>8229</v>
      </c>
      <c r="E25" s="21">
        <v>16741</v>
      </c>
      <c r="F25" s="21">
        <v>18347</v>
      </c>
      <c r="G25" s="21">
        <v>20205</v>
      </c>
      <c r="H25" s="21">
        <v>29012</v>
      </c>
      <c r="I25" s="21">
        <v>24675</v>
      </c>
      <c r="J25" s="21">
        <v>21360</v>
      </c>
      <c r="K25" s="21">
        <v>23247</v>
      </c>
      <c r="L25" s="21">
        <v>22457</v>
      </c>
      <c r="M25" s="21">
        <v>28037</v>
      </c>
      <c r="N25" s="21">
        <v>26622</v>
      </c>
      <c r="O25" s="21">
        <v>34891</v>
      </c>
      <c r="P25" s="21">
        <v>26587</v>
      </c>
      <c r="Q25" s="21">
        <v>26923</v>
      </c>
      <c r="R25" s="21">
        <v>37998</v>
      </c>
      <c r="S25" s="21">
        <v>30118</v>
      </c>
      <c r="T25" s="21">
        <v>25523</v>
      </c>
      <c r="U25" s="21">
        <v>46031</v>
      </c>
      <c r="V25" s="21">
        <v>24373</v>
      </c>
      <c r="W25" s="21">
        <v>26303</v>
      </c>
      <c r="X25" s="21">
        <v>28099</v>
      </c>
      <c r="Y25" s="21">
        <v>29658</v>
      </c>
      <c r="Z25" s="21">
        <v>40211</v>
      </c>
      <c r="AA25" s="21">
        <v>36267</v>
      </c>
      <c r="AB25" s="21">
        <v>34099</v>
      </c>
      <c r="AC25" s="21">
        <v>29172</v>
      </c>
      <c r="AD25" s="21">
        <v>34782</v>
      </c>
      <c r="AE25" s="21">
        <v>28698</v>
      </c>
      <c r="AF25" s="21">
        <v>30243</v>
      </c>
      <c r="AG25" s="22">
        <v>23813</v>
      </c>
      <c r="AH25" s="21">
        <f t="shared" si="2"/>
        <v>27757.366666666665</v>
      </c>
      <c r="AJ25" s="19"/>
      <c r="AK25" s="20" t="s">
        <v>66</v>
      </c>
      <c r="AM25" s="23">
        <f>(E25/D25)-1</f>
        <v>1.0343905699355935</v>
      </c>
      <c r="AN25" s="23">
        <f>(F25/E25)-1</f>
        <v>9.5932142643808671E-2</v>
      </c>
      <c r="AO25" s="23">
        <f>(G25/F25)-1</f>
        <v>0.10126996239167174</v>
      </c>
      <c r="AP25" s="23">
        <f>(H25/G25)-1</f>
        <v>0.43588220737441219</v>
      </c>
      <c r="AQ25" s="23">
        <f>(I25/H25)-1</f>
        <v>-0.14948986626223637</v>
      </c>
      <c r="AR25" s="23">
        <f>(J25/I25)-1</f>
        <v>-0.13434650455927055</v>
      </c>
      <c r="AS25" s="23">
        <f>(K25/J25)-1</f>
        <v>8.8342696629213568E-2</v>
      </c>
      <c r="AT25" s="23">
        <f>(L25/K25)-1</f>
        <v>-3.3982879511334829E-2</v>
      </c>
      <c r="AU25" s="23">
        <f>(M25/L25)-1</f>
        <v>0.24847486307164801</v>
      </c>
      <c r="AV25" s="23">
        <f>(N25/M25)-1</f>
        <v>-5.0469023076648689E-2</v>
      </c>
      <c r="AW25" s="23">
        <f>(O25/N25)-1</f>
        <v>0.31060776801141921</v>
      </c>
      <c r="AX25" s="23">
        <f>(P25/O25)-1</f>
        <v>-0.23799833768020406</v>
      </c>
      <c r="AY25" s="23">
        <f>(Q25/P25)-1</f>
        <v>1.2637755293940733E-2</v>
      </c>
      <c r="AZ25" s="23">
        <f>(R25/Q25)-1</f>
        <v>0.41135831816662338</v>
      </c>
      <c r="BA25" s="23">
        <f>(S25/R25)-1</f>
        <v>-0.20737933575451339</v>
      </c>
      <c r="BB25" s="23">
        <f>(T25/S25)-1</f>
        <v>-0.15256657148549035</v>
      </c>
      <c r="BC25" s="23">
        <f>(U25/T25)-1</f>
        <v>0.80351055910355362</v>
      </c>
      <c r="BD25" s="23">
        <f>(V25/U25)-1</f>
        <v>-0.47050900480111224</v>
      </c>
      <c r="BE25" s="23">
        <f>(W25/V25)-1</f>
        <v>7.91859844910352E-2</v>
      </c>
      <c r="BF25" s="23">
        <f>(X25/W25)-1</f>
        <v>6.8281184655742733E-2</v>
      </c>
      <c r="BG25" s="23">
        <f>(Y25/X25)-1</f>
        <v>5.5482401508950563E-2</v>
      </c>
      <c r="BH25" s="23">
        <f>(Z25/Y25)-1</f>
        <v>0.35582304943017062</v>
      </c>
      <c r="BI25" s="23">
        <f>(AA25/Z25)-1</f>
        <v>-9.8082614210042052E-2</v>
      </c>
      <c r="BJ25" s="23">
        <f>(AB25/AA25)-1</f>
        <v>-5.9778862326632987E-2</v>
      </c>
      <c r="BK25" s="23">
        <f>(AC25/AB25)-1</f>
        <v>-0.14449104079298514</v>
      </c>
      <c r="BL25" s="23">
        <f>(AD25/AC25)-1</f>
        <v>0.19230769230769229</v>
      </c>
      <c r="BM25" s="23">
        <f>(AE25/AD25)-1</f>
        <v>-0.17491806106606866</v>
      </c>
      <c r="BN25" s="23">
        <f>(AF25/AE25)-1</f>
        <v>5.3836504286012943E-2</v>
      </c>
      <c r="BO25" s="23">
        <f>(AG25/AF25)-1</f>
        <v>-0.21261118275303381</v>
      </c>
      <c r="BP25" s="25">
        <f t="shared" si="3"/>
        <v>7.657587500075573E-2</v>
      </c>
    </row>
    <row r="26" spans="1:68" hidden="1" outlineLevel="1" x14ac:dyDescent="0.35">
      <c r="A26" s="24"/>
      <c r="B26" s="26"/>
      <c r="C26" s="20" t="s">
        <v>67</v>
      </c>
      <c r="D26" s="21">
        <v>346877</v>
      </c>
      <c r="E26" s="21">
        <v>603398</v>
      </c>
      <c r="F26" s="21">
        <v>618286</v>
      </c>
      <c r="G26" s="21">
        <v>599221</v>
      </c>
      <c r="H26" s="21">
        <v>685623</v>
      </c>
      <c r="I26" s="21">
        <v>595551</v>
      </c>
      <c r="J26" s="21">
        <v>641267</v>
      </c>
      <c r="K26" s="21">
        <v>750924</v>
      </c>
      <c r="L26" s="21">
        <v>821716</v>
      </c>
      <c r="M26" s="21">
        <v>1299846</v>
      </c>
      <c r="N26" s="21">
        <v>1349515</v>
      </c>
      <c r="O26" s="21">
        <v>1390150</v>
      </c>
      <c r="P26" s="21">
        <v>2528853</v>
      </c>
      <c r="Q26" s="21">
        <v>2636147</v>
      </c>
      <c r="R26" s="21">
        <v>1683102</v>
      </c>
      <c r="S26" s="21">
        <v>975805</v>
      </c>
      <c r="T26" s="21">
        <v>719932</v>
      </c>
      <c r="U26" s="21">
        <v>740746</v>
      </c>
      <c r="V26" s="21">
        <v>673374</v>
      </c>
      <c r="W26" s="21">
        <v>541756</v>
      </c>
      <c r="X26" s="21">
        <v>662576</v>
      </c>
      <c r="Y26" s="21">
        <v>678942</v>
      </c>
      <c r="Z26" s="21">
        <v>764018</v>
      </c>
      <c r="AA26" s="21">
        <v>690419</v>
      </c>
      <c r="AB26" s="21">
        <v>700240</v>
      </c>
      <c r="AC26" s="21">
        <v>645434</v>
      </c>
      <c r="AD26" s="21">
        <v>750752</v>
      </c>
      <c r="AE26" s="21">
        <v>678895</v>
      </c>
      <c r="AF26" s="21">
        <v>632715</v>
      </c>
      <c r="AG26" s="22">
        <v>647320</v>
      </c>
      <c r="AH26" s="21">
        <f t="shared" si="2"/>
        <v>901780</v>
      </c>
      <c r="AJ26" s="26"/>
      <c r="AK26" s="20" t="s">
        <v>67</v>
      </c>
      <c r="AM26" s="23">
        <f>(E26/D26)-1</f>
        <v>0.73951573612548538</v>
      </c>
      <c r="AN26" s="23">
        <f>(F26/E26)-1</f>
        <v>2.4673598520379647E-2</v>
      </c>
      <c r="AO26" s="23">
        <f>(G26/F26)-1</f>
        <v>-3.0835244530848183E-2</v>
      </c>
      <c r="AP26" s="23">
        <f>(H26/G26)-1</f>
        <v>0.14419054071869986</v>
      </c>
      <c r="AQ26" s="23">
        <f>(I26/H26)-1</f>
        <v>-0.13137248896259313</v>
      </c>
      <c r="AR26" s="23">
        <f>(J26/I26)-1</f>
        <v>7.6762527474557141E-2</v>
      </c>
      <c r="AS26" s="23">
        <f>(K26/J26)-1</f>
        <v>0.17100053487860745</v>
      </c>
      <c r="AT26" s="23">
        <f>(L26/K26)-1</f>
        <v>9.4273188764775195E-2</v>
      </c>
      <c r="AU26" s="23">
        <f>(M26/L26)-1</f>
        <v>0.58186770124958009</v>
      </c>
      <c r="AV26" s="23">
        <f>(N26/M26)-1</f>
        <v>3.8211449664037112E-2</v>
      </c>
      <c r="AW26" s="23">
        <f>(O26/N26)-1</f>
        <v>3.0110817590023098E-2</v>
      </c>
      <c r="AX26" s="23">
        <f>(P26/O26)-1</f>
        <v>0.81912239686364785</v>
      </c>
      <c r="AY26" s="23">
        <f>(Q26/P26)-1</f>
        <v>4.2427930765449817E-2</v>
      </c>
      <c r="AZ26" s="23">
        <f>(R26/Q26)-1</f>
        <v>-0.36152953534078336</v>
      </c>
      <c r="BA26" s="23">
        <f>(S26/R26)-1</f>
        <v>-0.42023418663871825</v>
      </c>
      <c r="BB26" s="23">
        <f>(T26/S26)-1</f>
        <v>-0.26221734875308078</v>
      </c>
      <c r="BC26" s="23">
        <f>(U26/T26)-1</f>
        <v>2.8911063822694372E-2</v>
      </c>
      <c r="BD26" s="23">
        <f>(V26/U26)-1</f>
        <v>-9.0951554243964838E-2</v>
      </c>
      <c r="BE26" s="23">
        <f>(W26/V26)-1</f>
        <v>-0.1954604721893034</v>
      </c>
      <c r="BF26" s="23">
        <f>(X26/W26)-1</f>
        <v>0.22301552728534624</v>
      </c>
      <c r="BG26" s="23">
        <f>(Y26/X26)-1</f>
        <v>2.4700562652435254E-2</v>
      </c>
      <c r="BH26" s="23">
        <f>(Z26/Y26)-1</f>
        <v>0.12530672723148673</v>
      </c>
      <c r="BI26" s="23">
        <f>(AA26/Z26)-1</f>
        <v>-9.6331500043192686E-2</v>
      </c>
      <c r="BJ26" s="23">
        <f>(AB26/AA26)-1</f>
        <v>1.422469543856697E-2</v>
      </c>
      <c r="BK26" s="23">
        <f>(AC26/AB26)-1</f>
        <v>-7.826745115960243E-2</v>
      </c>
      <c r="BL26" s="23">
        <f>(AD26/AC26)-1</f>
        <v>0.16317392638131856</v>
      </c>
      <c r="BM26" s="23">
        <f>(AE26/AD26)-1</f>
        <v>-9.5713364732961104E-2</v>
      </c>
      <c r="BN26" s="23">
        <f>(AF26/AE26)-1</f>
        <v>-6.8022300944917791E-2</v>
      </c>
      <c r="BO26" s="23">
        <f>(AG26/AF26)-1</f>
        <v>2.3083062674347898E-2</v>
      </c>
      <c r="BP26" s="25">
        <f t="shared" si="3"/>
        <v>5.2884018640050767E-2</v>
      </c>
    </row>
    <row r="27" spans="1:68" s="38" customFormat="1" collapsed="1" x14ac:dyDescent="0.35">
      <c r="A27" s="37"/>
      <c r="B27" s="28" t="s">
        <v>68</v>
      </c>
      <c r="C27" s="28"/>
      <c r="D27" s="29">
        <v>909791</v>
      </c>
      <c r="E27" s="29">
        <v>1527757</v>
      </c>
      <c r="F27" s="29">
        <v>1505480</v>
      </c>
      <c r="G27" s="29">
        <v>1489370</v>
      </c>
      <c r="H27" s="29">
        <v>1777888</v>
      </c>
      <c r="I27" s="29">
        <v>1575918</v>
      </c>
      <c r="J27" s="29">
        <v>1581344</v>
      </c>
      <c r="K27" s="29">
        <v>1696075</v>
      </c>
      <c r="L27" s="29">
        <v>1853172</v>
      </c>
      <c r="M27" s="29">
        <v>2595660</v>
      </c>
      <c r="N27" s="29">
        <v>2303270</v>
      </c>
      <c r="O27" s="29">
        <v>2283942</v>
      </c>
      <c r="P27" s="29">
        <v>3534136</v>
      </c>
      <c r="Q27" s="29">
        <v>3786405</v>
      </c>
      <c r="R27" s="29">
        <v>2718955</v>
      </c>
      <c r="S27" s="29">
        <v>1855978</v>
      </c>
      <c r="T27" s="29">
        <v>1563802</v>
      </c>
      <c r="U27" s="29">
        <v>1891156</v>
      </c>
      <c r="V27" s="29">
        <v>1588491</v>
      </c>
      <c r="W27" s="29">
        <v>1451301</v>
      </c>
      <c r="X27" s="29">
        <v>1853785</v>
      </c>
      <c r="Y27" s="29">
        <v>1813941</v>
      </c>
      <c r="Z27" s="29">
        <v>1896765</v>
      </c>
      <c r="AA27" s="29">
        <v>1636795</v>
      </c>
      <c r="AB27" s="29">
        <v>1757156</v>
      </c>
      <c r="AC27" s="29">
        <v>1718879</v>
      </c>
      <c r="AD27" s="29">
        <v>1970589</v>
      </c>
      <c r="AE27" s="29">
        <v>1738343</v>
      </c>
      <c r="AF27" s="29">
        <v>1616119</v>
      </c>
      <c r="AG27" s="30">
        <v>1630771</v>
      </c>
      <c r="AH27" s="31">
        <f t="shared" si="2"/>
        <v>1904101.1333333333</v>
      </c>
      <c r="AJ27" s="34" t="s">
        <v>68</v>
      </c>
      <c r="AK27" s="34"/>
      <c r="AM27" s="23">
        <f>(E27/D27)-1</f>
        <v>0.67923951764745971</v>
      </c>
      <c r="AN27" s="23">
        <f>(F27/E27)-1</f>
        <v>-1.4581507399409777E-2</v>
      </c>
      <c r="AO27" s="23">
        <f>(G27/F27)-1</f>
        <v>-1.0700906023328072E-2</v>
      </c>
      <c r="AP27" s="23">
        <f>(H27/G27)-1</f>
        <v>0.19371814928459674</v>
      </c>
      <c r="AQ27" s="23">
        <f>(I27/H27)-1</f>
        <v>-0.1136010817329326</v>
      </c>
      <c r="AR27" s="23">
        <f>(J27/I27)-1</f>
        <v>3.4430725456526812E-3</v>
      </c>
      <c r="AS27" s="23">
        <f>(K27/J27)-1</f>
        <v>7.2552841127547119E-2</v>
      </c>
      <c r="AT27" s="23">
        <f>(L27/K27)-1</f>
        <v>9.2623852129180673E-2</v>
      </c>
      <c r="AU27" s="23">
        <f>(M27/L27)-1</f>
        <v>0.40065789899696314</v>
      </c>
      <c r="AV27" s="23">
        <f>(N27/M27)-1</f>
        <v>-0.11264572401624251</v>
      </c>
      <c r="AW27" s="23">
        <f>(O27/N27)-1</f>
        <v>-8.3915476691833746E-3</v>
      </c>
      <c r="AX27" s="23">
        <f>(P27/O27)-1</f>
        <v>0.54738430310401931</v>
      </c>
      <c r="AY27" s="23">
        <f>(Q27/P27)-1</f>
        <v>7.1380671258830963E-2</v>
      </c>
      <c r="AZ27" s="23">
        <f>(R27/Q27)-1</f>
        <v>-0.28191648806717717</v>
      </c>
      <c r="BA27" s="23">
        <f>(S27/R27)-1</f>
        <v>-0.31739289543225246</v>
      </c>
      <c r="BB27" s="23">
        <f>(T27/S27)-1</f>
        <v>-0.15742427981366158</v>
      </c>
      <c r="BC27" s="23">
        <f>(U27/T27)-1</f>
        <v>0.20933212772460963</v>
      </c>
      <c r="BD27" s="23">
        <f>(V27/U27)-1</f>
        <v>-0.16004232331970503</v>
      </c>
      <c r="BE27" s="23">
        <f>(W27/V27)-1</f>
        <v>-8.6364984126444555E-2</v>
      </c>
      <c r="BF27" s="23">
        <f>(X27/W27)-1</f>
        <v>0.27732634374261433</v>
      </c>
      <c r="BG27" s="23">
        <f>(Y27/X27)-1</f>
        <v>-2.1493323119995078E-2</v>
      </c>
      <c r="BH27" s="23">
        <f>(Z27/Y27)-1</f>
        <v>4.5659698964850559E-2</v>
      </c>
      <c r="BI27" s="23">
        <f>(AA27/Z27)-1</f>
        <v>-0.13705967792530971</v>
      </c>
      <c r="BJ27" s="23">
        <f>(AB27/AA27)-1</f>
        <v>7.3534559917399545E-2</v>
      </c>
      <c r="BK27" s="35">
        <f>(AC27/AB27)-1</f>
        <v>-2.1783495603122316E-2</v>
      </c>
      <c r="BL27" s="35">
        <f>(AD27/AC27)-1</f>
        <v>0.14643846367312641</v>
      </c>
      <c r="BM27" s="35">
        <f>(AE27/AD27)-1</f>
        <v>-0.11785613336926171</v>
      </c>
      <c r="BN27" s="35">
        <f>(AF27/AE27)-1</f>
        <v>-7.0310634897715829E-2</v>
      </c>
      <c r="BO27" s="35">
        <f>(AG27/AF27)-1</f>
        <v>9.0661640634135399E-3</v>
      </c>
      <c r="BP27" s="36">
        <f t="shared" si="3"/>
        <v>4.1061815919466296E-2</v>
      </c>
    </row>
    <row r="28" spans="1:68" hidden="1" outlineLevel="1" x14ac:dyDescent="0.35">
      <c r="A28" s="24"/>
      <c r="B28" s="26" t="s">
        <v>69</v>
      </c>
      <c r="C28" s="20" t="s">
        <v>70</v>
      </c>
      <c r="D28" s="21">
        <v>6</v>
      </c>
      <c r="E28" s="21"/>
      <c r="F28" s="21">
        <v>2</v>
      </c>
      <c r="G28" s="21">
        <v>2</v>
      </c>
      <c r="H28" s="21">
        <v>1</v>
      </c>
      <c r="I28" s="21"/>
      <c r="J28" s="21"/>
      <c r="K28" s="21">
        <v>2</v>
      </c>
      <c r="L28" s="21"/>
      <c r="M28" s="21"/>
      <c r="N28" s="21"/>
      <c r="O28" s="21"/>
      <c r="P28" s="21"/>
      <c r="Q28" s="21">
        <v>1</v>
      </c>
      <c r="R28" s="21">
        <v>1</v>
      </c>
      <c r="S28" s="21">
        <v>3</v>
      </c>
      <c r="T28" s="21">
        <v>1</v>
      </c>
      <c r="U28" s="21">
        <v>2</v>
      </c>
      <c r="V28" s="21"/>
      <c r="W28" s="21"/>
      <c r="X28" s="21">
        <v>2</v>
      </c>
      <c r="Y28" s="21">
        <v>3</v>
      </c>
      <c r="Z28" s="21">
        <v>1</v>
      </c>
      <c r="AA28" s="21"/>
      <c r="AB28" s="21"/>
      <c r="AC28" s="21">
        <v>3</v>
      </c>
      <c r="AD28" s="21">
        <v>5</v>
      </c>
      <c r="AE28" s="21">
        <v>1</v>
      </c>
      <c r="AF28" s="21"/>
      <c r="AG28" s="22">
        <v>3</v>
      </c>
      <c r="AH28" s="21">
        <f t="shared" si="2"/>
        <v>2.2941176470588234</v>
      </c>
      <c r="AJ28" s="26" t="s">
        <v>69</v>
      </c>
      <c r="AK28" s="20" t="s">
        <v>70</v>
      </c>
      <c r="AM28" s="23">
        <f>(E28/D28)-1</f>
        <v>-1</v>
      </c>
      <c r="AN28" s="23" t="e">
        <f>(F28/E28)-1</f>
        <v>#DIV/0!</v>
      </c>
      <c r="AO28" s="23">
        <f>(G28/F28)-1</f>
        <v>0</v>
      </c>
      <c r="AP28" s="23">
        <f>(H28/G28)-1</f>
        <v>-0.5</v>
      </c>
      <c r="AQ28" s="23">
        <f>(I28/H28)-1</f>
        <v>-1</v>
      </c>
      <c r="AR28" s="23" t="e">
        <f>(J28/I28)-1</f>
        <v>#DIV/0!</v>
      </c>
      <c r="AS28" s="23" t="e">
        <f>(K28/J28)-1</f>
        <v>#DIV/0!</v>
      </c>
      <c r="AT28" s="23">
        <f>(L28/K28)-1</f>
        <v>-1</v>
      </c>
      <c r="AU28" s="23" t="e">
        <f>(M28/L28)-1</f>
        <v>#DIV/0!</v>
      </c>
      <c r="AV28" s="23" t="e">
        <f>(N28/M28)-1</f>
        <v>#DIV/0!</v>
      </c>
      <c r="AW28" s="23" t="e">
        <f>(O28/N28)-1</f>
        <v>#DIV/0!</v>
      </c>
      <c r="AX28" s="23" t="e">
        <f>(P28/O28)-1</f>
        <v>#DIV/0!</v>
      </c>
      <c r="AY28" s="23" t="e">
        <f>(Q28/P28)-1</f>
        <v>#DIV/0!</v>
      </c>
      <c r="AZ28" s="23">
        <f>(R28/Q28)-1</f>
        <v>0</v>
      </c>
      <c r="BA28" s="23">
        <f>(S28/R28)-1</f>
        <v>2</v>
      </c>
      <c r="BB28" s="23">
        <f>(T28/S28)-1</f>
        <v>-0.66666666666666674</v>
      </c>
      <c r="BC28" s="23">
        <f>(U28/T28)-1</f>
        <v>1</v>
      </c>
      <c r="BD28" s="23">
        <f>(V28/U28)-1</f>
        <v>-1</v>
      </c>
      <c r="BE28" s="23" t="e">
        <f>(W28/V28)-1</f>
        <v>#DIV/0!</v>
      </c>
      <c r="BF28" s="23" t="e">
        <f>(X28/W28)-1</f>
        <v>#DIV/0!</v>
      </c>
      <c r="BG28" s="23">
        <f>(Y28/X28)-1</f>
        <v>0.5</v>
      </c>
      <c r="BH28" s="23">
        <f>(Z28/Y28)-1</f>
        <v>-0.66666666666666674</v>
      </c>
      <c r="BI28" s="23">
        <f>(AA28/Z28)-1</f>
        <v>-1</v>
      </c>
      <c r="BJ28" s="23" t="e">
        <f>(AB28/AA28)-1</f>
        <v>#DIV/0!</v>
      </c>
      <c r="BK28" s="23" t="e">
        <f>(AC28/AB28)-1</f>
        <v>#DIV/0!</v>
      </c>
      <c r="BL28" s="23">
        <f>(AD28/AC28)-1</f>
        <v>0.66666666666666674</v>
      </c>
      <c r="BM28" s="23">
        <f>(AE28/AD28)-1</f>
        <v>-0.8</v>
      </c>
      <c r="BN28" s="23">
        <f>(AF28/AE28)-1</f>
        <v>-1</v>
      </c>
      <c r="BO28" s="23" t="e">
        <f>(AG28/AF28)-1</f>
        <v>#DIV/0!</v>
      </c>
      <c r="BP28" s="25" t="e">
        <f t="shared" si="3"/>
        <v>#DIV/0!</v>
      </c>
    </row>
    <row r="29" spans="1:68" s="38" customFormat="1" collapsed="1" x14ac:dyDescent="0.35">
      <c r="A29" s="37"/>
      <c r="B29" s="28" t="s">
        <v>71</v>
      </c>
      <c r="C29" s="28"/>
      <c r="D29" s="29">
        <v>6</v>
      </c>
      <c r="E29" s="29"/>
      <c r="F29" s="29">
        <v>2</v>
      </c>
      <c r="G29" s="29">
        <v>2</v>
      </c>
      <c r="H29" s="29">
        <v>1</v>
      </c>
      <c r="I29" s="29"/>
      <c r="J29" s="29"/>
      <c r="K29" s="29">
        <v>2</v>
      </c>
      <c r="L29" s="29"/>
      <c r="M29" s="29"/>
      <c r="N29" s="29"/>
      <c r="O29" s="29"/>
      <c r="P29" s="29"/>
      <c r="Q29" s="29">
        <v>1</v>
      </c>
      <c r="R29" s="29">
        <v>1</v>
      </c>
      <c r="S29" s="29">
        <v>3</v>
      </c>
      <c r="T29" s="29">
        <v>1</v>
      </c>
      <c r="U29" s="29">
        <v>2</v>
      </c>
      <c r="V29" s="29"/>
      <c r="W29" s="29"/>
      <c r="X29" s="29">
        <v>2</v>
      </c>
      <c r="Y29" s="29">
        <v>3</v>
      </c>
      <c r="Z29" s="29">
        <v>1</v>
      </c>
      <c r="AA29" s="29"/>
      <c r="AB29" s="29"/>
      <c r="AC29" s="29">
        <v>3</v>
      </c>
      <c r="AD29" s="29">
        <v>5</v>
      </c>
      <c r="AE29" s="29">
        <v>1</v>
      </c>
      <c r="AF29" s="29"/>
      <c r="AG29" s="30">
        <v>3</v>
      </c>
      <c r="AH29" s="31">
        <f t="shared" si="2"/>
        <v>2.2941176470588234</v>
      </c>
      <c r="AJ29" s="34" t="s">
        <v>71</v>
      </c>
      <c r="AK29" s="34"/>
      <c r="AM29" s="23">
        <f>(E29/D29)-1</f>
        <v>-1</v>
      </c>
      <c r="AN29" s="23" t="e">
        <f>(F29/E29)-1</f>
        <v>#DIV/0!</v>
      </c>
      <c r="AO29" s="23">
        <f>(G29/F29)-1</f>
        <v>0</v>
      </c>
      <c r="AP29" s="23">
        <f>(H29/G29)-1</f>
        <v>-0.5</v>
      </c>
      <c r="AQ29" s="23">
        <f>(I29/H29)-1</f>
        <v>-1</v>
      </c>
      <c r="AR29" s="23" t="e">
        <f>(J29/I29)-1</f>
        <v>#DIV/0!</v>
      </c>
      <c r="AS29" s="23" t="e">
        <f>(K29/J29)-1</f>
        <v>#DIV/0!</v>
      </c>
      <c r="AT29" s="23">
        <f>(L29/K29)-1</f>
        <v>-1</v>
      </c>
      <c r="AU29" s="23" t="e">
        <f>(M29/L29)-1</f>
        <v>#DIV/0!</v>
      </c>
      <c r="AV29" s="23" t="e">
        <f>(N29/M29)-1</f>
        <v>#DIV/0!</v>
      </c>
      <c r="AW29" s="23" t="e">
        <f>(O29/N29)-1</f>
        <v>#DIV/0!</v>
      </c>
      <c r="AX29" s="23" t="e">
        <f>(P29/O29)-1</f>
        <v>#DIV/0!</v>
      </c>
      <c r="AY29" s="23" t="e">
        <f>(Q29/P29)-1</f>
        <v>#DIV/0!</v>
      </c>
      <c r="AZ29" s="23">
        <f>(R29/Q29)-1</f>
        <v>0</v>
      </c>
      <c r="BA29" s="23">
        <f>(S29/R29)-1</f>
        <v>2</v>
      </c>
      <c r="BB29" s="23">
        <f>(T29/S29)-1</f>
        <v>-0.66666666666666674</v>
      </c>
      <c r="BC29" s="23">
        <f>(U29/T29)-1</f>
        <v>1</v>
      </c>
      <c r="BD29" s="23">
        <f>(V29/U29)-1</f>
        <v>-1</v>
      </c>
      <c r="BE29" s="23" t="e">
        <f>(W29/V29)-1</f>
        <v>#DIV/0!</v>
      </c>
      <c r="BF29" s="23" t="e">
        <f>(X29/W29)-1</f>
        <v>#DIV/0!</v>
      </c>
      <c r="BG29" s="23">
        <f>(Y29/X29)-1</f>
        <v>0.5</v>
      </c>
      <c r="BH29" s="23">
        <f>(Z29/Y29)-1</f>
        <v>-0.66666666666666674</v>
      </c>
      <c r="BI29" s="23">
        <f>(AA29/Z29)-1</f>
        <v>-1</v>
      </c>
      <c r="BJ29" s="23" t="e">
        <f>(AB29/AA29)-1</f>
        <v>#DIV/0!</v>
      </c>
      <c r="BK29" s="35" t="e">
        <f>(AC29/AB29)-1</f>
        <v>#DIV/0!</v>
      </c>
      <c r="BL29" s="35">
        <f>(AD29/AC29)-1</f>
        <v>0.66666666666666674</v>
      </c>
      <c r="BM29" s="35">
        <f>(AE29/AD29)-1</f>
        <v>-0.8</v>
      </c>
      <c r="BN29" s="35">
        <f>(AF29/AE29)-1</f>
        <v>-1</v>
      </c>
      <c r="BO29" s="35" t="e">
        <f>(AG29/AF29)-1</f>
        <v>#DIV/0!</v>
      </c>
      <c r="BP29" s="36" t="e">
        <f t="shared" si="3"/>
        <v>#DIV/0!</v>
      </c>
    </row>
    <row r="30" spans="1:68" hidden="1" outlineLevel="1" x14ac:dyDescent="0.35">
      <c r="A30" s="24"/>
      <c r="B30" s="19" t="s">
        <v>72</v>
      </c>
      <c r="C30" s="20" t="s">
        <v>73</v>
      </c>
      <c r="D30" s="21">
        <v>300221</v>
      </c>
      <c r="E30" s="21">
        <v>411734</v>
      </c>
      <c r="F30" s="21">
        <v>346508</v>
      </c>
      <c r="G30" s="21">
        <v>368045</v>
      </c>
      <c r="H30" s="21">
        <v>547526</v>
      </c>
      <c r="I30" s="21">
        <v>472718</v>
      </c>
      <c r="J30" s="21">
        <v>388625</v>
      </c>
      <c r="K30" s="21">
        <v>519245</v>
      </c>
      <c r="L30" s="21">
        <v>487463</v>
      </c>
      <c r="M30" s="21">
        <v>559854</v>
      </c>
      <c r="N30" s="21">
        <v>371277</v>
      </c>
      <c r="O30" s="21">
        <v>324167</v>
      </c>
      <c r="P30" s="21">
        <v>402868</v>
      </c>
      <c r="Q30" s="21">
        <v>483696</v>
      </c>
      <c r="R30" s="21">
        <v>432026</v>
      </c>
      <c r="S30" s="21">
        <v>429537</v>
      </c>
      <c r="T30" s="21">
        <v>405099</v>
      </c>
      <c r="U30" s="21">
        <v>563118</v>
      </c>
      <c r="V30" s="21">
        <v>500313</v>
      </c>
      <c r="W30" s="21">
        <v>396364</v>
      </c>
      <c r="X30" s="21">
        <v>435351</v>
      </c>
      <c r="Y30" s="21">
        <v>504191</v>
      </c>
      <c r="Z30" s="21">
        <v>496289</v>
      </c>
      <c r="AA30" s="21">
        <v>379918</v>
      </c>
      <c r="AB30" s="21">
        <v>428433</v>
      </c>
      <c r="AC30" s="21">
        <v>482842</v>
      </c>
      <c r="AD30" s="21">
        <v>534754</v>
      </c>
      <c r="AE30" s="21">
        <v>459850</v>
      </c>
      <c r="AF30" s="21">
        <v>399503</v>
      </c>
      <c r="AG30" s="22">
        <v>412383</v>
      </c>
      <c r="AH30" s="21">
        <f t="shared" si="2"/>
        <v>441463.93333333335</v>
      </c>
      <c r="AJ30" s="19" t="s">
        <v>72</v>
      </c>
      <c r="AK30" s="20" t="s">
        <v>73</v>
      </c>
      <c r="AM30" s="23">
        <f>(E30/D30)-1</f>
        <v>0.37143637520360007</v>
      </c>
      <c r="AN30" s="23">
        <f>(F30/E30)-1</f>
        <v>-0.15841781344265959</v>
      </c>
      <c r="AO30" s="23">
        <f>(G30/F30)-1</f>
        <v>6.2154409133410971E-2</v>
      </c>
      <c r="AP30" s="23">
        <f>(H30/G30)-1</f>
        <v>0.48766047630045239</v>
      </c>
      <c r="AQ30" s="23">
        <f>(I30/H30)-1</f>
        <v>-0.13662912811446393</v>
      </c>
      <c r="AR30" s="23">
        <f>(J30/I30)-1</f>
        <v>-0.17789252789189325</v>
      </c>
      <c r="AS30" s="23">
        <f>(K30/J30)-1</f>
        <v>0.33610807333547754</v>
      </c>
      <c r="AT30" s="23">
        <f>(L30/K30)-1</f>
        <v>-6.1208100222438389E-2</v>
      </c>
      <c r="AU30" s="23">
        <f>(M30/L30)-1</f>
        <v>0.14850563017090535</v>
      </c>
      <c r="AV30" s="23">
        <f>(N30/M30)-1</f>
        <v>-0.33683245989132882</v>
      </c>
      <c r="AW30" s="23">
        <f>(O30/N30)-1</f>
        <v>-0.12688639479418329</v>
      </c>
      <c r="AX30" s="23">
        <f>(P30/O30)-1</f>
        <v>0.24277918480289484</v>
      </c>
      <c r="AY30" s="23">
        <f>(Q30/P30)-1</f>
        <v>0.20063147234329848</v>
      </c>
      <c r="AZ30" s="23">
        <f>(R30/Q30)-1</f>
        <v>-0.10682329396976609</v>
      </c>
      <c r="BA30" s="23">
        <f>(S30/R30)-1</f>
        <v>-5.7612273335401198E-3</v>
      </c>
      <c r="BB30" s="23">
        <f>(T30/S30)-1</f>
        <v>-5.6893818227533366E-2</v>
      </c>
      <c r="BC30" s="23">
        <f>(U30/T30)-1</f>
        <v>0.39007501869913286</v>
      </c>
      <c r="BD30" s="23">
        <f>(V30/U30)-1</f>
        <v>-0.11153079816308487</v>
      </c>
      <c r="BE30" s="23">
        <f>(W30/V30)-1</f>
        <v>-0.20776793727126819</v>
      </c>
      <c r="BF30" s="23">
        <f>(X30/W30)-1</f>
        <v>9.8361607007700025E-2</v>
      </c>
      <c r="BG30" s="23">
        <f>(Y30/X30)-1</f>
        <v>0.15812528281777238</v>
      </c>
      <c r="BH30" s="23">
        <f>(Z30/Y30)-1</f>
        <v>-1.5672631998587816E-2</v>
      </c>
      <c r="BI30" s="23">
        <f>(AA30/Z30)-1</f>
        <v>-0.23448232783720779</v>
      </c>
      <c r="BJ30" s="23">
        <f>(AB30/AA30)-1</f>
        <v>0.12769860864712901</v>
      </c>
      <c r="BK30" s="23">
        <f>(AC30/AB30)-1</f>
        <v>0.12699535283229824</v>
      </c>
      <c r="BL30" s="23">
        <f>(AD30/AC30)-1</f>
        <v>0.10751343089457843</v>
      </c>
      <c r="BM30" s="23">
        <f>(AE30/AD30)-1</f>
        <v>-0.14007188352027289</v>
      </c>
      <c r="BN30" s="23">
        <f>(AF30/AE30)-1</f>
        <v>-0.13123192345330004</v>
      </c>
      <c r="BO30" s="23">
        <f>(AG30/AF30)-1</f>
        <v>3.2240058272403394E-2</v>
      </c>
      <c r="BP30" s="25">
        <f t="shared" si="3"/>
        <v>3.0420093597569847E-2</v>
      </c>
    </row>
    <row r="31" spans="1:68" hidden="1" outlineLevel="1" x14ac:dyDescent="0.35">
      <c r="A31" s="24"/>
      <c r="B31" s="19"/>
      <c r="C31" s="20" t="s">
        <v>74</v>
      </c>
      <c r="D31" s="21">
        <v>29803</v>
      </c>
      <c r="E31" s="21">
        <v>41466</v>
      </c>
      <c r="F31" s="21">
        <v>34099</v>
      </c>
      <c r="G31" s="21">
        <v>38272</v>
      </c>
      <c r="H31" s="21">
        <v>57567</v>
      </c>
      <c r="I31" s="21">
        <v>46279</v>
      </c>
      <c r="J31" s="21">
        <v>39131</v>
      </c>
      <c r="K31" s="21">
        <v>42684</v>
      </c>
      <c r="L31" s="21">
        <v>52975</v>
      </c>
      <c r="M31" s="21">
        <v>64689</v>
      </c>
      <c r="N31" s="21">
        <v>41314</v>
      </c>
      <c r="O31" s="21">
        <v>35524</v>
      </c>
      <c r="P31" s="21">
        <v>53632</v>
      </c>
      <c r="Q31" s="21">
        <v>70441</v>
      </c>
      <c r="R31" s="21">
        <v>66273</v>
      </c>
      <c r="S31" s="21">
        <v>40392</v>
      </c>
      <c r="T31" s="21">
        <v>37154</v>
      </c>
      <c r="U31" s="21">
        <v>49287</v>
      </c>
      <c r="V31" s="21">
        <v>46516</v>
      </c>
      <c r="W31" s="21">
        <v>39666</v>
      </c>
      <c r="X31" s="21">
        <v>39408</v>
      </c>
      <c r="Y31" s="21">
        <v>48521</v>
      </c>
      <c r="Z31" s="21">
        <v>51347</v>
      </c>
      <c r="AA31" s="21">
        <v>40414</v>
      </c>
      <c r="AB31" s="21">
        <v>45102</v>
      </c>
      <c r="AC31" s="21">
        <v>45210</v>
      </c>
      <c r="AD31" s="21">
        <v>53422</v>
      </c>
      <c r="AE31" s="21">
        <v>47123</v>
      </c>
      <c r="AF31" s="21">
        <v>40445</v>
      </c>
      <c r="AG31" s="22">
        <v>38329</v>
      </c>
      <c r="AH31" s="21">
        <f t="shared" si="2"/>
        <v>45882.833333333336</v>
      </c>
      <c r="AJ31" s="19"/>
      <c r="AK31" s="20" t="s">
        <v>74</v>
      </c>
      <c r="AM31" s="23">
        <f>(E31/D31)-1</f>
        <v>0.39133644264000278</v>
      </c>
      <c r="AN31" s="23">
        <f>(F31/E31)-1</f>
        <v>-0.17766362803260505</v>
      </c>
      <c r="AO31" s="23">
        <f>(G31/F31)-1</f>
        <v>0.12237895539458643</v>
      </c>
      <c r="AP31" s="23">
        <f>(H31/G31)-1</f>
        <v>0.50415447324414719</v>
      </c>
      <c r="AQ31" s="23">
        <f>(I31/H31)-1</f>
        <v>-0.19608456233606064</v>
      </c>
      <c r="AR31" s="23">
        <f>(J31/I31)-1</f>
        <v>-0.15445450420277018</v>
      </c>
      <c r="AS31" s="23">
        <f>(K31/J31)-1</f>
        <v>9.0797577368326943E-2</v>
      </c>
      <c r="AT31" s="23">
        <f>(L31/K31)-1</f>
        <v>0.24109736669478021</v>
      </c>
      <c r="AU31" s="23">
        <f>(M31/L31)-1</f>
        <v>0.22112317130722037</v>
      </c>
      <c r="AV31" s="23">
        <f>(N31/M31)-1</f>
        <v>-0.36134427800708002</v>
      </c>
      <c r="AW31" s="23">
        <f>(O31/N31)-1</f>
        <v>-0.14014619741491985</v>
      </c>
      <c r="AX31" s="23">
        <f>(P31/O31)-1</f>
        <v>0.50973989415606358</v>
      </c>
      <c r="AY31" s="23">
        <f>(Q31/P31)-1</f>
        <v>0.31341363365155139</v>
      </c>
      <c r="AZ31" s="23">
        <f>(R31/Q31)-1</f>
        <v>-5.9170085603554745E-2</v>
      </c>
      <c r="BA31" s="23">
        <f>(S31/R31)-1</f>
        <v>-0.39052102666244171</v>
      </c>
      <c r="BB31" s="23">
        <f>(T31/S31)-1</f>
        <v>-8.0164388987918445E-2</v>
      </c>
      <c r="BC31" s="23">
        <f>(U31/T31)-1</f>
        <v>0.32655972439037528</v>
      </c>
      <c r="BD31" s="23">
        <f>(V31/U31)-1</f>
        <v>-5.6221721752186204E-2</v>
      </c>
      <c r="BE31" s="23">
        <f>(W31/V31)-1</f>
        <v>-0.14726115745119961</v>
      </c>
      <c r="BF31" s="23">
        <f>(X31/W31)-1</f>
        <v>-6.5043109968234702E-3</v>
      </c>
      <c r="BG31" s="23">
        <f>(Y31/X31)-1</f>
        <v>0.23124746244417382</v>
      </c>
      <c r="BH31" s="23">
        <f>(Z31/Y31)-1</f>
        <v>5.8242822695327767E-2</v>
      </c>
      <c r="BI31" s="23">
        <f>(AA31/Z31)-1</f>
        <v>-0.21292383196681408</v>
      </c>
      <c r="BJ31" s="23">
        <f>(AB31/AA31)-1</f>
        <v>0.11599940614638493</v>
      </c>
      <c r="BK31" s="23">
        <f>(AC31/AB31)-1</f>
        <v>2.3945723027802845E-3</v>
      </c>
      <c r="BL31" s="23">
        <f>(AD31/AC31)-1</f>
        <v>0.18164122981641229</v>
      </c>
      <c r="BM31" s="23">
        <f>(AE31/AD31)-1</f>
        <v>-0.11791022425218078</v>
      </c>
      <c r="BN31" s="23">
        <f>(AF31/AE31)-1</f>
        <v>-0.14171423720900622</v>
      </c>
      <c r="BO31" s="23">
        <f>(AG31/AF31)-1</f>
        <v>-5.231796266534805E-2</v>
      </c>
      <c r="BP31" s="25">
        <f t="shared" si="3"/>
        <v>3.502498671418014E-2</v>
      </c>
    </row>
    <row r="32" spans="1:68" hidden="1" outlineLevel="1" x14ac:dyDescent="0.35">
      <c r="A32" s="24"/>
      <c r="B32" s="19"/>
      <c r="C32" s="20" t="s">
        <v>75</v>
      </c>
      <c r="D32" s="21">
        <v>9303</v>
      </c>
      <c r="E32" s="21">
        <v>14877</v>
      </c>
      <c r="F32" s="21">
        <v>13202</v>
      </c>
      <c r="G32" s="21">
        <v>13324</v>
      </c>
      <c r="H32" s="21">
        <v>17050</v>
      </c>
      <c r="I32" s="21">
        <v>15139</v>
      </c>
      <c r="J32" s="21">
        <v>13202</v>
      </c>
      <c r="K32" s="21">
        <v>14278</v>
      </c>
      <c r="L32" s="21">
        <v>16287</v>
      </c>
      <c r="M32" s="21">
        <v>18666</v>
      </c>
      <c r="N32" s="21">
        <v>12899</v>
      </c>
      <c r="O32" s="21">
        <v>12033</v>
      </c>
      <c r="P32" s="21">
        <v>14150</v>
      </c>
      <c r="Q32" s="21">
        <v>16071</v>
      </c>
      <c r="R32" s="21">
        <v>17040</v>
      </c>
      <c r="S32" s="21">
        <v>15847</v>
      </c>
      <c r="T32" s="21">
        <v>14512</v>
      </c>
      <c r="U32" s="21">
        <v>18404</v>
      </c>
      <c r="V32" s="21">
        <v>17166</v>
      </c>
      <c r="W32" s="21">
        <v>14828</v>
      </c>
      <c r="X32" s="21">
        <v>14601</v>
      </c>
      <c r="Y32" s="21">
        <v>17979</v>
      </c>
      <c r="Z32" s="21">
        <v>18210</v>
      </c>
      <c r="AA32" s="21">
        <v>13858</v>
      </c>
      <c r="AB32" s="21">
        <v>14895</v>
      </c>
      <c r="AC32" s="21">
        <v>16485</v>
      </c>
      <c r="AD32" s="21">
        <v>18031</v>
      </c>
      <c r="AE32" s="21">
        <v>16525</v>
      </c>
      <c r="AF32" s="21">
        <v>14507</v>
      </c>
      <c r="AG32" s="22">
        <v>14280</v>
      </c>
      <c r="AH32" s="21">
        <f t="shared" si="2"/>
        <v>15254.966666666667</v>
      </c>
      <c r="AJ32" s="19"/>
      <c r="AK32" s="20" t="s">
        <v>75</v>
      </c>
      <c r="AM32" s="23">
        <f>(E32/D32)-1</f>
        <v>0.59916156078684302</v>
      </c>
      <c r="AN32" s="23">
        <f>(F32/E32)-1</f>
        <v>-0.11258990387847012</v>
      </c>
      <c r="AO32" s="23">
        <f>(G32/F32)-1</f>
        <v>9.241024087259575E-3</v>
      </c>
      <c r="AP32" s="23">
        <f>(H32/G32)-1</f>
        <v>0.27964575202641839</v>
      </c>
      <c r="AQ32" s="23">
        <f>(I32/H32)-1</f>
        <v>-0.11208211143695013</v>
      </c>
      <c r="AR32" s="23">
        <f>(J32/I32)-1</f>
        <v>-0.12794768478763463</v>
      </c>
      <c r="AS32" s="23">
        <f>(K32/J32)-1</f>
        <v>8.1502802605665892E-2</v>
      </c>
      <c r="AT32" s="23">
        <f>(L32/K32)-1</f>
        <v>0.14070598122986411</v>
      </c>
      <c r="AU32" s="23">
        <f>(M32/L32)-1</f>
        <v>0.14606741573033699</v>
      </c>
      <c r="AV32" s="23">
        <f>(N32/M32)-1</f>
        <v>-0.30895746276652736</v>
      </c>
      <c r="AW32" s="23">
        <f>(O32/N32)-1</f>
        <v>-6.7136987363361489E-2</v>
      </c>
      <c r="AX32" s="23">
        <f>(P32/O32)-1</f>
        <v>0.17593285132552139</v>
      </c>
      <c r="AY32" s="23">
        <f>(Q32/P32)-1</f>
        <v>0.13575971731448755</v>
      </c>
      <c r="AZ32" s="23">
        <f>(R32/Q32)-1</f>
        <v>6.0294941198431928E-2</v>
      </c>
      <c r="BA32" s="23">
        <f>(S32/R32)-1</f>
        <v>-7.0011737089201831E-2</v>
      </c>
      <c r="BB32" s="23">
        <f>(T32/S32)-1</f>
        <v>-8.4243074398939854E-2</v>
      </c>
      <c r="BC32" s="23">
        <f>(U32/T32)-1</f>
        <v>0.26819184123484008</v>
      </c>
      <c r="BD32" s="23">
        <f>(V32/U32)-1</f>
        <v>-6.7267985220604176E-2</v>
      </c>
      <c r="BE32" s="23">
        <f>(W32/V32)-1</f>
        <v>-0.13619946405685657</v>
      </c>
      <c r="BF32" s="23">
        <f>(X32/W32)-1</f>
        <v>-1.5308875101159969E-2</v>
      </c>
      <c r="BG32" s="23">
        <f>(Y32/X32)-1</f>
        <v>0.23135401684816115</v>
      </c>
      <c r="BH32" s="23">
        <f>(Z32/Y32)-1</f>
        <v>1.2848323043550769E-2</v>
      </c>
      <c r="BI32" s="23">
        <f>(AA32/Z32)-1</f>
        <v>-0.23898956617243272</v>
      </c>
      <c r="BJ32" s="23">
        <f>(AB32/AA32)-1</f>
        <v>7.4830422860441725E-2</v>
      </c>
      <c r="BK32" s="23">
        <f>(AC32/AB32)-1</f>
        <v>0.10674723061430003</v>
      </c>
      <c r="BL32" s="23">
        <f>(AD32/AC32)-1</f>
        <v>9.3782226266302615E-2</v>
      </c>
      <c r="BM32" s="23">
        <f>(AE32/AD32)-1</f>
        <v>-8.3522821806888192E-2</v>
      </c>
      <c r="BN32" s="23">
        <f>(AF32/AE32)-1</f>
        <v>-0.12211800302571862</v>
      </c>
      <c r="BO32" s="23">
        <f>(AG32/AF32)-1</f>
        <v>-1.5647618391121498E-2</v>
      </c>
      <c r="BP32" s="25">
        <f t="shared" si="3"/>
        <v>2.9449752126777869E-2</v>
      </c>
    </row>
    <row r="33" spans="1:68" hidden="1" outlineLevel="1" x14ac:dyDescent="0.35">
      <c r="A33" s="24"/>
      <c r="B33" s="19"/>
      <c r="C33" s="20" t="s">
        <v>76</v>
      </c>
      <c r="D33" s="21">
        <v>2</v>
      </c>
      <c r="E33" s="21">
        <v>1</v>
      </c>
      <c r="F33" s="21">
        <v>17</v>
      </c>
      <c r="G33" s="21">
        <v>3</v>
      </c>
      <c r="H33" s="21">
        <v>3</v>
      </c>
      <c r="I33" s="21">
        <v>6</v>
      </c>
      <c r="J33" s="21">
        <v>5</v>
      </c>
      <c r="K33" s="21">
        <v>5</v>
      </c>
      <c r="L33" s="21">
        <v>8</v>
      </c>
      <c r="M33" s="21">
        <v>2</v>
      </c>
      <c r="N33" s="21">
        <v>2</v>
      </c>
      <c r="O33" s="21">
        <v>1</v>
      </c>
      <c r="P33" s="21">
        <v>4</v>
      </c>
      <c r="Q33" s="21">
        <v>1</v>
      </c>
      <c r="R33" s="21">
        <v>2</v>
      </c>
      <c r="S33" s="21">
        <v>6</v>
      </c>
      <c r="T33" s="21">
        <v>1</v>
      </c>
      <c r="U33" s="21">
        <v>10</v>
      </c>
      <c r="V33" s="21">
        <v>3</v>
      </c>
      <c r="W33" s="21">
        <v>2</v>
      </c>
      <c r="X33" s="21">
        <v>4</v>
      </c>
      <c r="Y33" s="21">
        <v>4</v>
      </c>
      <c r="Z33" s="21"/>
      <c r="AA33" s="21">
        <v>3</v>
      </c>
      <c r="AB33" s="21">
        <v>6</v>
      </c>
      <c r="AC33" s="21">
        <v>6</v>
      </c>
      <c r="AD33" s="21"/>
      <c r="AE33" s="21">
        <v>2</v>
      </c>
      <c r="AF33" s="21">
        <v>1</v>
      </c>
      <c r="AG33" s="22">
        <v>2</v>
      </c>
      <c r="AH33" s="21">
        <f t="shared" si="2"/>
        <v>4</v>
      </c>
      <c r="AJ33" s="19"/>
      <c r="AK33" s="20" t="s">
        <v>76</v>
      </c>
      <c r="AM33" s="23">
        <f>(E33/D33)-1</f>
        <v>-0.5</v>
      </c>
      <c r="AN33" s="23">
        <f>(F33/E33)-1</f>
        <v>16</v>
      </c>
      <c r="AO33" s="23">
        <f>(G33/F33)-1</f>
        <v>-0.82352941176470584</v>
      </c>
      <c r="AP33" s="23">
        <f>(H33/G33)-1</f>
        <v>0</v>
      </c>
      <c r="AQ33" s="23">
        <f>(I33/H33)-1</f>
        <v>1</v>
      </c>
      <c r="AR33" s="23">
        <f>(J33/I33)-1</f>
        <v>-0.16666666666666663</v>
      </c>
      <c r="AS33" s="23">
        <f>(K33/J33)-1</f>
        <v>0</v>
      </c>
      <c r="AT33" s="23">
        <f>(L33/K33)-1</f>
        <v>0.60000000000000009</v>
      </c>
      <c r="AU33" s="23">
        <f>(M33/L33)-1</f>
        <v>-0.75</v>
      </c>
      <c r="AV33" s="23">
        <f>(N33/M33)-1</f>
        <v>0</v>
      </c>
      <c r="AW33" s="23">
        <f>(O33/N33)-1</f>
        <v>-0.5</v>
      </c>
      <c r="AX33" s="23">
        <f>(P33/O33)-1</f>
        <v>3</v>
      </c>
      <c r="AY33" s="23">
        <f>(Q33/P33)-1</f>
        <v>-0.75</v>
      </c>
      <c r="AZ33" s="23">
        <f>(R33/Q33)-1</f>
        <v>1</v>
      </c>
      <c r="BA33" s="23">
        <f>(S33/R33)-1</f>
        <v>2</v>
      </c>
      <c r="BB33" s="23">
        <f>(T33/S33)-1</f>
        <v>-0.83333333333333337</v>
      </c>
      <c r="BC33" s="23">
        <f>(U33/T33)-1</f>
        <v>9</v>
      </c>
      <c r="BD33" s="23">
        <f>(V33/U33)-1</f>
        <v>-0.7</v>
      </c>
      <c r="BE33" s="23">
        <f>(W33/V33)-1</f>
        <v>-0.33333333333333337</v>
      </c>
      <c r="BF33" s="23">
        <f>(X33/W33)-1</f>
        <v>1</v>
      </c>
      <c r="BG33" s="23">
        <f>(Y33/X33)-1</f>
        <v>0</v>
      </c>
      <c r="BH33" s="23">
        <f>(Z33/Y33)-1</f>
        <v>-1</v>
      </c>
      <c r="BI33" s="23" t="e">
        <f>(AA33/Z33)-1</f>
        <v>#DIV/0!</v>
      </c>
      <c r="BJ33" s="23">
        <f>(AB33/AA33)-1</f>
        <v>1</v>
      </c>
      <c r="BK33" s="23">
        <f>(AC33/AB33)-1</f>
        <v>0</v>
      </c>
      <c r="BL33" s="23">
        <f>(AD33/AC33)-1</f>
        <v>-1</v>
      </c>
      <c r="BM33" s="23" t="e">
        <f>(AE33/AD33)-1</f>
        <v>#DIV/0!</v>
      </c>
      <c r="BN33" s="23">
        <f>(AF33/AE33)-1</f>
        <v>-0.5</v>
      </c>
      <c r="BO33" s="23">
        <f>(AG33/AF33)-1</f>
        <v>1</v>
      </c>
      <c r="BP33" s="25" t="e">
        <f t="shared" si="3"/>
        <v>#DIV/0!</v>
      </c>
    </row>
    <row r="34" spans="1:68" hidden="1" outlineLevel="1" x14ac:dyDescent="0.35">
      <c r="A34" s="24"/>
      <c r="B34" s="19"/>
      <c r="C34" s="20" t="s">
        <v>77</v>
      </c>
      <c r="D34" s="21">
        <v>1040</v>
      </c>
      <c r="E34" s="21">
        <v>1462</v>
      </c>
      <c r="F34" s="21">
        <v>1142</v>
      </c>
      <c r="G34" s="21">
        <v>1207</v>
      </c>
      <c r="H34" s="21">
        <v>1732</v>
      </c>
      <c r="I34" s="21">
        <v>1602</v>
      </c>
      <c r="J34" s="21">
        <v>1444</v>
      </c>
      <c r="K34" s="21">
        <v>1389</v>
      </c>
      <c r="L34" s="21">
        <v>1683</v>
      </c>
      <c r="M34" s="21">
        <v>2013</v>
      </c>
      <c r="N34" s="21">
        <v>1310</v>
      </c>
      <c r="O34" s="21">
        <v>1165</v>
      </c>
      <c r="P34" s="21">
        <v>1514</v>
      </c>
      <c r="Q34" s="21">
        <v>1978</v>
      </c>
      <c r="R34" s="21">
        <v>1869</v>
      </c>
      <c r="S34" s="21">
        <v>1367</v>
      </c>
      <c r="T34" s="21">
        <v>1209</v>
      </c>
      <c r="U34" s="21">
        <v>1890</v>
      </c>
      <c r="V34" s="21">
        <v>1820</v>
      </c>
      <c r="W34" s="21">
        <v>1454</v>
      </c>
      <c r="X34" s="21">
        <v>1306</v>
      </c>
      <c r="Y34" s="21">
        <v>1450</v>
      </c>
      <c r="Z34" s="21">
        <v>1436</v>
      </c>
      <c r="AA34" s="21">
        <v>1130</v>
      </c>
      <c r="AB34" s="21">
        <v>1122</v>
      </c>
      <c r="AC34" s="21">
        <v>1321</v>
      </c>
      <c r="AD34" s="21">
        <v>1512</v>
      </c>
      <c r="AE34" s="21">
        <v>1309</v>
      </c>
      <c r="AF34" s="21">
        <v>986</v>
      </c>
      <c r="AG34" s="22">
        <v>940</v>
      </c>
      <c r="AH34" s="21">
        <f t="shared" si="2"/>
        <v>1426.7333333333333</v>
      </c>
      <c r="AJ34" s="19"/>
      <c r="AK34" s="20" t="s">
        <v>77</v>
      </c>
      <c r="AM34" s="23">
        <f>(E34/D34)-1</f>
        <v>0.40576923076923066</v>
      </c>
      <c r="AN34" s="23">
        <f>(F34/E34)-1</f>
        <v>-0.2188782489740082</v>
      </c>
      <c r="AO34" s="23">
        <f>(G34/F34)-1</f>
        <v>5.6917688266199695E-2</v>
      </c>
      <c r="AP34" s="23">
        <f>(H34/G34)-1</f>
        <v>0.43496271748135884</v>
      </c>
      <c r="AQ34" s="23">
        <f>(I34/H34)-1</f>
        <v>-7.5057736720554269E-2</v>
      </c>
      <c r="AR34" s="23">
        <f>(J34/I34)-1</f>
        <v>-9.8626716604244713E-2</v>
      </c>
      <c r="AS34" s="23">
        <f>(K34/J34)-1</f>
        <v>-3.8088642659279803E-2</v>
      </c>
      <c r="AT34" s="23">
        <f>(L34/K34)-1</f>
        <v>0.21166306695464354</v>
      </c>
      <c r="AU34" s="23">
        <f>(M34/L34)-1</f>
        <v>0.19607843137254899</v>
      </c>
      <c r="AV34" s="23">
        <f>(N34/M34)-1</f>
        <v>-0.34923000496770984</v>
      </c>
      <c r="AW34" s="23">
        <f>(O34/N34)-1</f>
        <v>-0.11068702290076338</v>
      </c>
      <c r="AX34" s="23">
        <f>(P34/O34)-1</f>
        <v>0.29957081545064379</v>
      </c>
      <c r="AY34" s="23">
        <f>(Q34/P34)-1</f>
        <v>0.30647291941875832</v>
      </c>
      <c r="AZ34" s="23">
        <f>(R34/Q34)-1</f>
        <v>-5.5106167846309395E-2</v>
      </c>
      <c r="BA34" s="23">
        <f>(S34/R34)-1</f>
        <v>-0.26859283039058324</v>
      </c>
      <c r="BB34" s="23">
        <f>(T34/S34)-1</f>
        <v>-0.11558156547183618</v>
      </c>
      <c r="BC34" s="23">
        <f>(U34/T34)-1</f>
        <v>0.56327543424317628</v>
      </c>
      <c r="BD34" s="23">
        <f>(V34/U34)-1</f>
        <v>-3.703703703703709E-2</v>
      </c>
      <c r="BE34" s="23">
        <f>(W34/V34)-1</f>
        <v>-0.20109890109890105</v>
      </c>
      <c r="BF34" s="23">
        <f>(X34/W34)-1</f>
        <v>-0.1017881705639615</v>
      </c>
      <c r="BG34" s="23">
        <f>(Y34/X34)-1</f>
        <v>0.1102603369065851</v>
      </c>
      <c r="BH34" s="23">
        <f>(Z34/Y34)-1</f>
        <v>-9.6551724137931005E-3</v>
      </c>
      <c r="BI34" s="23">
        <f>(AA34/Z34)-1</f>
        <v>-0.21309192200557103</v>
      </c>
      <c r="BJ34" s="23">
        <f>(AB34/AA34)-1</f>
        <v>-7.0796460176991705E-3</v>
      </c>
      <c r="BK34" s="23">
        <f>(AC34/AB34)-1</f>
        <v>0.17736185383244196</v>
      </c>
      <c r="BL34" s="23">
        <f>(AD34/AC34)-1</f>
        <v>0.14458743376230121</v>
      </c>
      <c r="BM34" s="23">
        <f>(AE34/AD34)-1</f>
        <v>-0.1342592592592593</v>
      </c>
      <c r="BN34" s="23">
        <f>(AF34/AE34)-1</f>
        <v>-0.24675324675324672</v>
      </c>
      <c r="BO34" s="23">
        <f>(AG34/AF34)-1</f>
        <v>-4.6653144016227222E-2</v>
      </c>
      <c r="BP34" s="25">
        <f t="shared" si="3"/>
        <v>1.9988085957134586E-2</v>
      </c>
    </row>
    <row r="35" spans="1:68" hidden="1" outlineLevel="1" x14ac:dyDescent="0.35">
      <c r="A35" s="24"/>
      <c r="B35" s="19"/>
      <c r="C35" s="20" t="s">
        <v>78</v>
      </c>
      <c r="D35" s="21">
        <v>516</v>
      </c>
      <c r="E35" s="21">
        <v>673</v>
      </c>
      <c r="F35" s="21">
        <v>490</v>
      </c>
      <c r="G35" s="21">
        <v>321</v>
      </c>
      <c r="H35" s="21">
        <v>477</v>
      </c>
      <c r="I35" s="21">
        <v>730</v>
      </c>
      <c r="J35" s="21">
        <v>1262</v>
      </c>
      <c r="K35" s="21">
        <v>290</v>
      </c>
      <c r="L35" s="21">
        <v>1079</v>
      </c>
      <c r="M35" s="21">
        <v>277</v>
      </c>
      <c r="N35" s="21">
        <v>100</v>
      </c>
      <c r="O35" s="21">
        <v>111</v>
      </c>
      <c r="P35" s="21">
        <v>98</v>
      </c>
      <c r="Q35" s="21">
        <v>114</v>
      </c>
      <c r="R35" s="21">
        <v>72</v>
      </c>
      <c r="S35" s="21">
        <v>102</v>
      </c>
      <c r="T35" s="21">
        <v>175</v>
      </c>
      <c r="U35" s="21">
        <v>100</v>
      </c>
      <c r="V35" s="21">
        <v>73</v>
      </c>
      <c r="W35" s="21">
        <v>156</v>
      </c>
      <c r="X35" s="21">
        <v>9172</v>
      </c>
      <c r="Y35" s="21">
        <v>8167</v>
      </c>
      <c r="Z35" s="21">
        <v>2130</v>
      </c>
      <c r="AA35" s="21">
        <v>509</v>
      </c>
      <c r="AB35" s="21">
        <v>1200</v>
      </c>
      <c r="AC35" s="21">
        <v>1388</v>
      </c>
      <c r="AD35" s="21">
        <v>739</v>
      </c>
      <c r="AE35" s="21">
        <v>446</v>
      </c>
      <c r="AF35" s="21">
        <v>302</v>
      </c>
      <c r="AG35" s="22">
        <v>266</v>
      </c>
      <c r="AH35" s="21">
        <f t="shared" si="2"/>
        <v>1051.1666666666667</v>
      </c>
      <c r="AJ35" s="19"/>
      <c r="AK35" s="20" t="s">
        <v>78</v>
      </c>
      <c r="AM35" s="23">
        <f>(E35/D35)-1</f>
        <v>0.30426356589147296</v>
      </c>
      <c r="AN35" s="23">
        <f>(F35/E35)-1</f>
        <v>-0.27191679049034179</v>
      </c>
      <c r="AO35" s="23">
        <f>(G35/F35)-1</f>
        <v>-0.3448979591836735</v>
      </c>
      <c r="AP35" s="23">
        <f>(H35/G35)-1</f>
        <v>0.48598130841121501</v>
      </c>
      <c r="AQ35" s="23">
        <f>(I35/H35)-1</f>
        <v>0.53039832285115307</v>
      </c>
      <c r="AR35" s="23">
        <f>(J35/I35)-1</f>
        <v>0.72876712328767113</v>
      </c>
      <c r="AS35" s="23">
        <f>(K35/J35)-1</f>
        <v>-0.77020602218700474</v>
      </c>
      <c r="AT35" s="23">
        <f>(L35/K35)-1</f>
        <v>2.7206896551724138</v>
      </c>
      <c r="AU35" s="23">
        <f>(M35/L35)-1</f>
        <v>-0.74328081556997216</v>
      </c>
      <c r="AV35" s="23">
        <f>(N35/M35)-1</f>
        <v>-0.63898916967509023</v>
      </c>
      <c r="AW35" s="23">
        <f>(O35/N35)-1</f>
        <v>0.1100000000000001</v>
      </c>
      <c r="AX35" s="23">
        <f>(P35/O35)-1</f>
        <v>-0.11711711711711714</v>
      </c>
      <c r="AY35" s="23">
        <f>(Q35/P35)-1</f>
        <v>0.16326530612244894</v>
      </c>
      <c r="AZ35" s="23">
        <f>(R35/Q35)-1</f>
        <v>-0.36842105263157898</v>
      </c>
      <c r="BA35" s="23">
        <f>(S35/R35)-1</f>
        <v>0.41666666666666674</v>
      </c>
      <c r="BB35" s="23">
        <f>(T35/S35)-1</f>
        <v>0.71568627450980382</v>
      </c>
      <c r="BC35" s="23">
        <f>(U35/T35)-1</f>
        <v>-0.4285714285714286</v>
      </c>
      <c r="BD35" s="23">
        <f>(V35/U35)-1</f>
        <v>-0.27</v>
      </c>
      <c r="BE35" s="23">
        <f>(W35/V35)-1</f>
        <v>1.1369863013698631</v>
      </c>
      <c r="BF35" s="23">
        <f>(X35/W35)-1</f>
        <v>57.794871794871796</v>
      </c>
      <c r="BG35" s="23">
        <f>(Y35/X35)-1</f>
        <v>-0.10957261229829918</v>
      </c>
      <c r="BH35" s="23">
        <f>(Z35/Y35)-1</f>
        <v>-0.7391943185992409</v>
      </c>
      <c r="BI35" s="23">
        <f>(AA35/Z35)-1</f>
        <v>-0.76103286384976521</v>
      </c>
      <c r="BJ35" s="23">
        <f>(AB35/AA35)-1</f>
        <v>1.3575638506876229</v>
      </c>
      <c r="BK35" s="23">
        <f>(AC35/AB35)-1</f>
        <v>0.15666666666666673</v>
      </c>
      <c r="BL35" s="23">
        <f>(AD35/AC35)-1</f>
        <v>-0.46757925072046114</v>
      </c>
      <c r="BM35" s="23">
        <f>(AE35/AD35)-1</f>
        <v>-0.39648173207036541</v>
      </c>
      <c r="BN35" s="23">
        <f>(AF35/AE35)-1</f>
        <v>-0.32286995515695072</v>
      </c>
      <c r="BO35" s="23">
        <f>(AG35/AF35)-1</f>
        <v>-0.11920529801324509</v>
      </c>
      <c r="BP35" s="25">
        <f t="shared" si="3"/>
        <v>2.0604300155301472</v>
      </c>
    </row>
    <row r="36" spans="1:68" hidden="1" outlineLevel="1" x14ac:dyDescent="0.35">
      <c r="A36" s="24"/>
      <c r="B36" s="26"/>
      <c r="C36" s="20" t="s">
        <v>79</v>
      </c>
      <c r="D36" s="21">
        <v>50829</v>
      </c>
      <c r="E36" s="21">
        <v>96077</v>
      </c>
      <c r="F36" s="21">
        <v>92632</v>
      </c>
      <c r="G36" s="21">
        <v>97420</v>
      </c>
      <c r="H36" s="21">
        <v>117132</v>
      </c>
      <c r="I36" s="21">
        <v>98434</v>
      </c>
      <c r="J36" s="21">
        <v>83852</v>
      </c>
      <c r="K36" s="21">
        <v>95350</v>
      </c>
      <c r="L36" s="21">
        <v>112002</v>
      </c>
      <c r="M36" s="21">
        <v>125332</v>
      </c>
      <c r="N36" s="21">
        <v>92768</v>
      </c>
      <c r="O36" s="21">
        <v>87478</v>
      </c>
      <c r="P36" s="21">
        <v>93210</v>
      </c>
      <c r="Q36" s="21">
        <v>107791</v>
      </c>
      <c r="R36" s="21">
        <v>103447</v>
      </c>
      <c r="S36" s="21">
        <v>90916</v>
      </c>
      <c r="T36" s="21">
        <v>80951</v>
      </c>
      <c r="U36" s="21">
        <v>101196</v>
      </c>
      <c r="V36" s="21">
        <v>103178</v>
      </c>
      <c r="W36" s="21">
        <v>107905</v>
      </c>
      <c r="X36" s="21">
        <v>109956</v>
      </c>
      <c r="Y36" s="21">
        <v>96859</v>
      </c>
      <c r="Z36" s="21">
        <v>89446</v>
      </c>
      <c r="AA36" s="21">
        <v>88430</v>
      </c>
      <c r="AB36" s="21">
        <v>96805</v>
      </c>
      <c r="AC36" s="21">
        <v>108367</v>
      </c>
      <c r="AD36" s="21">
        <v>117629</v>
      </c>
      <c r="AE36" s="21">
        <v>96413</v>
      </c>
      <c r="AF36" s="21">
        <v>79016</v>
      </c>
      <c r="AG36" s="22">
        <v>102526</v>
      </c>
      <c r="AH36" s="21">
        <f t="shared" si="2"/>
        <v>97444.9</v>
      </c>
      <c r="AJ36" s="26"/>
      <c r="AK36" s="20" t="s">
        <v>79</v>
      </c>
      <c r="AM36" s="23">
        <f>(E36/D36)-1</f>
        <v>0.89020047610615993</v>
      </c>
      <c r="AN36" s="23">
        <f>(F36/E36)-1</f>
        <v>-3.5856656639986717E-2</v>
      </c>
      <c r="AO36" s="23">
        <f>(G36/F36)-1</f>
        <v>5.1688401416357221E-2</v>
      </c>
      <c r="AP36" s="23">
        <f>(H36/G36)-1</f>
        <v>0.20234038185177572</v>
      </c>
      <c r="AQ36" s="23">
        <f>(I36/H36)-1</f>
        <v>-0.15963186831950282</v>
      </c>
      <c r="AR36" s="23">
        <f>(J36/I36)-1</f>
        <v>-0.1481398703699941</v>
      </c>
      <c r="AS36" s="23">
        <f>(K36/J36)-1</f>
        <v>0.13712254925344647</v>
      </c>
      <c r="AT36" s="23">
        <f>(L36/K36)-1</f>
        <v>0.17464079706345048</v>
      </c>
      <c r="AU36" s="23">
        <f>(M36/L36)-1</f>
        <v>0.11901573186193093</v>
      </c>
      <c r="AV36" s="23">
        <f>(N36/M36)-1</f>
        <v>-0.25982191299907442</v>
      </c>
      <c r="AW36" s="23">
        <f>(O36/N36)-1</f>
        <v>-5.7023973784063431E-2</v>
      </c>
      <c r="AX36" s="23">
        <f>(P36/O36)-1</f>
        <v>6.5525046297354672E-2</v>
      </c>
      <c r="AY36" s="23">
        <f>(Q36/P36)-1</f>
        <v>0.15643171333547912</v>
      </c>
      <c r="AZ36" s="23">
        <f>(R36/Q36)-1</f>
        <v>-4.0300210592721153E-2</v>
      </c>
      <c r="BA36" s="23">
        <f>(S36/R36)-1</f>
        <v>-0.12113449399209253</v>
      </c>
      <c r="BB36" s="23">
        <f>(T36/S36)-1</f>
        <v>-0.10960666989308809</v>
      </c>
      <c r="BC36" s="23">
        <f>(U36/T36)-1</f>
        <v>0.25008956035132357</v>
      </c>
      <c r="BD36" s="23">
        <f>(V36/U36)-1</f>
        <v>1.9585754377643427E-2</v>
      </c>
      <c r="BE36" s="23">
        <f>(W36/V36)-1</f>
        <v>4.5814030122700578E-2</v>
      </c>
      <c r="BF36" s="23">
        <f>(X36/W36)-1</f>
        <v>1.9007460265974663E-2</v>
      </c>
      <c r="BG36" s="23">
        <f>(Y36/X36)-1</f>
        <v>-0.11911128087598677</v>
      </c>
      <c r="BH36" s="23">
        <f>(Z36/Y36)-1</f>
        <v>-7.653393076533932E-2</v>
      </c>
      <c r="BI36" s="23">
        <f>(AA36/Z36)-1</f>
        <v>-1.1358808666681597E-2</v>
      </c>
      <c r="BJ36" s="23">
        <f>(AB36/AA36)-1</f>
        <v>9.4707678389686745E-2</v>
      </c>
      <c r="BK36" s="23">
        <f>(AC36/AB36)-1</f>
        <v>0.11943597954651097</v>
      </c>
      <c r="BL36" s="23">
        <f>(AD36/AC36)-1</f>
        <v>8.5468823534839977E-2</v>
      </c>
      <c r="BM36" s="23">
        <f>(AE36/AD36)-1</f>
        <v>-0.18036368582577422</v>
      </c>
      <c r="BN36" s="23">
        <f>(AF36/AE36)-1</f>
        <v>-0.18044247145094539</v>
      </c>
      <c r="BO36" s="23">
        <f>(AG36/AF36)-1</f>
        <v>0.29753467652121079</v>
      </c>
      <c r="BP36" s="25">
        <f t="shared" si="3"/>
        <v>4.2389076762779115E-2</v>
      </c>
    </row>
    <row r="37" spans="1:68" collapsed="1" x14ac:dyDescent="0.35">
      <c r="A37" s="24"/>
      <c r="B37" s="28" t="s">
        <v>80</v>
      </c>
      <c r="C37" s="28"/>
      <c r="D37" s="29">
        <v>391714</v>
      </c>
      <c r="E37" s="29">
        <v>566290</v>
      </c>
      <c r="F37" s="29">
        <v>488090</v>
      </c>
      <c r="G37" s="29">
        <v>518592</v>
      </c>
      <c r="H37" s="29">
        <v>741487</v>
      </c>
      <c r="I37" s="29">
        <v>634908</v>
      </c>
      <c r="J37" s="29">
        <v>527521</v>
      </c>
      <c r="K37" s="29">
        <v>673241</v>
      </c>
      <c r="L37" s="29">
        <v>671497</v>
      </c>
      <c r="M37" s="29">
        <v>770833</v>
      </c>
      <c r="N37" s="29">
        <v>519670</v>
      </c>
      <c r="O37" s="29">
        <v>460479</v>
      </c>
      <c r="P37" s="29">
        <v>565476</v>
      </c>
      <c r="Q37" s="29">
        <v>680092</v>
      </c>
      <c r="R37" s="29">
        <v>620729</v>
      </c>
      <c r="S37" s="29">
        <v>578167</v>
      </c>
      <c r="T37" s="29">
        <v>539101</v>
      </c>
      <c r="U37" s="29">
        <v>734005</v>
      </c>
      <c r="V37" s="29">
        <v>669069</v>
      </c>
      <c r="W37" s="29">
        <v>560375</v>
      </c>
      <c r="X37" s="29">
        <v>609798</v>
      </c>
      <c r="Y37" s="29">
        <v>677171</v>
      </c>
      <c r="Z37" s="29">
        <v>658858</v>
      </c>
      <c r="AA37" s="29">
        <v>524262</v>
      </c>
      <c r="AB37" s="29">
        <v>587563</v>
      </c>
      <c r="AC37" s="29">
        <v>655619</v>
      </c>
      <c r="AD37" s="29">
        <v>726087</v>
      </c>
      <c r="AE37" s="29">
        <v>621668</v>
      </c>
      <c r="AF37" s="29">
        <v>534760</v>
      </c>
      <c r="AG37" s="30">
        <v>568726</v>
      </c>
      <c r="AH37" s="31">
        <f t="shared" si="2"/>
        <v>602528.26666666672</v>
      </c>
      <c r="AJ37" s="34" t="s">
        <v>80</v>
      </c>
      <c r="AK37" s="34"/>
      <c r="AM37" s="23">
        <f>(E37/D37)-1</f>
        <v>0.44567209749970638</v>
      </c>
      <c r="AN37" s="23">
        <f>(F37/E37)-1</f>
        <v>-0.13809179042540043</v>
      </c>
      <c r="AO37" s="23">
        <f>(G37/F37)-1</f>
        <v>6.2492573091028403E-2</v>
      </c>
      <c r="AP37" s="23">
        <f>(H37/G37)-1</f>
        <v>0.42980801863507345</v>
      </c>
      <c r="AQ37" s="23">
        <f>(I37/H37)-1</f>
        <v>-0.14373684231820649</v>
      </c>
      <c r="AR37" s="23">
        <f>(J37/I37)-1</f>
        <v>-0.16913789084402775</v>
      </c>
      <c r="AS37" s="23">
        <f>(K37/J37)-1</f>
        <v>0.27623544844660208</v>
      </c>
      <c r="AT37" s="23">
        <f>(L37/K37)-1</f>
        <v>-2.5904542355560389E-3</v>
      </c>
      <c r="AU37" s="23">
        <f>(M37/L37)-1</f>
        <v>0.1479321575524537</v>
      </c>
      <c r="AV37" s="23">
        <f>(N37/M37)-1</f>
        <v>-0.32583322198193387</v>
      </c>
      <c r="AW37" s="23">
        <f>(O37/N37)-1</f>
        <v>-0.11390112956299192</v>
      </c>
      <c r="AX37" s="23">
        <f>(P37/O37)-1</f>
        <v>0.22801691282338599</v>
      </c>
      <c r="AY37" s="23">
        <f>(Q37/P37)-1</f>
        <v>0.20268941564275056</v>
      </c>
      <c r="AZ37" s="23">
        <f>(R37/Q37)-1</f>
        <v>-8.7286720031995668E-2</v>
      </c>
      <c r="BA37" s="23">
        <f>(S37/R37)-1</f>
        <v>-6.8567764676694676E-2</v>
      </c>
      <c r="BB37" s="23">
        <f>(T37/S37)-1</f>
        <v>-6.7568712845942458E-2</v>
      </c>
      <c r="BC37" s="23">
        <f>(U37/T37)-1</f>
        <v>0.36153522252787518</v>
      </c>
      <c r="BD37" s="23">
        <f>(V37/U37)-1</f>
        <v>-8.8468062206660703E-2</v>
      </c>
      <c r="BE37" s="23">
        <f>(W37/V37)-1</f>
        <v>-0.16245559127683395</v>
      </c>
      <c r="BF37" s="23">
        <f>(X37/W37)-1</f>
        <v>8.8196297122462575E-2</v>
      </c>
      <c r="BG37" s="23">
        <f>(Y37/X37)-1</f>
        <v>0.11048412753075598</v>
      </c>
      <c r="BH37" s="23">
        <f>(Z37/Y37)-1</f>
        <v>-2.7043390812660273E-2</v>
      </c>
      <c r="BI37" s="23">
        <f>(AA37/Z37)-1</f>
        <v>-0.20428681142218807</v>
      </c>
      <c r="BJ37" s="23">
        <f>(AB37/AA37)-1</f>
        <v>0.12074306358271247</v>
      </c>
      <c r="BK37" s="35">
        <f>(AC37/AB37)-1</f>
        <v>0.1158275793404282</v>
      </c>
      <c r="BL37" s="35">
        <f>(AD37/AC37)-1</f>
        <v>0.10748315713852108</v>
      </c>
      <c r="BM37" s="35">
        <f>(AE37/AD37)-1</f>
        <v>-0.14381059019098263</v>
      </c>
      <c r="BN37" s="35">
        <f>(AF37/AE37)-1</f>
        <v>-0.13979809158586254</v>
      </c>
      <c r="BO37" s="35">
        <f>(AG37/AF37)-1</f>
        <v>6.3516343780387396E-2</v>
      </c>
      <c r="BP37" s="36">
        <f t="shared" si="3"/>
        <v>3.0277770699869172E-2</v>
      </c>
    </row>
    <row r="38" spans="1:68" hidden="1" outlineLevel="1" x14ac:dyDescent="0.35">
      <c r="A38" s="24"/>
      <c r="B38" s="19" t="s">
        <v>81</v>
      </c>
      <c r="C38" s="20" t="s">
        <v>82</v>
      </c>
      <c r="D38" s="21">
        <v>398608</v>
      </c>
      <c r="E38" s="21">
        <v>546924</v>
      </c>
      <c r="F38" s="21">
        <v>465449</v>
      </c>
      <c r="G38" s="21">
        <v>639195</v>
      </c>
      <c r="H38" s="21">
        <v>855742</v>
      </c>
      <c r="I38" s="21">
        <v>561552</v>
      </c>
      <c r="J38" s="21">
        <v>581323</v>
      </c>
      <c r="K38" s="21">
        <v>431740</v>
      </c>
      <c r="L38" s="21">
        <v>775240</v>
      </c>
      <c r="M38" s="21">
        <v>883937</v>
      </c>
      <c r="N38" s="21">
        <v>629427</v>
      </c>
      <c r="O38" s="21">
        <v>410519</v>
      </c>
      <c r="P38" s="21">
        <v>498254</v>
      </c>
      <c r="Q38" s="21">
        <v>739792</v>
      </c>
      <c r="R38" s="21">
        <v>632947</v>
      </c>
      <c r="S38" s="21">
        <v>601303</v>
      </c>
      <c r="T38" s="21">
        <v>594838</v>
      </c>
      <c r="U38" s="21">
        <v>927848</v>
      </c>
      <c r="V38" s="21">
        <v>789208</v>
      </c>
      <c r="W38" s="21">
        <v>502129</v>
      </c>
      <c r="X38" s="21">
        <v>480278</v>
      </c>
      <c r="Y38" s="21">
        <v>709892</v>
      </c>
      <c r="Z38" s="21">
        <v>689434</v>
      </c>
      <c r="AA38" s="21">
        <v>489886</v>
      </c>
      <c r="AB38" s="21">
        <v>506614</v>
      </c>
      <c r="AC38" s="21">
        <v>627027</v>
      </c>
      <c r="AD38" s="21">
        <v>794449</v>
      </c>
      <c r="AE38" s="21">
        <v>567072</v>
      </c>
      <c r="AF38" s="21">
        <v>552329</v>
      </c>
      <c r="AG38" s="22">
        <v>637190</v>
      </c>
      <c r="AH38" s="21">
        <f t="shared" si="2"/>
        <v>617338.19999999995</v>
      </c>
      <c r="AJ38" s="19" t="s">
        <v>81</v>
      </c>
      <c r="AK38" s="20" t="s">
        <v>82</v>
      </c>
      <c r="AM38" s="23">
        <f>(E38/D38)-1</f>
        <v>0.37208485529643154</v>
      </c>
      <c r="AN38" s="23">
        <f>(F38/E38)-1</f>
        <v>-0.14896950947480825</v>
      </c>
      <c r="AO38" s="23">
        <f>(G38/F38)-1</f>
        <v>0.37328686923809062</v>
      </c>
      <c r="AP38" s="23">
        <f>(H38/G38)-1</f>
        <v>0.33878081023787732</v>
      </c>
      <c r="AQ38" s="23">
        <f>(I38/H38)-1</f>
        <v>-0.34378352353863662</v>
      </c>
      <c r="AR38" s="23">
        <f>(J38/I38)-1</f>
        <v>3.5207781291848317E-2</v>
      </c>
      <c r="AS38" s="23">
        <f>(K38/J38)-1</f>
        <v>-0.25731478025125443</v>
      </c>
      <c r="AT38" s="23">
        <f>(L38/K38)-1</f>
        <v>0.79561773289479776</v>
      </c>
      <c r="AU38" s="23">
        <f>(M38/L38)-1</f>
        <v>0.140210773437903</v>
      </c>
      <c r="AV38" s="23">
        <f>(N38/M38)-1</f>
        <v>-0.28792775955752503</v>
      </c>
      <c r="AW38" s="23">
        <f>(O38/N38)-1</f>
        <v>-0.34778933855713212</v>
      </c>
      <c r="AX38" s="23">
        <f>(P38/O38)-1</f>
        <v>0.21371727008981312</v>
      </c>
      <c r="AY38" s="23">
        <f>(Q38/P38)-1</f>
        <v>0.48476881269392713</v>
      </c>
      <c r="AZ38" s="23">
        <f>(R38/Q38)-1</f>
        <v>-0.14442573047559315</v>
      </c>
      <c r="BA38" s="23">
        <f>(S38/R38)-1</f>
        <v>-4.9994707297767449E-2</v>
      </c>
      <c r="BB38" s="23">
        <f>(T38/S38)-1</f>
        <v>-1.0751650997916196E-2</v>
      </c>
      <c r="BC38" s="23">
        <f>(U38/T38)-1</f>
        <v>0.55983309741475829</v>
      </c>
      <c r="BD38" s="23">
        <f>(V38/U38)-1</f>
        <v>-0.14942102585768358</v>
      </c>
      <c r="BE38" s="23">
        <f>(W38/V38)-1</f>
        <v>-0.36375581595726347</v>
      </c>
      <c r="BF38" s="23">
        <f>(X38/W38)-1</f>
        <v>-4.3516705866420757E-2</v>
      </c>
      <c r="BG38" s="23">
        <f>(Y38/X38)-1</f>
        <v>0.47808560875159811</v>
      </c>
      <c r="BH38" s="23">
        <f>(Z38/Y38)-1</f>
        <v>-2.8818468161354138E-2</v>
      </c>
      <c r="BI38" s="23">
        <f>(AA38/Z38)-1</f>
        <v>-0.28943742258142191</v>
      </c>
      <c r="BJ38" s="23">
        <f>(AB38/AA38)-1</f>
        <v>3.4146719849107665E-2</v>
      </c>
      <c r="BK38" s="23">
        <f>(AC38/AB38)-1</f>
        <v>0.23768194325462777</v>
      </c>
      <c r="BL38" s="23">
        <f>(AD38/AC38)-1</f>
        <v>0.26700923564694978</v>
      </c>
      <c r="BM38" s="23">
        <f>(AE38/AD38)-1</f>
        <v>-0.28620717000084339</v>
      </c>
      <c r="BN38" s="23">
        <f>(AF38/AE38)-1</f>
        <v>-2.599846227639524E-2</v>
      </c>
      <c r="BO38" s="23">
        <f>(AG38/AF38)-1</f>
        <v>0.15364212272033506</v>
      </c>
      <c r="BP38" s="25">
        <f t="shared" si="3"/>
        <v>5.8826260757449976E-2</v>
      </c>
    </row>
    <row r="39" spans="1:68" hidden="1" outlineLevel="1" x14ac:dyDescent="0.35">
      <c r="A39" s="24"/>
      <c r="B39" s="19"/>
      <c r="C39" s="20" t="s">
        <v>83</v>
      </c>
      <c r="D39" s="21">
        <v>7413</v>
      </c>
      <c r="E39" s="21">
        <v>5571</v>
      </c>
      <c r="F39" s="21">
        <v>865</v>
      </c>
      <c r="G39" s="21">
        <v>725</v>
      </c>
      <c r="H39" s="21">
        <v>1423</v>
      </c>
      <c r="I39" s="21">
        <v>439</v>
      </c>
      <c r="J39" s="21">
        <v>131</v>
      </c>
      <c r="K39" s="21">
        <v>181</v>
      </c>
      <c r="L39" s="21">
        <v>148</v>
      </c>
      <c r="M39" s="21">
        <v>154</v>
      </c>
      <c r="N39" s="21">
        <v>86</v>
      </c>
      <c r="O39" s="21">
        <v>189</v>
      </c>
      <c r="P39" s="21">
        <v>351</v>
      </c>
      <c r="Q39" s="21">
        <v>99</v>
      </c>
      <c r="R39" s="21">
        <v>2577</v>
      </c>
      <c r="S39" s="21">
        <v>1738</v>
      </c>
      <c r="T39" s="21">
        <v>323</v>
      </c>
      <c r="U39" s="21">
        <v>191</v>
      </c>
      <c r="V39" s="21">
        <v>44</v>
      </c>
      <c r="W39" s="21">
        <v>50</v>
      </c>
      <c r="X39" s="21">
        <v>62</v>
      </c>
      <c r="Y39" s="21">
        <v>239</v>
      </c>
      <c r="Z39" s="21">
        <v>643</v>
      </c>
      <c r="AA39" s="21">
        <v>355</v>
      </c>
      <c r="AB39" s="21">
        <v>3758</v>
      </c>
      <c r="AC39" s="21">
        <v>3912</v>
      </c>
      <c r="AD39" s="21">
        <v>1389</v>
      </c>
      <c r="AE39" s="21">
        <v>948</v>
      </c>
      <c r="AF39" s="21">
        <v>1001</v>
      </c>
      <c r="AG39" s="22">
        <v>633</v>
      </c>
      <c r="AH39" s="21">
        <f t="shared" si="2"/>
        <v>1187.9333333333334</v>
      </c>
      <c r="AJ39" s="19"/>
      <c r="AK39" s="20" t="s">
        <v>83</v>
      </c>
      <c r="AM39" s="23">
        <f>(E39/D39)-1</f>
        <v>-0.2484823957911777</v>
      </c>
      <c r="AN39" s="23">
        <f>(F39/E39)-1</f>
        <v>-0.84473164602405315</v>
      </c>
      <c r="AO39" s="23">
        <f>(G39/F39)-1</f>
        <v>-0.16184971098265899</v>
      </c>
      <c r="AP39" s="23">
        <f>(H39/G39)-1</f>
        <v>0.96275862068965523</v>
      </c>
      <c r="AQ39" s="23">
        <f>(I39/H39)-1</f>
        <v>-0.69149683766690084</v>
      </c>
      <c r="AR39" s="23">
        <f>(J39/I39)-1</f>
        <v>-0.70159453302961272</v>
      </c>
      <c r="AS39" s="23">
        <f>(K39/J39)-1</f>
        <v>0.38167938931297707</v>
      </c>
      <c r="AT39" s="23">
        <f>(L39/K39)-1</f>
        <v>-0.18232044198895025</v>
      </c>
      <c r="AU39" s="23">
        <f>(M39/L39)-1</f>
        <v>4.0540540540540571E-2</v>
      </c>
      <c r="AV39" s="23">
        <f>(N39/M39)-1</f>
        <v>-0.44155844155844159</v>
      </c>
      <c r="AW39" s="23">
        <f>(O39/N39)-1</f>
        <v>1.1976744186046511</v>
      </c>
      <c r="AX39" s="23">
        <f>(P39/O39)-1</f>
        <v>0.85714285714285721</v>
      </c>
      <c r="AY39" s="23">
        <f>(Q39/P39)-1</f>
        <v>-0.71794871794871795</v>
      </c>
      <c r="AZ39" s="23">
        <f>(R39/Q39)-1</f>
        <v>25.030303030303031</v>
      </c>
      <c r="BA39" s="23">
        <f>(S39/R39)-1</f>
        <v>-0.32557237097400082</v>
      </c>
      <c r="BB39" s="23">
        <f>(T39/S39)-1</f>
        <v>-0.81415420023014962</v>
      </c>
      <c r="BC39" s="23">
        <f>(U39/T39)-1</f>
        <v>-0.40866873065015474</v>
      </c>
      <c r="BD39" s="23">
        <f>(V39/U39)-1</f>
        <v>-0.76963350785340312</v>
      </c>
      <c r="BE39" s="23">
        <f>(W39/V39)-1</f>
        <v>0.13636363636363646</v>
      </c>
      <c r="BF39" s="23">
        <f>(X39/W39)-1</f>
        <v>0.24</v>
      </c>
      <c r="BG39" s="23">
        <f>(Y39/X39)-1</f>
        <v>2.8548387096774195</v>
      </c>
      <c r="BH39" s="23">
        <f>(Z39/Y39)-1</f>
        <v>1.6903765690376571</v>
      </c>
      <c r="BI39" s="23">
        <f>(AA39/Z39)-1</f>
        <v>-0.44790046656298599</v>
      </c>
      <c r="BJ39" s="23">
        <f>(AB39/AA39)-1</f>
        <v>9.5859154929577457</v>
      </c>
      <c r="BK39" s="23">
        <f>(AC39/AB39)-1</f>
        <v>4.0979244278871674E-2</v>
      </c>
      <c r="BL39" s="23">
        <f>(AD39/AC39)-1</f>
        <v>-0.64493865030674846</v>
      </c>
      <c r="BM39" s="23">
        <f>(AE39/AD39)-1</f>
        <v>-0.31749460043196542</v>
      </c>
      <c r="BN39" s="23">
        <f>(AF39/AE39)-1</f>
        <v>5.5907172995780519E-2</v>
      </c>
      <c r="BO39" s="23">
        <f>(AG39/AF39)-1</f>
        <v>-0.36763236763236762</v>
      </c>
      <c r="BP39" s="25">
        <f t="shared" si="3"/>
        <v>1.2065000711128462</v>
      </c>
    </row>
    <row r="40" spans="1:68" hidden="1" outlineLevel="1" x14ac:dyDescent="0.35">
      <c r="A40" s="24"/>
      <c r="B40" s="19"/>
      <c r="C40" s="20" t="s">
        <v>84</v>
      </c>
      <c r="D40" s="21">
        <v>128884</v>
      </c>
      <c r="E40" s="21">
        <v>199839</v>
      </c>
      <c r="F40" s="21">
        <v>178924</v>
      </c>
      <c r="G40" s="21">
        <v>179013</v>
      </c>
      <c r="H40" s="21">
        <v>229816</v>
      </c>
      <c r="I40" s="21">
        <v>225176</v>
      </c>
      <c r="J40" s="21">
        <v>194280</v>
      </c>
      <c r="K40" s="21">
        <v>195527</v>
      </c>
      <c r="L40" s="21">
        <v>245077</v>
      </c>
      <c r="M40" s="21">
        <v>295040</v>
      </c>
      <c r="N40" s="21">
        <v>217992</v>
      </c>
      <c r="O40" s="21">
        <v>190886</v>
      </c>
      <c r="P40" s="21">
        <v>221526</v>
      </c>
      <c r="Q40" s="21">
        <v>256365</v>
      </c>
      <c r="R40" s="21">
        <v>248544</v>
      </c>
      <c r="S40" s="21">
        <v>243076</v>
      </c>
      <c r="T40" s="21">
        <v>218718</v>
      </c>
      <c r="U40" s="21">
        <v>259999</v>
      </c>
      <c r="V40" s="21">
        <v>249731</v>
      </c>
      <c r="W40" s="21">
        <v>220972</v>
      </c>
      <c r="X40" s="21">
        <v>219501</v>
      </c>
      <c r="Y40" s="21">
        <v>233932</v>
      </c>
      <c r="Z40" s="21">
        <v>251727</v>
      </c>
      <c r="AA40" s="21">
        <v>215414</v>
      </c>
      <c r="AB40" s="21">
        <v>213881</v>
      </c>
      <c r="AC40" s="21">
        <v>221810</v>
      </c>
      <c r="AD40" s="21">
        <v>251885</v>
      </c>
      <c r="AE40" s="21">
        <v>221458</v>
      </c>
      <c r="AF40" s="21">
        <v>197249</v>
      </c>
      <c r="AG40" s="22">
        <v>202097</v>
      </c>
      <c r="AH40" s="21">
        <f t="shared" si="2"/>
        <v>220944.63333333333</v>
      </c>
      <c r="AJ40" s="19"/>
      <c r="AK40" s="20" t="s">
        <v>84</v>
      </c>
      <c r="AM40" s="23">
        <f>(E40/D40)-1</f>
        <v>0.55053381335154095</v>
      </c>
      <c r="AN40" s="23">
        <f>(F40/E40)-1</f>
        <v>-0.10465925069681092</v>
      </c>
      <c r="AO40" s="23">
        <f>(G40/F40)-1</f>
        <v>4.9741789810209269E-4</v>
      </c>
      <c r="AP40" s="23">
        <f>(H40/G40)-1</f>
        <v>0.28379503164574649</v>
      </c>
      <c r="AQ40" s="23">
        <f>(I40/H40)-1</f>
        <v>-2.0190065095554655E-2</v>
      </c>
      <c r="AR40" s="23">
        <f>(J40/I40)-1</f>
        <v>-0.13720822823036205</v>
      </c>
      <c r="AS40" s="23">
        <f>(K40/J40)-1</f>
        <v>6.4185711344451057E-3</v>
      </c>
      <c r="AT40" s="23">
        <f>(L40/K40)-1</f>
        <v>0.25341768655991248</v>
      </c>
      <c r="AU40" s="23">
        <f>(M40/L40)-1</f>
        <v>0.20386653990378534</v>
      </c>
      <c r="AV40" s="23">
        <f>(N40/M40)-1</f>
        <v>-0.26114425162689803</v>
      </c>
      <c r="AW40" s="23">
        <f>(O40/N40)-1</f>
        <v>-0.12434401262431649</v>
      </c>
      <c r="AX40" s="23">
        <f>(P40/O40)-1</f>
        <v>0.16051465272466281</v>
      </c>
      <c r="AY40" s="23">
        <f>(Q40/P40)-1</f>
        <v>0.15726822133745033</v>
      </c>
      <c r="AZ40" s="23">
        <f>(R40/Q40)-1</f>
        <v>-3.0507284535720602E-2</v>
      </c>
      <c r="BA40" s="23">
        <f>(S40/R40)-1</f>
        <v>-2.2000128749839032E-2</v>
      </c>
      <c r="BB40" s="23">
        <f>(T40/S40)-1</f>
        <v>-0.10020734255952868</v>
      </c>
      <c r="BC40" s="23">
        <f>(U40/T40)-1</f>
        <v>0.18874075293300052</v>
      </c>
      <c r="BD40" s="23">
        <f>(V40/U40)-1</f>
        <v>-3.9492459586383033E-2</v>
      </c>
      <c r="BE40" s="23">
        <f>(W40/V40)-1</f>
        <v>-0.11515991206538234</v>
      </c>
      <c r="BF40" s="23">
        <f>(X40/W40)-1</f>
        <v>-6.6569520120196568E-3</v>
      </c>
      <c r="BG40" s="23">
        <f>(Y40/X40)-1</f>
        <v>6.5744575195557209E-2</v>
      </c>
      <c r="BH40" s="23">
        <f>(Z40/Y40)-1</f>
        <v>7.6069114101533719E-2</v>
      </c>
      <c r="BI40" s="23">
        <f>(AA40/Z40)-1</f>
        <v>-0.14425548312258918</v>
      </c>
      <c r="BJ40" s="23">
        <f>(AB40/AA40)-1</f>
        <v>-7.1165291021010324E-3</v>
      </c>
      <c r="BK40" s="23">
        <f>(AC40/AB40)-1</f>
        <v>3.7072016682173636E-2</v>
      </c>
      <c r="BL40" s="23">
        <f>(AD40/AC40)-1</f>
        <v>0.13558901762769948</v>
      </c>
      <c r="BM40" s="23">
        <f>(AE40/AD40)-1</f>
        <v>-0.12079718919348115</v>
      </c>
      <c r="BN40" s="23">
        <f>(AF40/AE40)-1</f>
        <v>-0.1093164392345275</v>
      </c>
      <c r="BO40" s="23">
        <f>(AG40/AF40)-1</f>
        <v>2.457807137171808E-2</v>
      </c>
      <c r="BP40" s="25">
        <f t="shared" si="3"/>
        <v>2.7622412207993587E-2</v>
      </c>
    </row>
    <row r="41" spans="1:68" hidden="1" outlineLevel="1" x14ac:dyDescent="0.35">
      <c r="A41" s="24"/>
      <c r="B41" s="19"/>
      <c r="C41" s="20" t="s">
        <v>85</v>
      </c>
      <c r="D41" s="21">
        <v>267176</v>
      </c>
      <c r="E41" s="21">
        <v>257433</v>
      </c>
      <c r="F41" s="21">
        <v>186387</v>
      </c>
      <c r="G41" s="21">
        <v>199661</v>
      </c>
      <c r="H41" s="21">
        <v>423332</v>
      </c>
      <c r="I41" s="21">
        <v>267930</v>
      </c>
      <c r="J41" s="21">
        <v>213770</v>
      </c>
      <c r="K41" s="21">
        <v>304585</v>
      </c>
      <c r="L41" s="21">
        <v>426180</v>
      </c>
      <c r="M41" s="21">
        <v>357892</v>
      </c>
      <c r="N41" s="21">
        <v>184739</v>
      </c>
      <c r="O41" s="21">
        <v>182733</v>
      </c>
      <c r="P41" s="21">
        <v>277501</v>
      </c>
      <c r="Q41" s="21">
        <v>358199</v>
      </c>
      <c r="R41" s="21">
        <v>250809</v>
      </c>
      <c r="S41" s="21">
        <v>254698</v>
      </c>
      <c r="T41" s="21">
        <v>359177</v>
      </c>
      <c r="U41" s="21">
        <v>438261</v>
      </c>
      <c r="V41" s="21">
        <v>390490</v>
      </c>
      <c r="W41" s="21">
        <v>210653</v>
      </c>
      <c r="X41" s="21">
        <v>250646</v>
      </c>
      <c r="Y41" s="21">
        <v>531612</v>
      </c>
      <c r="Z41" s="21">
        <v>435656</v>
      </c>
      <c r="AA41" s="21">
        <v>245197</v>
      </c>
      <c r="AB41" s="21">
        <v>244249</v>
      </c>
      <c r="AC41" s="21">
        <v>361568</v>
      </c>
      <c r="AD41" s="21">
        <v>398657</v>
      </c>
      <c r="AE41" s="21">
        <v>280025</v>
      </c>
      <c r="AF41" s="21">
        <v>210251</v>
      </c>
      <c r="AG41" s="22">
        <v>344577</v>
      </c>
      <c r="AH41" s="21">
        <f t="shared" si="2"/>
        <v>303801.46666666667</v>
      </c>
      <c r="AJ41" s="19"/>
      <c r="AK41" s="20" t="s">
        <v>85</v>
      </c>
      <c r="AM41" s="23">
        <f>(E41/D41)-1</f>
        <v>-3.6466598796299099E-2</v>
      </c>
      <c r="AN41" s="23">
        <f>(F41/E41)-1</f>
        <v>-0.2759786041416602</v>
      </c>
      <c r="AO41" s="23">
        <f>(G41/F41)-1</f>
        <v>7.1217413231609461E-2</v>
      </c>
      <c r="AP41" s="23">
        <f>(H41/G41)-1</f>
        <v>1.1202538302422607</v>
      </c>
      <c r="AQ41" s="23">
        <f>(I41/H41)-1</f>
        <v>-0.36709249477951111</v>
      </c>
      <c r="AR41" s="23">
        <f>(J41/I41)-1</f>
        <v>-0.20214235061396635</v>
      </c>
      <c r="AS41" s="23">
        <f>(K41/J41)-1</f>
        <v>0.42482574729849842</v>
      </c>
      <c r="AT41" s="23">
        <f>(L41/K41)-1</f>
        <v>0.39921532577113128</v>
      </c>
      <c r="AU41" s="23">
        <f>(M41/L41)-1</f>
        <v>-0.16023276549814636</v>
      </c>
      <c r="AV41" s="23">
        <f>(N41/M41)-1</f>
        <v>-0.48381355269187354</v>
      </c>
      <c r="AW41" s="23">
        <f>(O41/N41)-1</f>
        <v>-1.0858562620778556E-2</v>
      </c>
      <c r="AX41" s="23">
        <f>(P41/O41)-1</f>
        <v>0.51861459068695859</v>
      </c>
      <c r="AY41" s="23">
        <f>(Q41/P41)-1</f>
        <v>0.29080255566646596</v>
      </c>
      <c r="AZ41" s="23">
        <f>(R41/Q41)-1</f>
        <v>-0.29980541542550365</v>
      </c>
      <c r="BA41" s="23">
        <f>(S41/R41)-1</f>
        <v>1.5505823156266363E-2</v>
      </c>
      <c r="BB41" s="23">
        <f>(T41/S41)-1</f>
        <v>0.4102073828612709</v>
      </c>
      <c r="BC41" s="23">
        <f>(U41/T41)-1</f>
        <v>0.22018113631997593</v>
      </c>
      <c r="BD41" s="23">
        <f>(V41/U41)-1</f>
        <v>-0.1090012572416893</v>
      </c>
      <c r="BE41" s="23">
        <f>(W41/V41)-1</f>
        <v>-0.46054188327485979</v>
      </c>
      <c r="BF41" s="23">
        <f>(X41/W41)-1</f>
        <v>0.18985250625436145</v>
      </c>
      <c r="BG41" s="23">
        <f>(Y41/X41)-1</f>
        <v>1.120967420186239</v>
      </c>
      <c r="BH41" s="23">
        <f>(Z41/Y41)-1</f>
        <v>-0.18050006395641938</v>
      </c>
      <c r="BI41" s="23">
        <f>(AA41/Z41)-1</f>
        <v>-0.43717749784233428</v>
      </c>
      <c r="BJ41" s="23">
        <f>(AB41/AA41)-1</f>
        <v>-3.866278951210611E-3</v>
      </c>
      <c r="BK41" s="23">
        <f>(AC41/AB41)-1</f>
        <v>0.48032540563113879</v>
      </c>
      <c r="BL41" s="23">
        <f>(AD41/AC41)-1</f>
        <v>0.10257821488627306</v>
      </c>
      <c r="BM41" s="23">
        <f>(AE41/AD41)-1</f>
        <v>-0.29757912190178526</v>
      </c>
      <c r="BN41" s="23">
        <f>(AF41/AE41)-1</f>
        <v>-0.24917060976698513</v>
      </c>
      <c r="BO41" s="23">
        <f>(AG41/AF41)-1</f>
        <v>0.63888400055172156</v>
      </c>
      <c r="BP41" s="25">
        <f t="shared" si="3"/>
        <v>8.3765665353143073E-2</v>
      </c>
    </row>
    <row r="42" spans="1:68" hidden="1" outlineLevel="1" x14ac:dyDescent="0.35">
      <c r="A42" s="24"/>
      <c r="B42" s="26"/>
      <c r="C42" s="20" t="s">
        <v>86</v>
      </c>
      <c r="D42" s="21">
        <v>1100</v>
      </c>
      <c r="E42" s="21">
        <v>1379</v>
      </c>
      <c r="F42" s="21">
        <v>1130</v>
      </c>
      <c r="G42" s="21">
        <v>1055</v>
      </c>
      <c r="H42" s="21">
        <v>1391</v>
      </c>
      <c r="I42" s="21">
        <v>1267</v>
      </c>
      <c r="J42" s="21">
        <v>1146</v>
      </c>
      <c r="K42" s="21">
        <v>1174</v>
      </c>
      <c r="L42" s="21">
        <v>1426</v>
      </c>
      <c r="M42" s="21">
        <v>1629</v>
      </c>
      <c r="N42" s="21">
        <v>732</v>
      </c>
      <c r="O42" s="21">
        <v>839</v>
      </c>
      <c r="P42" s="21">
        <v>905</v>
      </c>
      <c r="Q42" s="21">
        <v>1197</v>
      </c>
      <c r="R42" s="21">
        <v>1526</v>
      </c>
      <c r="S42" s="21">
        <v>1267</v>
      </c>
      <c r="T42" s="21">
        <v>1008</v>
      </c>
      <c r="U42" s="21">
        <v>1393</v>
      </c>
      <c r="V42" s="21">
        <v>1286</v>
      </c>
      <c r="W42" s="21">
        <v>1102</v>
      </c>
      <c r="X42" s="21">
        <v>1057</v>
      </c>
      <c r="Y42" s="21">
        <v>1499</v>
      </c>
      <c r="Z42" s="21">
        <v>1646</v>
      </c>
      <c r="AA42" s="21">
        <v>1391</v>
      </c>
      <c r="AB42" s="21">
        <v>1137</v>
      </c>
      <c r="AC42" s="21">
        <v>1176</v>
      </c>
      <c r="AD42" s="21">
        <v>1584</v>
      </c>
      <c r="AE42" s="21">
        <v>1335</v>
      </c>
      <c r="AF42" s="21">
        <v>1205</v>
      </c>
      <c r="AG42" s="22">
        <v>1183</v>
      </c>
      <c r="AH42" s="21">
        <f t="shared" si="2"/>
        <v>1238.8333333333333</v>
      </c>
      <c r="AJ42" s="26"/>
      <c r="AK42" s="20" t="s">
        <v>86</v>
      </c>
      <c r="AM42" s="23">
        <f>(E42/D42)-1</f>
        <v>0.25363636363636366</v>
      </c>
      <c r="AN42" s="23">
        <f>(F42/E42)-1</f>
        <v>-0.1805656272661349</v>
      </c>
      <c r="AO42" s="23">
        <f>(G42/F42)-1</f>
        <v>-6.6371681415929196E-2</v>
      </c>
      <c r="AP42" s="23">
        <f>(H42/G42)-1</f>
        <v>0.31848341232227484</v>
      </c>
      <c r="AQ42" s="23">
        <f>(I42/H42)-1</f>
        <v>-8.9144500359453649E-2</v>
      </c>
      <c r="AR42" s="23">
        <f>(J42/I42)-1</f>
        <v>-9.5501183898973996E-2</v>
      </c>
      <c r="AS42" s="23">
        <f>(K42/J42)-1</f>
        <v>2.4432809773123898E-2</v>
      </c>
      <c r="AT42" s="23">
        <f>(L42/K42)-1</f>
        <v>0.21465076660988069</v>
      </c>
      <c r="AU42" s="23">
        <f>(M42/L42)-1</f>
        <v>0.14235624123422164</v>
      </c>
      <c r="AV42" s="23">
        <f>(N42/M42)-1</f>
        <v>-0.55064456721915289</v>
      </c>
      <c r="AW42" s="23">
        <f>(O42/N42)-1</f>
        <v>0.14617486338797825</v>
      </c>
      <c r="AX42" s="23">
        <f>(P42/O42)-1</f>
        <v>7.8665077473182299E-2</v>
      </c>
      <c r="AY42" s="23">
        <f>(Q42/P42)-1</f>
        <v>0.32265193370165757</v>
      </c>
      <c r="AZ42" s="23">
        <f>(R42/Q42)-1</f>
        <v>0.27485380116959068</v>
      </c>
      <c r="BA42" s="23">
        <f>(S42/R42)-1</f>
        <v>-0.16972477064220182</v>
      </c>
      <c r="BB42" s="23">
        <f>(T42/S42)-1</f>
        <v>-0.20441988950276246</v>
      </c>
      <c r="BC42" s="23">
        <f>(U42/T42)-1</f>
        <v>0.38194444444444442</v>
      </c>
      <c r="BD42" s="23">
        <f>(V42/U42)-1</f>
        <v>-7.6812634601579277E-2</v>
      </c>
      <c r="BE42" s="23">
        <f>(W42/V42)-1</f>
        <v>-0.14307931570762056</v>
      </c>
      <c r="BF42" s="23">
        <f>(X42/W42)-1</f>
        <v>-4.083484573502727E-2</v>
      </c>
      <c r="BG42" s="23">
        <f>(Y42/X42)-1</f>
        <v>0.41816461684011363</v>
      </c>
      <c r="BH42" s="23">
        <f>(Z42/Y42)-1</f>
        <v>9.8065376917945368E-2</v>
      </c>
      <c r="BI42" s="23">
        <f>(AA42/Z42)-1</f>
        <v>-0.15492102065613611</v>
      </c>
      <c r="BJ42" s="23">
        <f>(AB42/AA42)-1</f>
        <v>-0.1826024442846873</v>
      </c>
      <c r="BK42" s="23">
        <f>(AC42/AB42)-1</f>
        <v>3.4300791556728161E-2</v>
      </c>
      <c r="BL42" s="23">
        <f>(AD42/AC42)-1</f>
        <v>0.34693877551020402</v>
      </c>
      <c r="BM42" s="23">
        <f>(AE42/AD42)-1</f>
        <v>-0.15719696969696972</v>
      </c>
      <c r="BN42" s="23">
        <f>(AF42/AE42)-1</f>
        <v>-9.7378277153558068E-2</v>
      </c>
      <c r="BO42" s="23">
        <f>(AG42/AF42)-1</f>
        <v>-1.8257261410788428E-2</v>
      </c>
      <c r="BP42" s="25">
        <f t="shared" si="3"/>
        <v>2.8547044311266669E-2</v>
      </c>
    </row>
    <row r="43" spans="1:68" collapsed="1" x14ac:dyDescent="0.35">
      <c r="A43" s="24"/>
      <c r="B43" s="28" t="s">
        <v>87</v>
      </c>
      <c r="C43" s="28"/>
      <c r="D43" s="29">
        <v>803181</v>
      </c>
      <c r="E43" s="29">
        <v>1011146</v>
      </c>
      <c r="F43" s="29">
        <v>832755</v>
      </c>
      <c r="G43" s="29">
        <v>1019649</v>
      </c>
      <c r="H43" s="29">
        <v>1511704</v>
      </c>
      <c r="I43" s="29">
        <v>1056364</v>
      </c>
      <c r="J43" s="29">
        <v>990650</v>
      </c>
      <c r="K43" s="29">
        <v>933207</v>
      </c>
      <c r="L43" s="29">
        <v>1448071</v>
      </c>
      <c r="M43" s="29">
        <v>1538652</v>
      </c>
      <c r="N43" s="29">
        <v>1032976</v>
      </c>
      <c r="O43" s="29">
        <v>785166</v>
      </c>
      <c r="P43" s="29">
        <v>998537</v>
      </c>
      <c r="Q43" s="29">
        <v>1355652</v>
      </c>
      <c r="R43" s="29">
        <v>1136403</v>
      </c>
      <c r="S43" s="29">
        <v>1102082</v>
      </c>
      <c r="T43" s="29">
        <v>1174064</v>
      </c>
      <c r="U43" s="29">
        <v>1627692</v>
      </c>
      <c r="V43" s="29">
        <v>1430759</v>
      </c>
      <c r="W43" s="29">
        <v>934906</v>
      </c>
      <c r="X43" s="29">
        <v>951544</v>
      </c>
      <c r="Y43" s="29">
        <v>1477174</v>
      </c>
      <c r="Z43" s="29">
        <v>1379106</v>
      </c>
      <c r="AA43" s="29">
        <v>952243</v>
      </c>
      <c r="AB43" s="29">
        <v>969639</v>
      </c>
      <c r="AC43" s="29">
        <v>1215493</v>
      </c>
      <c r="AD43" s="29">
        <v>1447964</v>
      </c>
      <c r="AE43" s="29">
        <v>1070838</v>
      </c>
      <c r="AF43" s="29">
        <v>962035</v>
      </c>
      <c r="AG43" s="30">
        <v>1185680</v>
      </c>
      <c r="AH43" s="31">
        <f t="shared" si="2"/>
        <v>1144511.0666666667</v>
      </c>
      <c r="AJ43" s="34" t="s">
        <v>87</v>
      </c>
      <c r="AK43" s="34"/>
      <c r="AM43" s="23">
        <f>(E43/D43)-1</f>
        <v>0.25892669273800051</v>
      </c>
      <c r="AN43" s="23">
        <f>(F43/E43)-1</f>
        <v>-0.17642457172356907</v>
      </c>
      <c r="AO43" s="23">
        <f>(G43/F43)-1</f>
        <v>0.22442855341607082</v>
      </c>
      <c r="AP43" s="23">
        <f>(H43/G43)-1</f>
        <v>0.48257292460444723</v>
      </c>
      <c r="AQ43" s="23">
        <f>(I43/H43)-1</f>
        <v>-0.30120976064097205</v>
      </c>
      <c r="AR43" s="23">
        <f>(J43/I43)-1</f>
        <v>-6.2207723852762853E-2</v>
      </c>
      <c r="AS43" s="23">
        <f>(K43/J43)-1</f>
        <v>-5.7985161257760098E-2</v>
      </c>
      <c r="AT43" s="23">
        <f>(L43/K43)-1</f>
        <v>0.55171467852255707</v>
      </c>
      <c r="AU43" s="23">
        <f>(M43/L43)-1</f>
        <v>6.2552872062212383E-2</v>
      </c>
      <c r="AV43" s="23">
        <f>(N43/M43)-1</f>
        <v>-0.32864871328929479</v>
      </c>
      <c r="AW43" s="23">
        <f>(O43/N43)-1</f>
        <v>-0.2398990876845154</v>
      </c>
      <c r="AX43" s="23">
        <f>(P43/O43)-1</f>
        <v>0.27175272490148572</v>
      </c>
      <c r="AY43" s="23">
        <f>(Q43/P43)-1</f>
        <v>0.3576382247227694</v>
      </c>
      <c r="AZ43" s="23">
        <f>(R43/Q43)-1</f>
        <v>-0.16172955891334939</v>
      </c>
      <c r="BA43" s="23">
        <f>(S43/R43)-1</f>
        <v>-3.0201433822332424E-2</v>
      </c>
      <c r="BB43" s="23">
        <f>(T43/S43)-1</f>
        <v>6.5314559170733144E-2</v>
      </c>
      <c r="BC43" s="23">
        <f>(U43/T43)-1</f>
        <v>0.38637416699600702</v>
      </c>
      <c r="BD43" s="23">
        <f>(V43/U43)-1</f>
        <v>-0.12098910604709001</v>
      </c>
      <c r="BE43" s="23">
        <f>(W43/V43)-1</f>
        <v>-0.34656640286728935</v>
      </c>
      <c r="BF43" s="23">
        <f>(X43/W43)-1</f>
        <v>1.7796441567387467E-2</v>
      </c>
      <c r="BG43" s="23">
        <f>(Y43/X43)-1</f>
        <v>0.55239694643652837</v>
      </c>
      <c r="BH43" s="23">
        <f>(Z43/Y43)-1</f>
        <v>-6.6388929130894558E-2</v>
      </c>
      <c r="BI43" s="23">
        <f>(AA43/Z43)-1</f>
        <v>-0.30952153061476062</v>
      </c>
      <c r="BJ43" s="23">
        <f>(AB43/AA43)-1</f>
        <v>1.8268446184429799E-2</v>
      </c>
      <c r="BK43" s="35">
        <f>(AC43/AB43)-1</f>
        <v>0.25355209516118893</v>
      </c>
      <c r="BL43" s="35">
        <f>(AD43/AC43)-1</f>
        <v>0.1912565518682543</v>
      </c>
      <c r="BM43" s="35">
        <f>(AE43/AD43)-1</f>
        <v>-0.26045260793776637</v>
      </c>
      <c r="BN43" s="35">
        <f>(AF43/AE43)-1</f>
        <v>-0.10160547160261402</v>
      </c>
      <c r="BO43" s="35">
        <f>(AG43/AF43)-1</f>
        <v>0.23247075210361379</v>
      </c>
      <c r="BP43" s="36">
        <f t="shared" si="3"/>
        <v>4.700643348519707E-2</v>
      </c>
    </row>
    <row r="44" spans="1:68" hidden="1" outlineLevel="1" x14ac:dyDescent="0.35">
      <c r="A44" s="24"/>
      <c r="B44" s="19" t="s">
        <v>88</v>
      </c>
      <c r="C44" s="20" t="s">
        <v>89</v>
      </c>
      <c r="D44" s="21">
        <v>95717</v>
      </c>
      <c r="E44" s="21">
        <v>153144</v>
      </c>
      <c r="F44" s="21">
        <v>162678</v>
      </c>
      <c r="G44" s="21">
        <v>143352</v>
      </c>
      <c r="H44" s="21">
        <v>170293</v>
      </c>
      <c r="I44" s="21">
        <v>195307</v>
      </c>
      <c r="J44" s="21">
        <v>151811</v>
      </c>
      <c r="K44" s="21">
        <v>144194</v>
      </c>
      <c r="L44" s="21">
        <v>119982</v>
      </c>
      <c r="M44" s="21">
        <v>196074</v>
      </c>
      <c r="N44" s="21">
        <v>124649</v>
      </c>
      <c r="O44" s="21">
        <v>134230</v>
      </c>
      <c r="P44" s="21">
        <v>149773</v>
      </c>
      <c r="Q44" s="21">
        <v>186371</v>
      </c>
      <c r="R44" s="21">
        <v>134402</v>
      </c>
      <c r="S44" s="21">
        <v>163174</v>
      </c>
      <c r="T44" s="21">
        <v>183852</v>
      </c>
      <c r="U44" s="21">
        <v>160535</v>
      </c>
      <c r="V44" s="21">
        <v>208505</v>
      </c>
      <c r="W44" s="21">
        <v>163165</v>
      </c>
      <c r="X44" s="21">
        <v>125414</v>
      </c>
      <c r="Y44" s="21">
        <v>121517</v>
      </c>
      <c r="Z44" s="21">
        <v>167228</v>
      </c>
      <c r="AA44" s="21">
        <v>113454</v>
      </c>
      <c r="AB44" s="21">
        <v>169723</v>
      </c>
      <c r="AC44" s="21">
        <v>130792</v>
      </c>
      <c r="AD44" s="21">
        <v>188177</v>
      </c>
      <c r="AE44" s="21">
        <v>149131</v>
      </c>
      <c r="AF44" s="21">
        <v>137003</v>
      </c>
      <c r="AG44" s="22">
        <v>160356</v>
      </c>
      <c r="AH44" s="21">
        <f t="shared" si="2"/>
        <v>153466.76666666666</v>
      </c>
      <c r="AJ44" s="19" t="s">
        <v>88</v>
      </c>
      <c r="AK44" s="20" t="s">
        <v>89</v>
      </c>
      <c r="AM44" s="23">
        <f>(E44/D44)-1</f>
        <v>0.59996656811224747</v>
      </c>
      <c r="AN44" s="23">
        <f>(F44/E44)-1</f>
        <v>6.2255132424384962E-2</v>
      </c>
      <c r="AO44" s="23">
        <f>(G44/F44)-1</f>
        <v>-0.11879910006270056</v>
      </c>
      <c r="AP44" s="23">
        <f>(H44/G44)-1</f>
        <v>0.18793598973156977</v>
      </c>
      <c r="AQ44" s="23">
        <f>(I44/H44)-1</f>
        <v>0.14688801066397317</v>
      </c>
      <c r="AR44" s="23">
        <f>(J44/I44)-1</f>
        <v>-0.22270579139508573</v>
      </c>
      <c r="AS44" s="23">
        <f>(K44/J44)-1</f>
        <v>-5.0174229798894632E-2</v>
      </c>
      <c r="AT44" s="23">
        <f>(L44/K44)-1</f>
        <v>-0.16791267320415548</v>
      </c>
      <c r="AU44" s="23">
        <f>(M44/L44)-1</f>
        <v>0.63419512926939037</v>
      </c>
      <c r="AV44" s="23">
        <f>(N44/M44)-1</f>
        <v>-0.36427573263155744</v>
      </c>
      <c r="AW44" s="23">
        <f>(O44/N44)-1</f>
        <v>7.6863833644874813E-2</v>
      </c>
      <c r="AX44" s="23">
        <f>(P44/O44)-1</f>
        <v>0.11579378678387853</v>
      </c>
      <c r="AY44" s="23">
        <f>(Q44/P44)-1</f>
        <v>0.24435645944195539</v>
      </c>
      <c r="AZ44" s="23">
        <f>(R44/Q44)-1</f>
        <v>-0.27884703092219287</v>
      </c>
      <c r="BA44" s="23">
        <f>(S44/R44)-1</f>
        <v>0.21407419532447425</v>
      </c>
      <c r="BB44" s="23">
        <f>(T44/S44)-1</f>
        <v>0.12672362018458827</v>
      </c>
      <c r="BC44" s="23">
        <f>(U44/T44)-1</f>
        <v>-0.12682483736918826</v>
      </c>
      <c r="BD44" s="23">
        <f>(V44/U44)-1</f>
        <v>0.29881334288472927</v>
      </c>
      <c r="BE44" s="23">
        <f>(W44/V44)-1</f>
        <v>-0.2174528188772451</v>
      </c>
      <c r="BF44" s="23">
        <f>(X44/W44)-1</f>
        <v>-0.23136702111359664</v>
      </c>
      <c r="BG44" s="23">
        <f>(Y44/X44)-1</f>
        <v>-3.1073085939368861E-2</v>
      </c>
      <c r="BH44" s="23">
        <f>(Z44/Y44)-1</f>
        <v>0.37616958944016066</v>
      </c>
      <c r="BI44" s="23">
        <f>(AA44/Z44)-1</f>
        <v>-0.32156098261056765</v>
      </c>
      <c r="BJ44" s="23">
        <f>(AB44/AA44)-1</f>
        <v>0.49596312161757194</v>
      </c>
      <c r="BK44" s="23">
        <f>(AC44/AB44)-1</f>
        <v>-0.2293796362307996</v>
      </c>
      <c r="BL44" s="23">
        <f>(AD44/AC44)-1</f>
        <v>0.4387500764572756</v>
      </c>
      <c r="BM44" s="23">
        <f>(AE44/AD44)-1</f>
        <v>-0.20749613395898547</v>
      </c>
      <c r="BN44" s="23">
        <f>(AF44/AE44)-1</f>
        <v>-8.1324473114241846E-2</v>
      </c>
      <c r="BO44" s="23">
        <f>(AG44/AF44)-1</f>
        <v>0.1704561213988014</v>
      </c>
      <c r="BP44" s="25">
        <f t="shared" si="3"/>
        <v>5.31038424190102E-2</v>
      </c>
    </row>
    <row r="45" spans="1:68" hidden="1" outlineLevel="1" x14ac:dyDescent="0.35">
      <c r="A45" s="24"/>
      <c r="B45" s="19"/>
      <c r="C45" s="20" t="s">
        <v>90</v>
      </c>
      <c r="D45" s="21">
        <v>252372</v>
      </c>
      <c r="E45" s="21">
        <v>414124</v>
      </c>
      <c r="F45" s="21">
        <v>427059</v>
      </c>
      <c r="G45" s="21">
        <v>427687</v>
      </c>
      <c r="H45" s="21">
        <v>512405</v>
      </c>
      <c r="I45" s="21">
        <v>448789</v>
      </c>
      <c r="J45" s="21">
        <v>432659</v>
      </c>
      <c r="K45" s="21">
        <v>431059</v>
      </c>
      <c r="L45" s="21">
        <v>426871</v>
      </c>
      <c r="M45" s="21">
        <v>718608</v>
      </c>
      <c r="N45" s="21">
        <v>658993</v>
      </c>
      <c r="O45" s="21">
        <v>634793</v>
      </c>
      <c r="P45" s="21">
        <v>701744</v>
      </c>
      <c r="Q45" s="21">
        <v>728797</v>
      </c>
      <c r="R45" s="21">
        <v>422827</v>
      </c>
      <c r="S45" s="21">
        <v>400517</v>
      </c>
      <c r="T45" s="21">
        <v>440241</v>
      </c>
      <c r="U45" s="21">
        <v>528325</v>
      </c>
      <c r="V45" s="21">
        <v>488044</v>
      </c>
      <c r="W45" s="21">
        <v>427074</v>
      </c>
      <c r="X45" s="21">
        <v>442013</v>
      </c>
      <c r="Y45" s="21">
        <v>460795</v>
      </c>
      <c r="Z45" s="21">
        <v>517095</v>
      </c>
      <c r="AA45" s="21">
        <v>435268</v>
      </c>
      <c r="AB45" s="21">
        <v>459310</v>
      </c>
      <c r="AC45" s="21">
        <v>465286</v>
      </c>
      <c r="AD45" s="21">
        <v>478239</v>
      </c>
      <c r="AE45" s="21">
        <v>486880</v>
      </c>
      <c r="AF45" s="21">
        <v>418252</v>
      </c>
      <c r="AG45" s="22">
        <v>425347</v>
      </c>
      <c r="AH45" s="21">
        <f t="shared" si="2"/>
        <v>483715.76666666666</v>
      </c>
      <c r="AJ45" s="19"/>
      <c r="AK45" s="20" t="s">
        <v>90</v>
      </c>
      <c r="AM45" s="23">
        <f>(E45/D45)-1</f>
        <v>0.64092688570839873</v>
      </c>
      <c r="AN45" s="23">
        <f>(F45/E45)-1</f>
        <v>3.1234606060020598E-2</v>
      </c>
      <c r="AO45" s="23">
        <f>(G45/F45)-1</f>
        <v>1.4705228083238264E-3</v>
      </c>
      <c r="AP45" s="23">
        <f>(H45/G45)-1</f>
        <v>0.19808411291435091</v>
      </c>
      <c r="AQ45" s="23">
        <f>(I45/H45)-1</f>
        <v>-0.12415179399108123</v>
      </c>
      <c r="AR45" s="23">
        <f>(J45/I45)-1</f>
        <v>-3.5941166115925349E-2</v>
      </c>
      <c r="AS45" s="23">
        <f>(K45/J45)-1</f>
        <v>-3.6980624464070244E-3</v>
      </c>
      <c r="AT45" s="23">
        <f>(L45/K45)-1</f>
        <v>-9.7156073762524331E-3</v>
      </c>
      <c r="AU45" s="23">
        <f>(M45/L45)-1</f>
        <v>0.68343129423174687</v>
      </c>
      <c r="AV45" s="23">
        <f>(N45/M45)-1</f>
        <v>-8.2958998508226967E-2</v>
      </c>
      <c r="AW45" s="23">
        <f>(O45/N45)-1</f>
        <v>-3.6722696599205129E-2</v>
      </c>
      <c r="AX45" s="23">
        <f>(P45/O45)-1</f>
        <v>0.10546902691113491</v>
      </c>
      <c r="AY45" s="23">
        <f>(Q45/P45)-1</f>
        <v>3.8551095556214277E-2</v>
      </c>
      <c r="AZ45" s="23">
        <f>(R45/Q45)-1</f>
        <v>-0.4198288412273925</v>
      </c>
      <c r="BA45" s="23">
        <f>(S45/R45)-1</f>
        <v>-5.2763896345313754E-2</v>
      </c>
      <c r="BB45" s="23">
        <f>(T45/S45)-1</f>
        <v>9.9181807513788467E-2</v>
      </c>
      <c r="BC45" s="23">
        <f>(U45/T45)-1</f>
        <v>0.20008131909567717</v>
      </c>
      <c r="BD45" s="23">
        <f>(V45/U45)-1</f>
        <v>-7.6242842947049638E-2</v>
      </c>
      <c r="BE45" s="23">
        <f>(W45/V45)-1</f>
        <v>-0.12492726065682602</v>
      </c>
      <c r="BF45" s="23">
        <f>(X45/W45)-1</f>
        <v>3.4979886389712389E-2</v>
      </c>
      <c r="BG45" s="23">
        <f>(Y45/X45)-1</f>
        <v>4.249196290606827E-2</v>
      </c>
      <c r="BH45" s="23">
        <f>(Z45/Y45)-1</f>
        <v>0.12218014518386711</v>
      </c>
      <c r="BI45" s="23">
        <f>(AA45/Z45)-1</f>
        <v>-0.15824364961950899</v>
      </c>
      <c r="BJ45" s="23">
        <f>(AB45/AA45)-1</f>
        <v>5.5234935717764611E-2</v>
      </c>
      <c r="BK45" s="23">
        <f>(AC45/AB45)-1</f>
        <v>1.3010820578694071E-2</v>
      </c>
      <c r="BL45" s="23">
        <f>(AD45/AC45)-1</f>
        <v>2.7838791624936077E-2</v>
      </c>
      <c r="BM45" s="23">
        <f>(AE45/AD45)-1</f>
        <v>1.806837167190456E-2</v>
      </c>
      <c r="BN45" s="23">
        <f>(AF45/AE45)-1</f>
        <v>-0.14095465001643115</v>
      </c>
      <c r="BO45" s="23">
        <f>(AG45/AF45)-1</f>
        <v>1.6963457437143115E-2</v>
      </c>
      <c r="BP45" s="25">
        <f t="shared" si="3"/>
        <v>3.6656881946900886E-2</v>
      </c>
    </row>
    <row r="46" spans="1:68" hidden="1" outlineLevel="1" x14ac:dyDescent="0.35">
      <c r="A46" s="24"/>
      <c r="B46" s="19"/>
      <c r="C46" s="20" t="s">
        <v>91</v>
      </c>
      <c r="D46" s="21">
        <v>24765</v>
      </c>
      <c r="E46" s="21">
        <v>38804</v>
      </c>
      <c r="F46" s="21">
        <v>34080</v>
      </c>
      <c r="G46" s="21">
        <v>36038</v>
      </c>
      <c r="H46" s="21">
        <v>47981</v>
      </c>
      <c r="I46" s="21">
        <v>41905</v>
      </c>
      <c r="J46" s="21">
        <v>35155</v>
      </c>
      <c r="K46" s="21">
        <v>36313</v>
      </c>
      <c r="L46" s="21">
        <v>41272</v>
      </c>
      <c r="M46" s="21">
        <v>52916</v>
      </c>
      <c r="N46" s="21">
        <v>40487</v>
      </c>
      <c r="O46" s="21">
        <v>34844</v>
      </c>
      <c r="P46" s="21">
        <v>41821</v>
      </c>
      <c r="Q46" s="21">
        <v>38831</v>
      </c>
      <c r="R46" s="21">
        <v>41318</v>
      </c>
      <c r="S46" s="21">
        <v>40800</v>
      </c>
      <c r="T46" s="21">
        <v>36419</v>
      </c>
      <c r="U46" s="21">
        <v>42501</v>
      </c>
      <c r="V46" s="21">
        <v>41599</v>
      </c>
      <c r="W46" s="21">
        <v>41390</v>
      </c>
      <c r="X46" s="21">
        <v>38203</v>
      </c>
      <c r="Y46" s="21">
        <v>41212</v>
      </c>
      <c r="Z46" s="21">
        <v>43678</v>
      </c>
      <c r="AA46" s="21">
        <v>34931</v>
      </c>
      <c r="AB46" s="21">
        <v>37606</v>
      </c>
      <c r="AC46" s="21">
        <v>37419</v>
      </c>
      <c r="AD46" s="21">
        <v>38887</v>
      </c>
      <c r="AE46" s="21">
        <v>39999</v>
      </c>
      <c r="AF46" s="21">
        <v>38942</v>
      </c>
      <c r="AG46" s="22">
        <v>39675</v>
      </c>
      <c r="AH46" s="21">
        <f t="shared" si="2"/>
        <v>39326.366666666669</v>
      </c>
      <c r="AJ46" s="19"/>
      <c r="AK46" s="20" t="s">
        <v>91</v>
      </c>
      <c r="AM46" s="23">
        <f>(E46/D46)-1</f>
        <v>0.56688875429032914</v>
      </c>
      <c r="AN46" s="23">
        <f>(F46/E46)-1</f>
        <v>-0.12174002680136065</v>
      </c>
      <c r="AO46" s="23">
        <f>(G46/F46)-1</f>
        <v>5.7453051643192588E-2</v>
      </c>
      <c r="AP46" s="23">
        <f>(H46/G46)-1</f>
        <v>0.33140018868971644</v>
      </c>
      <c r="AQ46" s="23">
        <f>(I46/H46)-1</f>
        <v>-0.12663345907755152</v>
      </c>
      <c r="AR46" s="23">
        <f>(J46/I46)-1</f>
        <v>-0.16107863023505553</v>
      </c>
      <c r="AS46" s="23">
        <f>(K46/J46)-1</f>
        <v>3.2939837860901822E-2</v>
      </c>
      <c r="AT46" s="23">
        <f>(L46/K46)-1</f>
        <v>0.13656266350893609</v>
      </c>
      <c r="AU46" s="23">
        <f>(M46/L46)-1</f>
        <v>0.28212831944175232</v>
      </c>
      <c r="AV46" s="23">
        <f>(N46/M46)-1</f>
        <v>-0.23488169929699898</v>
      </c>
      <c r="AW46" s="23">
        <f>(O46/N46)-1</f>
        <v>-0.13937807197371999</v>
      </c>
      <c r="AX46" s="23">
        <f>(P46/O46)-1</f>
        <v>0.20023533463437038</v>
      </c>
      <c r="AY46" s="23">
        <f>(Q46/P46)-1</f>
        <v>-7.149518184644077E-2</v>
      </c>
      <c r="AZ46" s="23">
        <f>(R46/Q46)-1</f>
        <v>6.4046766758517615E-2</v>
      </c>
      <c r="BA46" s="23">
        <f>(S46/R46)-1</f>
        <v>-1.253690885328429E-2</v>
      </c>
      <c r="BB46" s="23">
        <f>(T46/S46)-1</f>
        <v>-0.1073774509803922</v>
      </c>
      <c r="BC46" s="23">
        <f>(U46/T46)-1</f>
        <v>0.1670007413712622</v>
      </c>
      <c r="BD46" s="23">
        <f>(V46/U46)-1</f>
        <v>-2.1223030046351843E-2</v>
      </c>
      <c r="BE46" s="23">
        <f>(W46/V46)-1</f>
        <v>-5.024159234596981E-3</v>
      </c>
      <c r="BF46" s="23">
        <f>(X46/W46)-1</f>
        <v>-7.6999275187243255E-2</v>
      </c>
      <c r="BG46" s="23">
        <f>(Y46/X46)-1</f>
        <v>7.876344789676204E-2</v>
      </c>
      <c r="BH46" s="23">
        <f>(Z46/Y46)-1</f>
        <v>5.9836940696884389E-2</v>
      </c>
      <c r="BI46" s="23">
        <f>(AA46/Z46)-1</f>
        <v>-0.2002610009615825</v>
      </c>
      <c r="BJ46" s="23">
        <f>(AB46/AA46)-1</f>
        <v>7.6579542526695521E-2</v>
      </c>
      <c r="BK46" s="23">
        <f>(AC46/AB46)-1</f>
        <v>-4.9726107536031128E-3</v>
      </c>
      <c r="BL46" s="23">
        <f>(AD46/AC46)-1</f>
        <v>3.9231406504716793E-2</v>
      </c>
      <c r="BM46" s="23">
        <f>(AE46/AD46)-1</f>
        <v>2.859567464705437E-2</v>
      </c>
      <c r="BN46" s="23">
        <f>(AF46/AE46)-1</f>
        <v>-2.642566064151608E-2</v>
      </c>
      <c r="BO46" s="23">
        <f>(AG46/AF46)-1</f>
        <v>1.8822864773252457E-2</v>
      </c>
      <c r="BP46" s="25">
        <f t="shared" si="3"/>
        <v>2.8636495494987809E-2</v>
      </c>
    </row>
    <row r="47" spans="1:68" hidden="1" outlineLevel="1" x14ac:dyDescent="0.35">
      <c r="A47" s="24"/>
      <c r="B47" s="19"/>
      <c r="C47" s="20" t="s">
        <v>92</v>
      </c>
      <c r="D47" s="21">
        <v>164543</v>
      </c>
      <c r="E47" s="21">
        <v>249293</v>
      </c>
      <c r="F47" s="21">
        <v>220413</v>
      </c>
      <c r="G47" s="21">
        <v>228644</v>
      </c>
      <c r="H47" s="21">
        <v>302172</v>
      </c>
      <c r="I47" s="21">
        <v>260514</v>
      </c>
      <c r="J47" s="21">
        <v>215947</v>
      </c>
      <c r="K47" s="21">
        <v>229227</v>
      </c>
      <c r="L47" s="21">
        <v>281444</v>
      </c>
      <c r="M47" s="21">
        <v>377108</v>
      </c>
      <c r="N47" s="21">
        <v>314487</v>
      </c>
      <c r="O47" s="21">
        <v>269398</v>
      </c>
      <c r="P47" s="21">
        <v>309774</v>
      </c>
      <c r="Q47" s="21">
        <v>293880</v>
      </c>
      <c r="R47" s="21">
        <v>267498</v>
      </c>
      <c r="S47" s="21">
        <v>263702</v>
      </c>
      <c r="T47" s="21">
        <v>238529</v>
      </c>
      <c r="U47" s="21">
        <v>299427</v>
      </c>
      <c r="V47" s="21">
        <v>255781</v>
      </c>
      <c r="W47" s="21">
        <v>258645</v>
      </c>
      <c r="X47" s="21">
        <v>241385</v>
      </c>
      <c r="Y47" s="21">
        <v>276574</v>
      </c>
      <c r="Z47" s="21">
        <v>280769</v>
      </c>
      <c r="AA47" s="21">
        <v>225947</v>
      </c>
      <c r="AB47" s="21">
        <v>236287</v>
      </c>
      <c r="AC47" s="21">
        <v>267898</v>
      </c>
      <c r="AD47" s="21">
        <v>280985</v>
      </c>
      <c r="AE47" s="21">
        <v>241884</v>
      </c>
      <c r="AF47" s="21">
        <v>235887</v>
      </c>
      <c r="AG47" s="22">
        <v>244025</v>
      </c>
      <c r="AH47" s="21">
        <f t="shared" si="2"/>
        <v>261068.9</v>
      </c>
      <c r="AJ47" s="19"/>
      <c r="AK47" s="20" t="s">
        <v>92</v>
      </c>
      <c r="AM47" s="23">
        <f>(E47/D47)-1</f>
        <v>0.51506293187798935</v>
      </c>
      <c r="AN47" s="23">
        <f>(F47/E47)-1</f>
        <v>-0.11584761706104862</v>
      </c>
      <c r="AO47" s="23">
        <f>(G47/F47)-1</f>
        <v>3.7343532368780519E-2</v>
      </c>
      <c r="AP47" s="23">
        <f>(H47/G47)-1</f>
        <v>0.32158289743006585</v>
      </c>
      <c r="AQ47" s="23">
        <f>(I47/H47)-1</f>
        <v>-0.13786187998888055</v>
      </c>
      <c r="AR47" s="23">
        <f>(J47/I47)-1</f>
        <v>-0.1710733396285804</v>
      </c>
      <c r="AS47" s="23">
        <f>(K47/J47)-1</f>
        <v>6.1496570917864091E-2</v>
      </c>
      <c r="AT47" s="23">
        <f>(L47/K47)-1</f>
        <v>0.22779602751857331</v>
      </c>
      <c r="AU47" s="23">
        <f>(M47/L47)-1</f>
        <v>0.33990420829721013</v>
      </c>
      <c r="AV47" s="23">
        <f>(N47/M47)-1</f>
        <v>-0.16605587789174459</v>
      </c>
      <c r="AW47" s="23">
        <f>(O47/N47)-1</f>
        <v>-0.14337317599773602</v>
      </c>
      <c r="AX47" s="23">
        <f>(P47/O47)-1</f>
        <v>0.14987490627250377</v>
      </c>
      <c r="AY47" s="23">
        <f>(Q47/P47)-1</f>
        <v>-5.1308373201107926E-2</v>
      </c>
      <c r="AZ47" s="23">
        <f>(R47/Q47)-1</f>
        <v>-8.977133523887304E-2</v>
      </c>
      <c r="BA47" s="23">
        <f>(S47/R47)-1</f>
        <v>-1.4190760304749972E-2</v>
      </c>
      <c r="BB47" s="23">
        <f>(T47/S47)-1</f>
        <v>-9.5460026848488089E-2</v>
      </c>
      <c r="BC47" s="23">
        <f>(U47/T47)-1</f>
        <v>0.2553064826499083</v>
      </c>
      <c r="BD47" s="23">
        <f>(V47/U47)-1</f>
        <v>-0.14576507796558091</v>
      </c>
      <c r="BE47" s="23">
        <f>(W47/V47)-1</f>
        <v>1.1197078750962763E-2</v>
      </c>
      <c r="BF47" s="23">
        <f>(X47/W47)-1</f>
        <v>-6.6732393821647418E-2</v>
      </c>
      <c r="BG47" s="23">
        <f>(Y47/X47)-1</f>
        <v>0.14577956376742551</v>
      </c>
      <c r="BH47" s="23">
        <f>(Z47/Y47)-1</f>
        <v>1.5167730878535179E-2</v>
      </c>
      <c r="BI47" s="23">
        <f>(AA47/Z47)-1</f>
        <v>-0.19525659884104019</v>
      </c>
      <c r="BJ47" s="23">
        <f>(AB47/AA47)-1</f>
        <v>4.5762944407316652E-2</v>
      </c>
      <c r="BK47" s="23">
        <f>(AC47/AB47)-1</f>
        <v>0.13378222246674598</v>
      </c>
      <c r="BL47" s="23">
        <f>(AD47/AC47)-1</f>
        <v>4.8850681975975974E-2</v>
      </c>
      <c r="BM47" s="23">
        <f>(AE47/AD47)-1</f>
        <v>-0.13915689449614743</v>
      </c>
      <c r="BN47" s="23">
        <f>(AF47/AE47)-1</f>
        <v>-2.4792875923996593E-2</v>
      </c>
      <c r="BO47" s="23">
        <f>(AG47/AF47)-1</f>
        <v>3.4499569709225186E-2</v>
      </c>
      <c r="BP47" s="25">
        <f t="shared" si="3"/>
        <v>2.7129693864808992E-2</v>
      </c>
    </row>
    <row r="48" spans="1:68" hidden="1" outlineLevel="1" x14ac:dyDescent="0.35">
      <c r="A48" s="24"/>
      <c r="B48" s="19"/>
      <c r="C48" s="20" t="s">
        <v>93</v>
      </c>
      <c r="D48" s="21">
        <v>47547</v>
      </c>
      <c r="E48" s="21">
        <v>72096</v>
      </c>
      <c r="F48" s="21">
        <v>67866</v>
      </c>
      <c r="G48" s="21">
        <v>90812</v>
      </c>
      <c r="H48" s="21">
        <v>108965</v>
      </c>
      <c r="I48" s="21">
        <v>81297</v>
      </c>
      <c r="J48" s="21">
        <v>65325</v>
      </c>
      <c r="K48" s="21">
        <v>64608</v>
      </c>
      <c r="L48" s="21">
        <v>70641</v>
      </c>
      <c r="M48" s="21">
        <v>88922</v>
      </c>
      <c r="N48" s="21">
        <v>64829</v>
      </c>
      <c r="O48" s="21">
        <v>77502</v>
      </c>
      <c r="P48" s="21">
        <v>87626</v>
      </c>
      <c r="Q48" s="21">
        <v>77323</v>
      </c>
      <c r="R48" s="21">
        <v>76191</v>
      </c>
      <c r="S48" s="21">
        <v>79393</v>
      </c>
      <c r="T48" s="21">
        <v>67859</v>
      </c>
      <c r="U48" s="21">
        <v>74026</v>
      </c>
      <c r="V48" s="21">
        <v>71638</v>
      </c>
      <c r="W48" s="21">
        <v>68530</v>
      </c>
      <c r="X48" s="21">
        <v>69439</v>
      </c>
      <c r="Y48" s="21">
        <v>72399</v>
      </c>
      <c r="Z48" s="21">
        <v>77475</v>
      </c>
      <c r="AA48" s="21">
        <v>80240</v>
      </c>
      <c r="AB48" s="21">
        <v>81973</v>
      </c>
      <c r="AC48" s="21">
        <v>77175</v>
      </c>
      <c r="AD48" s="21">
        <v>83690</v>
      </c>
      <c r="AE48" s="21">
        <v>77999</v>
      </c>
      <c r="AF48" s="21">
        <v>73401</v>
      </c>
      <c r="AG48" s="22">
        <v>75144</v>
      </c>
      <c r="AH48" s="21">
        <f t="shared" si="2"/>
        <v>75731.03333333334</v>
      </c>
      <c r="AJ48" s="19"/>
      <c r="AK48" s="20" t="s">
        <v>93</v>
      </c>
      <c r="AM48" s="23">
        <f>(E48/D48)-1</f>
        <v>0.51631017729825235</v>
      </c>
      <c r="AN48" s="23">
        <f>(F48/E48)-1</f>
        <v>-5.867177097203724E-2</v>
      </c>
      <c r="AO48" s="23">
        <f>(G48/F48)-1</f>
        <v>0.3381074470279668</v>
      </c>
      <c r="AP48" s="23">
        <f>(H48/G48)-1</f>
        <v>0.19989648945073335</v>
      </c>
      <c r="AQ48" s="23">
        <f>(I48/H48)-1</f>
        <v>-0.25391639517276188</v>
      </c>
      <c r="AR48" s="23">
        <f>(J48/I48)-1</f>
        <v>-0.19646481419978601</v>
      </c>
      <c r="AS48" s="23">
        <f>(K48/J48)-1</f>
        <v>-1.0975889781859927E-2</v>
      </c>
      <c r="AT48" s="23">
        <f>(L48/K48)-1</f>
        <v>9.3378528974739972E-2</v>
      </c>
      <c r="AU48" s="23">
        <f>(M48/L48)-1</f>
        <v>0.25878738975948812</v>
      </c>
      <c r="AV48" s="23">
        <f>(N48/M48)-1</f>
        <v>-0.27094532286723194</v>
      </c>
      <c r="AW48" s="23">
        <f>(O48/N48)-1</f>
        <v>0.19548350275339743</v>
      </c>
      <c r="AX48" s="23">
        <f>(P48/O48)-1</f>
        <v>0.13062888699646469</v>
      </c>
      <c r="AY48" s="23">
        <f>(Q48/P48)-1</f>
        <v>-0.11757925729806218</v>
      </c>
      <c r="AZ48" s="23">
        <f>(R48/Q48)-1</f>
        <v>-1.4639887226310377E-2</v>
      </c>
      <c r="BA48" s="23">
        <f>(S48/R48)-1</f>
        <v>4.2025961071517681E-2</v>
      </c>
      <c r="BB48" s="23">
        <f>(T48/S48)-1</f>
        <v>-0.14527729144886825</v>
      </c>
      <c r="BC48" s="23">
        <f>(U48/T48)-1</f>
        <v>9.087961803150657E-2</v>
      </c>
      <c r="BD48" s="23">
        <f>(V48/U48)-1</f>
        <v>-3.2258936049496145E-2</v>
      </c>
      <c r="BE48" s="23">
        <f>(W48/V48)-1</f>
        <v>-4.338479577877663E-2</v>
      </c>
      <c r="BF48" s="23">
        <f>(X48/W48)-1</f>
        <v>1.3264263826061606E-2</v>
      </c>
      <c r="BG48" s="23">
        <f>(Y48/X48)-1</f>
        <v>4.2627341983611622E-2</v>
      </c>
      <c r="BH48" s="23">
        <f>(Z48/Y48)-1</f>
        <v>7.0111465627978209E-2</v>
      </c>
      <c r="BI48" s="23">
        <f>(AA48/Z48)-1</f>
        <v>3.5688931913520516E-2</v>
      </c>
      <c r="BJ48" s="23">
        <f>(AB48/AA48)-1</f>
        <v>2.1597706879362022E-2</v>
      </c>
      <c r="BK48" s="23">
        <f>(AC48/AB48)-1</f>
        <v>-5.853146767838191E-2</v>
      </c>
      <c r="BL48" s="23">
        <f>(AD48/AC48)-1</f>
        <v>8.4418529316488522E-2</v>
      </c>
      <c r="BM48" s="23">
        <f>(AE48/AD48)-1</f>
        <v>-6.8000955908710692E-2</v>
      </c>
      <c r="BN48" s="23">
        <f>(AF48/AE48)-1</f>
        <v>-5.8949473711201406E-2</v>
      </c>
      <c r="BO48" s="23">
        <f>(AG48/AF48)-1</f>
        <v>2.3746270486778132E-2</v>
      </c>
      <c r="BP48" s="25">
        <f t="shared" si="3"/>
        <v>2.8529525976013208E-2</v>
      </c>
    </row>
    <row r="49" spans="1:68" hidden="1" outlineLevel="1" x14ac:dyDescent="0.35">
      <c r="A49" s="24"/>
      <c r="B49" s="19"/>
      <c r="C49" s="20" t="s">
        <v>94</v>
      </c>
      <c r="D49" s="21">
        <v>60.349999999999994</v>
      </c>
      <c r="E49" s="21">
        <v>116.98000000000002</v>
      </c>
      <c r="F49" s="21">
        <v>139.94999999999999</v>
      </c>
      <c r="G49" s="21">
        <v>134.27000000000001</v>
      </c>
      <c r="H49" s="21">
        <v>111.28</v>
      </c>
      <c r="I49" s="21">
        <v>88.640000000000015</v>
      </c>
      <c r="J49" s="21">
        <v>81.62</v>
      </c>
      <c r="K49" s="21">
        <v>110.02</v>
      </c>
      <c r="L49" s="21">
        <v>110.39</v>
      </c>
      <c r="M49" s="21">
        <v>166.79000000000002</v>
      </c>
      <c r="N49" s="21">
        <v>141.5</v>
      </c>
      <c r="O49" s="21">
        <v>110.49999999999999</v>
      </c>
      <c r="P49" s="21">
        <v>128.72</v>
      </c>
      <c r="Q49" s="21">
        <v>131.37</v>
      </c>
      <c r="R49" s="21">
        <v>109.88999999999999</v>
      </c>
      <c r="S49" s="21">
        <v>133.78</v>
      </c>
      <c r="T49" s="21">
        <v>134.76</v>
      </c>
      <c r="U49" s="21">
        <v>138.72999999999996</v>
      </c>
      <c r="V49" s="21">
        <v>95.72</v>
      </c>
      <c r="W49" s="21">
        <v>103.58999999999999</v>
      </c>
      <c r="X49" s="21">
        <v>97.25</v>
      </c>
      <c r="Y49" s="21">
        <v>143.53</v>
      </c>
      <c r="Z49" s="21">
        <v>188.83999999999997</v>
      </c>
      <c r="AA49" s="21">
        <v>137.57</v>
      </c>
      <c r="AB49" s="21">
        <v>91.390000000000015</v>
      </c>
      <c r="AC49" s="21">
        <v>134.78000000000003</v>
      </c>
      <c r="AD49" s="21">
        <v>130.83000000000001</v>
      </c>
      <c r="AE49" s="21">
        <v>102.03999999999999</v>
      </c>
      <c r="AF49" s="21">
        <v>100.99000000000001</v>
      </c>
      <c r="AG49" s="22">
        <v>96.28</v>
      </c>
      <c r="AH49" s="21">
        <f t="shared" si="2"/>
        <v>119.07833333333336</v>
      </c>
      <c r="AJ49" s="19"/>
      <c r="AK49" s="20" t="s">
        <v>94</v>
      </c>
      <c r="AM49" s="23">
        <f>(E49/D49)-1</f>
        <v>0.93835956917978502</v>
      </c>
      <c r="AN49" s="23">
        <f>(F49/E49)-1</f>
        <v>0.1963583518550176</v>
      </c>
      <c r="AO49" s="23">
        <f>(G49/F49)-1</f>
        <v>-4.0585923544122715E-2</v>
      </c>
      <c r="AP49" s="23">
        <f>(H49/G49)-1</f>
        <v>-0.17122216429582193</v>
      </c>
      <c r="AQ49" s="23">
        <f>(I49/H49)-1</f>
        <v>-0.20345075485262387</v>
      </c>
      <c r="AR49" s="23">
        <f>(J49/I49)-1</f>
        <v>-7.9196750902527202E-2</v>
      </c>
      <c r="AS49" s="23">
        <f>(K49/J49)-1</f>
        <v>0.34795393285959308</v>
      </c>
      <c r="AT49" s="23">
        <f>(L49/K49)-1</f>
        <v>3.3630249045628613E-3</v>
      </c>
      <c r="AU49" s="23">
        <f>(M49/L49)-1</f>
        <v>0.51091584382643362</v>
      </c>
      <c r="AV49" s="23">
        <f>(N49/M49)-1</f>
        <v>-0.15162779543138083</v>
      </c>
      <c r="AW49" s="23">
        <f>(O49/N49)-1</f>
        <v>-0.21908127208480577</v>
      </c>
      <c r="AX49" s="23">
        <f>(P49/O49)-1</f>
        <v>0.16488687782805433</v>
      </c>
      <c r="AY49" s="23">
        <f>(Q49/P49)-1</f>
        <v>2.0587321317588669E-2</v>
      </c>
      <c r="AZ49" s="23">
        <f>(R49/Q49)-1</f>
        <v>-0.16350765014843582</v>
      </c>
      <c r="BA49" s="23">
        <f>(S49/R49)-1</f>
        <v>0.21739921739921764</v>
      </c>
      <c r="BB49" s="23">
        <f>(T49/S49)-1</f>
        <v>7.3254597099714491E-3</v>
      </c>
      <c r="BC49" s="23">
        <f>(U49/T49)-1</f>
        <v>2.9459780350252096E-2</v>
      </c>
      <c r="BD49" s="23">
        <f>(V49/U49)-1</f>
        <v>-0.31002667051106447</v>
      </c>
      <c r="BE49" s="23">
        <f>(W49/V49)-1</f>
        <v>8.2218972001671498E-2</v>
      </c>
      <c r="BF49" s="23">
        <f>(X49/W49)-1</f>
        <v>-6.1202818804903858E-2</v>
      </c>
      <c r="BG49" s="23">
        <f>(Y49/X49)-1</f>
        <v>0.47588688946015423</v>
      </c>
      <c r="BH49" s="23">
        <f>(Z49/Y49)-1</f>
        <v>0.3156831324461784</v>
      </c>
      <c r="BI49" s="23">
        <f>(AA49/Z49)-1</f>
        <v>-0.27149968227070531</v>
      </c>
      <c r="BJ49" s="23">
        <f>(AB49/AA49)-1</f>
        <v>-0.33568365195900252</v>
      </c>
      <c r="BK49" s="23">
        <f>(AC49/AB49)-1</f>
        <v>0.47477842214684318</v>
      </c>
      <c r="BL49" s="23">
        <f>(AD49/AC49)-1</f>
        <v>-2.9307018845526112E-2</v>
      </c>
      <c r="BM49" s="23">
        <f>(AE49/AD49)-1</f>
        <v>-0.22005656195062306</v>
      </c>
      <c r="BN49" s="23">
        <f>(AF49/AE49)-1</f>
        <v>-1.0290082320658422E-2</v>
      </c>
      <c r="BO49" s="23">
        <f>(AG49/AF49)-1</f>
        <v>-4.6638281017922667E-2</v>
      </c>
      <c r="BP49" s="25">
        <f t="shared" si="3"/>
        <v>5.0751714356731002E-2</v>
      </c>
    </row>
    <row r="50" spans="1:68" hidden="1" outlineLevel="1" x14ac:dyDescent="0.35">
      <c r="A50" s="24"/>
      <c r="B50" s="19"/>
      <c r="C50" s="20" t="s">
        <v>95</v>
      </c>
      <c r="D50" s="21">
        <v>726.19</v>
      </c>
      <c r="E50" s="21">
        <v>1179.9699999999998</v>
      </c>
      <c r="F50" s="21">
        <v>1134.6499999999999</v>
      </c>
      <c r="G50" s="21">
        <v>1036.0500000000002</v>
      </c>
      <c r="H50" s="21">
        <v>1313.4999999999995</v>
      </c>
      <c r="I50" s="21">
        <v>1060.18</v>
      </c>
      <c r="J50" s="21">
        <v>953.73000000000013</v>
      </c>
      <c r="K50" s="21">
        <v>1007.7100000000003</v>
      </c>
      <c r="L50" s="21">
        <v>1104.8900000000001</v>
      </c>
      <c r="M50" s="21">
        <v>1316.73</v>
      </c>
      <c r="N50" s="21">
        <v>1119.3599999999999</v>
      </c>
      <c r="O50" s="21">
        <v>1079.73</v>
      </c>
      <c r="P50" s="21">
        <v>1385.5200000000002</v>
      </c>
      <c r="Q50" s="21">
        <v>1564.6999999999996</v>
      </c>
      <c r="R50" s="21">
        <v>1481.75</v>
      </c>
      <c r="S50" s="21">
        <v>1303.9899999999996</v>
      </c>
      <c r="T50" s="21">
        <v>1209.1199999999999</v>
      </c>
      <c r="U50" s="21">
        <v>1325.07</v>
      </c>
      <c r="V50" s="21">
        <v>1259.5999999999999</v>
      </c>
      <c r="W50" s="21">
        <v>1187.8</v>
      </c>
      <c r="X50" s="21">
        <v>1176.26</v>
      </c>
      <c r="Y50" s="21">
        <v>1425.5300000000002</v>
      </c>
      <c r="Z50" s="21">
        <v>1388.0700000000002</v>
      </c>
      <c r="AA50" s="21">
        <v>1545.0899999999997</v>
      </c>
      <c r="AB50" s="21">
        <v>1180.6899999999998</v>
      </c>
      <c r="AC50" s="21">
        <v>1307.55</v>
      </c>
      <c r="AD50" s="21">
        <v>1415.9900000000002</v>
      </c>
      <c r="AE50" s="21">
        <v>1188.4600000000003</v>
      </c>
      <c r="AF50" s="21">
        <v>1099.9399999999998</v>
      </c>
      <c r="AG50" s="22">
        <v>1025.57</v>
      </c>
      <c r="AH50" s="21">
        <f t="shared" si="2"/>
        <v>1216.7796666666661</v>
      </c>
      <c r="AJ50" s="19"/>
      <c r="AK50" s="20" t="s">
        <v>95</v>
      </c>
      <c r="AM50" s="23">
        <f>(E50/D50)-1</f>
        <v>0.62487778680510564</v>
      </c>
      <c r="AN50" s="23">
        <f>(F50/E50)-1</f>
        <v>-3.8407756129393067E-2</v>
      </c>
      <c r="AO50" s="23">
        <f>(G50/F50)-1</f>
        <v>-8.6899043757986738E-2</v>
      </c>
      <c r="AP50" s="23">
        <f>(H50/G50)-1</f>
        <v>0.26779595579363868</v>
      </c>
      <c r="AQ50" s="23">
        <f>(I50/H50)-1</f>
        <v>-0.19285877426722464</v>
      </c>
      <c r="AR50" s="23">
        <f>(J50/I50)-1</f>
        <v>-0.10040747797543803</v>
      </c>
      <c r="AS50" s="23">
        <f>(K50/J50)-1</f>
        <v>5.6598827760477421E-2</v>
      </c>
      <c r="AT50" s="23">
        <f>(L50/K50)-1</f>
        <v>9.6436474779450165E-2</v>
      </c>
      <c r="AU50" s="23">
        <f>(M50/L50)-1</f>
        <v>0.19172949343373547</v>
      </c>
      <c r="AV50" s="23">
        <f>(N50/M50)-1</f>
        <v>-0.14989405572896497</v>
      </c>
      <c r="AW50" s="23">
        <f>(O50/N50)-1</f>
        <v>-3.540415951972542E-2</v>
      </c>
      <c r="AX50" s="23">
        <f>(P50/O50)-1</f>
        <v>0.28320969131171703</v>
      </c>
      <c r="AY50" s="23">
        <f>(Q50/P50)-1</f>
        <v>0.12932328656388892</v>
      </c>
      <c r="AZ50" s="23">
        <f>(R50/Q50)-1</f>
        <v>-5.3013357193071875E-2</v>
      </c>
      <c r="BA50" s="23">
        <f>(S50/R50)-1</f>
        <v>-0.11996625611607925</v>
      </c>
      <c r="BB50" s="23">
        <f>(T50/S50)-1</f>
        <v>-7.2753625411237532E-2</v>
      </c>
      <c r="BC50" s="23">
        <f>(U50/T50)-1</f>
        <v>9.5896188963874529E-2</v>
      </c>
      <c r="BD50" s="23">
        <f>(V50/U50)-1</f>
        <v>-4.940871048321982E-2</v>
      </c>
      <c r="BE50" s="23">
        <f>(W50/V50)-1</f>
        <v>-5.7002222927913571E-2</v>
      </c>
      <c r="BF50" s="23">
        <f>(X50/W50)-1</f>
        <v>-9.7154403098164144E-3</v>
      </c>
      <c r="BG50" s="23">
        <f>(Y50/X50)-1</f>
        <v>0.21191743322054668</v>
      </c>
      <c r="BH50" s="23">
        <f>(Z50/Y50)-1</f>
        <v>-2.6277945746494336E-2</v>
      </c>
      <c r="BI50" s="23">
        <f>(AA50/Z50)-1</f>
        <v>0.11312109619831823</v>
      </c>
      <c r="BJ50" s="23">
        <f>(AB50/AA50)-1</f>
        <v>-0.23584386670032165</v>
      </c>
      <c r="BK50" s="23">
        <f>(AC50/AB50)-1</f>
        <v>0.10744564618994001</v>
      </c>
      <c r="BL50" s="23">
        <f>(AD50/AC50)-1</f>
        <v>8.2933731023670409E-2</v>
      </c>
      <c r="BM50" s="23">
        <f>(AE50/AD50)-1</f>
        <v>-0.16068616303787453</v>
      </c>
      <c r="BN50" s="23">
        <f>(AF50/AE50)-1</f>
        <v>-7.4482944314491428E-2</v>
      </c>
      <c r="BO50" s="23">
        <f>(AG50/AF50)-1</f>
        <v>-6.7612778878847868E-2</v>
      </c>
      <c r="BP50" s="25">
        <f t="shared" si="3"/>
        <v>2.5194863225733173E-2</v>
      </c>
    </row>
    <row r="51" spans="1:68" hidden="1" outlineLevel="1" x14ac:dyDescent="0.35">
      <c r="A51" s="24"/>
      <c r="B51" s="26"/>
      <c r="C51" s="20" t="s">
        <v>96</v>
      </c>
      <c r="D51" s="21"/>
      <c r="E51" s="21"/>
      <c r="F51" s="21"/>
      <c r="G51" s="21">
        <v>2</v>
      </c>
      <c r="H51" s="21">
        <v>2</v>
      </c>
      <c r="I51" s="21">
        <v>1</v>
      </c>
      <c r="J51" s="21">
        <v>1</v>
      </c>
      <c r="K51" s="21">
        <v>5</v>
      </c>
      <c r="L51" s="21">
        <v>1</v>
      </c>
      <c r="M51" s="21">
        <v>5</v>
      </c>
      <c r="N51" s="21">
        <v>4</v>
      </c>
      <c r="O51" s="21">
        <v>1</v>
      </c>
      <c r="P51" s="21">
        <v>7</v>
      </c>
      <c r="Q51" s="21">
        <v>9</v>
      </c>
      <c r="R51" s="21">
        <v>11</v>
      </c>
      <c r="S51" s="21"/>
      <c r="T51" s="21"/>
      <c r="U51" s="21"/>
      <c r="V51" s="21">
        <v>1</v>
      </c>
      <c r="W51" s="21">
        <v>1</v>
      </c>
      <c r="X51" s="21"/>
      <c r="Y51" s="21"/>
      <c r="Z51" s="21">
        <v>4</v>
      </c>
      <c r="AA51" s="21"/>
      <c r="AB51" s="21"/>
      <c r="AC51" s="21">
        <v>2</v>
      </c>
      <c r="AD51" s="21">
        <v>3</v>
      </c>
      <c r="AE51" s="21"/>
      <c r="AF51" s="21">
        <v>1</v>
      </c>
      <c r="AG51" s="22"/>
      <c r="AH51" s="21">
        <f t="shared" si="2"/>
        <v>3.3888888888888888</v>
      </c>
      <c r="AJ51" s="26"/>
      <c r="AK51" s="20" t="s">
        <v>96</v>
      </c>
      <c r="AM51" s="23" t="e">
        <f>(E51/D51)-1</f>
        <v>#DIV/0!</v>
      </c>
      <c r="AN51" s="23" t="e">
        <f>(F51/E51)-1</f>
        <v>#DIV/0!</v>
      </c>
      <c r="AO51" s="23" t="e">
        <f>(G51/F51)-1</f>
        <v>#DIV/0!</v>
      </c>
      <c r="AP51" s="23">
        <f>(H51/G51)-1</f>
        <v>0</v>
      </c>
      <c r="AQ51" s="23">
        <f>(I51/H51)-1</f>
        <v>-0.5</v>
      </c>
      <c r="AR51" s="23">
        <f>(J51/I51)-1</f>
        <v>0</v>
      </c>
      <c r="AS51" s="23">
        <f>(K51/J51)-1</f>
        <v>4</v>
      </c>
      <c r="AT51" s="23">
        <f>(L51/K51)-1</f>
        <v>-0.8</v>
      </c>
      <c r="AU51" s="23">
        <f>(M51/L51)-1</f>
        <v>4</v>
      </c>
      <c r="AV51" s="23">
        <f>(N51/M51)-1</f>
        <v>-0.19999999999999996</v>
      </c>
      <c r="AW51" s="23">
        <f>(O51/N51)-1</f>
        <v>-0.75</v>
      </c>
      <c r="AX51" s="23">
        <f>(P51/O51)-1</f>
        <v>6</v>
      </c>
      <c r="AY51" s="23">
        <f>(Q51/P51)-1</f>
        <v>0.28571428571428581</v>
      </c>
      <c r="AZ51" s="23">
        <f>(R51/Q51)-1</f>
        <v>0.22222222222222232</v>
      </c>
      <c r="BA51" s="23">
        <f>(S51/R51)-1</f>
        <v>-1</v>
      </c>
      <c r="BB51" s="23" t="e">
        <f>(T51/S51)-1</f>
        <v>#DIV/0!</v>
      </c>
      <c r="BC51" s="23" t="e">
        <f>(U51/T51)-1</f>
        <v>#DIV/0!</v>
      </c>
      <c r="BD51" s="23" t="e">
        <f>(V51/U51)-1</f>
        <v>#DIV/0!</v>
      </c>
      <c r="BE51" s="23">
        <f>(W51/V51)-1</f>
        <v>0</v>
      </c>
      <c r="BF51" s="23">
        <f>(X51/W51)-1</f>
        <v>-1</v>
      </c>
      <c r="BG51" s="23" t="e">
        <f>(Y51/X51)-1</f>
        <v>#DIV/0!</v>
      </c>
      <c r="BH51" s="23" t="e">
        <f>(Z51/Y51)-1</f>
        <v>#DIV/0!</v>
      </c>
      <c r="BI51" s="23">
        <f>(AA51/Z51)-1</f>
        <v>-1</v>
      </c>
      <c r="BJ51" s="23" t="e">
        <f>(AB51/AA51)-1</f>
        <v>#DIV/0!</v>
      </c>
      <c r="BK51" s="23" t="e">
        <f>(AC51/AB51)-1</f>
        <v>#DIV/0!</v>
      </c>
      <c r="BL51" s="23">
        <f>(AD51/AC51)-1</f>
        <v>0.5</v>
      </c>
      <c r="BM51" s="23">
        <f>(AE51/AD51)-1</f>
        <v>-1</v>
      </c>
      <c r="BN51" s="23" t="e">
        <f>(AF51/AE51)-1</f>
        <v>#DIV/0!</v>
      </c>
      <c r="BO51" s="23">
        <f>(AG51/AF51)-1</f>
        <v>-1</v>
      </c>
      <c r="BP51" s="25" t="e">
        <f t="shared" si="3"/>
        <v>#DIV/0!</v>
      </c>
    </row>
    <row r="52" spans="1:68" collapsed="1" x14ac:dyDescent="0.35">
      <c r="A52" s="39"/>
      <c r="B52" s="28" t="s">
        <v>97</v>
      </c>
      <c r="C52" s="28"/>
      <c r="D52" s="29">
        <v>585730.54</v>
      </c>
      <c r="E52" s="29">
        <v>928757.95</v>
      </c>
      <c r="F52" s="29">
        <v>913370.6</v>
      </c>
      <c r="G52" s="29">
        <v>927705.32000000007</v>
      </c>
      <c r="H52" s="29">
        <v>1143242.7799999998</v>
      </c>
      <c r="I52" s="29">
        <v>1028961.8200000001</v>
      </c>
      <c r="J52" s="29">
        <v>901933.35</v>
      </c>
      <c r="K52" s="29">
        <v>906523.73</v>
      </c>
      <c r="L52" s="29">
        <v>941426.28</v>
      </c>
      <c r="M52" s="29">
        <v>1435116.52</v>
      </c>
      <c r="N52" s="29">
        <v>1204709.8600000003</v>
      </c>
      <c r="O52" s="29">
        <v>1151958.23</v>
      </c>
      <c r="P52" s="29">
        <v>1292259.24</v>
      </c>
      <c r="Q52" s="29">
        <v>1326907.0699999998</v>
      </c>
      <c r="R52" s="29">
        <v>943838.64</v>
      </c>
      <c r="S52" s="29">
        <v>949023.77</v>
      </c>
      <c r="T52" s="29">
        <v>968243.87999999989</v>
      </c>
      <c r="U52" s="29">
        <v>1106277.8000000003</v>
      </c>
      <c r="V52" s="29">
        <v>1066923.32</v>
      </c>
      <c r="W52" s="29">
        <v>960096.39</v>
      </c>
      <c r="X52" s="29">
        <v>917727.51</v>
      </c>
      <c r="Y52" s="29">
        <v>974066.05999999994</v>
      </c>
      <c r="Z52" s="29">
        <v>1087825.9099999999</v>
      </c>
      <c r="AA52" s="29">
        <v>891522.66</v>
      </c>
      <c r="AB52" s="29">
        <v>986171.08000000007</v>
      </c>
      <c r="AC52" s="29">
        <v>980014.33</v>
      </c>
      <c r="AD52" s="29">
        <v>1071527.8200000003</v>
      </c>
      <c r="AE52" s="29">
        <v>997183.49999999988</v>
      </c>
      <c r="AF52" s="29">
        <v>904686.92999999993</v>
      </c>
      <c r="AG52" s="30">
        <v>945668.84999999986</v>
      </c>
      <c r="AH52" s="31">
        <f t="shared" si="2"/>
        <v>1014646.7246666667</v>
      </c>
      <c r="AJ52" s="34" t="s">
        <v>97</v>
      </c>
      <c r="AK52" s="34"/>
      <c r="AM52" s="23">
        <f>(E52/D52)-1</f>
        <v>0.58564030142597634</v>
      </c>
      <c r="AN52" s="23">
        <f>(F52/E52)-1</f>
        <v>-1.6567664373693947E-2</v>
      </c>
      <c r="AO52" s="23">
        <f>(G52/F52)-1</f>
        <v>1.5694308531498669E-2</v>
      </c>
      <c r="AP52" s="23">
        <f>(H52/G52)-1</f>
        <v>0.23233397001539213</v>
      </c>
      <c r="AQ52" s="23">
        <f>(I52/H52)-1</f>
        <v>-9.9962109535473909E-2</v>
      </c>
      <c r="AR52" s="23">
        <f>(J52/I52)-1</f>
        <v>-0.12345304512853561</v>
      </c>
      <c r="AS52" s="23">
        <f>(K52/J52)-1</f>
        <v>5.0894891512771601E-3</v>
      </c>
      <c r="AT52" s="23">
        <f>(L52/K52)-1</f>
        <v>3.850152935323603E-2</v>
      </c>
      <c r="AU52" s="23">
        <f>(M52/L52)-1</f>
        <v>0.524406690665147</v>
      </c>
      <c r="AV52" s="23">
        <f>(N52/M52)-1</f>
        <v>-0.16054909604134426</v>
      </c>
      <c r="AW52" s="23">
        <f>(O52/N52)-1</f>
        <v>-4.3787829544285728E-2</v>
      </c>
      <c r="AX52" s="23">
        <f>(P52/O52)-1</f>
        <v>0.12179348725170347</v>
      </c>
      <c r="AY52" s="23">
        <f>(Q52/P52)-1</f>
        <v>2.6811826085298307E-2</v>
      </c>
      <c r="AZ52" s="23">
        <f>(R52/Q52)-1</f>
        <v>-0.28869273414904617</v>
      </c>
      <c r="BA52" s="23">
        <f>(S52/R52)-1</f>
        <v>5.4936615012921575E-3</v>
      </c>
      <c r="BB52" s="23">
        <f>(T52/S52)-1</f>
        <v>2.0252506425629146E-2</v>
      </c>
      <c r="BC52" s="23">
        <f>(U52/T52)-1</f>
        <v>0.14256110764160002</v>
      </c>
      <c r="BD52" s="23">
        <f>(V52/U52)-1</f>
        <v>-3.5573777219429115E-2</v>
      </c>
      <c r="BE52" s="23">
        <f>(W52/V52)-1</f>
        <v>-0.10012615527046498</v>
      </c>
      <c r="BF52" s="23">
        <f>(X52/W52)-1</f>
        <v>-4.4129819090351963E-2</v>
      </c>
      <c r="BG52" s="23">
        <f>(Y52/X52)-1</f>
        <v>6.138919165668244E-2</v>
      </c>
      <c r="BH52" s="23">
        <f>(Z52/Y52)-1</f>
        <v>0.11678863957132424</v>
      </c>
      <c r="BI52" s="23">
        <f>(AA52/Z52)-1</f>
        <v>-0.18045465565349506</v>
      </c>
      <c r="BJ52" s="23">
        <f>(AB52/AA52)-1</f>
        <v>0.10616490667775058</v>
      </c>
      <c r="BK52" s="40">
        <f>(AC52/AB52)-1</f>
        <v>-6.2430851247433639E-3</v>
      </c>
      <c r="BL52" s="40">
        <f>(AD52/AC52)-1</f>
        <v>9.3379746804314934E-2</v>
      </c>
      <c r="BM52" s="40">
        <f>(AE52/AD52)-1</f>
        <v>-6.9381605043162042E-2</v>
      </c>
      <c r="BN52" s="40">
        <f>(AF52/AE52)-1</f>
        <v>-9.2757822406808743E-2</v>
      </c>
      <c r="BO52" s="40">
        <f>(AG52/AF52)-1</f>
        <v>4.5299560147287643E-2</v>
      </c>
      <c r="BP52" s="36">
        <f t="shared" si="3"/>
        <v>3.0342121528433637E-2</v>
      </c>
    </row>
    <row r="53" spans="1:68" s="38" customFormat="1" x14ac:dyDescent="0.35">
      <c r="A53" s="41" t="s">
        <v>98</v>
      </c>
      <c r="B53" s="41"/>
      <c r="C53" s="41"/>
      <c r="D53" s="42">
        <v>4757422.540000001</v>
      </c>
      <c r="E53" s="42">
        <v>6278359.1100000013</v>
      </c>
      <c r="F53" s="42">
        <v>5757729.5999999996</v>
      </c>
      <c r="G53" s="42">
        <v>6248200.3199999984</v>
      </c>
      <c r="H53" s="42">
        <v>7959819.7800000003</v>
      </c>
      <c r="I53" s="42">
        <v>7190741.8200000012</v>
      </c>
      <c r="J53" s="42">
        <v>6593140.3499999996</v>
      </c>
      <c r="K53" s="42">
        <v>6494505.7299999986</v>
      </c>
      <c r="L53" s="42">
        <v>7446463.2800000003</v>
      </c>
      <c r="M53" s="42">
        <v>10119104.52</v>
      </c>
      <c r="N53" s="42">
        <v>7714178.8600000003</v>
      </c>
      <c r="O53" s="42">
        <v>7633292.2300000023</v>
      </c>
      <c r="P53" s="42">
        <v>9710133.5500000007</v>
      </c>
      <c r="Q53" s="42">
        <v>10804763.07</v>
      </c>
      <c r="R53" s="42">
        <v>7944431.6400000006</v>
      </c>
      <c r="S53" s="42">
        <v>7242981.7699999996</v>
      </c>
      <c r="T53" s="42">
        <v>6892338.8800000008</v>
      </c>
      <c r="U53" s="42">
        <v>9099580.8000000007</v>
      </c>
      <c r="V53" s="42">
        <v>7780182.3200000003</v>
      </c>
      <c r="W53" s="42">
        <v>6003162.3899999987</v>
      </c>
      <c r="X53" s="42">
        <v>8076567.5100000007</v>
      </c>
      <c r="Y53" s="42">
        <v>7660589.8300000001</v>
      </c>
      <c r="Z53" s="42">
        <v>7715228.0499999989</v>
      </c>
      <c r="AA53" s="42">
        <v>6465446.6600000011</v>
      </c>
      <c r="AB53" s="42">
        <v>6533249.0800000001</v>
      </c>
      <c r="AC53" s="42">
        <v>7093016.330000001</v>
      </c>
      <c r="AD53" s="42">
        <v>8486434.8200000003</v>
      </c>
      <c r="AE53" s="42">
        <v>6974391.5</v>
      </c>
      <c r="AF53" s="42">
        <v>6360309.9299999997</v>
      </c>
      <c r="AG53" s="42">
        <v>6788716.8499999987</v>
      </c>
      <c r="AH53" s="43">
        <f t="shared" si="2"/>
        <v>7394149.4373333333</v>
      </c>
      <c r="AJ53" s="41" t="s">
        <v>98</v>
      </c>
      <c r="AK53" s="41"/>
      <c r="AM53" s="23">
        <f>(E53/D53)-1</f>
        <v>0.31969760037333161</v>
      </c>
      <c r="AN53" s="23">
        <f>(F53/E53)-1</f>
        <v>-8.2924455399621344E-2</v>
      </c>
      <c r="AO53" s="23">
        <f>(G53/F53)-1</f>
        <v>8.5184743653123007E-2</v>
      </c>
      <c r="AP53" s="23">
        <f>(H53/G53)-1</f>
        <v>0.27393799371656535</v>
      </c>
      <c r="AQ53" s="23">
        <f>(I53/H53)-1</f>
        <v>-9.6620021716119719E-2</v>
      </c>
      <c r="AR53" s="23">
        <f>(J53/I53)-1</f>
        <v>-8.3107068082719948E-2</v>
      </c>
      <c r="AS53" s="23">
        <f>(K53/J53)-1</f>
        <v>-1.4960188129470198E-2</v>
      </c>
      <c r="AT53" s="23">
        <f>(L53/K53)-1</f>
        <v>0.14657890678310359</v>
      </c>
      <c r="AU53" s="23">
        <f>(M53/L53)-1</f>
        <v>0.35891417704002948</v>
      </c>
      <c r="AV53" s="23">
        <f>(N53/M53)-1</f>
        <v>-0.23766190528487585</v>
      </c>
      <c r="AW53" s="23">
        <f>(O53/N53)-1</f>
        <v>-1.0485449127893065E-2</v>
      </c>
      <c r="AX53" s="23">
        <f>(P53/O53)-1</f>
        <v>0.27207674715212593</v>
      </c>
      <c r="AY53" s="23">
        <f>(Q53/P53)-1</f>
        <v>0.11273063489430579</v>
      </c>
      <c r="AZ53" s="23">
        <f>(R53/Q53)-1</f>
        <v>-0.26472875078046476</v>
      </c>
      <c r="BA53" s="23">
        <f>(S53/R53)-1</f>
        <v>-8.8294531539326204E-2</v>
      </c>
      <c r="BB53" s="23">
        <f>(T53/S53)-1</f>
        <v>-4.8411400323046583E-2</v>
      </c>
      <c r="BC53" s="23">
        <f>(U53/T53)-1</f>
        <v>0.32024570445961587</v>
      </c>
      <c r="BD53" s="23">
        <f>(V53/U53)-1</f>
        <v>-0.14499552331026067</v>
      </c>
      <c r="BE53" s="23">
        <f>(W53/V53)-1</f>
        <v>-0.22840337885552298</v>
      </c>
      <c r="BF53" s="23">
        <f>(X53/W53)-1</f>
        <v>0.34538547940229924</v>
      </c>
      <c r="BG53" s="23">
        <f>(Y53/X53)-1</f>
        <v>-5.1504265826411766E-2</v>
      </c>
      <c r="BH53" s="23">
        <f>(Z53/Y53)-1</f>
        <v>7.132377690556968E-3</v>
      </c>
      <c r="BI53" s="23">
        <f>(AA53/Z53)-1</f>
        <v>-0.16198891100827517</v>
      </c>
      <c r="BJ53" s="23">
        <f>(AB53/AA53)-1</f>
        <v>1.0486888774363434E-2</v>
      </c>
      <c r="BK53" s="45">
        <f>(AC53/AB53)-1</f>
        <v>8.5679765633549287E-2</v>
      </c>
      <c r="BL53" s="45">
        <f>(AD53/AC53)-1</f>
        <v>0.19644935598223823</v>
      </c>
      <c r="BM53" s="45">
        <f>(AE53/AD53)-1</f>
        <v>-0.17817179440730102</v>
      </c>
      <c r="BN53" s="45">
        <f>(AF53/AE53)-1</f>
        <v>-8.8048049783267857E-2</v>
      </c>
      <c r="BO53" s="45">
        <f>(AG53/AF53)-1</f>
        <v>6.7356296267782501E-2</v>
      </c>
      <c r="BP53" s="46">
        <f t="shared" si="3"/>
        <v>2.8329344077531491E-2</v>
      </c>
    </row>
    <row r="54" spans="1:68" hidden="1" outlineLevel="1" x14ac:dyDescent="0.35">
      <c r="A54" s="18" t="s">
        <v>99</v>
      </c>
      <c r="B54" s="19" t="s">
        <v>100</v>
      </c>
      <c r="C54" s="20" t="s">
        <v>101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>
        <v>1</v>
      </c>
      <c r="AA54" s="21"/>
      <c r="AB54" s="21"/>
      <c r="AC54" s="21"/>
      <c r="AD54" s="21"/>
      <c r="AE54" s="21"/>
      <c r="AF54" s="21"/>
      <c r="AG54" s="22"/>
      <c r="AH54" s="21">
        <f t="shared" si="2"/>
        <v>1</v>
      </c>
      <c r="AJ54" s="19" t="s">
        <v>100</v>
      </c>
      <c r="AK54" s="20" t="s">
        <v>101</v>
      </c>
      <c r="AM54" s="23" t="e">
        <f>(E54/D54)-1</f>
        <v>#DIV/0!</v>
      </c>
      <c r="AN54" s="23" t="e">
        <f>(F54/E54)-1</f>
        <v>#DIV/0!</v>
      </c>
      <c r="AO54" s="23" t="e">
        <f>(G54/F54)-1</f>
        <v>#DIV/0!</v>
      </c>
      <c r="AP54" s="23" t="e">
        <f>(H54/G54)-1</f>
        <v>#DIV/0!</v>
      </c>
      <c r="AQ54" s="23" t="e">
        <f>(I54/H54)-1</f>
        <v>#DIV/0!</v>
      </c>
      <c r="AR54" s="23" t="e">
        <f>(J54/I54)-1</f>
        <v>#DIV/0!</v>
      </c>
      <c r="AS54" s="23" t="e">
        <f>(K54/J54)-1</f>
        <v>#DIV/0!</v>
      </c>
      <c r="AT54" s="23" t="e">
        <f>(L54/K54)-1</f>
        <v>#DIV/0!</v>
      </c>
      <c r="AU54" s="23" t="e">
        <f>(M54/L54)-1</f>
        <v>#DIV/0!</v>
      </c>
      <c r="AV54" s="23" t="e">
        <f>(N54/M54)-1</f>
        <v>#DIV/0!</v>
      </c>
      <c r="AW54" s="23" t="e">
        <f>(O54/N54)-1</f>
        <v>#DIV/0!</v>
      </c>
      <c r="AX54" s="23" t="e">
        <f>(P54/O54)-1</f>
        <v>#DIV/0!</v>
      </c>
      <c r="AY54" s="23" t="e">
        <f>(Q54/P54)-1</f>
        <v>#DIV/0!</v>
      </c>
      <c r="AZ54" s="23" t="e">
        <f>(R54/Q54)-1</f>
        <v>#DIV/0!</v>
      </c>
      <c r="BA54" s="23" t="e">
        <f>(S54/R54)-1</f>
        <v>#DIV/0!</v>
      </c>
      <c r="BB54" s="23" t="e">
        <f>(T54/S54)-1</f>
        <v>#DIV/0!</v>
      </c>
      <c r="BC54" s="23" t="e">
        <f>(U54/T54)-1</f>
        <v>#DIV/0!</v>
      </c>
      <c r="BD54" s="23" t="e">
        <f>(V54/U54)-1</f>
        <v>#DIV/0!</v>
      </c>
      <c r="BE54" s="23" t="e">
        <f>(W54/V54)-1</f>
        <v>#DIV/0!</v>
      </c>
      <c r="BF54" s="23" t="e">
        <f>(X54/W54)-1</f>
        <v>#DIV/0!</v>
      </c>
      <c r="BG54" s="23" t="e">
        <f>(Y54/X54)-1</f>
        <v>#DIV/0!</v>
      </c>
      <c r="BH54" s="23" t="e">
        <f>(Z54/Y54)-1</f>
        <v>#DIV/0!</v>
      </c>
      <c r="BI54" s="23">
        <f>(AA54/Z54)-1</f>
        <v>-1</v>
      </c>
      <c r="BJ54" s="23" t="e">
        <f>(AB54/AA54)-1</f>
        <v>#DIV/0!</v>
      </c>
      <c r="BK54" s="23" t="e">
        <f>(AC54/AB54)-1</f>
        <v>#DIV/0!</v>
      </c>
      <c r="BL54" s="23" t="e">
        <f>(AD54/AC54)-1</f>
        <v>#DIV/0!</v>
      </c>
      <c r="BM54" s="23" t="e">
        <f>(AE54/AD54)-1</f>
        <v>#DIV/0!</v>
      </c>
      <c r="BN54" s="23" t="e">
        <f>(AF54/AE54)-1</f>
        <v>#DIV/0!</v>
      </c>
      <c r="BO54" s="23" t="e">
        <f>(AG54/AF54)-1</f>
        <v>#DIV/0!</v>
      </c>
      <c r="BP54" s="25" t="e">
        <f t="shared" si="3"/>
        <v>#DIV/0!</v>
      </c>
    </row>
    <row r="55" spans="1:68" hidden="1" outlineLevel="1" x14ac:dyDescent="0.35">
      <c r="A55" s="24"/>
      <c r="B55" s="19"/>
      <c r="C55" s="20" t="s">
        <v>102</v>
      </c>
      <c r="D55" s="21">
        <v>172237</v>
      </c>
      <c r="E55" s="21">
        <v>309886</v>
      </c>
      <c r="F55" s="21">
        <v>300442</v>
      </c>
      <c r="G55" s="21">
        <v>294862</v>
      </c>
      <c r="H55" s="21">
        <v>321367</v>
      </c>
      <c r="I55" s="21">
        <v>284483</v>
      </c>
      <c r="J55" s="21">
        <v>282616</v>
      </c>
      <c r="K55" s="21">
        <v>299722</v>
      </c>
      <c r="L55" s="21">
        <v>282049</v>
      </c>
      <c r="M55" s="21">
        <v>317927</v>
      </c>
      <c r="N55" s="21">
        <v>225050</v>
      </c>
      <c r="O55" s="21">
        <v>236051</v>
      </c>
      <c r="P55" s="21">
        <v>281220</v>
      </c>
      <c r="Q55" s="21">
        <v>288347</v>
      </c>
      <c r="R55" s="21">
        <v>268215</v>
      </c>
      <c r="S55" s="21">
        <v>274870</v>
      </c>
      <c r="T55" s="21">
        <v>281722</v>
      </c>
      <c r="U55" s="21">
        <v>260375</v>
      </c>
      <c r="V55" s="21">
        <v>275465</v>
      </c>
      <c r="W55" s="21">
        <v>256753</v>
      </c>
      <c r="X55" s="21">
        <v>256124</v>
      </c>
      <c r="Y55" s="21">
        <v>286175</v>
      </c>
      <c r="Z55" s="21">
        <v>299561</v>
      </c>
      <c r="AA55" s="21">
        <v>262739</v>
      </c>
      <c r="AB55" s="21">
        <v>269220</v>
      </c>
      <c r="AC55" s="21">
        <v>262400</v>
      </c>
      <c r="AD55" s="21">
        <v>262083</v>
      </c>
      <c r="AE55" s="21">
        <v>229274</v>
      </c>
      <c r="AF55" s="21">
        <v>228154</v>
      </c>
      <c r="AG55" s="22">
        <v>239383</v>
      </c>
      <c r="AH55" s="21">
        <f t="shared" si="2"/>
        <v>270292.40000000002</v>
      </c>
      <c r="AJ55" s="19"/>
      <c r="AK55" s="20" t="s">
        <v>102</v>
      </c>
      <c r="AM55" s="23">
        <f>(E55/D55)-1</f>
        <v>0.79918368294849529</v>
      </c>
      <c r="AN55" s="23">
        <f>(F55/E55)-1</f>
        <v>-3.047572333051507E-2</v>
      </c>
      <c r="AO55" s="23">
        <f>(G55/F55)-1</f>
        <v>-1.8572636315828062E-2</v>
      </c>
      <c r="AP55" s="23">
        <f>(H55/G55)-1</f>
        <v>8.9889507634079768E-2</v>
      </c>
      <c r="AQ55" s="23">
        <f>(I55/H55)-1</f>
        <v>-0.11477220747618766</v>
      </c>
      <c r="AR55" s="23">
        <f>(J55/I55)-1</f>
        <v>-6.562782310366555E-3</v>
      </c>
      <c r="AS55" s="23">
        <f>(K55/J55)-1</f>
        <v>6.052735867749881E-2</v>
      </c>
      <c r="AT55" s="23">
        <f>(L55/K55)-1</f>
        <v>-5.8964640566925297E-2</v>
      </c>
      <c r="AU55" s="23">
        <f>(M55/L55)-1</f>
        <v>0.1272048473846743</v>
      </c>
      <c r="AV55" s="23">
        <f>(N55/M55)-1</f>
        <v>-0.29213309973673207</v>
      </c>
      <c r="AW55" s="23">
        <f>(O55/N55)-1</f>
        <v>4.888247056209738E-2</v>
      </c>
      <c r="AX55" s="23">
        <f>(P55/O55)-1</f>
        <v>0.19135271615032345</v>
      </c>
      <c r="AY55" s="23">
        <f>(Q55/P55)-1</f>
        <v>2.5343147713533964E-2</v>
      </c>
      <c r="AZ55" s="23">
        <f>(R55/Q55)-1</f>
        <v>-6.9818655994340117E-2</v>
      </c>
      <c r="BA55" s="23">
        <f>(S55/R55)-1</f>
        <v>2.4812184255168512E-2</v>
      </c>
      <c r="BB55" s="23">
        <f>(T55/S55)-1</f>
        <v>2.4928147851711824E-2</v>
      </c>
      <c r="BC55" s="23">
        <f>(U55/T55)-1</f>
        <v>-7.5773280042027213E-2</v>
      </c>
      <c r="BD55" s="23">
        <f>(V55/U55)-1</f>
        <v>5.7954872779644839E-2</v>
      </c>
      <c r="BE55" s="23">
        <f>(W55/V55)-1</f>
        <v>-6.792877498048755E-2</v>
      </c>
      <c r="BF55" s="23">
        <f>(X55/W55)-1</f>
        <v>-2.4498253184968011E-3</v>
      </c>
      <c r="BG55" s="23">
        <f>(Y55/X55)-1</f>
        <v>0.11732988708594272</v>
      </c>
      <c r="BH55" s="23">
        <f>(Z55/Y55)-1</f>
        <v>4.6775574386302088E-2</v>
      </c>
      <c r="BI55" s="23">
        <f>(AA55/Z55)-1</f>
        <v>-0.12291987274711991</v>
      </c>
      <c r="BJ55" s="23">
        <f>(AB55/AA55)-1</f>
        <v>2.4667065034121416E-2</v>
      </c>
      <c r="BK55" s="23">
        <f>(AC55/AB55)-1</f>
        <v>-2.5332441869103328E-2</v>
      </c>
      <c r="BL55" s="23">
        <f>(AD55/AC55)-1</f>
        <v>-1.2080792682926944E-3</v>
      </c>
      <c r="BM55" s="23">
        <f>(AE55/AD55)-1</f>
        <v>-0.12518553282738676</v>
      </c>
      <c r="BN55" s="23">
        <f>(AF55/AE55)-1</f>
        <v>-4.8849847780385591E-3</v>
      </c>
      <c r="BO55" s="23">
        <f>(AG55/AF55)-1</f>
        <v>4.9216757102658715E-2</v>
      </c>
      <c r="BP55" s="25">
        <f t="shared" si="3"/>
        <v>2.3140885586358809E-2</v>
      </c>
    </row>
    <row r="56" spans="1:68" hidden="1" outlineLevel="1" x14ac:dyDescent="0.35">
      <c r="A56" s="24"/>
      <c r="B56" s="19"/>
      <c r="C56" s="20" t="s">
        <v>103</v>
      </c>
      <c r="D56" s="21">
        <v>185346</v>
      </c>
      <c r="E56" s="21">
        <v>328479</v>
      </c>
      <c r="F56" s="21">
        <v>311042</v>
      </c>
      <c r="G56" s="21">
        <v>297129</v>
      </c>
      <c r="H56" s="21">
        <v>337273</v>
      </c>
      <c r="I56" s="21">
        <v>326455</v>
      </c>
      <c r="J56" s="21">
        <v>311862</v>
      </c>
      <c r="K56" s="21">
        <v>313671</v>
      </c>
      <c r="L56" s="21">
        <v>328043</v>
      </c>
      <c r="M56" s="21">
        <v>356472</v>
      </c>
      <c r="N56" s="21">
        <v>295989</v>
      </c>
      <c r="O56" s="21">
        <v>259314</v>
      </c>
      <c r="P56" s="21">
        <v>293455</v>
      </c>
      <c r="Q56" s="21">
        <v>282161</v>
      </c>
      <c r="R56" s="21">
        <v>283379</v>
      </c>
      <c r="S56" s="21">
        <v>322419</v>
      </c>
      <c r="T56" s="21">
        <v>310440</v>
      </c>
      <c r="U56" s="21">
        <v>333066</v>
      </c>
      <c r="V56" s="21">
        <v>335572</v>
      </c>
      <c r="W56" s="21">
        <v>345109</v>
      </c>
      <c r="X56" s="21">
        <v>342804</v>
      </c>
      <c r="Y56" s="21">
        <v>352851</v>
      </c>
      <c r="Z56" s="21">
        <v>358330</v>
      </c>
      <c r="AA56" s="21">
        <v>298154</v>
      </c>
      <c r="AB56" s="21">
        <v>357520</v>
      </c>
      <c r="AC56" s="21">
        <v>355148</v>
      </c>
      <c r="AD56" s="21">
        <v>345561</v>
      </c>
      <c r="AE56" s="21">
        <v>364460</v>
      </c>
      <c r="AF56" s="21">
        <v>352672</v>
      </c>
      <c r="AG56" s="22">
        <v>364109</v>
      </c>
      <c r="AH56" s="21">
        <f t="shared" si="2"/>
        <v>321609.5</v>
      </c>
      <c r="AJ56" s="19"/>
      <c r="AK56" s="20" t="s">
        <v>103</v>
      </c>
      <c r="AM56" s="23">
        <f>(E56/D56)-1</f>
        <v>0.77224758020135309</v>
      </c>
      <c r="AN56" s="23">
        <f>(F56/E56)-1</f>
        <v>-5.3084063212564536E-2</v>
      </c>
      <c r="AO56" s="23">
        <f>(G56/F56)-1</f>
        <v>-4.4730293658091225E-2</v>
      </c>
      <c r="AP56" s="23">
        <f>(H56/G56)-1</f>
        <v>0.13510630063036588</v>
      </c>
      <c r="AQ56" s="23">
        <f>(I56/H56)-1</f>
        <v>-3.2074906677973081E-2</v>
      </c>
      <c r="AR56" s="23">
        <f>(J56/I56)-1</f>
        <v>-4.4701413671103252E-2</v>
      </c>
      <c r="AS56" s="23">
        <f>(K56/J56)-1</f>
        <v>5.8006425919157056E-3</v>
      </c>
      <c r="AT56" s="23">
        <f>(L56/K56)-1</f>
        <v>4.5818708136869502E-2</v>
      </c>
      <c r="AU56" s="23">
        <f>(M56/L56)-1</f>
        <v>8.6662419256012146E-2</v>
      </c>
      <c r="AV56" s="23">
        <f>(N56/M56)-1</f>
        <v>-0.16967111021342485</v>
      </c>
      <c r="AW56" s="23">
        <f>(O56/N56)-1</f>
        <v>-0.12390663166536597</v>
      </c>
      <c r="AX56" s="23">
        <f>(P56/O56)-1</f>
        <v>0.13165891544613872</v>
      </c>
      <c r="AY56" s="23">
        <f>(Q56/P56)-1</f>
        <v>-3.8486309655654138E-2</v>
      </c>
      <c r="AZ56" s="23">
        <f>(R56/Q56)-1</f>
        <v>4.3166844461139942E-3</v>
      </c>
      <c r="BA56" s="23">
        <f>(S56/R56)-1</f>
        <v>0.13776603065153026</v>
      </c>
      <c r="BB56" s="23">
        <f>(T56/S56)-1</f>
        <v>-3.7153517627683263E-2</v>
      </c>
      <c r="BC56" s="23">
        <f>(U56/T56)-1</f>
        <v>7.2883649014302332E-2</v>
      </c>
      <c r="BD56" s="23">
        <f>(V56/U56)-1</f>
        <v>7.5240342754889777E-3</v>
      </c>
      <c r="BE56" s="23">
        <f>(W56/V56)-1</f>
        <v>2.8420130404205324E-2</v>
      </c>
      <c r="BF56" s="23">
        <f>(X56/W56)-1</f>
        <v>-6.6790492279250602E-3</v>
      </c>
      <c r="BG56" s="23">
        <f>(Y56/X56)-1</f>
        <v>2.9308292785381829E-2</v>
      </c>
      <c r="BH56" s="23">
        <f>(Z56/Y56)-1</f>
        <v>1.5527800686408799E-2</v>
      </c>
      <c r="BI56" s="23">
        <f>(AA56/Z56)-1</f>
        <v>-0.1679345854380041</v>
      </c>
      <c r="BJ56" s="23">
        <f>(AB56/AA56)-1</f>
        <v>0.19911186836332906</v>
      </c>
      <c r="BK56" s="23">
        <f>(AC56/AB56)-1</f>
        <v>-6.6345938688744388E-3</v>
      </c>
      <c r="BL56" s="23">
        <f>(AD56/AC56)-1</f>
        <v>-2.6994379807854796E-2</v>
      </c>
      <c r="BM56" s="23">
        <f>(AE56/AD56)-1</f>
        <v>5.4690778183880795E-2</v>
      </c>
      <c r="BN56" s="23">
        <f>(AF56/AE56)-1</f>
        <v>-3.2343741425670869E-2</v>
      </c>
      <c r="BO56" s="23">
        <f>(AG56/AF56)-1</f>
        <v>3.2429566282551558E-2</v>
      </c>
      <c r="BP56" s="25">
        <f t="shared" si="3"/>
        <v>3.3616510524333051E-2</v>
      </c>
    </row>
    <row r="57" spans="1:68" hidden="1" outlineLevel="1" x14ac:dyDescent="0.35">
      <c r="A57" s="24"/>
      <c r="B57" s="19"/>
      <c r="C57" s="20" t="s">
        <v>104</v>
      </c>
      <c r="D57" s="21">
        <v>3019</v>
      </c>
      <c r="E57" s="21">
        <v>5428</v>
      </c>
      <c r="F57" s="21">
        <v>4765</v>
      </c>
      <c r="G57" s="21">
        <v>4911</v>
      </c>
      <c r="H57" s="21">
        <v>5945</v>
      </c>
      <c r="I57" s="21">
        <v>4689</v>
      </c>
      <c r="J57" s="21">
        <v>3822</v>
      </c>
      <c r="K57" s="21">
        <v>3958</v>
      </c>
      <c r="L57" s="21">
        <v>4322</v>
      </c>
      <c r="M57" s="21">
        <v>4854</v>
      </c>
      <c r="N57" s="21">
        <v>3746</v>
      </c>
      <c r="O57" s="21">
        <v>2920</v>
      </c>
      <c r="P57" s="21">
        <v>3641</v>
      </c>
      <c r="Q57" s="21">
        <v>4149</v>
      </c>
      <c r="R57" s="21">
        <v>2403</v>
      </c>
      <c r="S57" s="21">
        <v>4536</v>
      </c>
      <c r="T57" s="21">
        <v>4473</v>
      </c>
      <c r="U57" s="21">
        <v>5108</v>
      </c>
      <c r="V57" s="21">
        <v>4441</v>
      </c>
      <c r="W57" s="21">
        <v>2369</v>
      </c>
      <c r="X57" s="21">
        <v>2857</v>
      </c>
      <c r="Y57" s="21">
        <v>4382</v>
      </c>
      <c r="Z57" s="21">
        <v>3954</v>
      </c>
      <c r="AA57" s="21">
        <v>3962</v>
      </c>
      <c r="AB57" s="21">
        <v>4355</v>
      </c>
      <c r="AC57" s="21">
        <v>5041</v>
      </c>
      <c r="AD57" s="21">
        <v>5175</v>
      </c>
      <c r="AE57" s="21">
        <v>4792</v>
      </c>
      <c r="AF57" s="21">
        <v>4167</v>
      </c>
      <c r="AG57" s="22">
        <v>4999</v>
      </c>
      <c r="AH57" s="21">
        <f t="shared" si="2"/>
        <v>4239.4333333333334</v>
      </c>
      <c r="AJ57" s="19"/>
      <c r="AK57" s="20" t="s">
        <v>104</v>
      </c>
      <c r="AM57" s="23">
        <f>(E57/D57)-1</f>
        <v>0.79794633984763164</v>
      </c>
      <c r="AN57" s="23">
        <f>(F57/E57)-1</f>
        <v>-0.122144436256448</v>
      </c>
      <c r="AO57" s="23">
        <f>(G57/F57)-1</f>
        <v>3.0640083945435492E-2</v>
      </c>
      <c r="AP57" s="23">
        <f>(H57/G57)-1</f>
        <v>0.21054774994909398</v>
      </c>
      <c r="AQ57" s="23">
        <f>(I57/H57)-1</f>
        <v>-0.21126997476871323</v>
      </c>
      <c r="AR57" s="23">
        <f>(J57/I57)-1</f>
        <v>-0.18490083173384519</v>
      </c>
      <c r="AS57" s="23">
        <f>(K57/J57)-1</f>
        <v>3.5583464154892663E-2</v>
      </c>
      <c r="AT57" s="23">
        <f>(L57/K57)-1</f>
        <v>9.1965639211723182E-2</v>
      </c>
      <c r="AU57" s="23">
        <f>(M57/L57)-1</f>
        <v>0.12309116149930577</v>
      </c>
      <c r="AV57" s="23">
        <f>(N57/M57)-1</f>
        <v>-0.2282653481664606</v>
      </c>
      <c r="AW57" s="23">
        <f>(O57/N57)-1</f>
        <v>-0.22050186865990384</v>
      </c>
      <c r="AX57" s="23">
        <f>(P57/O57)-1</f>
        <v>0.24691780821917808</v>
      </c>
      <c r="AY57" s="23">
        <f>(Q57/P57)-1</f>
        <v>0.13952210931062892</v>
      </c>
      <c r="AZ57" s="23">
        <f>(R57/Q57)-1</f>
        <v>-0.42082429501084595</v>
      </c>
      <c r="BA57" s="23">
        <f>(S57/R57)-1</f>
        <v>0.88764044943820219</v>
      </c>
      <c r="BB57" s="23">
        <f>(T57/S57)-1</f>
        <v>-1.388888888888884E-2</v>
      </c>
      <c r="BC57" s="23">
        <f>(U57/T57)-1</f>
        <v>0.14196288844176164</v>
      </c>
      <c r="BD57" s="23">
        <f>(V57/U57)-1</f>
        <v>-0.13057948316366486</v>
      </c>
      <c r="BE57" s="23">
        <f>(W57/V57)-1</f>
        <v>-0.46656158522855218</v>
      </c>
      <c r="BF57" s="23">
        <f>(X57/W57)-1</f>
        <v>0.20599409033347404</v>
      </c>
      <c r="BG57" s="23">
        <f>(Y57/X57)-1</f>
        <v>0.53377668883444174</v>
      </c>
      <c r="BH57" s="23">
        <f>(Z57/Y57)-1</f>
        <v>-9.7672295755362848E-2</v>
      </c>
      <c r="BI57" s="23">
        <f>(AA57/Z57)-1</f>
        <v>2.0232675771370001E-3</v>
      </c>
      <c r="BJ57" s="23">
        <f>(AB57/AA57)-1</f>
        <v>9.9192327107521461E-2</v>
      </c>
      <c r="BK57" s="23">
        <f>(AC57/AB57)-1</f>
        <v>0.15752009184845006</v>
      </c>
      <c r="BL57" s="23">
        <f>(AD57/AC57)-1</f>
        <v>2.6582027375520623E-2</v>
      </c>
      <c r="BM57" s="23">
        <f>(AE57/AD57)-1</f>
        <v>-7.4009661835748752E-2</v>
      </c>
      <c r="BN57" s="23">
        <f>(AF57/AE57)-1</f>
        <v>-0.13042570951585974</v>
      </c>
      <c r="BO57" s="23">
        <f>(AG57/AF57)-1</f>
        <v>0.19966402687784979</v>
      </c>
      <c r="BP57" s="25">
        <f t="shared" si="3"/>
        <v>5.6190546034067389E-2</v>
      </c>
    </row>
    <row r="58" spans="1:68" hidden="1" outlineLevel="1" x14ac:dyDescent="0.35">
      <c r="A58" s="24"/>
      <c r="B58" s="26"/>
      <c r="C58" s="20" t="s">
        <v>105</v>
      </c>
      <c r="D58" s="21">
        <v>19236.55</v>
      </c>
      <c r="E58" s="21">
        <v>25540.559999999998</v>
      </c>
      <c r="F58" s="21">
        <v>22436.940000000002</v>
      </c>
      <c r="G58" s="21">
        <v>22719.86</v>
      </c>
      <c r="H58" s="21">
        <v>31322.819999999996</v>
      </c>
      <c r="I58" s="21">
        <v>24245.68</v>
      </c>
      <c r="J58" s="21">
        <v>20982.2</v>
      </c>
      <c r="K58" s="21">
        <v>22002.420000000002</v>
      </c>
      <c r="L58" s="21">
        <v>26712.359999999993</v>
      </c>
      <c r="M58" s="21">
        <v>35620.700000000004</v>
      </c>
      <c r="N58" s="21">
        <v>13619.759999999998</v>
      </c>
      <c r="O58" s="21">
        <v>13762.81</v>
      </c>
      <c r="P58" s="21">
        <v>17184.79</v>
      </c>
      <c r="Q58" s="21">
        <v>19798.300000000003</v>
      </c>
      <c r="R58" s="21">
        <v>24509.43</v>
      </c>
      <c r="S58" s="21">
        <v>22254.220000000005</v>
      </c>
      <c r="T58" s="21">
        <v>20438.079999999998</v>
      </c>
      <c r="U58" s="21">
        <v>24742.11</v>
      </c>
      <c r="V58" s="21">
        <v>23693.740000000005</v>
      </c>
      <c r="W58" s="21">
        <v>20130.7</v>
      </c>
      <c r="X58" s="21">
        <v>19696.68</v>
      </c>
      <c r="Y58" s="21">
        <v>23869.51</v>
      </c>
      <c r="Z58" s="21">
        <v>25606.629999999997</v>
      </c>
      <c r="AA58" s="21">
        <v>19568.339999999997</v>
      </c>
      <c r="AB58" s="21">
        <v>22969.439999999999</v>
      </c>
      <c r="AC58" s="21">
        <v>22446.34</v>
      </c>
      <c r="AD58" s="21">
        <v>24220.670000000006</v>
      </c>
      <c r="AE58" s="21">
        <v>23896.510000000002</v>
      </c>
      <c r="AF58" s="21">
        <v>21405.75</v>
      </c>
      <c r="AG58" s="22">
        <v>22646.7</v>
      </c>
      <c r="AH58" s="21">
        <f t="shared" si="2"/>
        <v>22576.02</v>
      </c>
      <c r="AJ58" s="26"/>
      <c r="AK58" s="20" t="s">
        <v>105</v>
      </c>
      <c r="AM58" s="23">
        <f>(E58/D58)-1</f>
        <v>0.32771001037088254</v>
      </c>
      <c r="AN58" s="23">
        <f>(F58/E58)-1</f>
        <v>-0.12151730424078389</v>
      </c>
      <c r="AO58" s="23">
        <f>(G58/F58)-1</f>
        <v>1.2609562623067117E-2</v>
      </c>
      <c r="AP58" s="23">
        <f>(H58/G58)-1</f>
        <v>0.37865374170439403</v>
      </c>
      <c r="AQ58" s="23">
        <f>(I58/H58)-1</f>
        <v>-0.22594198095829165</v>
      </c>
      <c r="AR58" s="23">
        <f>(J58/I58)-1</f>
        <v>-0.13460047315645507</v>
      </c>
      <c r="AS58" s="23">
        <f>(K58/J58)-1</f>
        <v>4.8623118643421614E-2</v>
      </c>
      <c r="AT58" s="23">
        <f>(L58/K58)-1</f>
        <v>0.21406463470836345</v>
      </c>
      <c r="AU58" s="23">
        <f>(M58/L58)-1</f>
        <v>0.33349131263579901</v>
      </c>
      <c r="AV58" s="23">
        <f>(N58/M58)-1</f>
        <v>-0.61764479642455106</v>
      </c>
      <c r="AW58" s="23">
        <f>(O58/N58)-1</f>
        <v>1.0503121934601012E-2</v>
      </c>
      <c r="AX58" s="23">
        <f>(P58/O58)-1</f>
        <v>0.24863963100558695</v>
      </c>
      <c r="AY58" s="23">
        <f>(Q58/P58)-1</f>
        <v>0.1520827429372138</v>
      </c>
      <c r="AZ58" s="23">
        <f>(R58/Q58)-1</f>
        <v>0.23795628917634315</v>
      </c>
      <c r="BA58" s="23">
        <f>(S58/R58)-1</f>
        <v>-9.2013971765153024E-2</v>
      </c>
      <c r="BB58" s="23">
        <f>(T58/S58)-1</f>
        <v>-8.1608791501117772E-2</v>
      </c>
      <c r="BC58" s="23">
        <f>(U58/T58)-1</f>
        <v>0.21058876371948854</v>
      </c>
      <c r="BD58" s="23">
        <f>(V58/U58)-1</f>
        <v>-4.2371891483789947E-2</v>
      </c>
      <c r="BE58" s="23">
        <f>(W58/V58)-1</f>
        <v>-0.15037896085632763</v>
      </c>
      <c r="BF58" s="23">
        <f>(X58/W58)-1</f>
        <v>-2.1560104715683037E-2</v>
      </c>
      <c r="BG58" s="23">
        <f>(Y58/X58)-1</f>
        <v>0.21185448512135041</v>
      </c>
      <c r="BH58" s="23">
        <f>(Z58/Y58)-1</f>
        <v>7.2775687477455442E-2</v>
      </c>
      <c r="BI58" s="23">
        <f>(AA58/Z58)-1</f>
        <v>-0.23580963211480788</v>
      </c>
      <c r="BJ58" s="23">
        <f>(AB58/AA58)-1</f>
        <v>0.17380626052082104</v>
      </c>
      <c r="BK58" s="23">
        <f>(AC58/AB58)-1</f>
        <v>-2.2773737627038271E-2</v>
      </c>
      <c r="BL58" s="23">
        <f>(AD58/AC58)-1</f>
        <v>7.9047630927804091E-2</v>
      </c>
      <c r="BM58" s="23">
        <f>(AE58/AD58)-1</f>
        <v>-1.3383609949683573E-2</v>
      </c>
      <c r="BN58" s="23">
        <f>(AF58/AE58)-1</f>
        <v>-0.10423111994178236</v>
      </c>
      <c r="BO58" s="23">
        <f>(AG58/AF58)-1</f>
        <v>5.7972740969132186E-2</v>
      </c>
      <c r="BP58" s="25">
        <f t="shared" si="3"/>
        <v>3.1260115853112384E-2</v>
      </c>
    </row>
    <row r="59" spans="1:68" collapsed="1" x14ac:dyDescent="0.35">
      <c r="A59" s="24"/>
      <c r="B59" s="28" t="s">
        <v>106</v>
      </c>
      <c r="C59" s="28"/>
      <c r="D59" s="29">
        <v>379838.55</v>
      </c>
      <c r="E59" s="29">
        <v>669333.56000000029</v>
      </c>
      <c r="F59" s="29">
        <v>638685.94000000018</v>
      </c>
      <c r="G59" s="29">
        <v>619621.86</v>
      </c>
      <c r="H59" s="29">
        <v>695907.82</v>
      </c>
      <c r="I59" s="29">
        <v>639872.68000000005</v>
      </c>
      <c r="J59" s="29">
        <v>619282.19999999984</v>
      </c>
      <c r="K59" s="29">
        <v>639353.41999999993</v>
      </c>
      <c r="L59" s="29">
        <v>641126.36</v>
      </c>
      <c r="M59" s="29">
        <v>714873.7</v>
      </c>
      <c r="N59" s="29">
        <v>538404.75999999989</v>
      </c>
      <c r="O59" s="29">
        <v>512047.80999999994</v>
      </c>
      <c r="P59" s="29">
        <v>595500.79</v>
      </c>
      <c r="Q59" s="29">
        <v>594455.29999999993</v>
      </c>
      <c r="R59" s="29">
        <v>578506.43000000005</v>
      </c>
      <c r="S59" s="29">
        <v>624079.21999999986</v>
      </c>
      <c r="T59" s="29">
        <v>617073.08000000007</v>
      </c>
      <c r="U59" s="29">
        <v>623291.1100000001</v>
      </c>
      <c r="V59" s="29">
        <v>639171.73999999987</v>
      </c>
      <c r="W59" s="29">
        <v>624361.70000000019</v>
      </c>
      <c r="X59" s="29">
        <v>621481.68000000005</v>
      </c>
      <c r="Y59" s="29">
        <v>667277.51</v>
      </c>
      <c r="Z59" s="29">
        <v>687452.63000000012</v>
      </c>
      <c r="AA59" s="29">
        <v>584423.33999999985</v>
      </c>
      <c r="AB59" s="29">
        <v>654064.44000000018</v>
      </c>
      <c r="AC59" s="29">
        <v>645035.34000000008</v>
      </c>
      <c r="AD59" s="29">
        <v>637039.66999999981</v>
      </c>
      <c r="AE59" s="29">
        <v>622422.51000000013</v>
      </c>
      <c r="AF59" s="29">
        <v>606398.74999999988</v>
      </c>
      <c r="AG59" s="30">
        <v>631137.70000000007</v>
      </c>
      <c r="AH59" s="31">
        <f t="shared" si="2"/>
        <v>618717.38666666672</v>
      </c>
      <c r="AJ59" s="34" t="s">
        <v>106</v>
      </c>
      <c r="AK59" s="34"/>
      <c r="AM59" s="23">
        <f>(E59/D59)-1</f>
        <v>0.76215278833599243</v>
      </c>
      <c r="AN59" s="23">
        <f>(F59/E59)-1</f>
        <v>-4.5788261386445539E-2</v>
      </c>
      <c r="AO59" s="23">
        <f>(G59/F59)-1</f>
        <v>-2.9848911344439788E-2</v>
      </c>
      <c r="AP59" s="23">
        <f>(H59/G59)-1</f>
        <v>0.12311696039904074</v>
      </c>
      <c r="AQ59" s="23">
        <f>(I59/H59)-1</f>
        <v>-8.0520923015349744E-2</v>
      </c>
      <c r="AR59" s="23">
        <f>(J59/I59)-1</f>
        <v>-3.217902661510752E-2</v>
      </c>
      <c r="AS59" s="23">
        <f>(K59/J59)-1</f>
        <v>3.2410458430744749E-2</v>
      </c>
      <c r="AT59" s="23">
        <f>(L59/K59)-1</f>
        <v>2.7730202803952775E-3</v>
      </c>
      <c r="AU59" s="23">
        <f>(M59/L59)-1</f>
        <v>0.11502777705162526</v>
      </c>
      <c r="AV59" s="23">
        <f>(N59/M59)-1</f>
        <v>-0.24685331129121135</v>
      </c>
      <c r="AW59" s="23">
        <f>(O59/N59)-1</f>
        <v>-4.895378339522849E-2</v>
      </c>
      <c r="AX59" s="23">
        <f>(P59/O59)-1</f>
        <v>0.16297888277268502</v>
      </c>
      <c r="AY59" s="23">
        <f>(Q59/P59)-1</f>
        <v>-1.7556483846143944E-3</v>
      </c>
      <c r="AZ59" s="23">
        <f>(R59/Q59)-1</f>
        <v>-2.6829384816654644E-2</v>
      </c>
      <c r="BA59" s="23">
        <f>(S59/R59)-1</f>
        <v>7.8776635205247025E-2</v>
      </c>
      <c r="BB59" s="23">
        <f>(T59/S59)-1</f>
        <v>-1.1226363217156643E-2</v>
      </c>
      <c r="BC59" s="23">
        <f>(U59/T59)-1</f>
        <v>1.0076650888740879E-2</v>
      </c>
      <c r="BD59" s="23">
        <f>(V59/U59)-1</f>
        <v>2.5478672397557078E-2</v>
      </c>
      <c r="BE59" s="23">
        <f>(W59/V59)-1</f>
        <v>-2.3170673972537803E-2</v>
      </c>
      <c r="BF59" s="23">
        <f>(X59/W59)-1</f>
        <v>-4.612742902071254E-3</v>
      </c>
      <c r="BG59" s="23">
        <f>(Y59/X59)-1</f>
        <v>7.3688141539425489E-2</v>
      </c>
      <c r="BH59" s="23">
        <f>(Z59/Y59)-1</f>
        <v>3.0234976749029308E-2</v>
      </c>
      <c r="BI59" s="23">
        <f>(AA59/Z59)-1</f>
        <v>-0.14987111184664503</v>
      </c>
      <c r="BJ59" s="23">
        <f>(AB59/AA59)-1</f>
        <v>0.11916207863977557</v>
      </c>
      <c r="BK59" s="40">
        <f>(AC59/AB59)-1</f>
        <v>-1.3804603106079449E-2</v>
      </c>
      <c r="BL59" s="40">
        <f>(AD59/AC59)-1</f>
        <v>-1.2395708427386798E-2</v>
      </c>
      <c r="BM59" s="40">
        <f>(AE59/AD59)-1</f>
        <v>-2.2945447023730359E-2</v>
      </c>
      <c r="BN59" s="40">
        <f>(AF59/AE59)-1</f>
        <v>-2.5744184605406173E-2</v>
      </c>
      <c r="BO59" s="40">
        <f>(AG59/AF59)-1</f>
        <v>4.0796505599657307E-2</v>
      </c>
      <c r="BP59" s="36">
        <f t="shared" si="3"/>
        <v>2.7592188377236246E-2</v>
      </c>
    </row>
    <row r="60" spans="1:68" hidden="1" outlineLevel="1" x14ac:dyDescent="0.35">
      <c r="A60" s="24"/>
      <c r="B60" s="19" t="s">
        <v>107</v>
      </c>
      <c r="C60" s="20" t="s">
        <v>108</v>
      </c>
      <c r="D60" s="21">
        <v>437106.95999999996</v>
      </c>
      <c r="E60" s="21">
        <v>876470.37000000034</v>
      </c>
      <c r="F60" s="21">
        <v>834154.05</v>
      </c>
      <c r="G60" s="21">
        <v>794238.22</v>
      </c>
      <c r="H60" s="21">
        <v>862390.57</v>
      </c>
      <c r="I60" s="21">
        <v>877763.66999999981</v>
      </c>
      <c r="J60" s="21">
        <v>867804.20999999985</v>
      </c>
      <c r="K60" s="21">
        <v>850086.20000000007</v>
      </c>
      <c r="L60" s="21">
        <v>859725.79999999993</v>
      </c>
      <c r="M60" s="21">
        <v>980232.53</v>
      </c>
      <c r="N60" s="21">
        <v>1035957.7799999998</v>
      </c>
      <c r="O60" s="21">
        <v>999576.87000000011</v>
      </c>
      <c r="P60" s="21">
        <v>1036702.7200000001</v>
      </c>
      <c r="Q60" s="21">
        <v>1084595.45</v>
      </c>
      <c r="R60" s="21">
        <v>1079929.4799999997</v>
      </c>
      <c r="S60" s="21">
        <v>996000.35000000021</v>
      </c>
      <c r="T60" s="21">
        <v>964215.42999999982</v>
      </c>
      <c r="U60" s="21">
        <v>981641.05999999971</v>
      </c>
      <c r="V60" s="21">
        <v>998156.4299999997</v>
      </c>
      <c r="W60" s="21">
        <v>990238.07000000018</v>
      </c>
      <c r="X60" s="21">
        <v>994370.33999999973</v>
      </c>
      <c r="Y60" s="21">
        <v>981756.82000000007</v>
      </c>
      <c r="Z60" s="21">
        <v>1066734.0800000003</v>
      </c>
      <c r="AA60" s="21">
        <v>1054525.58</v>
      </c>
      <c r="AB60" s="21">
        <v>1040034.5200000003</v>
      </c>
      <c r="AC60" s="21">
        <v>966252.91999999981</v>
      </c>
      <c r="AD60" s="21">
        <v>1089278.95</v>
      </c>
      <c r="AE60" s="21">
        <v>1006480.7699999999</v>
      </c>
      <c r="AF60" s="21">
        <v>1011056.8099999999</v>
      </c>
      <c r="AG60" s="22">
        <v>1054774.1199999999</v>
      </c>
      <c r="AH60" s="21">
        <f t="shared" si="2"/>
        <v>955741.70433333318</v>
      </c>
      <c r="AJ60" s="19" t="s">
        <v>107</v>
      </c>
      <c r="AK60" s="20" t="s">
        <v>108</v>
      </c>
      <c r="AM60" s="23">
        <f>(E60/D60)-1</f>
        <v>1.0051622376362994</v>
      </c>
      <c r="AN60" s="23">
        <f>(F60/E60)-1</f>
        <v>-4.8280377122161378E-2</v>
      </c>
      <c r="AO60" s="23">
        <f>(G60/F60)-1</f>
        <v>-4.785186860868218E-2</v>
      </c>
      <c r="AP60" s="23">
        <f>(H60/G60)-1</f>
        <v>8.580844925846054E-2</v>
      </c>
      <c r="AQ60" s="23">
        <f>(I60/H60)-1</f>
        <v>1.7826145756672407E-2</v>
      </c>
      <c r="AR60" s="23">
        <f>(J60/I60)-1</f>
        <v>-1.134640261427089E-2</v>
      </c>
      <c r="AS60" s="23">
        <f>(K60/J60)-1</f>
        <v>-2.0417059281148009E-2</v>
      </c>
      <c r="AT60" s="23">
        <f>(L60/K60)-1</f>
        <v>1.1339555917976085E-2</v>
      </c>
      <c r="AU60" s="23">
        <f>(M60/L60)-1</f>
        <v>0.14016879567880847</v>
      </c>
      <c r="AV60" s="23">
        <f>(N60/M60)-1</f>
        <v>5.6849011121881121E-2</v>
      </c>
      <c r="AW60" s="23">
        <f>(O60/N60)-1</f>
        <v>-3.5118139660092806E-2</v>
      </c>
      <c r="AX60" s="23">
        <f>(P60/O60)-1</f>
        <v>3.7141565710699043E-2</v>
      </c>
      <c r="AY60" s="23">
        <f>(Q60/P60)-1</f>
        <v>4.6197168268257149E-2</v>
      </c>
      <c r="AZ60" s="23">
        <f>(R60/Q60)-1</f>
        <v>-4.3020372250318628E-3</v>
      </c>
      <c r="BA60" s="23">
        <f>(S60/R60)-1</f>
        <v>-7.7717232054818619E-2</v>
      </c>
      <c r="BB60" s="23">
        <f>(T60/S60)-1</f>
        <v>-3.1912559066872181E-2</v>
      </c>
      <c r="BC60" s="23">
        <f>(U60/T60)-1</f>
        <v>1.8072340949781163E-2</v>
      </c>
      <c r="BD60" s="23">
        <f>(V60/U60)-1</f>
        <v>1.6824245310195218E-2</v>
      </c>
      <c r="BE60" s="23">
        <f>(W60/V60)-1</f>
        <v>-7.9329850131802937E-3</v>
      </c>
      <c r="BF60" s="23">
        <f>(X60/W60)-1</f>
        <v>4.1730065983016651E-3</v>
      </c>
      <c r="BG60" s="23">
        <f>(Y60/X60)-1</f>
        <v>-1.2684931853457759E-2</v>
      </c>
      <c r="BH60" s="23">
        <f>(Z60/Y60)-1</f>
        <v>8.6556322572834521E-2</v>
      </c>
      <c r="BI60" s="23">
        <f>(AA60/Z60)-1</f>
        <v>-1.1444745442088289E-2</v>
      </c>
      <c r="BJ60" s="23">
        <f>(AB60/AA60)-1</f>
        <v>-1.3741781398986852E-2</v>
      </c>
      <c r="BK60" s="23">
        <f>(AC60/AB60)-1</f>
        <v>-7.0941491442034432E-2</v>
      </c>
      <c r="BL60" s="23">
        <f>(AD60/AC60)-1</f>
        <v>0.1273228028123321</v>
      </c>
      <c r="BM60" s="23">
        <f>(AE60/AD60)-1</f>
        <v>-7.6011915955963349E-2</v>
      </c>
      <c r="BN60" s="23">
        <f>(AF60/AE60)-1</f>
        <v>4.5465746951132147E-3</v>
      </c>
      <c r="BO60" s="23">
        <f>(AG60/AF60)-1</f>
        <v>4.3239222136291167E-2</v>
      </c>
      <c r="BP60" s="25">
        <f t="shared" si="3"/>
        <v>4.2466341989141877E-2</v>
      </c>
    </row>
    <row r="61" spans="1:68" hidden="1" outlineLevel="1" x14ac:dyDescent="0.35">
      <c r="A61" s="24"/>
      <c r="B61" s="19"/>
      <c r="C61" s="20" t="s">
        <v>109</v>
      </c>
      <c r="D61" s="21">
        <v>363482.23999999987</v>
      </c>
      <c r="E61" s="21">
        <v>690709.94</v>
      </c>
      <c r="F61" s="21">
        <v>647102.4299999997</v>
      </c>
      <c r="G61" s="21">
        <v>628635.30000000005</v>
      </c>
      <c r="H61" s="21">
        <v>675391.43</v>
      </c>
      <c r="I61" s="21">
        <v>719361.27</v>
      </c>
      <c r="J61" s="21">
        <v>689290.49000000011</v>
      </c>
      <c r="K61" s="21">
        <v>647661.85000000009</v>
      </c>
      <c r="L61" s="21">
        <v>686221.98999999987</v>
      </c>
      <c r="M61" s="21">
        <v>845981.55999999982</v>
      </c>
      <c r="N61" s="21">
        <v>819146.66</v>
      </c>
      <c r="O61" s="21">
        <v>702155.53</v>
      </c>
      <c r="P61" s="21">
        <v>833813.89000000025</v>
      </c>
      <c r="Q61" s="21">
        <v>929498.78000000014</v>
      </c>
      <c r="R61" s="21">
        <v>793766.33</v>
      </c>
      <c r="S61" s="21">
        <v>719775.05000000028</v>
      </c>
      <c r="T61" s="21">
        <v>695756.31999999972</v>
      </c>
      <c r="U61" s="21">
        <v>698343.18000000017</v>
      </c>
      <c r="V61" s="21">
        <v>679118.44999999972</v>
      </c>
      <c r="W61" s="21">
        <v>699904.44</v>
      </c>
      <c r="X61" s="21">
        <v>693924.34</v>
      </c>
      <c r="Y61" s="21">
        <v>662395.69000000006</v>
      </c>
      <c r="Z61" s="21">
        <v>706742.34000000008</v>
      </c>
      <c r="AA61" s="21">
        <v>684071.14</v>
      </c>
      <c r="AB61" s="21">
        <v>663765.61999999988</v>
      </c>
      <c r="AC61" s="21">
        <v>642499.1799999997</v>
      </c>
      <c r="AD61" s="21">
        <v>651870.26</v>
      </c>
      <c r="AE61" s="21">
        <v>626865.88999999966</v>
      </c>
      <c r="AF61" s="21">
        <v>612414.18000000017</v>
      </c>
      <c r="AG61" s="22">
        <v>698353.17999999982</v>
      </c>
      <c r="AH61" s="21">
        <f t="shared" si="2"/>
        <v>693600.6316666666</v>
      </c>
      <c r="AJ61" s="19"/>
      <c r="AK61" s="20" t="s">
        <v>109</v>
      </c>
      <c r="AM61" s="23">
        <f>(E61/D61)-1</f>
        <v>0.90025774024062399</v>
      </c>
      <c r="AN61" s="23">
        <f>(F61/E61)-1</f>
        <v>-6.3134331033371627E-2</v>
      </c>
      <c r="AO61" s="23">
        <f>(G61/F61)-1</f>
        <v>-2.8538186759706097E-2</v>
      </c>
      <c r="AP61" s="23">
        <f>(H61/G61)-1</f>
        <v>7.4377194535528046E-2</v>
      </c>
      <c r="AQ61" s="23">
        <f>(I61/H61)-1</f>
        <v>6.5102750859601377E-2</v>
      </c>
      <c r="AR61" s="23">
        <f>(J61/I61)-1</f>
        <v>-4.1802055871036692E-2</v>
      </c>
      <c r="AS61" s="23">
        <f>(K61/J61)-1</f>
        <v>-6.0393463429330052E-2</v>
      </c>
      <c r="AT61" s="23">
        <f>(L61/K61)-1</f>
        <v>5.9537457702657282E-2</v>
      </c>
      <c r="AU61" s="23">
        <f>(M61/L61)-1</f>
        <v>0.23281033299442933</v>
      </c>
      <c r="AV61" s="23">
        <f>(N61/M61)-1</f>
        <v>-3.1720431353137069E-2</v>
      </c>
      <c r="AW61" s="23">
        <f>(O61/N61)-1</f>
        <v>-0.14282073737564893</v>
      </c>
      <c r="AX61" s="23">
        <f>(P61/O61)-1</f>
        <v>0.18750597891039922</v>
      </c>
      <c r="AY61" s="23">
        <f>(Q61/P61)-1</f>
        <v>0.11475569206456826</v>
      </c>
      <c r="AZ61" s="23">
        <f>(R61/Q61)-1</f>
        <v>-0.14602757197809357</v>
      </c>
      <c r="BA61" s="23">
        <f>(S61/R61)-1</f>
        <v>-9.321544288732897E-2</v>
      </c>
      <c r="BB61" s="23">
        <f>(T61/S61)-1</f>
        <v>-3.3369772958927291E-2</v>
      </c>
      <c r="BC61" s="23">
        <f>(U61/T61)-1</f>
        <v>3.7180546200434872E-3</v>
      </c>
      <c r="BD61" s="23">
        <f>(V61/U61)-1</f>
        <v>-2.7529058134426743E-2</v>
      </c>
      <c r="BE61" s="23">
        <f>(W61/V61)-1</f>
        <v>3.0607311581654528E-2</v>
      </c>
      <c r="BF61" s="23">
        <f>(X61/W61)-1</f>
        <v>-8.5441664007731566E-3</v>
      </c>
      <c r="BG61" s="23">
        <f>(Y61/X61)-1</f>
        <v>-4.5435284774706042E-2</v>
      </c>
      <c r="BH61" s="23">
        <f>(Z61/Y61)-1</f>
        <v>6.6948880660742338E-2</v>
      </c>
      <c r="BI61" s="23">
        <f>(AA61/Z61)-1</f>
        <v>-3.2078451674481645E-2</v>
      </c>
      <c r="BJ61" s="23">
        <f>(AB61/AA61)-1</f>
        <v>-2.9683345507018677E-2</v>
      </c>
      <c r="BK61" s="23">
        <f>(AC61/AB61)-1</f>
        <v>-3.2039080300664269E-2</v>
      </c>
      <c r="BL61" s="23">
        <f>(AD61/AC61)-1</f>
        <v>1.4585357136176036E-2</v>
      </c>
      <c r="BM61" s="23">
        <f>(AE61/AD61)-1</f>
        <v>-3.8357893486351657E-2</v>
      </c>
      <c r="BN61" s="23">
        <f>(AF61/AE61)-1</f>
        <v>-2.3053910302887171E-2</v>
      </c>
      <c r="BO61" s="23">
        <f>(AG61/AF61)-1</f>
        <v>0.14032823341876188</v>
      </c>
      <c r="BP61" s="25">
        <f t="shared" si="3"/>
        <v>3.4923855189561932E-2</v>
      </c>
    </row>
    <row r="62" spans="1:68" hidden="1" outlineLevel="1" x14ac:dyDescent="0.35">
      <c r="A62" s="24"/>
      <c r="B62" s="19"/>
      <c r="C62" s="20" t="s">
        <v>110</v>
      </c>
      <c r="D62" s="21">
        <v>34174.07</v>
      </c>
      <c r="E62" s="21">
        <v>59539.41</v>
      </c>
      <c r="F62" s="21">
        <v>57329.109999999986</v>
      </c>
      <c r="G62" s="21">
        <v>56776.41</v>
      </c>
      <c r="H62" s="21">
        <v>61840.570000000007</v>
      </c>
      <c r="I62" s="21">
        <v>57348.959999999992</v>
      </c>
      <c r="J62" s="21">
        <v>56568.759999999995</v>
      </c>
      <c r="K62" s="21">
        <v>56865.16</v>
      </c>
      <c r="L62" s="21">
        <v>57628.73000000001</v>
      </c>
      <c r="M62" s="21">
        <v>69182.700000000012</v>
      </c>
      <c r="N62" s="21">
        <v>67606.250000000015</v>
      </c>
      <c r="O62" s="21">
        <v>64478.020000000011</v>
      </c>
      <c r="P62" s="21">
        <v>71390.740000000005</v>
      </c>
      <c r="Q62" s="21">
        <v>70700.51999999999</v>
      </c>
      <c r="R62" s="21">
        <v>98380.57</v>
      </c>
      <c r="S62" s="21">
        <v>74321.61</v>
      </c>
      <c r="T62" s="21">
        <v>66931.58</v>
      </c>
      <c r="U62" s="21">
        <v>69018.45</v>
      </c>
      <c r="V62" s="21">
        <v>66687.570000000007</v>
      </c>
      <c r="W62" s="21">
        <v>65627.909999999989</v>
      </c>
      <c r="X62" s="21">
        <v>62531.839999999997</v>
      </c>
      <c r="Y62" s="21">
        <v>65330.679999999993</v>
      </c>
      <c r="Z62" s="21">
        <v>69156.200000000012</v>
      </c>
      <c r="AA62" s="21">
        <v>66758.299999999988</v>
      </c>
      <c r="AB62" s="21">
        <v>64639.600000000006</v>
      </c>
      <c r="AC62" s="21">
        <v>65165.34</v>
      </c>
      <c r="AD62" s="21">
        <v>62114.670000000006</v>
      </c>
      <c r="AE62" s="21">
        <v>64245.24</v>
      </c>
      <c r="AF62" s="21">
        <v>62220.33</v>
      </c>
      <c r="AG62" s="22">
        <v>64409.580000000009</v>
      </c>
      <c r="AH62" s="21">
        <f t="shared" si="2"/>
        <v>64298.962666666681</v>
      </c>
      <c r="AJ62" s="19"/>
      <c r="AK62" s="20" t="s">
        <v>110</v>
      </c>
      <c r="AM62" s="23">
        <f>(E62/D62)-1</f>
        <v>0.74223936452403838</v>
      </c>
      <c r="AN62" s="23">
        <f>(F62/E62)-1</f>
        <v>-3.7123310425817402E-2</v>
      </c>
      <c r="AO62" s="23">
        <f>(G62/F62)-1</f>
        <v>-9.6408264492503504E-3</v>
      </c>
      <c r="AP62" s="23">
        <f>(H62/G62)-1</f>
        <v>8.9194790582920014E-2</v>
      </c>
      <c r="AQ62" s="23">
        <f>(I62/H62)-1</f>
        <v>-7.2632092492032618E-2</v>
      </c>
      <c r="AR62" s="23">
        <f>(J62/I62)-1</f>
        <v>-1.3604431536334727E-2</v>
      </c>
      <c r="AS62" s="23">
        <f>(K62/J62)-1</f>
        <v>5.2396411022621603E-3</v>
      </c>
      <c r="AT62" s="23">
        <f>(L62/K62)-1</f>
        <v>1.3427729738208827E-2</v>
      </c>
      <c r="AU62" s="23">
        <f>(M62/L62)-1</f>
        <v>0.20048975571733063</v>
      </c>
      <c r="AV62" s="23">
        <f>(N62/M62)-1</f>
        <v>-2.2786766055675756E-2</v>
      </c>
      <c r="AW62" s="23">
        <f>(O62/N62)-1</f>
        <v>-4.6271313672922254E-2</v>
      </c>
      <c r="AX62" s="23">
        <f>(P62/O62)-1</f>
        <v>0.10721048816325296</v>
      </c>
      <c r="AY62" s="23">
        <f>(Q62/P62)-1</f>
        <v>-9.6682006658008746E-3</v>
      </c>
      <c r="AZ62" s="23">
        <f>(R62/Q62)-1</f>
        <v>0.39151126469791198</v>
      </c>
      <c r="BA62" s="23">
        <f>(S62/R62)-1</f>
        <v>-0.24454991468335674</v>
      </c>
      <c r="BB62" s="23">
        <f>(T62/S62)-1</f>
        <v>-9.943312584321029E-2</v>
      </c>
      <c r="BC62" s="23">
        <f>(U62/T62)-1</f>
        <v>3.1179153398141812E-2</v>
      </c>
      <c r="BD62" s="23">
        <f>(V62/U62)-1</f>
        <v>-3.3771839269064907E-2</v>
      </c>
      <c r="BE62" s="23">
        <f>(W62/V62)-1</f>
        <v>-1.5889917716300328E-2</v>
      </c>
      <c r="BF62" s="23">
        <f>(X62/W62)-1</f>
        <v>-4.7176117599966094E-2</v>
      </c>
      <c r="BG62" s="23">
        <f>(Y62/X62)-1</f>
        <v>4.4758638159376085E-2</v>
      </c>
      <c r="BH62" s="23">
        <f>(Z62/Y62)-1</f>
        <v>5.855625565201561E-2</v>
      </c>
      <c r="BI62" s="23">
        <f>(AA62/Z62)-1</f>
        <v>-3.4673680740122004E-2</v>
      </c>
      <c r="BJ62" s="23">
        <f>(AB62/AA62)-1</f>
        <v>-3.1736877661653784E-2</v>
      </c>
      <c r="BK62" s="23">
        <f>(AC62/AB62)-1</f>
        <v>8.1334042908680626E-3</v>
      </c>
      <c r="BL62" s="23">
        <f>(AD62/AC62)-1</f>
        <v>-4.6814303431854887E-2</v>
      </c>
      <c r="BM62" s="23">
        <f>(AE62/AD62)-1</f>
        <v>3.4300592758522042E-2</v>
      </c>
      <c r="BN62" s="23">
        <f>(AF62/AE62)-1</f>
        <v>-3.1518444012350155E-2</v>
      </c>
      <c r="BO62" s="23">
        <f>(AG62/AF62)-1</f>
        <v>3.5185445014515482E-2</v>
      </c>
      <c r="BP62" s="25">
        <f t="shared" si="3"/>
        <v>3.3246046949781068E-2</v>
      </c>
    </row>
    <row r="63" spans="1:68" hidden="1" outlineLevel="1" x14ac:dyDescent="0.35">
      <c r="A63" s="24"/>
      <c r="B63" s="19"/>
      <c r="C63" s="20" t="s">
        <v>111</v>
      </c>
      <c r="D63" s="21">
        <v>120924.55000000002</v>
      </c>
      <c r="E63" s="21">
        <v>227131.58000000007</v>
      </c>
      <c r="F63" s="21">
        <v>216833.87999999992</v>
      </c>
      <c r="G63" s="21">
        <v>232447.3900000001</v>
      </c>
      <c r="H63" s="21">
        <v>254293.28999999995</v>
      </c>
      <c r="I63" s="21">
        <v>240853.65</v>
      </c>
      <c r="J63" s="21">
        <v>225832.57</v>
      </c>
      <c r="K63" s="21">
        <v>235404.83999999997</v>
      </c>
      <c r="L63" s="21">
        <v>500197.95999999996</v>
      </c>
      <c r="M63" s="21">
        <v>399073.78000000014</v>
      </c>
      <c r="N63" s="21">
        <v>468885.01000000013</v>
      </c>
      <c r="O63" s="21">
        <v>480275.22999999986</v>
      </c>
      <c r="P63" s="21">
        <v>676743.22000000009</v>
      </c>
      <c r="Q63" s="21">
        <v>461961.34</v>
      </c>
      <c r="R63" s="21">
        <v>342991.64999999979</v>
      </c>
      <c r="S63" s="21">
        <v>253390.38000000006</v>
      </c>
      <c r="T63" s="21">
        <v>224897.36999999994</v>
      </c>
      <c r="U63" s="21">
        <v>210410.25000000003</v>
      </c>
      <c r="V63" s="21">
        <v>200727.50999999992</v>
      </c>
      <c r="W63" s="21">
        <v>189179.71000000005</v>
      </c>
      <c r="X63" s="21">
        <v>180089.28</v>
      </c>
      <c r="Y63" s="21">
        <v>184228.51999999996</v>
      </c>
      <c r="Z63" s="21">
        <v>184454.03000000006</v>
      </c>
      <c r="AA63" s="21">
        <v>175359.05000000005</v>
      </c>
      <c r="AB63" s="21">
        <v>174104.30000000002</v>
      </c>
      <c r="AC63" s="21">
        <v>170428.81999999998</v>
      </c>
      <c r="AD63" s="21">
        <v>187743.21999999997</v>
      </c>
      <c r="AE63" s="21">
        <v>211760.05999999991</v>
      </c>
      <c r="AF63" s="21">
        <v>216025.47000000003</v>
      </c>
      <c r="AG63" s="22">
        <v>207860.43000000002</v>
      </c>
      <c r="AH63" s="21">
        <f t="shared" si="2"/>
        <v>268483.61133333325</v>
      </c>
      <c r="AJ63" s="19"/>
      <c r="AK63" s="20" t="s">
        <v>111</v>
      </c>
      <c r="AM63" s="23">
        <f>(E63/D63)-1</f>
        <v>0.87829171164995068</v>
      </c>
      <c r="AN63" s="23">
        <f>(F63/E63)-1</f>
        <v>-4.5338037097263806E-2</v>
      </c>
      <c r="AO63" s="23">
        <f>(G63/F63)-1</f>
        <v>7.2006782334938624E-2</v>
      </c>
      <c r="AP63" s="23">
        <f>(H63/G63)-1</f>
        <v>9.3982126450203873E-2</v>
      </c>
      <c r="AQ63" s="23">
        <f>(I63/H63)-1</f>
        <v>-5.2850942311533089E-2</v>
      </c>
      <c r="AR63" s="23">
        <f>(J63/I63)-1</f>
        <v>-6.236600524841529E-2</v>
      </c>
      <c r="AS63" s="23">
        <f>(K63/J63)-1</f>
        <v>4.2386578694118215E-2</v>
      </c>
      <c r="AT63" s="23">
        <f>(L63/K63)-1</f>
        <v>1.1248414433619973</v>
      </c>
      <c r="AU63" s="23">
        <f>(M63/L63)-1</f>
        <v>-0.20216831751972719</v>
      </c>
      <c r="AV63" s="23">
        <f>(N63/M63)-1</f>
        <v>0.1749331414356512</v>
      </c>
      <c r="AW63" s="23">
        <f>(O63/N63)-1</f>
        <v>2.4292139345635677E-2</v>
      </c>
      <c r="AX63" s="23">
        <f>(P63/O63)-1</f>
        <v>0.4090737513154703</v>
      </c>
      <c r="AY63" s="23">
        <f>(Q63/P63)-1</f>
        <v>-0.31737573964907995</v>
      </c>
      <c r="AZ63" s="23">
        <f>(R63/Q63)-1</f>
        <v>-0.25753170167876005</v>
      </c>
      <c r="BA63" s="23">
        <f>(S63/R63)-1</f>
        <v>-0.26123455191984934</v>
      </c>
      <c r="BB63" s="23">
        <f>(T63/S63)-1</f>
        <v>-0.11244708658631841</v>
      </c>
      <c r="BC63" s="23">
        <f>(U63/T63)-1</f>
        <v>-6.4416582550520296E-2</v>
      </c>
      <c r="BD63" s="23">
        <f>(V63/U63)-1</f>
        <v>-4.6018385511162663E-2</v>
      </c>
      <c r="BE63" s="23">
        <f>(W63/V63)-1</f>
        <v>-5.7529732720741023E-2</v>
      </c>
      <c r="BF63" s="23">
        <f>(X63/W63)-1</f>
        <v>-4.8051823316570541E-2</v>
      </c>
      <c r="BG63" s="23">
        <f>(Y63/X63)-1</f>
        <v>2.298437752652438E-2</v>
      </c>
      <c r="BH63" s="23">
        <f>(Z63/Y63)-1</f>
        <v>1.2240775749601251E-3</v>
      </c>
      <c r="BI63" s="23">
        <f>(AA63/Z63)-1</f>
        <v>-4.9307570021647207E-2</v>
      </c>
      <c r="BJ63" s="23">
        <f>(AB63/AA63)-1</f>
        <v>-7.1553193291137296E-3</v>
      </c>
      <c r="BK63" s="23">
        <f>(AC63/AB63)-1</f>
        <v>-2.1110793932143213E-2</v>
      </c>
      <c r="BL63" s="23">
        <f>(AD63/AC63)-1</f>
        <v>0.1015931460418491</v>
      </c>
      <c r="BM63" s="23">
        <f>(AE63/AD63)-1</f>
        <v>0.12792387389541915</v>
      </c>
      <c r="BN63" s="23">
        <f>(AF63/AE63)-1</f>
        <v>2.0142655796376863E-2</v>
      </c>
      <c r="BO63" s="23">
        <f>(AG63/AF63)-1</f>
        <v>-3.7796654255630169E-2</v>
      </c>
      <c r="BP63" s="25">
        <f t="shared" si="3"/>
        <v>5.0033674543952383E-2</v>
      </c>
    </row>
    <row r="64" spans="1:68" hidden="1" outlineLevel="1" x14ac:dyDescent="0.35">
      <c r="A64" s="24"/>
      <c r="B64" s="19"/>
      <c r="C64" s="20" t="s">
        <v>112</v>
      </c>
      <c r="D64" s="21">
        <v>319059.52999999991</v>
      </c>
      <c r="E64" s="21">
        <v>556599.69000000006</v>
      </c>
      <c r="F64" s="21">
        <v>517173.59000000008</v>
      </c>
      <c r="G64" s="21">
        <v>568821.76000000001</v>
      </c>
      <c r="H64" s="21">
        <v>585089.61</v>
      </c>
      <c r="I64" s="21">
        <v>588903.91</v>
      </c>
      <c r="J64" s="21">
        <v>521316.63</v>
      </c>
      <c r="K64" s="21">
        <v>520179.67</v>
      </c>
      <c r="L64" s="21">
        <v>509473.72000000009</v>
      </c>
      <c r="M64" s="21">
        <v>658769.07999999996</v>
      </c>
      <c r="N64" s="21">
        <v>545858.60000000009</v>
      </c>
      <c r="O64" s="21">
        <v>504706.56000000011</v>
      </c>
      <c r="P64" s="21">
        <v>468895.31</v>
      </c>
      <c r="Q64" s="21">
        <v>446346.80999999988</v>
      </c>
      <c r="R64" s="21">
        <v>454266.69</v>
      </c>
      <c r="S64" s="21">
        <v>502934.19000000006</v>
      </c>
      <c r="T64" s="21">
        <v>424468.32</v>
      </c>
      <c r="U64" s="21">
        <v>453083.24</v>
      </c>
      <c r="V64" s="21">
        <v>451148.66000000009</v>
      </c>
      <c r="W64" s="21">
        <v>442283.15999999992</v>
      </c>
      <c r="X64" s="21">
        <v>480448.80999999988</v>
      </c>
      <c r="Y64" s="21">
        <v>466745.88999999996</v>
      </c>
      <c r="Z64" s="21">
        <v>529175.26</v>
      </c>
      <c r="AA64" s="21">
        <v>481946.08999999991</v>
      </c>
      <c r="AB64" s="21">
        <v>503497.01999999996</v>
      </c>
      <c r="AC64" s="21">
        <v>526815.8600000001</v>
      </c>
      <c r="AD64" s="21">
        <v>510023.32000000007</v>
      </c>
      <c r="AE64" s="21">
        <v>445025.49</v>
      </c>
      <c r="AF64" s="21">
        <v>489160.65</v>
      </c>
      <c r="AG64" s="22">
        <v>473465.47999999992</v>
      </c>
      <c r="AH64" s="21">
        <f t="shared" si="2"/>
        <v>498189.4200000001</v>
      </c>
      <c r="AJ64" s="19"/>
      <c r="AK64" s="20" t="s">
        <v>112</v>
      </c>
      <c r="AM64" s="23">
        <f>(E64/D64)-1</f>
        <v>0.74450106536545135</v>
      </c>
      <c r="AN64" s="23">
        <f>(F64/E64)-1</f>
        <v>-7.08338518837478E-2</v>
      </c>
      <c r="AO64" s="23">
        <f>(G64/F64)-1</f>
        <v>9.9866217066497676E-2</v>
      </c>
      <c r="AP64" s="23">
        <f>(H64/G64)-1</f>
        <v>2.8599204784289567E-2</v>
      </c>
      <c r="AQ64" s="23">
        <f>(I64/H64)-1</f>
        <v>6.5191723366957444E-3</v>
      </c>
      <c r="AR64" s="23">
        <f>(J64/I64)-1</f>
        <v>-0.11476792538191849</v>
      </c>
      <c r="AS64" s="23">
        <f>(K64/J64)-1</f>
        <v>-2.1809394417362515E-3</v>
      </c>
      <c r="AT64" s="23">
        <f>(L64/K64)-1</f>
        <v>-2.0581254165507601E-2</v>
      </c>
      <c r="AU64" s="23">
        <f>(M64/L64)-1</f>
        <v>0.29303839263779863</v>
      </c>
      <c r="AV64" s="23">
        <f>(N64/M64)-1</f>
        <v>-0.17139614385058854</v>
      </c>
      <c r="AW64" s="23">
        <f>(O64/N64)-1</f>
        <v>-7.5389560593164595E-2</v>
      </c>
      <c r="AX64" s="23">
        <f>(P64/O64)-1</f>
        <v>-7.0954595874482163E-2</v>
      </c>
      <c r="AY64" s="23">
        <f>(Q64/P64)-1</f>
        <v>-4.8088559469703585E-2</v>
      </c>
      <c r="AZ64" s="23">
        <f>(R64/Q64)-1</f>
        <v>1.7743780895398631E-2</v>
      </c>
      <c r="BA64" s="23">
        <f>(S64/R64)-1</f>
        <v>0.10713420347857783</v>
      </c>
      <c r="BB64" s="23">
        <f>(T64/S64)-1</f>
        <v>-0.15601617778262411</v>
      </c>
      <c r="BC64" s="23">
        <f>(U64/T64)-1</f>
        <v>6.7413558684426667E-2</v>
      </c>
      <c r="BD64" s="23">
        <f>(V64/U64)-1</f>
        <v>-4.2698114368562301E-3</v>
      </c>
      <c r="BE64" s="23">
        <f>(W64/V64)-1</f>
        <v>-1.96509505314727E-2</v>
      </c>
      <c r="BF64" s="23">
        <f>(X64/W64)-1</f>
        <v>8.6292342670247768E-2</v>
      </c>
      <c r="BG64" s="23">
        <f>(Y64/X64)-1</f>
        <v>-2.8521082193959324E-2</v>
      </c>
      <c r="BH64" s="23">
        <f>(Z64/Y64)-1</f>
        <v>0.1337545146889243</v>
      </c>
      <c r="BI64" s="23">
        <f>(AA64/Z64)-1</f>
        <v>-8.9250525430837557E-2</v>
      </c>
      <c r="BJ64" s="23">
        <f>(AB64/AA64)-1</f>
        <v>4.4716474408994733E-2</v>
      </c>
      <c r="BK64" s="23">
        <f>(AC64/AB64)-1</f>
        <v>4.6313759712024005E-2</v>
      </c>
      <c r="BL64" s="23">
        <f>(AD64/AC64)-1</f>
        <v>-3.1875539965710242E-2</v>
      </c>
      <c r="BM64" s="23">
        <f>(AE64/AD64)-1</f>
        <v>-0.12744089819265536</v>
      </c>
      <c r="BN64" s="23">
        <f>(AF64/AE64)-1</f>
        <v>9.9174454029588466E-2</v>
      </c>
      <c r="BO64" s="23">
        <f>(AG64/AF64)-1</f>
        <v>-3.2085921056814515E-2</v>
      </c>
      <c r="BP64" s="25">
        <f t="shared" si="3"/>
        <v>2.4543565638177115E-2</v>
      </c>
    </row>
    <row r="65" spans="1:68" hidden="1" outlineLevel="1" x14ac:dyDescent="0.35">
      <c r="A65" s="24"/>
      <c r="B65" s="26"/>
      <c r="C65" s="20" t="s">
        <v>113</v>
      </c>
      <c r="D65" s="21">
        <v>7924.5899999999992</v>
      </c>
      <c r="E65" s="21">
        <v>15319.149999999998</v>
      </c>
      <c r="F65" s="21">
        <v>14157.109999999999</v>
      </c>
      <c r="G65" s="21">
        <v>12254.860000000002</v>
      </c>
      <c r="H65" s="21">
        <v>13617.529999999999</v>
      </c>
      <c r="I65" s="21">
        <v>14262.52</v>
      </c>
      <c r="J65" s="21">
        <v>13372.769999999999</v>
      </c>
      <c r="K65" s="21">
        <v>12158.800000000001</v>
      </c>
      <c r="L65" s="21">
        <v>12674.830000000002</v>
      </c>
      <c r="M65" s="21">
        <v>15072.75</v>
      </c>
      <c r="N65" s="21">
        <v>13813.960000000001</v>
      </c>
      <c r="O65" s="21">
        <v>13568.17</v>
      </c>
      <c r="P65" s="21">
        <v>14218.390000000001</v>
      </c>
      <c r="Q65" s="21">
        <v>15065.119999999999</v>
      </c>
      <c r="R65" s="21">
        <v>15439.98</v>
      </c>
      <c r="S65" s="21">
        <v>15715.05</v>
      </c>
      <c r="T65" s="21">
        <v>14276.840000000002</v>
      </c>
      <c r="U65" s="21">
        <v>15466.300000000001</v>
      </c>
      <c r="V65" s="21">
        <v>14185.599999999999</v>
      </c>
      <c r="W65" s="21">
        <v>14940.000000000002</v>
      </c>
      <c r="X65" s="21">
        <v>15151.670000000002</v>
      </c>
      <c r="Y65" s="21">
        <v>16471.18</v>
      </c>
      <c r="Z65" s="21">
        <v>15672.429999999998</v>
      </c>
      <c r="AA65" s="21">
        <v>16520.71</v>
      </c>
      <c r="AB65" s="21">
        <v>16628.7</v>
      </c>
      <c r="AC65" s="21">
        <v>16143.219999999994</v>
      </c>
      <c r="AD65" s="21">
        <v>16090.03</v>
      </c>
      <c r="AE65" s="21">
        <v>16043.12</v>
      </c>
      <c r="AF65" s="21">
        <v>15829.99</v>
      </c>
      <c r="AG65" s="22">
        <v>13746.64</v>
      </c>
      <c r="AH65" s="21">
        <f t="shared" si="2"/>
        <v>14526.733666666667</v>
      </c>
      <c r="AJ65" s="26"/>
      <c r="AK65" s="20" t="s">
        <v>113</v>
      </c>
      <c r="AM65" s="23">
        <f>(E65/D65)-1</f>
        <v>0.93311578264616846</v>
      </c>
      <c r="AN65" s="23">
        <f>(F65/E65)-1</f>
        <v>-7.5855383621153849E-2</v>
      </c>
      <c r="AO65" s="23">
        <f>(G65/F65)-1</f>
        <v>-0.13436711306191707</v>
      </c>
      <c r="AP65" s="23">
        <f>(H65/G65)-1</f>
        <v>0.11119425272912098</v>
      </c>
      <c r="AQ65" s="23">
        <f>(I65/H65)-1</f>
        <v>4.7364683610023439E-2</v>
      </c>
      <c r="AR65" s="23">
        <f>(J65/I65)-1</f>
        <v>-6.2383786315461931E-2</v>
      </c>
      <c r="AS65" s="23">
        <f>(K65/J65)-1</f>
        <v>-9.0779247680173758E-2</v>
      </c>
      <c r="AT65" s="23">
        <f>(L65/K65)-1</f>
        <v>4.2440865874922018E-2</v>
      </c>
      <c r="AU65" s="23">
        <f>(M65/L65)-1</f>
        <v>0.18918754728860243</v>
      </c>
      <c r="AV65" s="23">
        <f>(N65/M65)-1</f>
        <v>-8.3514289031530353E-2</v>
      </c>
      <c r="AW65" s="23">
        <f>(O65/N65)-1</f>
        <v>-1.7792870400667238E-2</v>
      </c>
      <c r="AX65" s="23">
        <f>(P65/O65)-1</f>
        <v>4.7922453801802378E-2</v>
      </c>
      <c r="AY65" s="23">
        <f>(Q65/P65)-1</f>
        <v>5.9551749530009968E-2</v>
      </c>
      <c r="AZ65" s="23">
        <f>(R65/Q65)-1</f>
        <v>2.4882642819970879E-2</v>
      </c>
      <c r="BA65" s="23">
        <f>(S65/R65)-1</f>
        <v>1.7815437584763671E-2</v>
      </c>
      <c r="BB65" s="23">
        <f>(T65/S65)-1</f>
        <v>-9.151800344255967E-2</v>
      </c>
      <c r="BC65" s="23">
        <f>(U65/T65)-1</f>
        <v>8.3313954628615239E-2</v>
      </c>
      <c r="BD65" s="23">
        <f>(V65/U65)-1</f>
        <v>-8.2805842379884198E-2</v>
      </c>
      <c r="BE65" s="23">
        <f>(W65/V65)-1</f>
        <v>5.3180690277464748E-2</v>
      </c>
      <c r="BF65" s="23">
        <f>(X65/W65)-1</f>
        <v>1.4168005354752378E-2</v>
      </c>
      <c r="BG65" s="23">
        <f>(Y65/X65)-1</f>
        <v>8.7086769973210743E-2</v>
      </c>
      <c r="BH65" s="23">
        <f>(Z65/Y65)-1</f>
        <v>-4.8493793401565788E-2</v>
      </c>
      <c r="BI65" s="23">
        <f>(AA65/Z65)-1</f>
        <v>5.4125620596167989E-2</v>
      </c>
      <c r="BJ65" s="23">
        <f>(AB65/AA65)-1</f>
        <v>6.5366440062202269E-3</v>
      </c>
      <c r="BK65" s="23">
        <f>(AC65/AB65)-1</f>
        <v>-2.9195306909139407E-2</v>
      </c>
      <c r="BL65" s="23">
        <f>(AD65/AC65)-1</f>
        <v>-3.294881690269591E-3</v>
      </c>
      <c r="BM65" s="23">
        <f>(AE65/AD65)-1</f>
        <v>-2.9154700146611923E-3</v>
      </c>
      <c r="BN65" s="23">
        <f>(AF65/AE65)-1</f>
        <v>-1.3284822403622276E-2</v>
      </c>
      <c r="BO65" s="23">
        <f>(AG65/AF65)-1</f>
        <v>-0.13160779002387246</v>
      </c>
      <c r="BP65" s="25">
        <f t="shared" si="3"/>
        <v>3.1175120701563336E-2</v>
      </c>
    </row>
    <row r="66" spans="1:68" collapsed="1" x14ac:dyDescent="0.35">
      <c r="A66" s="24"/>
      <c r="B66" s="28" t="s">
        <v>114</v>
      </c>
      <c r="C66" s="28"/>
      <c r="D66" s="29">
        <v>1282671.9399999995</v>
      </c>
      <c r="E66" s="29">
        <v>2425770.14</v>
      </c>
      <c r="F66" s="29">
        <v>2286750.1699999995</v>
      </c>
      <c r="G66" s="29">
        <v>2293173.9399999995</v>
      </c>
      <c r="H66" s="29">
        <v>2452623</v>
      </c>
      <c r="I66" s="29">
        <v>2498493.98</v>
      </c>
      <c r="J66" s="29">
        <v>2374185.4299999997</v>
      </c>
      <c r="K66" s="29">
        <v>2322356.52</v>
      </c>
      <c r="L66" s="29">
        <v>2625923.0299999998</v>
      </c>
      <c r="M66" s="29">
        <v>2968312.4000000004</v>
      </c>
      <c r="N66" s="29">
        <v>2951268.2600000002</v>
      </c>
      <c r="O66" s="29">
        <v>2764760.3799999994</v>
      </c>
      <c r="P66" s="29">
        <v>3101764.27</v>
      </c>
      <c r="Q66" s="29">
        <v>3008168.0200000009</v>
      </c>
      <c r="R66" s="29">
        <v>2784774.7</v>
      </c>
      <c r="S66" s="29">
        <v>2562136.6300000004</v>
      </c>
      <c r="T66" s="29">
        <v>2390545.86</v>
      </c>
      <c r="U66" s="29">
        <v>2427962.4799999991</v>
      </c>
      <c r="V66" s="29">
        <v>2410024.2199999997</v>
      </c>
      <c r="W66" s="29">
        <v>2402173.29</v>
      </c>
      <c r="X66" s="29">
        <v>2426516.2799999998</v>
      </c>
      <c r="Y66" s="29">
        <v>2376928.7799999998</v>
      </c>
      <c r="Z66" s="29">
        <v>2571934.34</v>
      </c>
      <c r="AA66" s="29">
        <v>2479180.870000001</v>
      </c>
      <c r="AB66" s="29">
        <v>2462669.7599999998</v>
      </c>
      <c r="AC66" s="29">
        <v>2387305.3399999989</v>
      </c>
      <c r="AD66" s="29">
        <v>2517120.4499999983</v>
      </c>
      <c r="AE66" s="29">
        <v>2370420.5699999998</v>
      </c>
      <c r="AF66" s="29">
        <v>2406707.4300000006</v>
      </c>
      <c r="AG66" s="30">
        <v>2512609.4300000002</v>
      </c>
      <c r="AH66" s="31">
        <f t="shared" si="2"/>
        <v>2494841.0636666669</v>
      </c>
      <c r="AJ66" s="34" t="s">
        <v>114</v>
      </c>
      <c r="AK66" s="34"/>
      <c r="AM66" s="23">
        <f>(E66/D66)-1</f>
        <v>0.89118516149967464</v>
      </c>
      <c r="AN66" s="23">
        <f>(F66/E66)-1</f>
        <v>-5.7309622089750323E-2</v>
      </c>
      <c r="AO66" s="23">
        <f>(G66/F66)-1</f>
        <v>2.8091262807252715E-3</v>
      </c>
      <c r="AP66" s="23">
        <f>(H66/G66)-1</f>
        <v>6.9532039074192697E-2</v>
      </c>
      <c r="AQ66" s="23">
        <f>(I66/H66)-1</f>
        <v>1.8702825505591436E-2</v>
      </c>
      <c r="AR66" s="23">
        <f>(J66/I66)-1</f>
        <v>-4.9753391841272476E-2</v>
      </c>
      <c r="AS66" s="23">
        <f>(K66/J66)-1</f>
        <v>-2.1830186195692214E-2</v>
      </c>
      <c r="AT66" s="23">
        <f>(L66/K66)-1</f>
        <v>0.13071486112735164</v>
      </c>
      <c r="AU66" s="23">
        <f>(M66/L66)-1</f>
        <v>0.13038819725039708</v>
      </c>
      <c r="AV66" s="23">
        <f>(N66/M66)-1</f>
        <v>-5.742030387367647E-3</v>
      </c>
      <c r="AW66" s="23">
        <f>(O66/N66)-1</f>
        <v>-6.3195841099175754E-2</v>
      </c>
      <c r="AX66" s="23">
        <f>(P66/O66)-1</f>
        <v>0.12189262130557599</v>
      </c>
      <c r="AY66" s="23">
        <f>(Q66/P66)-1</f>
        <v>-3.0175165438990348E-2</v>
      </c>
      <c r="AZ66" s="23">
        <f>(R66/Q66)-1</f>
        <v>-7.4262248157269006E-2</v>
      </c>
      <c r="BA66" s="23">
        <f>(S66/R66)-1</f>
        <v>-7.9948324006247184E-2</v>
      </c>
      <c r="BB66" s="23">
        <f>(T66/S66)-1</f>
        <v>-6.6971748497269057E-2</v>
      </c>
      <c r="BC66" s="23">
        <f>(U66/T66)-1</f>
        <v>1.5651914747202955E-2</v>
      </c>
      <c r="BD66" s="23">
        <f>(V66/U66)-1</f>
        <v>-7.3881948950048626E-3</v>
      </c>
      <c r="BE66" s="23">
        <f>(W66/V66)-1</f>
        <v>-3.2576145645538679E-3</v>
      </c>
      <c r="BF66" s="23">
        <f>(X66/W66)-1</f>
        <v>1.0133736022016837E-2</v>
      </c>
      <c r="BG66" s="23">
        <f>(Y66/X66)-1</f>
        <v>-2.0435675791138697E-2</v>
      </c>
      <c r="BH66" s="23">
        <f>(Z66/Y66)-1</f>
        <v>8.2040977264787873E-2</v>
      </c>
      <c r="BI66" s="23">
        <f>(AA66/Z66)-1</f>
        <v>-3.6063700599759052E-2</v>
      </c>
      <c r="BJ66" s="23">
        <f>(AB66/AA66)-1</f>
        <v>-6.6599053743107151E-3</v>
      </c>
      <c r="BK66" s="40">
        <f>(AC66/AB66)-1</f>
        <v>-3.0602730915898713E-2</v>
      </c>
      <c r="BL66" s="40">
        <f>(AD66/AC66)-1</f>
        <v>5.4377254482243842E-2</v>
      </c>
      <c r="BM66" s="40">
        <f>(AE66/AD66)-1</f>
        <v>-5.8280834355780908E-2</v>
      </c>
      <c r="BN66" s="40">
        <f>(AF66/AE66)-1</f>
        <v>1.5308194866027858E-2</v>
      </c>
      <c r="BO66" s="40">
        <f>(AG66/AF66)-1</f>
        <v>4.400285580204466E-2</v>
      </c>
      <c r="BP66" s="36">
        <f t="shared" si="3"/>
        <v>3.3615950035115583E-2</v>
      </c>
    </row>
    <row r="67" spans="1:68" hidden="1" outlineLevel="1" x14ac:dyDescent="0.35">
      <c r="A67" s="24"/>
      <c r="B67" s="19" t="s">
        <v>115</v>
      </c>
      <c r="C67" s="20" t="s">
        <v>116</v>
      </c>
      <c r="D67" s="21">
        <v>10840.53</v>
      </c>
      <c r="E67" s="21">
        <v>19468.789999999997</v>
      </c>
      <c r="F67" s="21">
        <v>19341.380000000005</v>
      </c>
      <c r="G67" s="21">
        <v>18938.870000000003</v>
      </c>
      <c r="H67" s="21">
        <v>21364.79</v>
      </c>
      <c r="I67" s="21">
        <v>20620.73</v>
      </c>
      <c r="J67" s="21">
        <v>19155.43</v>
      </c>
      <c r="K67" s="21">
        <v>19361.060000000001</v>
      </c>
      <c r="L67" s="21">
        <v>20124.159999999996</v>
      </c>
      <c r="M67" s="21">
        <v>35931.329999999994</v>
      </c>
      <c r="N67" s="21">
        <v>33335.189999999995</v>
      </c>
      <c r="O67" s="21">
        <v>30602.270000000004</v>
      </c>
      <c r="P67" s="21">
        <v>33358.240000000005</v>
      </c>
      <c r="Q67" s="21">
        <v>45501.43</v>
      </c>
      <c r="R67" s="21">
        <v>51099.770000000011</v>
      </c>
      <c r="S67" s="21">
        <v>27199.429999999997</v>
      </c>
      <c r="T67" s="21">
        <v>23239.98</v>
      </c>
      <c r="U67" s="21">
        <v>24445.169999999995</v>
      </c>
      <c r="V67" s="21">
        <v>23071.639999999996</v>
      </c>
      <c r="W67" s="21">
        <v>23114.179999999993</v>
      </c>
      <c r="X67" s="21">
        <v>22821.440000000002</v>
      </c>
      <c r="Y67" s="21">
        <v>25004.82</v>
      </c>
      <c r="Z67" s="21">
        <v>26616.899999999998</v>
      </c>
      <c r="AA67" s="21">
        <v>36978.090000000004</v>
      </c>
      <c r="AB67" s="21">
        <v>21184.870000000003</v>
      </c>
      <c r="AC67" s="21">
        <v>21908.540000000005</v>
      </c>
      <c r="AD67" s="21">
        <v>22234.89</v>
      </c>
      <c r="AE67" s="21">
        <v>21411.389999999996</v>
      </c>
      <c r="AF67" s="21">
        <v>21659.309999999998</v>
      </c>
      <c r="AG67" s="22">
        <v>21464.719999999998</v>
      </c>
      <c r="AH67" s="21">
        <f t="shared" si="2"/>
        <v>25379.978000000003</v>
      </c>
      <c r="AJ67" s="19" t="s">
        <v>115</v>
      </c>
      <c r="AK67" s="20" t="s">
        <v>116</v>
      </c>
      <c r="AM67" s="23">
        <f>(E67/D67)-1</f>
        <v>0.79592602944689927</v>
      </c>
      <c r="AN67" s="23">
        <f>(F67/E67)-1</f>
        <v>-6.5443204225836826E-3</v>
      </c>
      <c r="AO67" s="23">
        <f>(G67/F67)-1</f>
        <v>-2.0810821151334702E-2</v>
      </c>
      <c r="AP67" s="23">
        <f>(H67/G67)-1</f>
        <v>0.12809211954039479</v>
      </c>
      <c r="AQ67" s="23">
        <f>(I67/H67)-1</f>
        <v>-3.4826459796702958E-2</v>
      </c>
      <c r="AR67" s="23">
        <f>(J67/I67)-1</f>
        <v>-7.1059559967081687E-2</v>
      </c>
      <c r="AS67" s="23">
        <f>(K67/J67)-1</f>
        <v>1.073481514118968E-2</v>
      </c>
      <c r="AT67" s="23">
        <f>(L67/K67)-1</f>
        <v>3.9414164307119304E-2</v>
      </c>
      <c r="AU67" s="23">
        <f>(M67/L67)-1</f>
        <v>0.78548222633888831</v>
      </c>
      <c r="AV67" s="23">
        <f>(N67/M67)-1</f>
        <v>-7.2252822258457972E-2</v>
      </c>
      <c r="AW67" s="23">
        <f>(O67/N67)-1</f>
        <v>-8.1983033545031336E-2</v>
      </c>
      <c r="AX67" s="23">
        <f>(P67/O67)-1</f>
        <v>9.0057698334143232E-2</v>
      </c>
      <c r="AY67" s="23">
        <f>(Q67/P67)-1</f>
        <v>0.36402370149024632</v>
      </c>
      <c r="AZ67" s="23">
        <f>(R67/Q67)-1</f>
        <v>0.12303657269672641</v>
      </c>
      <c r="BA67" s="23">
        <f>(S67/R67)-1</f>
        <v>-0.46771913063405202</v>
      </c>
      <c r="BB67" s="23">
        <f>(T67/S67)-1</f>
        <v>-0.14557106527600017</v>
      </c>
      <c r="BC67" s="23">
        <f>(U67/T67)-1</f>
        <v>5.1858478363578486E-2</v>
      </c>
      <c r="BD67" s="23">
        <f>(V67/U67)-1</f>
        <v>-5.6188195868549839E-2</v>
      </c>
      <c r="BE67" s="23">
        <f>(W67/V67)-1</f>
        <v>1.8438221123422416E-3</v>
      </c>
      <c r="BF67" s="23">
        <f>(X67/W67)-1</f>
        <v>-1.2664952855779066E-2</v>
      </c>
      <c r="BG67" s="23">
        <f>(Y67/X67)-1</f>
        <v>9.5672315156273946E-2</v>
      </c>
      <c r="BH67" s="23">
        <f>(Z67/Y67)-1</f>
        <v>6.4470770035537139E-2</v>
      </c>
      <c r="BI67" s="23">
        <f>(AA67/Z67)-1</f>
        <v>0.38927110219447059</v>
      </c>
      <c r="BJ67" s="23">
        <f>(AB67/AA67)-1</f>
        <v>-0.42709669428572428</v>
      </c>
      <c r="BK67" s="23">
        <f>(AC67/AB67)-1</f>
        <v>3.4159756467705638E-2</v>
      </c>
      <c r="BL67" s="23">
        <f>(AD67/AC67)-1</f>
        <v>1.4896017717291654E-2</v>
      </c>
      <c r="BM67" s="23">
        <f>(AE67/AD67)-1</f>
        <v>-3.7036387407358595E-2</v>
      </c>
      <c r="BN67" s="23">
        <f>(AF67/AE67)-1</f>
        <v>1.1578883949150409E-2</v>
      </c>
      <c r="BO67" s="23">
        <f>(AG67/AF67)-1</f>
        <v>-8.9841273798657584E-3</v>
      </c>
      <c r="BP67" s="25">
        <f t="shared" si="3"/>
        <v>5.3716582842877093E-2</v>
      </c>
    </row>
    <row r="68" spans="1:68" hidden="1" outlineLevel="1" x14ac:dyDescent="0.35">
      <c r="A68" s="24"/>
      <c r="B68" s="19"/>
      <c r="C68" s="20" t="s">
        <v>117</v>
      </c>
      <c r="D68" s="21">
        <v>266496.13999999996</v>
      </c>
      <c r="E68" s="21">
        <v>507837.37999999995</v>
      </c>
      <c r="F68" s="21">
        <v>486033.14999999991</v>
      </c>
      <c r="G68" s="21">
        <v>474911.75000000006</v>
      </c>
      <c r="H68" s="21">
        <v>511158.39</v>
      </c>
      <c r="I68" s="21">
        <v>462775.46999999991</v>
      </c>
      <c r="J68" s="21">
        <v>395693.04</v>
      </c>
      <c r="K68" s="21">
        <v>364497.97999999992</v>
      </c>
      <c r="L68" s="21">
        <v>543937.83999999985</v>
      </c>
      <c r="M68" s="21">
        <v>646199.36</v>
      </c>
      <c r="N68" s="21">
        <v>499252.69999999995</v>
      </c>
      <c r="O68" s="21">
        <v>548104.43999999994</v>
      </c>
      <c r="P68" s="21">
        <v>648759.03000000014</v>
      </c>
      <c r="Q68" s="21">
        <v>652224.69000000018</v>
      </c>
      <c r="R68" s="21">
        <v>630340.77</v>
      </c>
      <c r="S68" s="21">
        <v>553631.60000000009</v>
      </c>
      <c r="T68" s="21">
        <v>479573.03</v>
      </c>
      <c r="U68" s="21">
        <v>493481.79</v>
      </c>
      <c r="V68" s="21">
        <v>489259.41999999987</v>
      </c>
      <c r="W68" s="21">
        <v>499735.5199999999</v>
      </c>
      <c r="X68" s="21">
        <v>548268.08000000007</v>
      </c>
      <c r="Y68" s="21">
        <v>563860.93999999983</v>
      </c>
      <c r="Z68" s="21">
        <v>575884.41</v>
      </c>
      <c r="AA68" s="21">
        <v>645798.35999999987</v>
      </c>
      <c r="AB68" s="21">
        <v>568329.97999999986</v>
      </c>
      <c r="AC68" s="21">
        <v>595727.04</v>
      </c>
      <c r="AD68" s="21">
        <v>543838.85</v>
      </c>
      <c r="AE68" s="21">
        <v>545502.59</v>
      </c>
      <c r="AF68" s="21">
        <v>538877.12</v>
      </c>
      <c r="AG68" s="22">
        <v>517351.99999999994</v>
      </c>
      <c r="AH68" s="21">
        <f t="shared" si="2"/>
        <v>526578.09533333324</v>
      </c>
      <c r="AJ68" s="19"/>
      <c r="AK68" s="20" t="s">
        <v>117</v>
      </c>
      <c r="AM68" s="23">
        <f>(E68/D68)-1</f>
        <v>0.90560876416446412</v>
      </c>
      <c r="AN68" s="23">
        <f>(F68/E68)-1</f>
        <v>-4.2935457015787271E-2</v>
      </c>
      <c r="AO68" s="23">
        <f>(G68/F68)-1</f>
        <v>-2.2881978317733753E-2</v>
      </c>
      <c r="AP68" s="23">
        <f>(H68/G68)-1</f>
        <v>7.6322895780110533E-2</v>
      </c>
      <c r="AQ68" s="23">
        <f>(I68/H68)-1</f>
        <v>-9.4653479130020979E-2</v>
      </c>
      <c r="AR68" s="23">
        <f>(J68/I68)-1</f>
        <v>-0.14495675408206043</v>
      </c>
      <c r="AS68" s="23">
        <f>(K68/J68)-1</f>
        <v>-7.8836514283900594E-2</v>
      </c>
      <c r="AT68" s="23">
        <f>(L68/K68)-1</f>
        <v>0.4922931534490258</v>
      </c>
      <c r="AU68" s="23">
        <f>(M68/L68)-1</f>
        <v>0.18800221731218425</v>
      </c>
      <c r="AV68" s="23">
        <f>(N68/M68)-1</f>
        <v>-0.22740143227625609</v>
      </c>
      <c r="AW68" s="23">
        <f>(O68/N68)-1</f>
        <v>9.7849726200779585E-2</v>
      </c>
      <c r="AX68" s="23">
        <f>(P68/O68)-1</f>
        <v>0.18364126004890635</v>
      </c>
      <c r="AY68" s="23">
        <f>(Q68/P68)-1</f>
        <v>5.3419834479992989E-3</v>
      </c>
      <c r="AZ68" s="23">
        <f>(R68/Q68)-1</f>
        <v>-3.3552731651419365E-2</v>
      </c>
      <c r="BA68" s="23">
        <f>(S68/R68)-1</f>
        <v>-0.12169476202530882</v>
      </c>
      <c r="BB68" s="23">
        <f>(T68/S68)-1</f>
        <v>-0.13376868300147615</v>
      </c>
      <c r="BC68" s="23">
        <f>(U68/T68)-1</f>
        <v>2.9002381555943479E-2</v>
      </c>
      <c r="BD68" s="23">
        <f>(V68/U68)-1</f>
        <v>-8.556283302774137E-3</v>
      </c>
      <c r="BE68" s="23">
        <f>(W68/V68)-1</f>
        <v>2.1412157991766545E-2</v>
      </c>
      <c r="BF68" s="23">
        <f>(X68/W68)-1</f>
        <v>9.7116490738941685E-2</v>
      </c>
      <c r="BG68" s="23">
        <f>(Y68/X68)-1</f>
        <v>2.8440211219299405E-2</v>
      </c>
      <c r="BH68" s="23">
        <f>(Z68/Y68)-1</f>
        <v>2.1323466739867181E-2</v>
      </c>
      <c r="BI68" s="23">
        <f>(AA68/Z68)-1</f>
        <v>0.1214027481660771</v>
      </c>
      <c r="BJ68" s="23">
        <f>(AB68/AA68)-1</f>
        <v>-0.11995753597144476</v>
      </c>
      <c r="BK68" s="23">
        <f>(AC68/AB68)-1</f>
        <v>4.8206255105528895E-2</v>
      </c>
      <c r="BL68" s="23">
        <f>(AD68/AC68)-1</f>
        <v>-8.7100612387848053E-2</v>
      </c>
      <c r="BM68" s="23">
        <f>(AE68/AD68)-1</f>
        <v>3.059251835355159E-3</v>
      </c>
      <c r="BN68" s="23">
        <f>(AF68/AE68)-1</f>
        <v>-1.2145625193090259E-2</v>
      </c>
      <c r="BO68" s="23">
        <f>(AG68/AF68)-1</f>
        <v>-3.994439400210581E-2</v>
      </c>
      <c r="BP68" s="25">
        <f t="shared" si="3"/>
        <v>3.9677128314311139E-2</v>
      </c>
    </row>
    <row r="69" spans="1:68" hidden="1" outlineLevel="1" x14ac:dyDescent="0.35">
      <c r="A69" s="24"/>
      <c r="B69" s="19"/>
      <c r="C69" s="20" t="s">
        <v>118</v>
      </c>
      <c r="D69" s="21">
        <v>5248.6200000000017</v>
      </c>
      <c r="E69" s="21">
        <v>8478</v>
      </c>
      <c r="F69" s="21">
        <v>10147.659999999998</v>
      </c>
      <c r="G69" s="21">
        <v>8696.42</v>
      </c>
      <c r="H69" s="21">
        <v>9597.9299999999985</v>
      </c>
      <c r="I69" s="21">
        <v>9246.32</v>
      </c>
      <c r="J69" s="21">
        <v>9059.8499999999985</v>
      </c>
      <c r="K69" s="21">
        <v>9041.2199999999993</v>
      </c>
      <c r="L69" s="21">
        <v>8967.8699999999972</v>
      </c>
      <c r="M69" s="21">
        <v>10229.41</v>
      </c>
      <c r="N69" s="21">
        <v>10215.44</v>
      </c>
      <c r="O69" s="21">
        <v>9182.630000000001</v>
      </c>
      <c r="P69" s="21">
        <v>9645.7000000000007</v>
      </c>
      <c r="Q69" s="21">
        <v>9737.3700000000026</v>
      </c>
      <c r="R69" s="21">
        <v>12678.720000000005</v>
      </c>
      <c r="S69" s="21">
        <v>9840.3599999999969</v>
      </c>
      <c r="T69" s="21">
        <v>9576.4699999999993</v>
      </c>
      <c r="U69" s="21">
        <v>9446.8700000000008</v>
      </c>
      <c r="V69" s="21">
        <v>9590.909999999998</v>
      </c>
      <c r="W69" s="21">
        <v>9581.7099999999991</v>
      </c>
      <c r="X69" s="21">
        <v>8441.3000000000029</v>
      </c>
      <c r="Y69" s="21">
        <v>8017.1100000000006</v>
      </c>
      <c r="Z69" s="21">
        <v>8790.8500000000022</v>
      </c>
      <c r="AA69" s="21">
        <v>8929.1899999999987</v>
      </c>
      <c r="AB69" s="21">
        <v>8510.220000000003</v>
      </c>
      <c r="AC69" s="21">
        <v>8032.7200000000021</v>
      </c>
      <c r="AD69" s="21">
        <v>8531.35</v>
      </c>
      <c r="AE69" s="21">
        <v>9193.4800000000014</v>
      </c>
      <c r="AF69" s="21">
        <v>9543.92</v>
      </c>
      <c r="AG69" s="22">
        <v>9315.1399999999976</v>
      </c>
      <c r="AH69" s="21">
        <f t="shared" si="2"/>
        <v>9183.8253333333341</v>
      </c>
      <c r="AJ69" s="19"/>
      <c r="AK69" s="20" t="s">
        <v>118</v>
      </c>
      <c r="AM69" s="23">
        <f>(E69/D69)-1</f>
        <v>0.61528173119791441</v>
      </c>
      <c r="AN69" s="23">
        <f>(F69/E69)-1</f>
        <v>0.19694031611229046</v>
      </c>
      <c r="AO69" s="23">
        <f>(G69/F69)-1</f>
        <v>-0.14301228066371929</v>
      </c>
      <c r="AP69" s="23">
        <f>(H69/G69)-1</f>
        <v>0.10366449642496556</v>
      </c>
      <c r="AQ69" s="23">
        <f>(I69/H69)-1</f>
        <v>-3.6633940860164471E-2</v>
      </c>
      <c r="AR69" s="23">
        <f>(J69/I69)-1</f>
        <v>-2.0166942091556561E-2</v>
      </c>
      <c r="AS69" s="23">
        <f>(K69/J69)-1</f>
        <v>-2.056325435851547E-3</v>
      </c>
      <c r="AT69" s="23">
        <f>(L69/K69)-1</f>
        <v>-8.1128431782439003E-3</v>
      </c>
      <c r="AU69" s="23">
        <f>(M69/L69)-1</f>
        <v>0.14067331484510848</v>
      </c>
      <c r="AV69" s="23">
        <f>(N69/M69)-1</f>
        <v>-1.3656701608401045E-3</v>
      </c>
      <c r="AW69" s="23">
        <f>(O69/N69)-1</f>
        <v>-0.10110284040628692</v>
      </c>
      <c r="AX69" s="23">
        <f>(P69/O69)-1</f>
        <v>5.0428907622326102E-2</v>
      </c>
      <c r="AY69" s="23">
        <f>(Q69/P69)-1</f>
        <v>9.5037166820450825E-3</v>
      </c>
      <c r="AZ69" s="23">
        <f>(R69/Q69)-1</f>
        <v>0.30206821759879743</v>
      </c>
      <c r="BA69" s="23">
        <f>(S69/R69)-1</f>
        <v>-0.22386802453244548</v>
      </c>
      <c r="BB69" s="23">
        <f>(T69/S69)-1</f>
        <v>-2.6817108317175098E-2</v>
      </c>
      <c r="BC69" s="23">
        <f>(U69/T69)-1</f>
        <v>-1.3533170364445235E-2</v>
      </c>
      <c r="BD69" s="23">
        <f>(V69/U69)-1</f>
        <v>1.524737823215494E-2</v>
      </c>
      <c r="BE69" s="23">
        <f>(W69/V69)-1</f>
        <v>-9.5924161523763818E-4</v>
      </c>
      <c r="BF69" s="23">
        <f>(X69/W69)-1</f>
        <v>-0.11901946521028051</v>
      </c>
      <c r="BG69" s="23">
        <f>(Y69/X69)-1</f>
        <v>-5.0251738476301266E-2</v>
      </c>
      <c r="BH69" s="23">
        <f>(Z69/Y69)-1</f>
        <v>9.6511086912865363E-2</v>
      </c>
      <c r="BI69" s="23">
        <f>(AA69/Z69)-1</f>
        <v>1.5736817258853897E-2</v>
      </c>
      <c r="BJ69" s="23">
        <f>(AB69/AA69)-1</f>
        <v>-4.6921389286149751E-2</v>
      </c>
      <c r="BK69" s="23">
        <f>(AC69/AB69)-1</f>
        <v>-5.6109007757731422E-2</v>
      </c>
      <c r="BL69" s="23">
        <f>(AD69/AC69)-1</f>
        <v>6.2074863807028979E-2</v>
      </c>
      <c r="BM69" s="23">
        <f>(AE69/AD69)-1</f>
        <v>7.7611397961635742E-2</v>
      </c>
      <c r="BN69" s="23">
        <f>(AF69/AE69)-1</f>
        <v>3.8118318634510429E-2</v>
      </c>
      <c r="BO69" s="23">
        <f>(AG69/AF69)-1</f>
        <v>-2.3971282240421332E-2</v>
      </c>
      <c r="BP69" s="25">
        <f t="shared" si="3"/>
        <v>2.9308941127367115E-2</v>
      </c>
    </row>
    <row r="70" spans="1:68" hidden="1" outlineLevel="1" x14ac:dyDescent="0.35">
      <c r="A70" s="24"/>
      <c r="B70" s="26"/>
      <c r="C70" s="20" t="s">
        <v>119</v>
      </c>
      <c r="D70" s="21">
        <v>57.999999999999986</v>
      </c>
      <c r="E70" s="21">
        <v>94.970000000000013</v>
      </c>
      <c r="F70" s="21">
        <v>98.279999999999973</v>
      </c>
      <c r="G70" s="21">
        <v>81.489999999999995</v>
      </c>
      <c r="H70" s="21">
        <v>77.210000000000008</v>
      </c>
      <c r="I70" s="21">
        <v>95.389999999999986</v>
      </c>
      <c r="J70" s="21">
        <v>139.92999999999998</v>
      </c>
      <c r="K70" s="21">
        <v>139.53</v>
      </c>
      <c r="L70" s="21">
        <v>110.65</v>
      </c>
      <c r="M70" s="21">
        <v>92.43</v>
      </c>
      <c r="N70" s="21">
        <v>104.3</v>
      </c>
      <c r="O70" s="21">
        <v>23.29</v>
      </c>
      <c r="P70" s="21">
        <v>39.730000000000004</v>
      </c>
      <c r="Q70" s="21">
        <v>25.66</v>
      </c>
      <c r="R70" s="21">
        <v>11.770000000000001</v>
      </c>
      <c r="S70" s="21">
        <v>30.990000000000002</v>
      </c>
      <c r="T70" s="21">
        <v>32.93</v>
      </c>
      <c r="U70" s="21">
        <v>7.46</v>
      </c>
      <c r="V70" s="21">
        <v>6.1</v>
      </c>
      <c r="W70" s="21">
        <v>3.41</v>
      </c>
      <c r="X70" s="21">
        <v>10.55</v>
      </c>
      <c r="Y70" s="21">
        <v>6.01</v>
      </c>
      <c r="Z70" s="21">
        <v>29.130000000000003</v>
      </c>
      <c r="AA70" s="21">
        <v>14.86</v>
      </c>
      <c r="AB70" s="21">
        <v>20.309999999999999</v>
      </c>
      <c r="AC70" s="21">
        <v>40.840000000000003</v>
      </c>
      <c r="AD70" s="21">
        <v>42.01</v>
      </c>
      <c r="AE70" s="21">
        <v>21.18</v>
      </c>
      <c r="AF70" s="21">
        <v>18.93</v>
      </c>
      <c r="AG70" s="22">
        <v>23.380000000000003</v>
      </c>
      <c r="AH70" s="21">
        <f t="shared" si="2"/>
        <v>50.024000000000001</v>
      </c>
      <c r="AJ70" s="26"/>
      <c r="AK70" s="20" t="s">
        <v>119</v>
      </c>
      <c r="AM70" s="23">
        <f>(E70/D70)-1</f>
        <v>0.63741379310344892</v>
      </c>
      <c r="AN70" s="23">
        <f>(F70/E70)-1</f>
        <v>3.4853111508897028E-2</v>
      </c>
      <c r="AO70" s="23">
        <f>(G70/F70)-1</f>
        <v>-0.17083842083842071</v>
      </c>
      <c r="AP70" s="23">
        <f>(H70/G70)-1</f>
        <v>-5.2521781813719359E-2</v>
      </c>
      <c r="AQ70" s="23">
        <f>(I70/H70)-1</f>
        <v>0.23546172775547181</v>
      </c>
      <c r="AR70" s="23">
        <f>(J70/I70)-1</f>
        <v>0.46692525421951991</v>
      </c>
      <c r="AS70" s="23">
        <f>(K70/J70)-1</f>
        <v>-2.8585721432142774E-3</v>
      </c>
      <c r="AT70" s="23">
        <f>(L70/K70)-1</f>
        <v>-0.20698057765355116</v>
      </c>
      <c r="AU70" s="23">
        <f>(M70/L70)-1</f>
        <v>-0.16466335291459555</v>
      </c>
      <c r="AV70" s="23">
        <f>(N70/M70)-1</f>
        <v>0.12842150816834352</v>
      </c>
      <c r="AW70" s="23">
        <f>(O70/N70)-1</f>
        <v>-0.77670182166826462</v>
      </c>
      <c r="AX70" s="23">
        <f>(P70/O70)-1</f>
        <v>0.70588235294117663</v>
      </c>
      <c r="AY70" s="23">
        <f>(Q70/P70)-1</f>
        <v>-0.35414044802416311</v>
      </c>
      <c r="AZ70" s="23">
        <f>(R70/Q70)-1</f>
        <v>-0.54130943102104445</v>
      </c>
      <c r="BA70" s="23">
        <f>(S70/R70)-1</f>
        <v>1.6329651656754458</v>
      </c>
      <c r="BB70" s="23">
        <f>(T70/S70)-1</f>
        <v>6.2600838980316098E-2</v>
      </c>
      <c r="BC70" s="23">
        <f>(U70/T70)-1</f>
        <v>-0.77345885211053744</v>
      </c>
      <c r="BD70" s="23">
        <f>(V70/U70)-1</f>
        <v>-0.18230563002680966</v>
      </c>
      <c r="BE70" s="23">
        <f>(W70/V70)-1</f>
        <v>-0.44098360655737701</v>
      </c>
      <c r="BF70" s="23">
        <f>(X70/W70)-1</f>
        <v>2.0938416422287389</v>
      </c>
      <c r="BG70" s="23">
        <f>(Y70/X70)-1</f>
        <v>-0.43033175355450248</v>
      </c>
      <c r="BH70" s="23">
        <f>(Z70/Y70)-1</f>
        <v>3.8469217970049927</v>
      </c>
      <c r="BI70" s="23">
        <f>(AA70/Z70)-1</f>
        <v>-0.48987298317885353</v>
      </c>
      <c r="BJ70" s="23">
        <f>(AB70/AA70)-1</f>
        <v>0.36675639300134577</v>
      </c>
      <c r="BK70" s="23">
        <f>(AC70/AB70)-1</f>
        <v>1.0108321024126048</v>
      </c>
      <c r="BL70" s="23">
        <f>(AD70/AC70)-1</f>
        <v>2.8648383937316169E-2</v>
      </c>
      <c r="BM70" s="23">
        <f>(AE70/AD70)-1</f>
        <v>-0.49583432516067605</v>
      </c>
      <c r="BN70" s="23">
        <f>(AF70/AE70)-1</f>
        <v>-0.10623229461756378</v>
      </c>
      <c r="BO70" s="23">
        <f>(AG70/AF70)-1</f>
        <v>0.23507659799260439</v>
      </c>
      <c r="BP70" s="25">
        <f t="shared" si="3"/>
        <v>0.21715747647058381</v>
      </c>
    </row>
    <row r="71" spans="1:68" collapsed="1" x14ac:dyDescent="0.35">
      <c r="A71" s="24"/>
      <c r="B71" s="28" t="s">
        <v>120</v>
      </c>
      <c r="C71" s="28"/>
      <c r="D71" s="29">
        <v>282643.29000000004</v>
      </c>
      <c r="E71" s="29">
        <v>535879.1399999999</v>
      </c>
      <c r="F71" s="29">
        <v>515620.46999999986</v>
      </c>
      <c r="G71" s="29">
        <v>502628.53000000009</v>
      </c>
      <c r="H71" s="29">
        <v>542198.31999999995</v>
      </c>
      <c r="I71" s="29">
        <v>492737.91000000015</v>
      </c>
      <c r="J71" s="29">
        <v>424048.25000000006</v>
      </c>
      <c r="K71" s="29">
        <v>393039.79</v>
      </c>
      <c r="L71" s="29">
        <v>573140.5199999999</v>
      </c>
      <c r="M71" s="29">
        <v>692452.52999999968</v>
      </c>
      <c r="N71" s="29">
        <v>542907.63000000024</v>
      </c>
      <c r="O71" s="29">
        <v>587912.63</v>
      </c>
      <c r="P71" s="29">
        <v>691802.7</v>
      </c>
      <c r="Q71" s="29">
        <v>707489.14999999991</v>
      </c>
      <c r="R71" s="29">
        <v>694131.0299999998</v>
      </c>
      <c r="S71" s="29">
        <v>590702.38000000012</v>
      </c>
      <c r="T71" s="29">
        <v>512422.40999999992</v>
      </c>
      <c r="U71" s="29">
        <v>527381.29</v>
      </c>
      <c r="V71" s="29">
        <v>521928.06999999995</v>
      </c>
      <c r="W71" s="29">
        <v>532434.81999999972</v>
      </c>
      <c r="X71" s="29">
        <v>579541.36999999988</v>
      </c>
      <c r="Y71" s="29">
        <v>596888.88000000024</v>
      </c>
      <c r="Z71" s="29">
        <v>611321.29000000027</v>
      </c>
      <c r="AA71" s="29">
        <v>691720.49999999965</v>
      </c>
      <c r="AB71" s="29">
        <v>598045.37999999989</v>
      </c>
      <c r="AC71" s="29">
        <v>625709.1399999999</v>
      </c>
      <c r="AD71" s="29">
        <v>574647.1</v>
      </c>
      <c r="AE71" s="29">
        <v>576128.64</v>
      </c>
      <c r="AF71" s="29">
        <v>570099.27999999991</v>
      </c>
      <c r="AG71" s="30">
        <v>548155.24000000022</v>
      </c>
      <c r="AH71" s="31">
        <f t="shared" ref="AH71:AH77" si="4">AVERAGE(D71:AG71)</f>
        <v>561191.92266666668</v>
      </c>
      <c r="AJ71" s="34" t="s">
        <v>120</v>
      </c>
      <c r="AK71" s="34"/>
      <c r="AM71" s="23">
        <f>(E71/D71)-1</f>
        <v>0.8959556407654321</v>
      </c>
      <c r="AN71" s="23">
        <f>(F71/E71)-1</f>
        <v>-3.7804550481289612E-2</v>
      </c>
      <c r="AO71" s="23">
        <f>(G71/F71)-1</f>
        <v>-2.5196711061528987E-2</v>
      </c>
      <c r="AP71" s="23">
        <f>(H71/G71)-1</f>
        <v>7.8725714196923535E-2</v>
      </c>
      <c r="AQ71" s="23">
        <f>(I71/H71)-1</f>
        <v>-9.1221990507089346E-2</v>
      </c>
      <c r="AR71" s="23">
        <f>(J71/I71)-1</f>
        <v>-0.13940404950778007</v>
      </c>
      <c r="AS71" s="23">
        <f>(K71/J71)-1</f>
        <v>-7.3124838977640105E-2</v>
      </c>
      <c r="AT71" s="23">
        <f>(L71/K71)-1</f>
        <v>0.45822518376574517</v>
      </c>
      <c r="AU71" s="23">
        <f>(M71/L71)-1</f>
        <v>0.20817235186931082</v>
      </c>
      <c r="AV71" s="23">
        <f>(N71/M71)-1</f>
        <v>-0.2159641181468418</v>
      </c>
      <c r="AW71" s="23">
        <f>(O71/N71)-1</f>
        <v>8.2896237800157202E-2</v>
      </c>
      <c r="AX71" s="23">
        <f>(P71/O71)-1</f>
        <v>0.17671004958678971</v>
      </c>
      <c r="AY71" s="23">
        <f>(Q71/P71)-1</f>
        <v>2.2674745270580665E-2</v>
      </c>
      <c r="AZ71" s="23">
        <f>(R71/Q71)-1</f>
        <v>-1.8881024535853497E-2</v>
      </c>
      <c r="BA71" s="23">
        <f>(S71/R71)-1</f>
        <v>-0.14900450423603695</v>
      </c>
      <c r="BB71" s="23">
        <f>(T71/S71)-1</f>
        <v>-0.13252015338079426</v>
      </c>
      <c r="BC71" s="23">
        <f>(U71/T71)-1</f>
        <v>2.9192478135372957E-2</v>
      </c>
      <c r="BD71" s="23">
        <f>(V71/U71)-1</f>
        <v>-1.0340184802536512E-2</v>
      </c>
      <c r="BE71" s="23">
        <f>(W71/V71)-1</f>
        <v>2.0130647504740917E-2</v>
      </c>
      <c r="BF71" s="23">
        <f>(X71/W71)-1</f>
        <v>8.8473834224441106E-2</v>
      </c>
      <c r="BG71" s="23">
        <f>(Y71/X71)-1</f>
        <v>2.9933169395655712E-2</v>
      </c>
      <c r="BH71" s="23">
        <f>(Z71/Y71)-1</f>
        <v>2.4179391648241122E-2</v>
      </c>
      <c r="BI71" s="23">
        <f>(AA71/Z71)-1</f>
        <v>0.13151711107591124</v>
      </c>
      <c r="BJ71" s="23">
        <f>(AB71/AA71)-1</f>
        <v>-0.13542336825350676</v>
      </c>
      <c r="BK71" s="40">
        <f>(AC71/AB71)-1</f>
        <v>4.6256957958608513E-2</v>
      </c>
      <c r="BL71" s="40">
        <f>(AD71/AC71)-1</f>
        <v>-8.1606671112395612E-2</v>
      </c>
      <c r="BM71" s="40">
        <f>(AE71/AD71)-1</f>
        <v>2.5781736303898128E-3</v>
      </c>
      <c r="BN71" s="40">
        <f>(AF71/AE71)-1</f>
        <v>-1.0465301638189817E-2</v>
      </c>
      <c r="BO71" s="40">
        <f>(AG71/AF71)-1</f>
        <v>-3.849161149615854E-2</v>
      </c>
      <c r="BP71" s="36">
        <f t="shared" si="3"/>
        <v>3.9178365816919261E-2</v>
      </c>
    </row>
    <row r="72" spans="1:68" hidden="1" outlineLevel="1" x14ac:dyDescent="0.35">
      <c r="A72" s="24"/>
      <c r="B72" s="19" t="s">
        <v>121</v>
      </c>
      <c r="C72" s="20" t="s">
        <v>122</v>
      </c>
      <c r="D72" s="21">
        <v>48965.460000000014</v>
      </c>
      <c r="E72" s="21">
        <v>93893.279999999984</v>
      </c>
      <c r="F72" s="21">
        <v>91323.840000000011</v>
      </c>
      <c r="G72" s="21">
        <v>101243.71</v>
      </c>
      <c r="H72" s="21">
        <v>119853.66000000005</v>
      </c>
      <c r="I72" s="21">
        <v>105004.18999999999</v>
      </c>
      <c r="J72" s="21">
        <v>100520.12</v>
      </c>
      <c r="K72" s="21">
        <v>108390.52</v>
      </c>
      <c r="L72" s="21">
        <v>106330.84000000001</v>
      </c>
      <c r="M72" s="21">
        <v>125476.26999999999</v>
      </c>
      <c r="N72" s="21">
        <v>139044.90999999997</v>
      </c>
      <c r="O72" s="21">
        <v>145930.99999999997</v>
      </c>
      <c r="P72" s="21">
        <v>165514.32</v>
      </c>
      <c r="Q72" s="21">
        <v>202948.09000000008</v>
      </c>
      <c r="R72" s="21">
        <v>158843.94999999998</v>
      </c>
      <c r="S72" s="21">
        <v>138636.27000000005</v>
      </c>
      <c r="T72" s="21">
        <v>145326.68000000005</v>
      </c>
      <c r="U72" s="21">
        <v>149495.79000000004</v>
      </c>
      <c r="V72" s="21">
        <v>145658.56999999995</v>
      </c>
      <c r="W72" s="21">
        <v>158346.23999999999</v>
      </c>
      <c r="X72" s="21">
        <v>153445.96999999997</v>
      </c>
      <c r="Y72" s="21">
        <v>158895.62</v>
      </c>
      <c r="Z72" s="21">
        <v>166374.50999999998</v>
      </c>
      <c r="AA72" s="21">
        <v>159608.34000000005</v>
      </c>
      <c r="AB72" s="21">
        <v>146098.72999999998</v>
      </c>
      <c r="AC72" s="21">
        <v>145941.91999999998</v>
      </c>
      <c r="AD72" s="21">
        <v>156483.37</v>
      </c>
      <c r="AE72" s="21">
        <v>156945.14000000004</v>
      </c>
      <c r="AF72" s="21">
        <v>151938.99000000002</v>
      </c>
      <c r="AG72" s="22">
        <v>163323.23999999996</v>
      </c>
      <c r="AH72" s="21">
        <f t="shared" si="4"/>
        <v>136993.45133333333</v>
      </c>
      <c r="AJ72" s="19" t="s">
        <v>121</v>
      </c>
      <c r="AK72" s="20" t="s">
        <v>122</v>
      </c>
      <c r="AM72" s="23">
        <f>(E72/D72)-1</f>
        <v>0.91754105853391255</v>
      </c>
      <c r="AN72" s="23">
        <f>(F72/E72)-1</f>
        <v>-2.7365536702945836E-2</v>
      </c>
      <c r="AO72" s="23">
        <f>(G72/F72)-1</f>
        <v>0.10862300577811879</v>
      </c>
      <c r="AP72" s="23">
        <f>(H72/G72)-1</f>
        <v>0.18381339443210876</v>
      </c>
      <c r="AQ72" s="23">
        <f>(I72/H72)-1</f>
        <v>-0.12389667532889737</v>
      </c>
      <c r="AR72" s="23">
        <f>(J72/I72)-1</f>
        <v>-4.2703724489470352E-2</v>
      </c>
      <c r="AS72" s="23">
        <f>(K72/J72)-1</f>
        <v>7.8296762876924664E-2</v>
      </c>
      <c r="AT72" s="23">
        <f>(L72/K72)-1</f>
        <v>-1.9002399840871598E-2</v>
      </c>
      <c r="AU72" s="23">
        <f>(M72/L72)-1</f>
        <v>0.18005528781678004</v>
      </c>
      <c r="AV72" s="23">
        <f>(N72/M72)-1</f>
        <v>0.10813710034574653</v>
      </c>
      <c r="AW72" s="23">
        <f>(O72/N72)-1</f>
        <v>4.9524214874172579E-2</v>
      </c>
      <c r="AX72" s="23">
        <f>(P72/O72)-1</f>
        <v>0.13419575004625495</v>
      </c>
      <c r="AY72" s="23">
        <f>(Q72/P72)-1</f>
        <v>0.22616635225278436</v>
      </c>
      <c r="AZ72" s="23">
        <f>(R72/Q72)-1</f>
        <v>-0.21731734454854978</v>
      </c>
      <c r="BA72" s="23">
        <f>(S72/R72)-1</f>
        <v>-0.12721718390911296</v>
      </c>
      <c r="BB72" s="23">
        <f>(T72/S72)-1</f>
        <v>4.8258727676386615E-2</v>
      </c>
      <c r="BC72" s="23">
        <f>(U72/T72)-1</f>
        <v>2.8687850021757777E-2</v>
      </c>
      <c r="BD72" s="23">
        <f>(V72/U72)-1</f>
        <v>-2.5667746228840826E-2</v>
      </c>
      <c r="BE72" s="23">
        <f>(W72/V72)-1</f>
        <v>8.7105551015639104E-2</v>
      </c>
      <c r="BF72" s="23">
        <f>(X72/W72)-1</f>
        <v>-3.0946551051670212E-2</v>
      </c>
      <c r="BG72" s="23">
        <f>(Y72/X72)-1</f>
        <v>3.5515106718019496E-2</v>
      </c>
      <c r="BH72" s="23">
        <f>(Z72/Y72)-1</f>
        <v>4.7067943093711317E-2</v>
      </c>
      <c r="BI72" s="23">
        <f>(AA72/Z72)-1</f>
        <v>-4.0668309105763467E-2</v>
      </c>
      <c r="BJ72" s="23">
        <f>(AB72/AA72)-1</f>
        <v>-8.4642256162804963E-2</v>
      </c>
      <c r="BK72" s="23">
        <f>(AC72/AB72)-1</f>
        <v>-1.0733152848076966E-3</v>
      </c>
      <c r="BL72" s="23">
        <f>(AD72/AC72)-1</f>
        <v>7.2230446193938036E-2</v>
      </c>
      <c r="BM72" s="23">
        <f>(AE72/AD72)-1</f>
        <v>2.9509205994224796E-3</v>
      </c>
      <c r="BN72" s="23">
        <f>(AF72/AE72)-1</f>
        <v>-3.1897451555365275E-2</v>
      </c>
      <c r="BO72" s="23">
        <f>(AG72/AF72)-1</f>
        <v>7.4926455678032022E-2</v>
      </c>
      <c r="BP72" s="25">
        <f t="shared" ref="BP72:BP77" si="5">AVERAGE(AM72:BO72)</f>
        <v>5.5541290818779634E-2</v>
      </c>
    </row>
    <row r="73" spans="1:68" hidden="1" outlineLevel="1" x14ac:dyDescent="0.35">
      <c r="A73" s="24"/>
      <c r="B73" s="19"/>
      <c r="C73" s="20" t="s">
        <v>123</v>
      </c>
      <c r="D73" s="21">
        <v>147.23000000000002</v>
      </c>
      <c r="E73" s="21">
        <v>200.15000000000003</v>
      </c>
      <c r="F73" s="21">
        <v>185.98000000000002</v>
      </c>
      <c r="G73" s="21">
        <v>247.01999999999998</v>
      </c>
      <c r="H73" s="21">
        <v>191.79999999999998</v>
      </c>
      <c r="I73" s="21">
        <v>185.08000000000004</v>
      </c>
      <c r="J73" s="21">
        <v>163.62</v>
      </c>
      <c r="K73" s="21">
        <v>226.88</v>
      </c>
      <c r="L73" s="21">
        <v>174.94</v>
      </c>
      <c r="M73" s="21">
        <v>244.10999999999999</v>
      </c>
      <c r="N73" s="21">
        <v>324.77</v>
      </c>
      <c r="O73" s="21">
        <v>256.45000000000005</v>
      </c>
      <c r="P73" s="21">
        <v>236.76999999999998</v>
      </c>
      <c r="Q73" s="21">
        <v>229.76</v>
      </c>
      <c r="R73" s="21">
        <v>339.17999999999995</v>
      </c>
      <c r="S73" s="21">
        <v>256.74</v>
      </c>
      <c r="T73" s="21">
        <v>278.46999999999997</v>
      </c>
      <c r="U73" s="21">
        <v>224.53</v>
      </c>
      <c r="V73" s="21">
        <v>282.63</v>
      </c>
      <c r="W73" s="21">
        <v>216.73000000000002</v>
      </c>
      <c r="X73" s="21">
        <v>235.24</v>
      </c>
      <c r="Y73" s="21">
        <v>226.01000000000002</v>
      </c>
      <c r="Z73" s="21">
        <v>206.81</v>
      </c>
      <c r="AA73" s="21">
        <v>227.57999999999998</v>
      </c>
      <c r="AB73" s="21">
        <v>193.76999999999998</v>
      </c>
      <c r="AC73" s="21">
        <v>266.70000000000005</v>
      </c>
      <c r="AD73" s="21">
        <v>223.6</v>
      </c>
      <c r="AE73" s="21">
        <v>226.26</v>
      </c>
      <c r="AF73" s="21">
        <v>199.56000000000003</v>
      </c>
      <c r="AG73" s="22">
        <v>255.13</v>
      </c>
      <c r="AH73" s="21">
        <f t="shared" si="4"/>
        <v>229.1166666666667</v>
      </c>
      <c r="AJ73" s="19"/>
      <c r="AK73" s="20" t="s">
        <v>123</v>
      </c>
      <c r="AM73" s="23">
        <f>(E73/D73)-1</f>
        <v>0.3594376146165863</v>
      </c>
      <c r="AN73" s="23">
        <f>(F73/E73)-1</f>
        <v>-7.0796902323257638E-2</v>
      </c>
      <c r="AO73" s="23">
        <f>(G73/F73)-1</f>
        <v>0.32820733412194847</v>
      </c>
      <c r="AP73" s="23">
        <f>(H73/G73)-1</f>
        <v>-0.22354465225487818</v>
      </c>
      <c r="AQ73" s="23">
        <f>(I73/H73)-1</f>
        <v>-3.5036496350364654E-2</v>
      </c>
      <c r="AR73" s="23">
        <f>(J73/I73)-1</f>
        <v>-0.11594985952020764</v>
      </c>
      <c r="AS73" s="23">
        <f>(K73/J73)-1</f>
        <v>0.38662755164405316</v>
      </c>
      <c r="AT73" s="23">
        <f>(L73/K73)-1</f>
        <v>-0.22893159379407613</v>
      </c>
      <c r="AU73" s="23">
        <f>(M73/L73)-1</f>
        <v>0.3953927060706528</v>
      </c>
      <c r="AV73" s="23">
        <f>(N73/M73)-1</f>
        <v>0.33042480848797684</v>
      </c>
      <c r="AW73" s="23">
        <f>(O73/N73)-1</f>
        <v>-0.21036425778243051</v>
      </c>
      <c r="AX73" s="23">
        <f>(P73/O73)-1</f>
        <v>-7.6740105283681248E-2</v>
      </c>
      <c r="AY73" s="23">
        <f>(Q73/P73)-1</f>
        <v>-2.9606791400937582E-2</v>
      </c>
      <c r="AZ73" s="23">
        <f>(R73/Q73)-1</f>
        <v>0.47623607242339827</v>
      </c>
      <c r="BA73" s="23">
        <f>(S73/R73)-1</f>
        <v>-0.24305678400849096</v>
      </c>
      <c r="BB73" s="23">
        <f>(T73/S73)-1</f>
        <v>8.4638155332242615E-2</v>
      </c>
      <c r="BC73" s="23">
        <f>(U73/T73)-1</f>
        <v>-0.19370129636944722</v>
      </c>
      <c r="BD73" s="23">
        <f>(V73/U73)-1</f>
        <v>0.25876274885315986</v>
      </c>
      <c r="BE73" s="23">
        <f>(W73/V73)-1</f>
        <v>-0.23316703817712192</v>
      </c>
      <c r="BF73" s="23">
        <f>(X73/W73)-1</f>
        <v>8.5405804457158618E-2</v>
      </c>
      <c r="BG73" s="23">
        <f>(Y73/X73)-1</f>
        <v>-3.9236524400612094E-2</v>
      </c>
      <c r="BH73" s="23">
        <f>(Z73/Y73)-1</f>
        <v>-8.4951993274633986E-2</v>
      </c>
      <c r="BI73" s="23">
        <f>(AA73/Z73)-1</f>
        <v>0.10043034669503403</v>
      </c>
      <c r="BJ73" s="23">
        <f>(AB73/AA73)-1</f>
        <v>-0.14856314263116266</v>
      </c>
      <c r="BK73" s="23">
        <f>(AC73/AB73)-1</f>
        <v>0.37637405171079141</v>
      </c>
      <c r="BL73" s="23">
        <f>(AD73/AC73)-1</f>
        <v>-0.16160479940007511</v>
      </c>
      <c r="BM73" s="23">
        <f>(AE73/AD73)-1</f>
        <v>1.1896243291592112E-2</v>
      </c>
      <c r="BN73" s="23">
        <f>(AF73/AE73)-1</f>
        <v>-0.11800583399628728</v>
      </c>
      <c r="BO73" s="23">
        <f>(AG73/AF73)-1</f>
        <v>0.27846261775906966</v>
      </c>
      <c r="BP73" s="25">
        <f t="shared" si="5"/>
        <v>4.3415102913655142E-2</v>
      </c>
    </row>
    <row r="74" spans="1:68" hidden="1" outlineLevel="1" x14ac:dyDescent="0.35">
      <c r="A74" s="24"/>
      <c r="B74" s="26"/>
      <c r="C74" s="20" t="s">
        <v>124</v>
      </c>
      <c r="D74" s="21">
        <v>26691.730000000007</v>
      </c>
      <c r="E74" s="21">
        <v>43832.59</v>
      </c>
      <c r="F74" s="21">
        <v>40073.199999999997</v>
      </c>
      <c r="G74" s="21">
        <v>38949.71</v>
      </c>
      <c r="H74" s="21">
        <v>46351.909999999996</v>
      </c>
      <c r="I74" s="21">
        <v>44102.880000000005</v>
      </c>
      <c r="J74" s="21">
        <v>40656.720000000001</v>
      </c>
      <c r="K74" s="21">
        <v>40303.25</v>
      </c>
      <c r="L74" s="21">
        <v>42757.869999999995</v>
      </c>
      <c r="M74" s="21">
        <v>58557.469999999994</v>
      </c>
      <c r="N74" s="21">
        <v>54946.749999999993</v>
      </c>
      <c r="O74" s="21">
        <v>48723.039999999994</v>
      </c>
      <c r="P74" s="21">
        <v>54354.359999999993</v>
      </c>
      <c r="Q74" s="21">
        <v>56531.199999999997</v>
      </c>
      <c r="R74" s="21">
        <v>87971.099999999991</v>
      </c>
      <c r="S74" s="21">
        <v>60570.750000000015</v>
      </c>
      <c r="T74" s="21">
        <v>50097.679999999993</v>
      </c>
      <c r="U74" s="21">
        <v>52071.23</v>
      </c>
      <c r="V74" s="21">
        <v>50025.64</v>
      </c>
      <c r="W74" s="21">
        <v>47515.929999999993</v>
      </c>
      <c r="X74" s="21">
        <v>45378.55000000001</v>
      </c>
      <c r="Y74" s="21">
        <v>48924.130000000005</v>
      </c>
      <c r="Z74" s="21">
        <v>49734.63</v>
      </c>
      <c r="AA74" s="21">
        <v>50437.549999999996</v>
      </c>
      <c r="AB74" s="21">
        <v>46745.659999999996</v>
      </c>
      <c r="AC74" s="21">
        <v>45870.879999999997</v>
      </c>
      <c r="AD74" s="21">
        <v>46322.74</v>
      </c>
      <c r="AE74" s="21">
        <v>45580.990000000005</v>
      </c>
      <c r="AF74" s="21">
        <v>42803.67</v>
      </c>
      <c r="AG74" s="22">
        <v>43798.759999999987</v>
      </c>
      <c r="AH74" s="21">
        <f t="shared" si="4"/>
        <v>48356.085666666651</v>
      </c>
      <c r="AJ74" s="26"/>
      <c r="AK74" s="20" t="s">
        <v>124</v>
      </c>
      <c r="AM74" s="23">
        <f>(E74/D74)-1</f>
        <v>0.64217868231096253</v>
      </c>
      <c r="AN74" s="23">
        <f>(F74/E74)-1</f>
        <v>-8.5767005782683592E-2</v>
      </c>
      <c r="AO74" s="23">
        <f>(G74/F74)-1</f>
        <v>-2.8035944222073561E-2</v>
      </c>
      <c r="AP74" s="23">
        <f>(H74/G74)-1</f>
        <v>0.19004506066925786</v>
      </c>
      <c r="AQ74" s="23">
        <f>(I74/H74)-1</f>
        <v>-4.8520762143350549E-2</v>
      </c>
      <c r="AR74" s="23">
        <f>(J74/I74)-1</f>
        <v>-7.8139114724480652E-2</v>
      </c>
      <c r="AS74" s="23">
        <f>(K74/J74)-1</f>
        <v>-8.6940117156524277E-3</v>
      </c>
      <c r="AT74" s="23">
        <f>(L74/K74)-1</f>
        <v>6.0903773268905059E-2</v>
      </c>
      <c r="AU74" s="23">
        <f>(M74/L74)-1</f>
        <v>0.36951326153524477</v>
      </c>
      <c r="AV74" s="23">
        <f>(N74/M74)-1</f>
        <v>-6.1661133925355771E-2</v>
      </c>
      <c r="AW74" s="23">
        <f>(O74/N74)-1</f>
        <v>-0.11326802768134603</v>
      </c>
      <c r="AX74" s="23">
        <f>(P74/O74)-1</f>
        <v>0.11557817410407889</v>
      </c>
      <c r="AY74" s="23">
        <f>(Q74/P74)-1</f>
        <v>4.004904114407748E-2</v>
      </c>
      <c r="AZ74" s="23">
        <f>(R74/Q74)-1</f>
        <v>0.55615129344503567</v>
      </c>
      <c r="BA74" s="23">
        <f>(S74/R74)-1</f>
        <v>-0.31146990318411361</v>
      </c>
      <c r="BB74" s="23">
        <f>(T74/S74)-1</f>
        <v>-0.17290639458814727</v>
      </c>
      <c r="BC74" s="23">
        <f>(U74/T74)-1</f>
        <v>3.9394039803839487E-2</v>
      </c>
      <c r="BD74" s="23">
        <f>(V74/U74)-1</f>
        <v>-3.9284457079273971E-2</v>
      </c>
      <c r="BE74" s="23">
        <f>(W74/V74)-1</f>
        <v>-5.0168473606734598E-2</v>
      </c>
      <c r="BF74" s="23">
        <f>(X74/W74)-1</f>
        <v>-4.498238801176746E-2</v>
      </c>
      <c r="BG74" s="23">
        <f>(Y74/X74)-1</f>
        <v>7.8133391216775205E-2</v>
      </c>
      <c r="BH74" s="23">
        <f>(Z74/Y74)-1</f>
        <v>1.6566467303557486E-2</v>
      </c>
      <c r="BI74" s="23">
        <f>(AA74/Z74)-1</f>
        <v>1.4133411669092544E-2</v>
      </c>
      <c r="BJ74" s="23">
        <f>(AB74/AA74)-1</f>
        <v>-7.3197250857743867E-2</v>
      </c>
      <c r="BK74" s="23">
        <f>(AC74/AB74)-1</f>
        <v>-1.8713608921127611E-2</v>
      </c>
      <c r="BL74" s="23">
        <f>(AD74/AC74)-1</f>
        <v>9.850693947881517E-3</v>
      </c>
      <c r="BM74" s="23">
        <f>(AE74/AD74)-1</f>
        <v>-1.601265382833561E-2</v>
      </c>
      <c r="BN74" s="23">
        <f>(AF74/AE74)-1</f>
        <v>-6.0931541855497318E-2</v>
      </c>
      <c r="BO74" s="23">
        <f>(AG74/AF74)-1</f>
        <v>2.3247772912929898E-2</v>
      </c>
      <c r="BP74" s="25">
        <f t="shared" si="5"/>
        <v>3.2551461765653614E-2</v>
      </c>
    </row>
    <row r="75" spans="1:68" collapsed="1" x14ac:dyDescent="0.35">
      <c r="A75" s="39"/>
      <c r="B75" s="28" t="s">
        <v>125</v>
      </c>
      <c r="C75" s="28"/>
      <c r="D75" s="29">
        <v>75804.420000000013</v>
      </c>
      <c r="E75" s="29">
        <v>137926.02000000002</v>
      </c>
      <c r="F75" s="29">
        <v>131583.02000000005</v>
      </c>
      <c r="G75" s="29">
        <v>140440.44000000003</v>
      </c>
      <c r="H75" s="29">
        <v>166397.37000000005</v>
      </c>
      <c r="I75" s="29">
        <v>149292.15</v>
      </c>
      <c r="J75" s="29">
        <v>141340.46</v>
      </c>
      <c r="K75" s="29">
        <v>148920.65</v>
      </c>
      <c r="L75" s="29">
        <v>149263.65000000002</v>
      </c>
      <c r="M75" s="29">
        <v>184277.84999999998</v>
      </c>
      <c r="N75" s="29">
        <v>194316.43000000002</v>
      </c>
      <c r="O75" s="29">
        <v>194910.49000000002</v>
      </c>
      <c r="P75" s="29">
        <v>220105.45000000004</v>
      </c>
      <c r="Q75" s="29">
        <v>259709.05</v>
      </c>
      <c r="R75" s="29">
        <v>247154.23000000007</v>
      </c>
      <c r="S75" s="29">
        <v>199463.76000000004</v>
      </c>
      <c r="T75" s="29">
        <v>195702.82999999996</v>
      </c>
      <c r="U75" s="29">
        <v>201791.55000000002</v>
      </c>
      <c r="V75" s="29">
        <v>195966.84000000003</v>
      </c>
      <c r="W75" s="29">
        <v>206078.89999999997</v>
      </c>
      <c r="X75" s="29">
        <v>199059.76000000004</v>
      </c>
      <c r="Y75" s="29">
        <v>208045.76</v>
      </c>
      <c r="Z75" s="29">
        <v>216315.95</v>
      </c>
      <c r="AA75" s="29">
        <v>210273.46999999994</v>
      </c>
      <c r="AB75" s="29">
        <v>193038.15999999997</v>
      </c>
      <c r="AC75" s="29">
        <v>192079.5</v>
      </c>
      <c r="AD75" s="29">
        <v>203029.71000000002</v>
      </c>
      <c r="AE75" s="29">
        <v>202752.38999999998</v>
      </c>
      <c r="AF75" s="29">
        <v>194942.22000000003</v>
      </c>
      <c r="AG75" s="30">
        <v>207377.12999999995</v>
      </c>
      <c r="AH75" s="31">
        <f t="shared" si="4"/>
        <v>185578.65366666665</v>
      </c>
      <c r="AJ75" s="34" t="s">
        <v>125</v>
      </c>
      <c r="AK75" s="34"/>
      <c r="AM75" s="23">
        <f>(E75/D75)-1</f>
        <v>0.81949838808871567</v>
      </c>
      <c r="AN75" s="23">
        <f>(F75/E75)-1</f>
        <v>-4.5988421909078259E-2</v>
      </c>
      <c r="AO75" s="23">
        <f>(G75/F75)-1</f>
        <v>6.7314308487523622E-2</v>
      </c>
      <c r="AP75" s="23">
        <f>(H75/G75)-1</f>
        <v>0.18482518283195359</v>
      </c>
      <c r="AQ75" s="23">
        <f>(I75/H75)-1</f>
        <v>-0.10279741801207587</v>
      </c>
      <c r="AR75" s="23">
        <f>(J75/I75)-1</f>
        <v>-5.3262612937116982E-2</v>
      </c>
      <c r="AS75" s="23">
        <f>(K75/J75)-1</f>
        <v>5.3630715507788862E-2</v>
      </c>
      <c r="AT75" s="23">
        <f>(L75/K75)-1</f>
        <v>2.3032400140614584E-3</v>
      </c>
      <c r="AU75" s="23">
        <f>(M75/L75)-1</f>
        <v>0.23457955101593697</v>
      </c>
      <c r="AV75" s="23">
        <f>(N75/M75)-1</f>
        <v>5.4475239427853372E-2</v>
      </c>
      <c r="AW75" s="23">
        <f>(O75/N75)-1</f>
        <v>3.0571784382822376E-3</v>
      </c>
      <c r="AX75" s="23">
        <f>(P75/O75)-1</f>
        <v>0.12926425868612834</v>
      </c>
      <c r="AY75" s="23">
        <f>(Q75/P75)-1</f>
        <v>0.17993011985845841</v>
      </c>
      <c r="AZ75" s="23">
        <f>(R75/Q75)-1</f>
        <v>-4.8341865637720027E-2</v>
      </c>
      <c r="BA75" s="23">
        <f>(S75/R75)-1</f>
        <v>-0.19295834022343061</v>
      </c>
      <c r="BB75" s="23">
        <f>(T75/S75)-1</f>
        <v>-1.8855204574505513E-2</v>
      </c>
      <c r="BC75" s="23">
        <f>(U75/T75)-1</f>
        <v>3.1112069253163455E-2</v>
      </c>
      <c r="BD75" s="23">
        <f>(V75/U75)-1</f>
        <v>-2.8864984683451778E-2</v>
      </c>
      <c r="BE75" s="23">
        <f>(W75/V75)-1</f>
        <v>5.1600872882370918E-2</v>
      </c>
      <c r="BF75" s="23">
        <f>(X75/W75)-1</f>
        <v>-3.4060449662725922E-2</v>
      </c>
      <c r="BG75" s="23">
        <f>(Y75/X75)-1</f>
        <v>4.5142222616966654E-2</v>
      </c>
      <c r="BH75" s="23">
        <f>(Z75/Y75)-1</f>
        <v>3.9751783453793932E-2</v>
      </c>
      <c r="BI75" s="23">
        <f>(AA75/Z75)-1</f>
        <v>-2.7933585110113568E-2</v>
      </c>
      <c r="BJ75" s="23">
        <f>(AB75/AA75)-1</f>
        <v>-8.1966165298931748E-2</v>
      </c>
      <c r="BK75" s="40">
        <f>(AC75/AB75)-1</f>
        <v>-4.9661683472324025E-3</v>
      </c>
      <c r="BL75" s="40">
        <f>(AD75/AC75)-1</f>
        <v>5.7008738569186201E-2</v>
      </c>
      <c r="BM75" s="40">
        <f>(AE75/AD75)-1</f>
        <v>-1.3659084672880129E-3</v>
      </c>
      <c r="BN75" s="40">
        <f>(AF75/AE75)-1</f>
        <v>-3.8520729644666352E-2</v>
      </c>
      <c r="BO75" s="40">
        <f>(AG75/AF75)-1</f>
        <v>6.3787670008066621E-2</v>
      </c>
      <c r="BP75" s="36">
        <f t="shared" si="5"/>
        <v>4.6117230504548724E-2</v>
      </c>
    </row>
    <row r="76" spans="1:68" s="38" customFormat="1" ht="15" thickBot="1" x14ac:dyDescent="0.4">
      <c r="A76" s="41" t="s">
        <v>126</v>
      </c>
      <c r="B76" s="41"/>
      <c r="C76" s="41"/>
      <c r="D76" s="42">
        <v>2020958.1999999997</v>
      </c>
      <c r="E76" s="42">
        <v>3768908.8600000008</v>
      </c>
      <c r="F76" s="42">
        <v>3572639.5999999996</v>
      </c>
      <c r="G76" s="42">
        <v>3555864.77</v>
      </c>
      <c r="H76" s="42">
        <v>3857126.5099999993</v>
      </c>
      <c r="I76" s="42">
        <v>3780396.72</v>
      </c>
      <c r="J76" s="42">
        <v>3558856.34</v>
      </c>
      <c r="K76" s="42">
        <v>3503670.38</v>
      </c>
      <c r="L76" s="42">
        <v>3989453.5599999991</v>
      </c>
      <c r="M76" s="42">
        <v>4559916.4799999995</v>
      </c>
      <c r="N76" s="42">
        <v>4226897.08</v>
      </c>
      <c r="O76" s="42">
        <v>4059631.3099999996</v>
      </c>
      <c r="P76" s="42">
        <v>4609173.21</v>
      </c>
      <c r="Q76" s="42">
        <v>4569821.5199999996</v>
      </c>
      <c r="R76" s="42">
        <v>4304566.3899999997</v>
      </c>
      <c r="S76" s="42">
        <v>3976381.9900000007</v>
      </c>
      <c r="T76" s="42">
        <v>3715744.1799999992</v>
      </c>
      <c r="U76" s="42">
        <v>3780426.4300000011</v>
      </c>
      <c r="V76" s="42">
        <v>3767090.8699999982</v>
      </c>
      <c r="W76" s="42">
        <v>3765048.709999999</v>
      </c>
      <c r="X76" s="42">
        <v>3826599.09</v>
      </c>
      <c r="Y76" s="42">
        <v>3849140.9299999992</v>
      </c>
      <c r="Z76" s="42">
        <v>4087024.209999999</v>
      </c>
      <c r="AA76" s="42">
        <v>3965598.1799999997</v>
      </c>
      <c r="AB76" s="42">
        <v>3907817.74</v>
      </c>
      <c r="AC76" s="42">
        <v>3850129.3200000008</v>
      </c>
      <c r="AD76" s="42">
        <v>3931836.9299999997</v>
      </c>
      <c r="AE76" s="42">
        <v>3771724.1100000003</v>
      </c>
      <c r="AF76" s="42">
        <v>3778147.6800000006</v>
      </c>
      <c r="AG76" s="42">
        <v>3899279.5000000023</v>
      </c>
      <c r="AH76" s="43">
        <f t="shared" si="4"/>
        <v>3860329.0266666664</v>
      </c>
      <c r="AJ76" s="41" t="s">
        <v>126</v>
      </c>
      <c r="AK76" s="41"/>
      <c r="AM76" s="23">
        <f>(E76/D76)-1</f>
        <v>0.86491183241692049</v>
      </c>
      <c r="AN76" s="23">
        <f>(F76/E76)-1</f>
        <v>-5.2075883840820958E-2</v>
      </c>
      <c r="AO76" s="23">
        <f>(G76/F76)-1</f>
        <v>-4.6953602596802035E-3</v>
      </c>
      <c r="AP76" s="23">
        <f>(H76/G76)-1</f>
        <v>8.4722496350725818E-2</v>
      </c>
      <c r="AQ76" s="23">
        <f>(I76/H76)-1</f>
        <v>-1.9892992827968969E-2</v>
      </c>
      <c r="AR76" s="23">
        <f>(J76/I76)-1</f>
        <v>-5.8602415674511632E-2</v>
      </c>
      <c r="AS76" s="23">
        <f>(K76/J76)-1</f>
        <v>-1.5506655714009554E-2</v>
      </c>
      <c r="AT76" s="23">
        <f>(L76/K76)-1</f>
        <v>0.1386497950186738</v>
      </c>
      <c r="AU76" s="23">
        <f>(M76/L76)-1</f>
        <v>0.14299274610430612</v>
      </c>
      <c r="AV76" s="23">
        <f>(N76/M76)-1</f>
        <v>-7.3031907812486807E-2</v>
      </c>
      <c r="AW76" s="23">
        <f>(O76/N76)-1</f>
        <v>-3.9571763124168768E-2</v>
      </c>
      <c r="AX76" s="23">
        <f>(P76/O76)-1</f>
        <v>0.13536744054720584</v>
      </c>
      <c r="AY76" s="23">
        <f>(Q76/P76)-1</f>
        <v>-8.5376895610309589E-3</v>
      </c>
      <c r="AZ76" s="23">
        <f>(R76/Q76)-1</f>
        <v>-5.8044964959594325E-2</v>
      </c>
      <c r="BA76" s="23">
        <f>(S76/R76)-1</f>
        <v>-7.6240989281152416E-2</v>
      </c>
      <c r="BB76" s="23">
        <f>(T76/S76)-1</f>
        <v>-6.5546471806648854E-2</v>
      </c>
      <c r="BC76" s="23">
        <f>(U76/T76)-1</f>
        <v>1.7407616581398111E-2</v>
      </c>
      <c r="BD76" s="23">
        <f>(V76/U76)-1</f>
        <v>-3.5275279778431701E-3</v>
      </c>
      <c r="BE76" s="23">
        <f>(W76/V76)-1</f>
        <v>-5.4210531958820418E-4</v>
      </c>
      <c r="BF76" s="23">
        <f>(X76/W76)-1</f>
        <v>1.6347830995259827E-2</v>
      </c>
      <c r="BG76" s="23">
        <f>(Y76/X76)-1</f>
        <v>5.8908287672225779E-3</v>
      </c>
      <c r="BH76" s="23">
        <f>(Z76/Y76)-1</f>
        <v>6.1801655051377802E-2</v>
      </c>
      <c r="BI76" s="23">
        <f>(AA76/Z76)-1</f>
        <v>-2.9710132301858705E-2</v>
      </c>
      <c r="BJ76" s="23">
        <f>(AB76/AA76)-1</f>
        <v>-1.4570422260986482E-2</v>
      </c>
      <c r="BK76" s="45">
        <f>(AC76/AB76)-1</f>
        <v>-1.4762310792928446E-2</v>
      </c>
      <c r="BL76" s="45">
        <f>(AD76/AC76)-1</f>
        <v>2.1222043003999325E-2</v>
      </c>
      <c r="BM76" s="45">
        <f>(AE76/AD76)-1</f>
        <v>-4.0722141546190582E-2</v>
      </c>
      <c r="BN76" s="45">
        <f>(AF76/AE76)-1</f>
        <v>1.7030858601161381E-3</v>
      </c>
      <c r="BO76" s="45">
        <f>(AG76/AF76)-1</f>
        <v>3.2061166015617815E-2</v>
      </c>
      <c r="BP76" s="46">
        <f t="shared" si="5"/>
        <v>3.267230350521913E-2</v>
      </c>
    </row>
    <row r="77" spans="1:68" s="38" customFormat="1" ht="15" thickTop="1" x14ac:dyDescent="0.35">
      <c r="A77" s="47" t="s">
        <v>127</v>
      </c>
      <c r="B77" s="47"/>
      <c r="C77" s="47"/>
      <c r="D77" s="32">
        <v>6778380.7400000002</v>
      </c>
      <c r="E77" s="32">
        <v>10047267.970000003</v>
      </c>
      <c r="F77" s="32">
        <v>9330369.1999999993</v>
      </c>
      <c r="G77" s="32">
        <v>9804065.089999998</v>
      </c>
      <c r="H77" s="32">
        <v>11816946.289999999</v>
      </c>
      <c r="I77" s="32">
        <v>10971138.540000001</v>
      </c>
      <c r="J77" s="32">
        <v>10151996.689999999</v>
      </c>
      <c r="K77" s="32">
        <v>9998176.1099999994</v>
      </c>
      <c r="L77" s="32">
        <v>11435916.84</v>
      </c>
      <c r="M77" s="32">
        <v>14679021</v>
      </c>
      <c r="N77" s="32">
        <v>11941075.940000001</v>
      </c>
      <c r="O77" s="32">
        <v>11692923.540000003</v>
      </c>
      <c r="P77" s="32">
        <v>14319306.760000002</v>
      </c>
      <c r="Q77" s="32">
        <v>15374584.59</v>
      </c>
      <c r="R77" s="32">
        <v>12248998.030000001</v>
      </c>
      <c r="S77" s="32">
        <v>11219363.76</v>
      </c>
      <c r="T77" s="32">
        <v>10608083.060000001</v>
      </c>
      <c r="U77" s="32">
        <v>12880007.230000002</v>
      </c>
      <c r="V77" s="32">
        <v>11547273.189999998</v>
      </c>
      <c r="W77" s="32">
        <v>9768211.0999999978</v>
      </c>
      <c r="X77" s="32">
        <v>11903166.600000001</v>
      </c>
      <c r="Y77" s="32">
        <v>11509730.76</v>
      </c>
      <c r="Z77" s="32">
        <v>11802252.259999998</v>
      </c>
      <c r="AA77" s="32">
        <v>10431044.84</v>
      </c>
      <c r="AB77" s="32">
        <v>10441066.82</v>
      </c>
      <c r="AC77" s="32">
        <v>10943145.650000002</v>
      </c>
      <c r="AD77" s="32">
        <v>12418271.75</v>
      </c>
      <c r="AE77" s="32">
        <v>10746115.609999999</v>
      </c>
      <c r="AF77" s="32">
        <v>10138457.609999999</v>
      </c>
      <c r="AG77" s="48">
        <v>10687996.350000001</v>
      </c>
      <c r="AH77" s="49">
        <f t="shared" si="4"/>
        <v>11254478.463999998</v>
      </c>
      <c r="AJ77" s="47" t="s">
        <v>127</v>
      </c>
      <c r="AK77" s="47"/>
      <c r="AM77" s="23">
        <f>(E77/D77)-1</f>
        <v>0.48225193529037469</v>
      </c>
      <c r="AN77" s="23">
        <f>(F77/E77)-1</f>
        <v>-7.1352607707944271E-2</v>
      </c>
      <c r="AO77" s="23">
        <f>(G77/F77)-1</f>
        <v>5.0769254661433783E-2</v>
      </c>
      <c r="AP77" s="23">
        <f>(H77/G77)-1</f>
        <v>0.20531087681711857</v>
      </c>
      <c r="AQ77" s="23">
        <f>(I77/H77)-1</f>
        <v>-7.1575830950146302E-2</v>
      </c>
      <c r="AR77" s="23">
        <f>(J77/I77)-1</f>
        <v>-7.4663340273524725E-2</v>
      </c>
      <c r="AS77" s="23">
        <f>(K77/J77)-1</f>
        <v>-1.5151756319179865E-2</v>
      </c>
      <c r="AT77" s="23">
        <f>(L77/K77)-1</f>
        <v>0.14380030059302484</v>
      </c>
      <c r="AU77" s="23">
        <f>(M77/L77)-1</f>
        <v>0.28358934446396344</v>
      </c>
      <c r="AV77" s="23">
        <f>(N77/M77)-1</f>
        <v>-0.18652095803936775</v>
      </c>
      <c r="AW77" s="23">
        <f>(O77/N77)-1</f>
        <v>-2.0781410422886726E-2</v>
      </c>
      <c r="AX77" s="23">
        <f>(P77/O77)-1</f>
        <v>0.22461305002256071</v>
      </c>
      <c r="AY77" s="23">
        <f>(Q77/P77)-1</f>
        <v>7.3696153569936973E-2</v>
      </c>
      <c r="AZ77" s="23">
        <f>(R77/Q77)-1</f>
        <v>-0.20329567551587413</v>
      </c>
      <c r="BA77" s="23">
        <f>(S77/R77)-1</f>
        <v>-8.4058652591684768E-2</v>
      </c>
      <c r="BB77" s="23">
        <f>(T77/S77)-1</f>
        <v>-5.4484435399035469E-2</v>
      </c>
      <c r="BC77" s="23">
        <f>(U77/T77)-1</f>
        <v>0.21416915357372801</v>
      </c>
      <c r="BD77" s="23">
        <f>(V77/U77)-1</f>
        <v>-0.10347308166844904</v>
      </c>
      <c r="BE77" s="23">
        <f>(W77/V77)-1</f>
        <v>-0.1540677232388229</v>
      </c>
      <c r="BF77" s="23">
        <f>(X77/W77)-1</f>
        <v>0.21856156446086672</v>
      </c>
      <c r="BG77" s="23">
        <f>(Y77/X77)-1</f>
        <v>-3.3053039852437349E-2</v>
      </c>
      <c r="BH77" s="23">
        <f>(Z77/Y77)-1</f>
        <v>2.5415147069869359E-2</v>
      </c>
      <c r="BI77" s="23">
        <f>(AA77/Z77)-1</f>
        <v>-0.11618184307475554</v>
      </c>
      <c r="BJ77" s="23">
        <f>(AB77/AA77)-1</f>
        <v>9.6078390551723736E-4</v>
      </c>
      <c r="BK77" s="23">
        <f>(AC77/AB77)-1</f>
        <v>4.8086928151658048E-2</v>
      </c>
      <c r="BL77" s="23">
        <f>(AD77/AC77)-1</f>
        <v>0.13479909225186981</v>
      </c>
      <c r="BM77" s="23">
        <f>(AE77/AD77)-1</f>
        <v>-0.13465288678354137</v>
      </c>
      <c r="BN77" s="23">
        <f>(AF77/AE77)-1</f>
        <v>-5.6546758108067641E-2</v>
      </c>
      <c r="BO77" s="23">
        <f>(AG77/AF77)-1</f>
        <v>5.4203386860144143E-2</v>
      </c>
      <c r="BP77" s="50">
        <f t="shared" si="5"/>
        <v>2.6909205922287883E-2</v>
      </c>
    </row>
    <row r="80" spans="1:68" x14ac:dyDescent="0.35">
      <c r="A80" s="51" t="s">
        <v>130</v>
      </c>
    </row>
    <row r="81" spans="1:2" x14ac:dyDescent="0.35">
      <c r="A81" t="s">
        <v>128</v>
      </c>
      <c r="B81" t="s">
        <v>129</v>
      </c>
    </row>
  </sheetData>
  <mergeCells count="2">
    <mergeCell ref="AH1:AH5"/>
    <mergeCell ref="BP1:BP5"/>
  </mergeCells>
  <conditionalFormatting sqref="D6:AG6">
    <cfRule type="cellIs" dxfId="19" priority="9" operator="greaterThan">
      <formula>$AH6</formula>
    </cfRule>
    <cfRule type="cellIs" dxfId="18" priority="10" operator="greaterThan">
      <formula>$AH6</formula>
    </cfRule>
  </conditionalFormatting>
  <conditionalFormatting sqref="D7:AG52 D54:AG75 D77:AG77">
    <cfRule type="cellIs" dxfId="17" priority="7" operator="greaterThan">
      <formula>$AH7</formula>
    </cfRule>
    <cfRule type="cellIs" dxfId="16" priority="8" operator="greaterThan">
      <formula>$AH7</formula>
    </cfRule>
  </conditionalFormatting>
  <conditionalFormatting sqref="D53:AG53">
    <cfRule type="cellIs" dxfId="15" priority="6" operator="greaterThan">
      <formula>$AH$53</formula>
    </cfRule>
  </conditionalFormatting>
  <conditionalFormatting sqref="D76:AG76">
    <cfRule type="cellIs" dxfId="14" priority="5" operator="greaterThan">
      <formula>$AH$76</formula>
    </cfRule>
  </conditionalFormatting>
  <conditionalFormatting sqref="AM6:BO6 AM77:BO77 AM76:BJ76 AM54:BO75 AM53:BJ53">
    <cfRule type="cellIs" dxfId="13" priority="4" operator="greaterThan">
      <formula>$BP6</formula>
    </cfRule>
  </conditionalFormatting>
  <conditionalFormatting sqref="AM7:BO52">
    <cfRule type="cellIs" dxfId="12" priority="3" operator="greaterThan">
      <formula>$BP7</formula>
    </cfRule>
  </conditionalFormatting>
  <conditionalFormatting sqref="BK53:BO53">
    <cfRule type="cellIs" dxfId="11" priority="2" operator="greaterThan">
      <formula>$BP$53</formula>
    </cfRule>
  </conditionalFormatting>
  <conditionalFormatting sqref="BK76:BO76">
    <cfRule type="cellIs" dxfId="10" priority="1" operator="greaterThan">
      <formula>$BP$76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2797-7561-480C-A1AB-094613DDDD4F}">
  <dimension ref="A1:DT83"/>
  <sheetViews>
    <sheetView topLeftCell="A11" zoomScale="70" zoomScaleNormal="70" workbookViewId="0">
      <selection activeCell="C82" sqref="C82"/>
    </sheetView>
  </sheetViews>
  <sheetFormatPr defaultRowHeight="14.5" outlineLevelRow="1" outlineLevelCol="1" x14ac:dyDescent="0.35"/>
  <cols>
    <col min="1" max="1" width="14.08984375" bestFit="1" customWidth="1"/>
    <col min="2" max="2" width="16.7265625" bestFit="1" customWidth="1"/>
    <col min="3" max="3" width="27.7265625" bestFit="1" customWidth="1"/>
    <col min="4" max="4" width="10.81640625" hidden="1" customWidth="1" outlineLevel="1"/>
    <col min="5" max="5" width="11.90625" hidden="1" customWidth="1" outlineLevel="1"/>
    <col min="6" max="7" width="11.1796875" hidden="1" customWidth="1" outlineLevel="1"/>
    <col min="8" max="10" width="11.26953125" hidden="1" customWidth="1" outlineLevel="1"/>
    <col min="11" max="11" width="11.1796875" hidden="1" customWidth="1" outlineLevel="1"/>
    <col min="12" max="12" width="11.26953125" hidden="1" customWidth="1" outlineLevel="1"/>
    <col min="13" max="13" width="11.6328125" hidden="1" customWidth="1" outlineLevel="1"/>
    <col min="14" max="14" width="11.26953125" hidden="1" customWidth="1" outlineLevel="1"/>
    <col min="15" max="16" width="11.6328125" hidden="1" customWidth="1" outlineLevel="1"/>
    <col min="17" max="18" width="11.90625" hidden="1" customWidth="1" outlineLevel="1"/>
    <col min="19" max="19" width="11.26953125" hidden="1" customWidth="1" outlineLevel="1"/>
    <col min="20" max="21" width="11.90625" hidden="1" customWidth="1" outlineLevel="1"/>
    <col min="22" max="22" width="11.6328125" hidden="1" customWidth="1" outlineLevel="1"/>
    <col min="23" max="23" width="10.81640625" hidden="1" customWidth="1" outlineLevel="1"/>
    <col min="24" max="25" width="11.26953125" hidden="1" customWidth="1" outlineLevel="1"/>
    <col min="26" max="28" width="11.6328125" hidden="1" customWidth="1" outlineLevel="1"/>
    <col min="29" max="29" width="12.7265625" bestFit="1" customWidth="1" collapsed="1"/>
    <col min="30" max="32" width="12.7265625" bestFit="1" customWidth="1"/>
    <col min="33" max="34" width="11.90625" customWidth="1"/>
    <col min="35" max="35" width="4.7265625" customWidth="1"/>
    <col min="37" max="37" width="27.7265625" bestFit="1" customWidth="1"/>
    <col min="38" max="62" width="8.7265625" hidden="1" customWidth="1" outlineLevel="1"/>
    <col min="63" max="63" width="11.6328125" bestFit="1" customWidth="1" collapsed="1"/>
    <col min="64" max="64" width="9.90625" bestFit="1" customWidth="1"/>
    <col min="67" max="67" width="9.90625" bestFit="1" customWidth="1"/>
    <col min="68" max="68" width="9.90625" customWidth="1"/>
  </cols>
  <sheetData>
    <row r="1" spans="1:68" x14ac:dyDescent="0.3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" t="s">
        <v>8</v>
      </c>
      <c r="AD1" s="2"/>
      <c r="AE1" s="2"/>
      <c r="AF1" s="2"/>
      <c r="AG1" s="3"/>
      <c r="AH1" s="4" t="s">
        <v>5</v>
      </c>
      <c r="AI1" s="5"/>
      <c r="BK1" s="2" t="s">
        <v>6</v>
      </c>
      <c r="BL1" s="2"/>
      <c r="BM1" s="2"/>
      <c r="BN1" s="2"/>
      <c r="BO1" s="6"/>
      <c r="BP1" s="4" t="s">
        <v>5</v>
      </c>
    </row>
    <row r="2" spans="1:68" x14ac:dyDescent="0.35">
      <c r="A2" s="7"/>
      <c r="B2" s="7"/>
      <c r="C2" s="7"/>
      <c r="D2" s="8" t="s">
        <v>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 t="s">
        <v>3</v>
      </c>
      <c r="AD2" s="8"/>
      <c r="AE2" s="8"/>
      <c r="AF2" s="8"/>
      <c r="AG2" s="3"/>
      <c r="AH2" s="4"/>
      <c r="AI2" s="5"/>
      <c r="BK2" s="8" t="s">
        <v>3</v>
      </c>
      <c r="BL2" s="8"/>
      <c r="BM2" s="8"/>
      <c r="BN2" s="8"/>
      <c r="BO2" s="9"/>
      <c r="BP2" s="4"/>
    </row>
    <row r="3" spans="1:68" x14ac:dyDescent="0.35">
      <c r="A3" s="7"/>
      <c r="B3" s="7"/>
      <c r="C3" s="7"/>
      <c r="D3" s="10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>
        <f>DATE(2019,8,19)</f>
        <v>43696</v>
      </c>
      <c r="AD3" s="11">
        <f>AC3+7</f>
        <v>43703</v>
      </c>
      <c r="AE3" s="11">
        <f t="shared" ref="AE3:AF3" si="0">AD3+7</f>
        <v>43710</v>
      </c>
      <c r="AF3" s="11">
        <f t="shared" si="0"/>
        <v>43717</v>
      </c>
      <c r="AG3" s="12">
        <f>AF3+7</f>
        <v>43724</v>
      </c>
      <c r="AH3" s="4"/>
      <c r="AI3" s="5"/>
      <c r="BK3" s="11">
        <f>DATE(2019,8,19)</f>
        <v>43696</v>
      </c>
      <c r="BL3" s="11">
        <f>BK3+7</f>
        <v>43703</v>
      </c>
      <c r="BM3" s="11">
        <f t="shared" ref="BM3:BN3" si="1">BL3+7</f>
        <v>43710</v>
      </c>
      <c r="BN3" s="11">
        <f t="shared" si="1"/>
        <v>43717</v>
      </c>
      <c r="BO3" s="11">
        <f>BN3+7</f>
        <v>43724</v>
      </c>
      <c r="BP3" s="4"/>
    </row>
    <row r="4" spans="1:68" x14ac:dyDescent="0.35">
      <c r="A4" s="7"/>
      <c r="B4" s="7"/>
      <c r="C4" s="7"/>
      <c r="D4" s="10" t="s">
        <v>10</v>
      </c>
      <c r="E4" s="10"/>
      <c r="F4" s="10"/>
      <c r="G4" s="10"/>
      <c r="H4" s="10"/>
      <c r="I4" s="10" t="s">
        <v>11</v>
      </c>
      <c r="J4" s="10"/>
      <c r="K4" s="10"/>
      <c r="L4" s="10"/>
      <c r="M4" s="10" t="s">
        <v>12</v>
      </c>
      <c r="N4" s="10"/>
      <c r="O4" s="10"/>
      <c r="P4" s="10"/>
      <c r="Q4" s="10" t="s">
        <v>13</v>
      </c>
      <c r="R4" s="10"/>
      <c r="S4" s="10"/>
      <c r="T4" s="10"/>
      <c r="U4" s="10"/>
      <c r="V4" s="10" t="s">
        <v>14</v>
      </c>
      <c r="W4" s="10"/>
      <c r="X4" s="10"/>
      <c r="Y4" s="10"/>
      <c r="Z4" s="10" t="s">
        <v>15</v>
      </c>
      <c r="AA4" s="10"/>
      <c r="AB4" s="10"/>
      <c r="AC4" s="10"/>
      <c r="AD4" s="10" t="s">
        <v>16</v>
      </c>
      <c r="AE4" s="10"/>
      <c r="AF4" s="10"/>
      <c r="AG4" s="3"/>
      <c r="AH4" s="4"/>
      <c r="AI4" s="5"/>
      <c r="BP4" s="4"/>
    </row>
    <row r="5" spans="1:68" x14ac:dyDescent="0.35">
      <c r="A5" s="13" t="s">
        <v>17</v>
      </c>
      <c r="B5" s="14" t="s">
        <v>18</v>
      </c>
      <c r="C5" s="14" t="s">
        <v>19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20</v>
      </c>
      <c r="L5" s="14" t="s">
        <v>21</v>
      </c>
      <c r="M5" s="14" t="s">
        <v>22</v>
      </c>
      <c r="N5" s="14" t="s">
        <v>23</v>
      </c>
      <c r="O5" s="14" t="s">
        <v>24</v>
      </c>
      <c r="P5" s="14" t="s">
        <v>25</v>
      </c>
      <c r="Q5" s="14" t="s">
        <v>26</v>
      </c>
      <c r="R5" s="14" t="s">
        <v>27</v>
      </c>
      <c r="S5" s="14" t="s">
        <v>28</v>
      </c>
      <c r="T5" s="14" t="s">
        <v>29</v>
      </c>
      <c r="U5" s="14" t="s">
        <v>30</v>
      </c>
      <c r="V5" s="14" t="s">
        <v>31</v>
      </c>
      <c r="W5" s="14" t="s">
        <v>32</v>
      </c>
      <c r="X5" s="14" t="s">
        <v>33</v>
      </c>
      <c r="Y5" s="14" t="s">
        <v>34</v>
      </c>
      <c r="Z5" s="14" t="s">
        <v>35</v>
      </c>
      <c r="AA5" s="14" t="s">
        <v>36</v>
      </c>
      <c r="AB5" s="14" t="s">
        <v>37</v>
      </c>
      <c r="AC5" s="14" t="s">
        <v>38</v>
      </c>
      <c r="AD5" s="14" t="s">
        <v>39</v>
      </c>
      <c r="AE5" s="14" t="s">
        <v>40</v>
      </c>
      <c r="AF5" s="14" t="s">
        <v>41</v>
      </c>
      <c r="AG5" s="3" t="s">
        <v>42</v>
      </c>
      <c r="AH5" s="15"/>
      <c r="AI5" s="16"/>
      <c r="AJ5" s="14" t="s">
        <v>18</v>
      </c>
      <c r="AK5" s="14" t="s">
        <v>19</v>
      </c>
      <c r="AL5" s="14" t="s">
        <v>10</v>
      </c>
      <c r="AM5" s="14" t="s">
        <v>11</v>
      </c>
      <c r="AN5" s="14" t="s">
        <v>12</v>
      </c>
      <c r="AO5" s="14" t="s">
        <v>13</v>
      </c>
      <c r="AP5" s="14" t="s">
        <v>14</v>
      </c>
      <c r="AQ5" s="14" t="s">
        <v>15</v>
      </c>
      <c r="AR5" s="14" t="s">
        <v>16</v>
      </c>
      <c r="AS5" s="14" t="s">
        <v>20</v>
      </c>
      <c r="AT5" s="14" t="s">
        <v>21</v>
      </c>
      <c r="AU5" s="14" t="s">
        <v>22</v>
      </c>
      <c r="AV5" s="14" t="s">
        <v>23</v>
      </c>
      <c r="AW5" s="14" t="s">
        <v>24</v>
      </c>
      <c r="AX5" s="14" t="s">
        <v>25</v>
      </c>
      <c r="AY5" s="14" t="s">
        <v>26</v>
      </c>
      <c r="AZ5" s="14" t="s">
        <v>27</v>
      </c>
      <c r="BA5" s="14" t="s">
        <v>28</v>
      </c>
      <c r="BB5" s="14" t="s">
        <v>29</v>
      </c>
      <c r="BC5" s="14" t="s">
        <v>30</v>
      </c>
      <c r="BD5" s="14" t="s">
        <v>31</v>
      </c>
      <c r="BE5" s="14" t="s">
        <v>32</v>
      </c>
      <c r="BF5" s="14" t="s">
        <v>33</v>
      </c>
      <c r="BG5" s="14" t="s">
        <v>34</v>
      </c>
      <c r="BH5" s="14" t="s">
        <v>35</v>
      </c>
      <c r="BI5" s="14" t="s">
        <v>36</v>
      </c>
      <c r="BJ5" s="14" t="s">
        <v>37</v>
      </c>
      <c r="BK5" s="14" t="s">
        <v>38</v>
      </c>
      <c r="BL5" s="14" t="s">
        <v>39</v>
      </c>
      <c r="BM5" s="14" t="s">
        <v>40</v>
      </c>
      <c r="BN5" s="14" t="s">
        <v>41</v>
      </c>
      <c r="BO5" s="17" t="s">
        <v>42</v>
      </c>
      <c r="BP5" s="15"/>
    </row>
    <row r="6" spans="1:68" hidden="1" outlineLevel="1" x14ac:dyDescent="0.35">
      <c r="A6" s="18" t="s">
        <v>43</v>
      </c>
      <c r="B6" s="19" t="s">
        <v>44</v>
      </c>
      <c r="C6" s="20" t="s">
        <v>45</v>
      </c>
      <c r="D6" s="21">
        <v>3043330.3599999994</v>
      </c>
      <c r="E6" s="21">
        <v>2108447.9900000007</v>
      </c>
      <c r="F6" s="21">
        <v>2046713.95</v>
      </c>
      <c r="G6" s="21">
        <v>2348513.319999998</v>
      </c>
      <c r="H6" s="21">
        <v>2092623.4900000005</v>
      </c>
      <c r="I6" s="21">
        <v>2971529.8200000022</v>
      </c>
      <c r="J6" s="21">
        <v>2995567.3000000026</v>
      </c>
      <c r="K6" s="21">
        <v>2385348.54</v>
      </c>
      <c r="L6" s="21">
        <v>1603126.2599999995</v>
      </c>
      <c r="M6" s="21">
        <v>2769819.1800000006</v>
      </c>
      <c r="N6" s="21">
        <v>1766869.4799999991</v>
      </c>
      <c r="O6" s="21">
        <v>2507635.15</v>
      </c>
      <c r="P6" s="21">
        <v>2149347.3999999985</v>
      </c>
      <c r="Q6" s="21">
        <v>3687050.3199999989</v>
      </c>
      <c r="R6" s="21">
        <v>1942347.5299999996</v>
      </c>
      <c r="S6" s="21">
        <v>2657899.7800000026</v>
      </c>
      <c r="T6" s="21">
        <v>1800759.5400000003</v>
      </c>
      <c r="U6" s="21">
        <v>4775194.4500000011</v>
      </c>
      <c r="V6" s="21">
        <v>2804281.6300000018</v>
      </c>
      <c r="W6" s="21">
        <v>1813304.4899999993</v>
      </c>
      <c r="X6" s="21">
        <v>5281195.6999999974</v>
      </c>
      <c r="Y6" s="21">
        <v>1908176.79</v>
      </c>
      <c r="Z6" s="21">
        <v>2168530.0799999996</v>
      </c>
      <c r="AA6" s="21">
        <v>2238323.0099999998</v>
      </c>
      <c r="AB6" s="21">
        <v>1949488.2600000012</v>
      </c>
      <c r="AC6" s="21">
        <v>1715424.9300000002</v>
      </c>
      <c r="AD6" s="21">
        <v>2947681.9200000027</v>
      </c>
      <c r="AE6" s="21">
        <v>2448350.580000001</v>
      </c>
      <c r="AF6" s="21">
        <v>1806968.02</v>
      </c>
      <c r="AG6" s="22">
        <v>2221476.8399999994</v>
      </c>
      <c r="AH6" s="21">
        <f>AVERAGE(D6:AG6)</f>
        <v>2498510.8703333335</v>
      </c>
      <c r="AI6" s="21"/>
      <c r="AJ6" s="19" t="s">
        <v>44</v>
      </c>
      <c r="AK6" s="20" t="s">
        <v>45</v>
      </c>
      <c r="AM6" s="23">
        <f>(E6/D6)-1</f>
        <v>-0.30719056408979495</v>
      </c>
      <c r="AN6" s="23">
        <f>(F6/E6)-1</f>
        <v>-2.9279375300123367E-2</v>
      </c>
      <c r="AO6" s="23">
        <f>(G6/F6)-1</f>
        <v>0.14745556896213952</v>
      </c>
      <c r="AP6" s="23">
        <f>(H6/G6)-1</f>
        <v>-0.1089582195769695</v>
      </c>
      <c r="AQ6" s="23">
        <f>(I6/H6)-1</f>
        <v>0.4200021333030155</v>
      </c>
      <c r="AR6" s="23">
        <f>(J6/I6)-1</f>
        <v>8.0892609046745445E-3</v>
      </c>
      <c r="AS6" s="23">
        <f>(K6/J6)-1</f>
        <v>-0.20370724436736976</v>
      </c>
      <c r="AT6" s="23">
        <f>(L6/K6)-1</f>
        <v>-0.32792787589858896</v>
      </c>
      <c r="AU6" s="23">
        <f>(M6/L6)-1</f>
        <v>0.72776109350239282</v>
      </c>
      <c r="AV6" s="23">
        <f>(N6/M6)-1</f>
        <v>-0.36209934108406361</v>
      </c>
      <c r="AW6" s="23">
        <f>(O6/N6)-1</f>
        <v>0.41925319237502556</v>
      </c>
      <c r="AX6" s="23">
        <f>(P6/O6)-1</f>
        <v>-0.14287873975606113</v>
      </c>
      <c r="AY6" s="23">
        <f>(Q6/P6)-1</f>
        <v>0.71542781776459274</v>
      </c>
      <c r="AZ6" s="23">
        <f>(R6/Q6)-1</f>
        <v>-0.47319744472595093</v>
      </c>
      <c r="BA6" s="23">
        <f>(S6/R6)-1</f>
        <v>0.36839558263808914</v>
      </c>
      <c r="BB6" s="23">
        <f>(T6/S6)-1</f>
        <v>-0.32248779523206905</v>
      </c>
      <c r="BC6" s="23">
        <f>(U6/T6)-1</f>
        <v>1.6517668483377856</v>
      </c>
      <c r="BD6" s="23">
        <f>(V6/U6)-1</f>
        <v>-0.41273980371626517</v>
      </c>
      <c r="BE6" s="23">
        <f>(W6/V6)-1</f>
        <v>-0.35338003480057101</v>
      </c>
      <c r="BF6" s="23">
        <f>(X6/W6)-1</f>
        <v>1.912470425747415</v>
      </c>
      <c r="BG6" s="23">
        <f>(Y6/X6)-1</f>
        <v>-0.63868470354166185</v>
      </c>
      <c r="BH6" s="23">
        <f>(Z6/Y6)-1</f>
        <v>0.13644086405641676</v>
      </c>
      <c r="BI6" s="23">
        <f>(AA6/Z6)-1</f>
        <v>3.2184441730225055E-2</v>
      </c>
      <c r="BJ6" s="23">
        <f>(AB6/AA6)-1</f>
        <v>-0.12904069194195467</v>
      </c>
      <c r="BK6" s="23">
        <f>(AC6/AB6)-1</f>
        <v>-0.12006398540712471</v>
      </c>
      <c r="BL6" s="23">
        <f>(AD6/AC6)-1</f>
        <v>0.71833921056516448</v>
      </c>
      <c r="BM6" s="23">
        <f>(AE6/AD6)-1</f>
        <v>-0.16939797222082942</v>
      </c>
      <c r="BN6" s="23">
        <f>(AF6/AE6)-1</f>
        <v>-0.26196516350203436</v>
      </c>
      <c r="BO6" s="23">
        <f>(AG6/AF6)-1</f>
        <v>0.22939466300017819</v>
      </c>
      <c r="BP6" s="23">
        <f>AVERAGE(AM6:BO6)</f>
        <v>0.10772352233536839</v>
      </c>
    </row>
    <row r="7" spans="1:68" hidden="1" outlineLevel="1" x14ac:dyDescent="0.35">
      <c r="A7" s="24"/>
      <c r="B7" s="19"/>
      <c r="C7" s="20" t="s">
        <v>46</v>
      </c>
      <c r="D7" s="21">
        <v>0</v>
      </c>
      <c r="E7" s="21">
        <v>0</v>
      </c>
      <c r="F7" s="21">
        <v>0</v>
      </c>
      <c r="G7" s="21">
        <v>0</v>
      </c>
      <c r="H7" s="21">
        <v>13916</v>
      </c>
      <c r="I7" s="21">
        <v>431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1.78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1.78</v>
      </c>
      <c r="AE7" s="21">
        <v>0</v>
      </c>
      <c r="AF7" s="21">
        <v>0</v>
      </c>
      <c r="AG7" s="22">
        <v>6.98</v>
      </c>
      <c r="AH7" s="21">
        <f t="shared" ref="AH7:AH70" si="2">AVERAGE(D7:AG7)</f>
        <v>478.58466666666669</v>
      </c>
      <c r="AI7" s="21"/>
      <c r="AJ7" s="19"/>
      <c r="AK7" s="20" t="s">
        <v>46</v>
      </c>
      <c r="AM7" s="23" t="e">
        <f>(E7/D7)-1</f>
        <v>#DIV/0!</v>
      </c>
      <c r="AN7" s="23" t="e">
        <f>(F7/E7)-1</f>
        <v>#DIV/0!</v>
      </c>
      <c r="AO7" s="23" t="e">
        <f>(G7/F7)-1</f>
        <v>#DIV/0!</v>
      </c>
      <c r="AP7" s="23" t="e">
        <f>(H7/G7)-1</f>
        <v>#DIV/0!</v>
      </c>
      <c r="AQ7" s="23">
        <f>(I7/H7)-1</f>
        <v>-0.96902845645300373</v>
      </c>
      <c r="AR7" s="23">
        <f>(J7/I7)-1</f>
        <v>-1</v>
      </c>
      <c r="AS7" s="23" t="e">
        <f>(K7/J7)-1</f>
        <v>#DIV/0!</v>
      </c>
      <c r="AT7" s="23" t="e">
        <f>(L7/K7)-1</f>
        <v>#DIV/0!</v>
      </c>
      <c r="AU7" s="23" t="e">
        <f>(M7/L7)-1</f>
        <v>#DIV/0!</v>
      </c>
      <c r="AV7" s="23" t="e">
        <f>(N7/M7)-1</f>
        <v>#DIV/0!</v>
      </c>
      <c r="AW7" s="23" t="e">
        <f>(O7/N7)-1</f>
        <v>#DIV/0!</v>
      </c>
      <c r="AX7" s="23" t="e">
        <f>(P7/O7)-1</f>
        <v>#DIV/0!</v>
      </c>
      <c r="AY7" s="23" t="e">
        <f>(Q7/P7)-1</f>
        <v>#DIV/0!</v>
      </c>
      <c r="AZ7" s="23" t="e">
        <f>(R7/Q7)-1</f>
        <v>#DIV/0!</v>
      </c>
      <c r="BA7" s="23" t="e">
        <f>(S7/R7)-1</f>
        <v>#DIV/0!</v>
      </c>
      <c r="BB7" s="23">
        <f>(T7/S7)-1</f>
        <v>-1</v>
      </c>
      <c r="BC7" s="23" t="e">
        <f>(U7/T7)-1</f>
        <v>#DIV/0!</v>
      </c>
      <c r="BD7" s="23" t="e">
        <f>(V7/U7)-1</f>
        <v>#DIV/0!</v>
      </c>
      <c r="BE7" s="23" t="e">
        <f>(W7/V7)-1</f>
        <v>#DIV/0!</v>
      </c>
      <c r="BF7" s="23" t="e">
        <f>(X7/W7)-1</f>
        <v>#DIV/0!</v>
      </c>
      <c r="BG7" s="23" t="e">
        <f>(Y7/X7)-1</f>
        <v>#DIV/0!</v>
      </c>
      <c r="BH7" s="23" t="e">
        <f>(Z7/Y7)-1</f>
        <v>#DIV/0!</v>
      </c>
      <c r="BI7" s="23" t="e">
        <f>(AA7/Z7)-1</f>
        <v>#DIV/0!</v>
      </c>
      <c r="BJ7" s="23" t="e">
        <f>(AB7/AA7)-1</f>
        <v>#DIV/0!</v>
      </c>
      <c r="BK7" s="23" t="e">
        <f>(AC7/AB7)-1</f>
        <v>#DIV/0!</v>
      </c>
      <c r="BL7" s="23" t="e">
        <f>(AD7/AC7)-1</f>
        <v>#DIV/0!</v>
      </c>
      <c r="BM7" s="23">
        <f>(AE7/AD7)-1</f>
        <v>-1</v>
      </c>
      <c r="BN7" s="23" t="e">
        <f>(AF7/AE7)-1</f>
        <v>#DIV/0!</v>
      </c>
      <c r="BO7" s="23" t="e">
        <f>(AG7/AF7)-1</f>
        <v>#DIV/0!</v>
      </c>
      <c r="BP7" s="25" t="e">
        <f>AVERAGE(AM7:BO7)</f>
        <v>#DIV/0!</v>
      </c>
    </row>
    <row r="8" spans="1:68" hidden="1" outlineLevel="1" x14ac:dyDescent="0.35">
      <c r="A8" s="24"/>
      <c r="B8" s="19"/>
      <c r="C8" s="20" t="s">
        <v>47</v>
      </c>
      <c r="D8" s="21"/>
      <c r="E8" s="21">
        <v>14.89</v>
      </c>
      <c r="F8" s="21"/>
      <c r="G8" s="21"/>
      <c r="H8" s="21"/>
      <c r="I8" s="21">
        <v>14.89</v>
      </c>
      <c r="J8" s="21"/>
      <c r="K8" s="21"/>
      <c r="L8" s="21">
        <v>12.86</v>
      </c>
      <c r="M8" s="21">
        <v>33.840000000000003</v>
      </c>
      <c r="N8" s="21">
        <v>7.91</v>
      </c>
      <c r="O8" s="21">
        <v>6.79</v>
      </c>
      <c r="P8" s="21">
        <v>31.009999999999998</v>
      </c>
      <c r="Q8" s="21">
        <v>6.49</v>
      </c>
      <c r="R8" s="21">
        <v>7.91</v>
      </c>
      <c r="S8" s="21">
        <v>17.43</v>
      </c>
      <c r="T8" s="21">
        <v>4.76</v>
      </c>
      <c r="U8" s="21"/>
      <c r="V8" s="21"/>
      <c r="W8" s="21"/>
      <c r="X8" s="21"/>
      <c r="Y8" s="21">
        <v>6.87</v>
      </c>
      <c r="Z8" s="21"/>
      <c r="AA8" s="21"/>
      <c r="AB8" s="21">
        <v>6.79</v>
      </c>
      <c r="AC8" s="21"/>
      <c r="AD8" s="21"/>
      <c r="AE8" s="21"/>
      <c r="AF8" s="21"/>
      <c r="AG8" s="22">
        <v>13.58</v>
      </c>
      <c r="AH8" s="21">
        <f t="shared" si="2"/>
        <v>13.287142857142857</v>
      </c>
      <c r="AI8" s="21"/>
      <c r="AJ8" s="19"/>
      <c r="AK8" s="20" t="s">
        <v>47</v>
      </c>
      <c r="AM8" s="23" t="e">
        <f>(E8/D8)-1</f>
        <v>#DIV/0!</v>
      </c>
      <c r="AN8" s="23">
        <f>(F8/E8)-1</f>
        <v>-1</v>
      </c>
      <c r="AO8" s="23" t="e">
        <f>(G8/F8)-1</f>
        <v>#DIV/0!</v>
      </c>
      <c r="AP8" s="23" t="e">
        <f>(H8/G8)-1</f>
        <v>#DIV/0!</v>
      </c>
      <c r="AQ8" s="23" t="e">
        <f>(I8/H8)-1</f>
        <v>#DIV/0!</v>
      </c>
      <c r="AR8" s="23">
        <f>(J8/I8)-1</f>
        <v>-1</v>
      </c>
      <c r="AS8" s="23" t="e">
        <f>(K8/J8)-1</f>
        <v>#DIV/0!</v>
      </c>
      <c r="AT8" s="23" t="e">
        <f>(L8/K8)-1</f>
        <v>#DIV/0!</v>
      </c>
      <c r="AU8" s="23">
        <f>(M8/L8)-1</f>
        <v>1.6314152410575433</v>
      </c>
      <c r="AV8" s="23">
        <f>(N8/M8)-1</f>
        <v>-0.76625295508274238</v>
      </c>
      <c r="AW8" s="23">
        <f>(O8/N8)-1</f>
        <v>-0.1415929203539823</v>
      </c>
      <c r="AX8" s="23">
        <f>(P8/O8)-1</f>
        <v>3.5670103092783503</v>
      </c>
      <c r="AY8" s="23">
        <f>(Q8/P8)-1</f>
        <v>-0.79071267333118345</v>
      </c>
      <c r="AZ8" s="23">
        <f>(R8/Q8)-1</f>
        <v>0.21879815100154087</v>
      </c>
      <c r="BA8" s="23">
        <f>(S8/R8)-1</f>
        <v>1.2035398230088497</v>
      </c>
      <c r="BB8" s="23">
        <f>(T8/S8)-1</f>
        <v>-0.72690763052208829</v>
      </c>
      <c r="BC8" s="23">
        <f>(U8/T8)-1</f>
        <v>-1</v>
      </c>
      <c r="BD8" s="23" t="e">
        <f>(V8/U8)-1</f>
        <v>#DIV/0!</v>
      </c>
      <c r="BE8" s="23" t="e">
        <f>(W8/V8)-1</f>
        <v>#DIV/0!</v>
      </c>
      <c r="BF8" s="23" t="e">
        <f>(X8/W8)-1</f>
        <v>#DIV/0!</v>
      </c>
      <c r="BG8" s="23" t="e">
        <f>(Y8/X8)-1</f>
        <v>#DIV/0!</v>
      </c>
      <c r="BH8" s="23">
        <f>(Z8/Y8)-1</f>
        <v>-1</v>
      </c>
      <c r="BI8" s="23" t="e">
        <f>(AA8/Z8)-1</f>
        <v>#DIV/0!</v>
      </c>
      <c r="BJ8" s="23" t="e">
        <f>(AB8/AA8)-1</f>
        <v>#DIV/0!</v>
      </c>
      <c r="BK8" s="23">
        <f>(AC8/AB8)-1</f>
        <v>-1</v>
      </c>
      <c r="BL8" s="23" t="e">
        <f>(AD8/AC8)-1</f>
        <v>#DIV/0!</v>
      </c>
      <c r="BM8" s="23" t="e">
        <f>(AE8/AD8)-1</f>
        <v>#DIV/0!</v>
      </c>
      <c r="BN8" s="23" t="e">
        <f>(AF8/AE8)-1</f>
        <v>#DIV/0!</v>
      </c>
      <c r="BO8" s="23" t="e">
        <f>(AG8/AF8)-1</f>
        <v>#DIV/0!</v>
      </c>
      <c r="BP8" s="25" t="e">
        <f t="shared" ref="BP8:BP71" si="3">AVERAGE(AM8:BO8)</f>
        <v>#DIV/0!</v>
      </c>
    </row>
    <row r="9" spans="1:68" hidden="1" outlineLevel="1" x14ac:dyDescent="0.35">
      <c r="A9" s="24"/>
      <c r="B9" s="19"/>
      <c r="C9" s="20" t="s">
        <v>48</v>
      </c>
      <c r="D9" s="21">
        <v>3671591.2300000009</v>
      </c>
      <c r="E9" s="21">
        <v>5743423.4700000016</v>
      </c>
      <c r="F9" s="21">
        <v>5351540.4899999974</v>
      </c>
      <c r="G9" s="21">
        <v>5256786.4799999986</v>
      </c>
      <c r="H9" s="21">
        <v>7397416.8199999984</v>
      </c>
      <c r="I9" s="21">
        <v>7534249.839999998</v>
      </c>
      <c r="J9" s="21">
        <v>6290929.219999996</v>
      </c>
      <c r="K9" s="21">
        <v>5735897.8199999956</v>
      </c>
      <c r="L9" s="21">
        <v>6946242.2999999924</v>
      </c>
      <c r="M9" s="21">
        <v>9548702.1300000083</v>
      </c>
      <c r="N9" s="21">
        <v>6832340.4400000023</v>
      </c>
      <c r="O9" s="21">
        <v>7396521.4399999985</v>
      </c>
      <c r="P9" s="21">
        <v>9687819.6500000022</v>
      </c>
      <c r="Q9" s="21">
        <v>9529549.319999991</v>
      </c>
      <c r="R9" s="21">
        <v>6027876.6000000006</v>
      </c>
      <c r="S9" s="21">
        <v>6670258.2599999942</v>
      </c>
      <c r="T9" s="21">
        <v>8264327.5700000022</v>
      </c>
      <c r="U9" s="21">
        <v>9197626.2399999928</v>
      </c>
      <c r="V9" s="21">
        <v>6754466.959999999</v>
      </c>
      <c r="W9" s="21">
        <v>5832913.3599999994</v>
      </c>
      <c r="X9" s="21">
        <v>6528920.2999999961</v>
      </c>
      <c r="Y9" s="21">
        <v>7098213.4399999939</v>
      </c>
      <c r="Z9" s="21">
        <v>7917382.3900000006</v>
      </c>
      <c r="AA9" s="21">
        <v>6698828.1900000032</v>
      </c>
      <c r="AB9" s="21">
        <v>6550700.3099999987</v>
      </c>
      <c r="AC9" s="21">
        <v>7817349.700000002</v>
      </c>
      <c r="AD9" s="21">
        <v>8735434.0400000084</v>
      </c>
      <c r="AE9" s="21">
        <v>7595408.9700000035</v>
      </c>
      <c r="AF9" s="21">
        <v>6801982.6899999995</v>
      </c>
      <c r="AG9" s="22">
        <v>6530389.5600000015</v>
      </c>
      <c r="AH9" s="21">
        <f t="shared" si="2"/>
        <v>7064836.3076666659</v>
      </c>
      <c r="AI9" s="21"/>
      <c r="AJ9" s="19"/>
      <c r="AK9" s="20" t="s">
        <v>48</v>
      </c>
      <c r="AM9" s="23">
        <f>(E9/D9)-1</f>
        <v>0.56428728314616872</v>
      </c>
      <c r="AN9" s="23">
        <f>(F9/E9)-1</f>
        <v>-6.8231601247401019E-2</v>
      </c>
      <c r="AO9" s="23">
        <f>(G9/F9)-1</f>
        <v>-1.7705931624185212E-2</v>
      </c>
      <c r="AP9" s="23">
        <f>(H9/G9)-1</f>
        <v>0.40721272361817529</v>
      </c>
      <c r="AQ9" s="23">
        <f>(I9/H9)-1</f>
        <v>1.8497405693032043E-2</v>
      </c>
      <c r="AR9" s="23">
        <f>(J9/I9)-1</f>
        <v>-0.16502248351243987</v>
      </c>
      <c r="AS9" s="23">
        <f>(K9/J9)-1</f>
        <v>-8.8227252380372656E-2</v>
      </c>
      <c r="AT9" s="23">
        <f>(L9/K9)-1</f>
        <v>0.21101221081375487</v>
      </c>
      <c r="AU9" s="23">
        <f>(M9/L9)-1</f>
        <v>0.37465722006271207</v>
      </c>
      <c r="AV9" s="23">
        <f>(N9/M9)-1</f>
        <v>-0.28447443987866905</v>
      </c>
      <c r="AW9" s="23">
        <f>(O9/N9)-1</f>
        <v>8.2575071449454418E-2</v>
      </c>
      <c r="AX9" s="23">
        <f>(P9/O9)-1</f>
        <v>0.3097805135274514</v>
      </c>
      <c r="AY9" s="23">
        <f>(Q9/P9)-1</f>
        <v>-1.6337043392422257E-2</v>
      </c>
      <c r="AZ9" s="23">
        <f>(R9/Q9)-1</f>
        <v>-0.36745417882993792</v>
      </c>
      <c r="BA9" s="23">
        <f>(S9/R9)-1</f>
        <v>0.10656848217496573</v>
      </c>
      <c r="BB9" s="23">
        <f>(T9/S9)-1</f>
        <v>0.23898164776606556</v>
      </c>
      <c r="BC9" s="23">
        <f>(U9/T9)-1</f>
        <v>0.11293098707605931</v>
      </c>
      <c r="BD9" s="23">
        <f>(V9/U9)-1</f>
        <v>-0.26562932829068686</v>
      </c>
      <c r="BE9" s="23">
        <f>(W9/V9)-1</f>
        <v>-0.13643616964261529</v>
      </c>
      <c r="BF9" s="23">
        <f>(X9/W9)-1</f>
        <v>0.11932406621585701</v>
      </c>
      <c r="BG9" s="23">
        <f>(Y9/X9)-1</f>
        <v>8.719560261748005E-2</v>
      </c>
      <c r="BH9" s="23">
        <f>(Z9/Y9)-1</f>
        <v>0.11540494758636166</v>
      </c>
      <c r="BI9" s="23">
        <f>(AA9/Z9)-1</f>
        <v>-0.15390872133940181</v>
      </c>
      <c r="BJ9" s="23">
        <f>(AB9/AA9)-1</f>
        <v>-2.2112506217300765E-2</v>
      </c>
      <c r="BK9" s="23">
        <f>(AC9/AB9)-1</f>
        <v>0.19336091258310106</v>
      </c>
      <c r="BL9" s="23">
        <f>(AD9/AC9)-1</f>
        <v>0.1174418921031517</v>
      </c>
      <c r="BM9" s="23">
        <f>(AE9/AD9)-1</f>
        <v>-0.13050583002284377</v>
      </c>
      <c r="BN9" s="23">
        <f>(AF9/AE9)-1</f>
        <v>-0.10446129802013859</v>
      </c>
      <c r="BO9" s="23">
        <f>(AG9/AF9)-1</f>
        <v>-3.9928524134482668E-2</v>
      </c>
      <c r="BP9" s="25">
        <f t="shared" si="3"/>
        <v>4.1337781306927342E-2</v>
      </c>
    </row>
    <row r="10" spans="1:68" hidden="1" outlineLevel="1" x14ac:dyDescent="0.35">
      <c r="A10" s="24"/>
      <c r="B10" s="26"/>
      <c r="C10" s="20" t="s">
        <v>49</v>
      </c>
      <c r="D10" s="21">
        <v>544600.84000000008</v>
      </c>
      <c r="E10" s="21">
        <v>942974.22000000009</v>
      </c>
      <c r="F10" s="21">
        <v>883098.81999999937</v>
      </c>
      <c r="G10" s="21">
        <v>804467.44999999832</v>
      </c>
      <c r="H10" s="21">
        <v>981468.05999999994</v>
      </c>
      <c r="I10" s="21">
        <v>989714.54999999923</v>
      </c>
      <c r="J10" s="21">
        <v>959008.94</v>
      </c>
      <c r="K10" s="21">
        <v>1125970.0700000008</v>
      </c>
      <c r="L10" s="21">
        <v>1310462.3199999998</v>
      </c>
      <c r="M10" s="21">
        <v>1842806.0399999996</v>
      </c>
      <c r="N10" s="21">
        <v>1550717.2499999979</v>
      </c>
      <c r="O10" s="21">
        <v>1453731.1500000004</v>
      </c>
      <c r="P10" s="21">
        <v>1939668.4799999988</v>
      </c>
      <c r="Q10" s="21">
        <v>1975697.4599999983</v>
      </c>
      <c r="R10" s="21">
        <v>1268643.28</v>
      </c>
      <c r="S10" s="21">
        <v>985887.66999999946</v>
      </c>
      <c r="T10" s="21">
        <v>926809.3899999999</v>
      </c>
      <c r="U10" s="21">
        <v>1048466.7399999993</v>
      </c>
      <c r="V10" s="21">
        <v>980681.69000000029</v>
      </c>
      <c r="W10" s="21">
        <v>959860.61999999976</v>
      </c>
      <c r="X10" s="21">
        <v>984483.70000000007</v>
      </c>
      <c r="Y10" s="21">
        <v>1003644.8399999995</v>
      </c>
      <c r="Z10" s="21">
        <v>1127145.9800000007</v>
      </c>
      <c r="AA10" s="21">
        <v>1116186.7299999995</v>
      </c>
      <c r="AB10" s="21">
        <v>990618.98999999929</v>
      </c>
      <c r="AC10" s="21">
        <v>1110504.6399999997</v>
      </c>
      <c r="AD10" s="21">
        <v>1025387.3799999994</v>
      </c>
      <c r="AE10" s="21">
        <v>897150.85000000021</v>
      </c>
      <c r="AF10" s="21">
        <v>836146.18999999936</v>
      </c>
      <c r="AG10" s="22">
        <v>937155.2699999999</v>
      </c>
      <c r="AH10" s="21">
        <f t="shared" si="2"/>
        <v>1116771.9869999995</v>
      </c>
      <c r="AI10" s="21"/>
      <c r="AJ10" s="26"/>
      <c r="AK10" s="20" t="s">
        <v>49</v>
      </c>
      <c r="AM10" s="23">
        <f>(E10/D10)-1</f>
        <v>0.73149608068911531</v>
      </c>
      <c r="AN10" s="23">
        <f>(F10/E10)-1</f>
        <v>-6.3496327609041892E-2</v>
      </c>
      <c r="AO10" s="23">
        <f>(G10/F10)-1</f>
        <v>-8.9040284302498662E-2</v>
      </c>
      <c r="AP10" s="23">
        <f>(H10/G10)-1</f>
        <v>0.22002209039035936</v>
      </c>
      <c r="AQ10" s="23">
        <f>(I10/H10)-1</f>
        <v>8.4021990486367049E-3</v>
      </c>
      <c r="AR10" s="23">
        <f>(J10/I10)-1</f>
        <v>-3.1024713135721083E-2</v>
      </c>
      <c r="AS10" s="23">
        <f>(K10/J10)-1</f>
        <v>0.17409757410603577</v>
      </c>
      <c r="AT10" s="23">
        <f>(L10/K10)-1</f>
        <v>0.16385182423188116</v>
      </c>
      <c r="AU10" s="23">
        <f>(M10/L10)-1</f>
        <v>0.40622588828040462</v>
      </c>
      <c r="AV10" s="23">
        <f>(N10/M10)-1</f>
        <v>-0.15850218832579999</v>
      </c>
      <c r="AW10" s="23">
        <f>(O10/N10)-1</f>
        <v>-6.2542736272520161E-2</v>
      </c>
      <c r="AX10" s="23">
        <f>(P10/O10)-1</f>
        <v>0.33426904967950799</v>
      </c>
      <c r="AY10" s="23">
        <f>(Q10/P10)-1</f>
        <v>1.857481336192035E-2</v>
      </c>
      <c r="AZ10" s="23">
        <f>(R10/Q10)-1</f>
        <v>-0.35787573467852662</v>
      </c>
      <c r="BA10" s="23">
        <f>(S10/R10)-1</f>
        <v>-0.22288031195025959</v>
      </c>
      <c r="BB10" s="23">
        <f>(T10/S10)-1</f>
        <v>-5.9923946508023129E-2</v>
      </c>
      <c r="BC10" s="23">
        <f>(U10/T10)-1</f>
        <v>0.13126469294835208</v>
      </c>
      <c r="BD10" s="23">
        <f>(V10/U10)-1</f>
        <v>-6.4651597817970918E-2</v>
      </c>
      <c r="BE10" s="23">
        <f>(W10/V10)-1</f>
        <v>-2.1231221315043181E-2</v>
      </c>
      <c r="BF10" s="23">
        <f>(X10/W10)-1</f>
        <v>2.5652766127649107E-2</v>
      </c>
      <c r="BG10" s="23">
        <f>(Y10/X10)-1</f>
        <v>1.9463135854864255E-2</v>
      </c>
      <c r="BH10" s="23">
        <f>(Z10/Y10)-1</f>
        <v>0.12305263284171453</v>
      </c>
      <c r="BI10" s="23">
        <f>(AA10/Z10)-1</f>
        <v>-9.7230085494348639E-3</v>
      </c>
      <c r="BJ10" s="23">
        <f>(AB10/AA10)-1</f>
        <v>-0.11249707295839317</v>
      </c>
      <c r="BK10" s="23">
        <f>(AC10/AB10)-1</f>
        <v>0.12102094873024849</v>
      </c>
      <c r="BL10" s="23">
        <f>(AD10/AC10)-1</f>
        <v>-7.6647369974068957E-2</v>
      </c>
      <c r="BM10" s="23">
        <f>(AE10/AD10)-1</f>
        <v>-0.12506154503286293</v>
      </c>
      <c r="BN10" s="23">
        <f>(AF10/AE10)-1</f>
        <v>-6.7998219028606921E-2</v>
      </c>
      <c r="BO10" s="23">
        <f>(AG10/AF10)-1</f>
        <v>0.12080313371995466</v>
      </c>
      <c r="BP10" s="25">
        <f t="shared" si="3"/>
        <v>3.7072432846616279E-2</v>
      </c>
    </row>
    <row r="11" spans="1:68" s="33" customFormat="1" collapsed="1" x14ac:dyDescent="0.35">
      <c r="A11" s="27"/>
      <c r="B11" s="28" t="s">
        <v>50</v>
      </c>
      <c r="C11" s="28"/>
      <c r="D11" s="29">
        <v>7259522.4300000016</v>
      </c>
      <c r="E11" s="29">
        <v>8794860.5700000022</v>
      </c>
      <c r="F11" s="29">
        <v>8281353.259999997</v>
      </c>
      <c r="G11" s="29">
        <v>8409767.2499999963</v>
      </c>
      <c r="H11" s="29">
        <v>10485424.370000001</v>
      </c>
      <c r="I11" s="29">
        <v>11495940.1</v>
      </c>
      <c r="J11" s="29">
        <v>10245505.459999999</v>
      </c>
      <c r="K11" s="29">
        <v>9247216.4300000053</v>
      </c>
      <c r="L11" s="29">
        <v>9859843.7399999965</v>
      </c>
      <c r="M11" s="29">
        <v>14161361.190000011</v>
      </c>
      <c r="N11" s="29">
        <v>10149935.08</v>
      </c>
      <c r="O11" s="29">
        <v>11357894.529999997</v>
      </c>
      <c r="P11" s="29">
        <v>13776866.540000003</v>
      </c>
      <c r="Q11" s="29">
        <v>15192303.590000011</v>
      </c>
      <c r="R11" s="29">
        <v>9238875.3200000022</v>
      </c>
      <c r="S11" s="29">
        <v>10314064.919999998</v>
      </c>
      <c r="T11" s="29">
        <v>10991901.260000004</v>
      </c>
      <c r="U11" s="29">
        <v>15021287.429999998</v>
      </c>
      <c r="V11" s="29">
        <v>10539430.280000011</v>
      </c>
      <c r="W11" s="29">
        <v>8606078.4700000044</v>
      </c>
      <c r="X11" s="29">
        <v>12794599.69999999</v>
      </c>
      <c r="Y11" s="29">
        <v>10010041.939999994</v>
      </c>
      <c r="Z11" s="29">
        <v>11213058.450000003</v>
      </c>
      <c r="AA11" s="29">
        <v>10053337.930000002</v>
      </c>
      <c r="AB11" s="29">
        <v>9490814.3499999996</v>
      </c>
      <c r="AC11" s="29">
        <v>10643279.269999992</v>
      </c>
      <c r="AD11" s="29">
        <v>12708505.120000008</v>
      </c>
      <c r="AE11" s="29">
        <v>10940910.399999989</v>
      </c>
      <c r="AF11" s="29">
        <v>9445096.8999999966</v>
      </c>
      <c r="AG11" s="30">
        <v>9689042.2299999986</v>
      </c>
      <c r="AH11" s="31">
        <f t="shared" si="2"/>
        <v>10680603.950333333</v>
      </c>
      <c r="AI11" s="32"/>
      <c r="AJ11" s="34" t="s">
        <v>50</v>
      </c>
      <c r="AK11" s="34"/>
      <c r="AM11" s="23">
        <f>(E11/D11)-1</f>
        <v>0.21149299486357531</v>
      </c>
      <c r="AN11" s="23">
        <f>(F11/E11)-1</f>
        <v>-5.8387203061708637E-2</v>
      </c>
      <c r="AO11" s="23">
        <f>(G11/F11)-1</f>
        <v>1.5506401667497505E-2</v>
      </c>
      <c r="AP11" s="23">
        <f>(H11/G11)-1</f>
        <v>0.24681504948903377</v>
      </c>
      <c r="AQ11" s="23">
        <f>(I11/H11)-1</f>
        <v>9.6373374538011092E-2</v>
      </c>
      <c r="AR11" s="23">
        <f>(J11/I11)-1</f>
        <v>-0.10877184720195265</v>
      </c>
      <c r="AS11" s="23">
        <f>(K11/J11)-1</f>
        <v>-9.7436776925986179E-2</v>
      </c>
      <c r="AT11" s="23">
        <f>(L11/K11)-1</f>
        <v>6.624991581385431E-2</v>
      </c>
      <c r="AU11" s="23">
        <f>(M11/L11)-1</f>
        <v>0.43626629015928153</v>
      </c>
      <c r="AV11" s="23">
        <f>(N11/M11)-1</f>
        <v>-0.2832655742749266</v>
      </c>
      <c r="AW11" s="23">
        <f>(O11/N11)-1</f>
        <v>0.11901154445610485</v>
      </c>
      <c r="AX11" s="23">
        <f>(P11/O11)-1</f>
        <v>0.21297715026413488</v>
      </c>
      <c r="AY11" s="23">
        <f>(Q11/P11)-1</f>
        <v>0.10274012932406684</v>
      </c>
      <c r="AZ11" s="23">
        <f>(R11/Q11)-1</f>
        <v>-0.39187133371391536</v>
      </c>
      <c r="BA11" s="23">
        <f>(S11/R11)-1</f>
        <v>0.11637667603030222</v>
      </c>
      <c r="BB11" s="23">
        <f>(T11/S11)-1</f>
        <v>6.5719611545745904E-2</v>
      </c>
      <c r="BC11" s="23">
        <f>(U11/T11)-1</f>
        <v>0.36657772615399131</v>
      </c>
      <c r="BD11" s="23">
        <f>(V11/U11)-1</f>
        <v>-0.29836704549364901</v>
      </c>
      <c r="BE11" s="23">
        <f>(W11/V11)-1</f>
        <v>-0.18343987849787302</v>
      </c>
      <c r="BF11" s="23">
        <f>(X11/W11)-1</f>
        <v>0.48669335802604907</v>
      </c>
      <c r="BG11" s="23">
        <f>(Y11/X11)-1</f>
        <v>-0.21763539503310902</v>
      </c>
      <c r="BH11" s="23">
        <f>(Z11/Y11)-1</f>
        <v>0.12018096599503458</v>
      </c>
      <c r="BI11" s="23">
        <f>(AA11/Z11)-1</f>
        <v>-0.10342588734120095</v>
      </c>
      <c r="BJ11" s="23">
        <f>(AB11/AA11)-1</f>
        <v>-5.5953911418951119E-2</v>
      </c>
      <c r="BK11" s="35">
        <f>(AC11/AB11)-1</f>
        <v>0.12142950831189658</v>
      </c>
      <c r="BL11" s="35">
        <f>(AD11/AC11)-1</f>
        <v>0.19404037022886622</v>
      </c>
      <c r="BM11" s="35">
        <f>(AE11/AD11)-1</f>
        <v>-0.13908754045495619</v>
      </c>
      <c r="BN11" s="35">
        <f>(AF11/AE11)-1</f>
        <v>-0.13671746183023248</v>
      </c>
      <c r="BO11" s="35">
        <f>(AG11/AF11)-1</f>
        <v>2.5827721259270797E-2</v>
      </c>
      <c r="BP11" s="36">
        <f t="shared" si="3"/>
        <v>3.2066170099250196E-2</v>
      </c>
    </row>
    <row r="12" spans="1:68" hidden="1" outlineLevel="1" x14ac:dyDescent="0.35">
      <c r="A12" s="24"/>
      <c r="B12" s="19" t="s">
        <v>51</v>
      </c>
      <c r="C12" s="20" t="s">
        <v>52</v>
      </c>
      <c r="D12" s="21">
        <v>1326820.5499999998</v>
      </c>
      <c r="E12" s="21">
        <v>1975592.2399999993</v>
      </c>
      <c r="F12" s="21">
        <v>1762764.1199999994</v>
      </c>
      <c r="G12" s="21">
        <v>1829385.1400000001</v>
      </c>
      <c r="H12" s="21">
        <v>2439002.5900000008</v>
      </c>
      <c r="I12" s="21">
        <v>2138438.2699999982</v>
      </c>
      <c r="J12" s="21">
        <v>1781020.0900000017</v>
      </c>
      <c r="K12" s="21">
        <v>1800110.0100000002</v>
      </c>
      <c r="L12" s="21">
        <v>2196386.0100000012</v>
      </c>
      <c r="M12" s="21">
        <v>3160699.7299999995</v>
      </c>
      <c r="N12" s="21">
        <v>2444221.1800000016</v>
      </c>
      <c r="O12" s="21">
        <v>2150674.85</v>
      </c>
      <c r="P12" s="21">
        <v>2665692.1699999981</v>
      </c>
      <c r="Q12" s="21">
        <v>2665997.4900000007</v>
      </c>
      <c r="R12" s="21">
        <v>2489005.0300000012</v>
      </c>
      <c r="S12" s="21">
        <v>2244865.9200000013</v>
      </c>
      <c r="T12" s="21">
        <v>2059236.9399999995</v>
      </c>
      <c r="U12" s="21">
        <v>2579308.0199999986</v>
      </c>
      <c r="V12" s="21">
        <v>2361421.8600000013</v>
      </c>
      <c r="W12" s="21">
        <v>2002592.2699999993</v>
      </c>
      <c r="X12" s="21">
        <v>2032473.05</v>
      </c>
      <c r="Y12" s="21">
        <v>2429830.8300000024</v>
      </c>
      <c r="Z12" s="21">
        <v>2510969.1500000008</v>
      </c>
      <c r="AA12" s="21">
        <v>2221039.1800000002</v>
      </c>
      <c r="AB12" s="21">
        <v>2039171.8899999987</v>
      </c>
      <c r="AC12" s="21">
        <v>2278590.6</v>
      </c>
      <c r="AD12" s="21">
        <v>2469416.2699999996</v>
      </c>
      <c r="AE12" s="21">
        <v>2231911.919999999</v>
      </c>
      <c r="AF12" s="21">
        <v>2016997.9499999997</v>
      </c>
      <c r="AG12" s="22">
        <v>2110786.0199999986</v>
      </c>
      <c r="AH12" s="21">
        <f t="shared" si="2"/>
        <v>2213814.0446666661</v>
      </c>
      <c r="AI12" s="21"/>
      <c r="AJ12" s="19" t="s">
        <v>51</v>
      </c>
      <c r="AK12" s="20" t="s">
        <v>52</v>
      </c>
      <c r="AM12" s="23">
        <f>(E12/D12)-1</f>
        <v>0.48896717042858562</v>
      </c>
      <c r="AN12" s="23">
        <f>(F12/E12)-1</f>
        <v>-0.10772876896904593</v>
      </c>
      <c r="AO12" s="23">
        <f>(G12/F12)-1</f>
        <v>3.7793496727174469E-2</v>
      </c>
      <c r="AP12" s="23">
        <f>(H12/G12)-1</f>
        <v>0.33323625335668816</v>
      </c>
      <c r="AQ12" s="23">
        <f>(I12/H12)-1</f>
        <v>-0.12323247266416493</v>
      </c>
      <c r="AR12" s="23">
        <f>(J12/I12)-1</f>
        <v>-0.16713981647924625</v>
      </c>
      <c r="AS12" s="23">
        <f>(K12/J12)-1</f>
        <v>1.0718531535485631E-2</v>
      </c>
      <c r="AT12" s="23">
        <f>(L12/K12)-1</f>
        <v>0.22013987911772182</v>
      </c>
      <c r="AU12" s="23">
        <f>(M12/L12)-1</f>
        <v>0.43904564844683103</v>
      </c>
      <c r="AV12" s="23">
        <f>(N12/M12)-1</f>
        <v>-0.22668352301849248</v>
      </c>
      <c r="AW12" s="23">
        <f>(O12/N12)-1</f>
        <v>-0.12009810421493905</v>
      </c>
      <c r="AX12" s="23">
        <f>(P12/O12)-1</f>
        <v>0.23946777449878032</v>
      </c>
      <c r="AY12" s="23">
        <f>(Q12/P12)-1</f>
        <v>1.1453685592011098E-4</v>
      </c>
      <c r="AZ12" s="23">
        <f>(R12/Q12)-1</f>
        <v>-6.638883219653724E-2</v>
      </c>
      <c r="BA12" s="23">
        <f>(S12/R12)-1</f>
        <v>-9.8087029579044138E-2</v>
      </c>
      <c r="BB12" s="23">
        <f>(T12/S12)-1</f>
        <v>-8.2690453067237879E-2</v>
      </c>
      <c r="BC12" s="23">
        <f>(U12/T12)-1</f>
        <v>0.25255524019494291</v>
      </c>
      <c r="BD12" s="23">
        <f>(V12/U12)-1</f>
        <v>-8.4474656888787303E-2</v>
      </c>
      <c r="BE12" s="23">
        <f>(W12/V12)-1</f>
        <v>-0.15195488619725139</v>
      </c>
      <c r="BF12" s="23">
        <f>(X12/W12)-1</f>
        <v>1.492105030446389E-2</v>
      </c>
      <c r="BG12" s="23">
        <f>(Y12/X12)-1</f>
        <v>0.19550457507911467</v>
      </c>
      <c r="BH12" s="23">
        <f>(Z12/Y12)-1</f>
        <v>3.3392579844745196E-2</v>
      </c>
      <c r="BI12" s="23">
        <f>(AA12/Z12)-1</f>
        <v>-0.11546536523557072</v>
      </c>
      <c r="BJ12" s="23">
        <f>(AB12/AA12)-1</f>
        <v>-8.1883872935551438E-2</v>
      </c>
      <c r="BK12" s="23">
        <f>(AC12/AB12)-1</f>
        <v>0.11740977363119764</v>
      </c>
      <c r="BL12" s="23">
        <f>(AD12/AC12)-1</f>
        <v>8.3747238314772154E-2</v>
      </c>
      <c r="BM12" s="23">
        <f>(AE12/AD12)-1</f>
        <v>-9.6178336915225926E-2</v>
      </c>
      <c r="BN12" s="23">
        <f>(AF12/AE12)-1</f>
        <v>-9.6291420854994758E-2</v>
      </c>
      <c r="BO12" s="23">
        <f>(AG12/AF12)-1</f>
        <v>4.6498842500062532E-2</v>
      </c>
      <c r="BP12" s="25">
        <f t="shared" si="3"/>
        <v>3.0869484538634372E-2</v>
      </c>
    </row>
    <row r="13" spans="1:68" hidden="1" outlineLevel="1" x14ac:dyDescent="0.35">
      <c r="A13" s="24"/>
      <c r="B13" s="19"/>
      <c r="C13" s="20" t="s">
        <v>53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4.71</v>
      </c>
      <c r="AB13" s="21">
        <v>0</v>
      </c>
      <c r="AC13" s="21">
        <v>0</v>
      </c>
      <c r="AD13" s="21">
        <v>0</v>
      </c>
      <c r="AE13" s="21">
        <v>0</v>
      </c>
      <c r="AF13" s="21"/>
      <c r="AG13" s="22">
        <v>0</v>
      </c>
      <c r="AH13" s="21">
        <f>AVERAGE(D13:AG13)</f>
        <v>0.16241379310344828</v>
      </c>
      <c r="AI13" s="21"/>
      <c r="AJ13" s="19"/>
      <c r="AK13" s="20" t="s">
        <v>53</v>
      </c>
      <c r="AM13" s="23" t="e">
        <f>(E13/D13)-1</f>
        <v>#DIV/0!</v>
      </c>
      <c r="AN13" s="23" t="e">
        <f>(F13/E13)-1</f>
        <v>#DIV/0!</v>
      </c>
      <c r="AO13" s="23" t="e">
        <f>(G13/F13)-1</f>
        <v>#DIV/0!</v>
      </c>
      <c r="AP13" s="23" t="e">
        <f>(H13/G13)-1</f>
        <v>#DIV/0!</v>
      </c>
      <c r="AQ13" s="23" t="e">
        <f>(I13/H13)-1</f>
        <v>#DIV/0!</v>
      </c>
      <c r="AR13" s="23" t="e">
        <f>(J13/I13)-1</f>
        <v>#DIV/0!</v>
      </c>
      <c r="AS13" s="23" t="e">
        <f>(K13/J13)-1</f>
        <v>#DIV/0!</v>
      </c>
      <c r="AT13" s="23" t="e">
        <f>(L13/K13)-1</f>
        <v>#DIV/0!</v>
      </c>
      <c r="AU13" s="23" t="e">
        <f>(M13/L13)-1</f>
        <v>#DIV/0!</v>
      </c>
      <c r="AV13" s="23" t="e">
        <f>(N13/M13)-1</f>
        <v>#DIV/0!</v>
      </c>
      <c r="AW13" s="23" t="e">
        <f>(O13/N13)-1</f>
        <v>#DIV/0!</v>
      </c>
      <c r="AX13" s="23" t="e">
        <f>(P13/O13)-1</f>
        <v>#DIV/0!</v>
      </c>
      <c r="AY13" s="23" t="e">
        <f>(Q13/P13)-1</f>
        <v>#DIV/0!</v>
      </c>
      <c r="AZ13" s="23" t="e">
        <f>(R13/Q13)-1</f>
        <v>#DIV/0!</v>
      </c>
      <c r="BA13" s="23" t="e">
        <f>(S13/R13)-1</f>
        <v>#DIV/0!</v>
      </c>
      <c r="BB13" s="23" t="e">
        <f>(T13/S13)-1</f>
        <v>#DIV/0!</v>
      </c>
      <c r="BC13" s="23" t="e">
        <f>(U13/T13)-1</f>
        <v>#DIV/0!</v>
      </c>
      <c r="BD13" s="23" t="e">
        <f>(V13/U13)-1</f>
        <v>#DIV/0!</v>
      </c>
      <c r="BE13" s="23" t="e">
        <f>(W13/V13)-1</f>
        <v>#DIV/0!</v>
      </c>
      <c r="BF13" s="23" t="e">
        <f>(X13/W13)-1</f>
        <v>#DIV/0!</v>
      </c>
      <c r="BG13" s="23" t="e">
        <f>(Y13/X13)-1</f>
        <v>#DIV/0!</v>
      </c>
      <c r="BH13" s="23" t="e">
        <f>(Z13/Y13)-1</f>
        <v>#DIV/0!</v>
      </c>
      <c r="BI13" s="23" t="e">
        <f>(AA13/Z13)-1</f>
        <v>#DIV/0!</v>
      </c>
      <c r="BJ13" s="23">
        <f>(AB13/AA13)-1</f>
        <v>-1</v>
      </c>
      <c r="BK13" s="23" t="e">
        <f>(AC13/AB13)-1</f>
        <v>#DIV/0!</v>
      </c>
      <c r="BL13" s="23" t="e">
        <f>(AD13/AC13)-1</f>
        <v>#DIV/0!</v>
      </c>
      <c r="BM13" s="23" t="e">
        <f>(AE13/AD13)-1</f>
        <v>#DIV/0!</v>
      </c>
      <c r="BN13" s="23" t="e">
        <f>(AF13/AE13)-1</f>
        <v>#DIV/0!</v>
      </c>
      <c r="BO13" s="23" t="e">
        <f>(AG13/AF13)-1</f>
        <v>#DIV/0!</v>
      </c>
      <c r="BP13" s="25" t="e">
        <f t="shared" si="3"/>
        <v>#DIV/0!</v>
      </c>
    </row>
    <row r="14" spans="1:68" hidden="1" outlineLevel="1" x14ac:dyDescent="0.35">
      <c r="A14" s="24"/>
      <c r="B14" s="19"/>
      <c r="C14" s="20" t="s">
        <v>54</v>
      </c>
      <c r="D14" s="21">
        <v>77056.889999999985</v>
      </c>
      <c r="E14" s="21">
        <v>124867.81999999991</v>
      </c>
      <c r="F14" s="21">
        <v>114159.90999999992</v>
      </c>
      <c r="G14" s="21">
        <v>111264.04999999997</v>
      </c>
      <c r="H14" s="21">
        <v>125211.32999999996</v>
      </c>
      <c r="I14" s="21">
        <v>128965.86999999986</v>
      </c>
      <c r="J14" s="21">
        <v>119006.06999999995</v>
      </c>
      <c r="K14" s="21">
        <v>122188.65</v>
      </c>
      <c r="L14" s="21">
        <v>125131.08000000002</v>
      </c>
      <c r="M14" s="21">
        <v>168972.72999999989</v>
      </c>
      <c r="N14" s="21">
        <v>155872.60999999996</v>
      </c>
      <c r="O14" s="21">
        <v>138050.99000000002</v>
      </c>
      <c r="P14" s="21">
        <v>159397.71999999991</v>
      </c>
      <c r="Q14" s="21">
        <v>174479.32999999984</v>
      </c>
      <c r="R14" s="21">
        <v>187944.58</v>
      </c>
      <c r="S14" s="21">
        <v>137934.77999999991</v>
      </c>
      <c r="T14" s="21">
        <v>135753.82999999996</v>
      </c>
      <c r="U14" s="21">
        <v>145897.28</v>
      </c>
      <c r="V14" s="21">
        <v>135086.93999999997</v>
      </c>
      <c r="W14" s="21">
        <v>128587.03999999996</v>
      </c>
      <c r="X14" s="21">
        <v>126999.31999999996</v>
      </c>
      <c r="Y14" s="21">
        <v>132711.63999999993</v>
      </c>
      <c r="Z14" s="21">
        <v>141768.18999999986</v>
      </c>
      <c r="AA14" s="21">
        <v>165237.82</v>
      </c>
      <c r="AB14" s="21">
        <v>134162.01999999999</v>
      </c>
      <c r="AC14" s="21">
        <v>128010.63000000002</v>
      </c>
      <c r="AD14" s="21">
        <v>129606.83000000002</v>
      </c>
      <c r="AE14" s="21">
        <v>121280.97000000004</v>
      </c>
      <c r="AF14" s="21">
        <v>123464.19000000005</v>
      </c>
      <c r="AG14" s="22">
        <v>124116.13000000002</v>
      </c>
      <c r="AH14" s="21">
        <f t="shared" si="2"/>
        <v>134772.90799999997</v>
      </c>
      <c r="AI14" s="21"/>
      <c r="AJ14" s="19"/>
      <c r="AK14" s="20" t="s">
        <v>54</v>
      </c>
      <c r="AM14" s="23">
        <f>(E14/D14)-1</f>
        <v>0.62046275161117892</v>
      </c>
      <c r="AN14" s="23">
        <f>(F14/E14)-1</f>
        <v>-8.5753959667110413E-2</v>
      </c>
      <c r="AO14" s="23">
        <f>(G14/F14)-1</f>
        <v>-2.5366698344453376E-2</v>
      </c>
      <c r="AP14" s="23">
        <f>(H14/G14)-1</f>
        <v>0.12535297789357824</v>
      </c>
      <c r="AQ14" s="23">
        <f>(I14/H14)-1</f>
        <v>2.9985625102775471E-2</v>
      </c>
      <c r="AR14" s="23">
        <f>(J14/I14)-1</f>
        <v>-7.7228184480125805E-2</v>
      </c>
      <c r="AS14" s="23">
        <f>(K14/J14)-1</f>
        <v>2.6743005629881189E-2</v>
      </c>
      <c r="AT14" s="23">
        <f>(L14/K14)-1</f>
        <v>2.4081041897099364E-2</v>
      </c>
      <c r="AU14" s="23">
        <f>(M14/L14)-1</f>
        <v>0.35036579241544041</v>
      </c>
      <c r="AV14" s="23">
        <f>(N14/M14)-1</f>
        <v>-7.7528012952148839E-2</v>
      </c>
      <c r="AW14" s="23">
        <f>(O14/N14)-1</f>
        <v>-0.11433451970811259</v>
      </c>
      <c r="AX14" s="23">
        <f>(P14/O14)-1</f>
        <v>0.15462931486402165</v>
      </c>
      <c r="AY14" s="23">
        <f>(Q14/P14)-1</f>
        <v>9.4616221612203288E-2</v>
      </c>
      <c r="AZ14" s="23">
        <f>(R14/Q14)-1</f>
        <v>7.7173897905271405E-2</v>
      </c>
      <c r="BA14" s="23">
        <f>(S14/R14)-1</f>
        <v>-0.26608801381769076</v>
      </c>
      <c r="BB14" s="23">
        <f>(T14/S14)-1</f>
        <v>-1.5811458139853851E-2</v>
      </c>
      <c r="BC14" s="23">
        <f>(U14/T14)-1</f>
        <v>7.4719438854874642E-2</v>
      </c>
      <c r="BD14" s="23">
        <f>(V14/U14)-1</f>
        <v>-7.4095555448326578E-2</v>
      </c>
      <c r="BE14" s="23">
        <f>(W14/V14)-1</f>
        <v>-4.8116420432648854E-2</v>
      </c>
      <c r="BF14" s="23">
        <f>(X14/W14)-1</f>
        <v>-1.2347434080448583E-2</v>
      </c>
      <c r="BG14" s="23">
        <f>(Y14/X14)-1</f>
        <v>4.4979138470977453E-2</v>
      </c>
      <c r="BH14" s="23">
        <f>(Z14/Y14)-1</f>
        <v>6.8242318458274998E-2</v>
      </c>
      <c r="BI14" s="23">
        <f>(AA14/Z14)-1</f>
        <v>0.16554933797208093</v>
      </c>
      <c r="BJ14" s="23">
        <f>(AB14/AA14)-1</f>
        <v>-0.18806711441726853</v>
      </c>
      <c r="BK14" s="23">
        <f>(AC14/AB14)-1</f>
        <v>-4.5850457528889055E-2</v>
      </c>
      <c r="BL14" s="23">
        <f>(AD14/AC14)-1</f>
        <v>1.2469276965514586E-2</v>
      </c>
      <c r="BM14" s="23">
        <f>(AE14/AD14)-1</f>
        <v>-6.4239361459577204E-2</v>
      </c>
      <c r="BN14" s="23">
        <f>(AF14/AE14)-1</f>
        <v>1.8001340193766646E-2</v>
      </c>
      <c r="BO14" s="23">
        <f>(AG14/AF14)-1</f>
        <v>5.2803974982540414E-3</v>
      </c>
      <c r="BP14" s="25">
        <f t="shared" si="3"/>
        <v>2.7511196098915131E-2</v>
      </c>
    </row>
    <row r="15" spans="1:68" hidden="1" outlineLevel="1" x14ac:dyDescent="0.35">
      <c r="A15" s="24"/>
      <c r="B15" s="19"/>
      <c r="C15" s="20" t="s">
        <v>55</v>
      </c>
      <c r="D15" s="21">
        <v>5166055.4699999979</v>
      </c>
      <c r="E15" s="21">
        <v>5191102.7500000028</v>
      </c>
      <c r="F15" s="21">
        <v>2952728.2800000007</v>
      </c>
      <c r="G15" s="21">
        <v>7199398.6999999983</v>
      </c>
      <c r="H15" s="21">
        <v>9562845.0000000037</v>
      </c>
      <c r="I15" s="21">
        <v>8721303.8900000025</v>
      </c>
      <c r="J15" s="21">
        <v>6719421.9100000057</v>
      </c>
      <c r="K15" s="21">
        <v>3279910.5399999986</v>
      </c>
      <c r="L15" s="21">
        <v>6786203.4500000011</v>
      </c>
      <c r="M15" s="21">
        <v>10878765.960000012</v>
      </c>
      <c r="N15" s="21">
        <v>3927125.4100000015</v>
      </c>
      <c r="O15" s="21">
        <v>7317442.129999999</v>
      </c>
      <c r="P15" s="21">
        <v>9017754.5500000026</v>
      </c>
      <c r="Q15" s="21">
        <v>6843554.8700000029</v>
      </c>
      <c r="R15" s="21">
        <v>5957304.5800000001</v>
      </c>
      <c r="S15" s="21">
        <v>7629513.1099999966</v>
      </c>
      <c r="T15" s="21">
        <v>10957202.139999999</v>
      </c>
      <c r="U15" s="21">
        <v>8123086.7599999998</v>
      </c>
      <c r="V15" s="21">
        <v>9508005.3800000008</v>
      </c>
      <c r="W15" s="21">
        <v>4232498.6199999982</v>
      </c>
      <c r="X15" s="21">
        <v>8313602.9500000002</v>
      </c>
      <c r="Y15" s="21">
        <v>11986642.950000001</v>
      </c>
      <c r="Z15" s="21">
        <v>5376359.580000001</v>
      </c>
      <c r="AA15" s="21">
        <v>3870844.9199999985</v>
      </c>
      <c r="AB15" s="21">
        <v>4781509.5900000026</v>
      </c>
      <c r="AC15" s="21">
        <v>7997494.0299999993</v>
      </c>
      <c r="AD15" s="21">
        <v>11614903.890000002</v>
      </c>
      <c r="AE15" s="21">
        <v>5744364.5400000019</v>
      </c>
      <c r="AF15" s="21">
        <v>8485220.3899999969</v>
      </c>
      <c r="AG15" s="22">
        <v>7505792.0299999993</v>
      </c>
      <c r="AH15" s="21">
        <f t="shared" si="2"/>
        <v>7188265.2790000001</v>
      </c>
      <c r="AI15" s="21"/>
      <c r="AJ15" s="19"/>
      <c r="AK15" s="20" t="s">
        <v>55</v>
      </c>
      <c r="AM15" s="23">
        <f>(E15/D15)-1</f>
        <v>4.8484341961594346E-3</v>
      </c>
      <c r="AN15" s="23">
        <f>(F15/E15)-1</f>
        <v>-0.43119440662198427</v>
      </c>
      <c r="AO15" s="23">
        <f>(G15/F15)-1</f>
        <v>1.438219171321784</v>
      </c>
      <c r="AP15" s="23">
        <f>(H15/G15)-1</f>
        <v>0.32828384681626344</v>
      </c>
      <c r="AQ15" s="23">
        <f>(I15/H15)-1</f>
        <v>-8.8001124142449316E-2</v>
      </c>
      <c r="AR15" s="23">
        <f>(J15/I15)-1</f>
        <v>-0.22953929885362545</v>
      </c>
      <c r="AS15" s="23">
        <f>(K15/J15)-1</f>
        <v>-0.51187608339956192</v>
      </c>
      <c r="AT15" s="23">
        <f>(L15/K15)-1</f>
        <v>1.0690208977468036</v>
      </c>
      <c r="AU15" s="23">
        <f>(M15/L15)-1</f>
        <v>0.60307100135643732</v>
      </c>
      <c r="AV15" s="23">
        <f>(N15/M15)-1</f>
        <v>-0.63901002885441271</v>
      </c>
      <c r="AW15" s="23">
        <f>(O15/N15)-1</f>
        <v>0.8633074745631808</v>
      </c>
      <c r="AX15" s="23">
        <f>(P15/O15)-1</f>
        <v>0.23236431389447887</v>
      </c>
      <c r="AY15" s="23">
        <f>(Q15/P15)-1</f>
        <v>-0.24110211338586485</v>
      </c>
      <c r="AZ15" s="23">
        <f>(R15/Q15)-1</f>
        <v>-0.12950145163371829</v>
      </c>
      <c r="BA15" s="23">
        <f>(S15/R15)-1</f>
        <v>0.28069884753147822</v>
      </c>
      <c r="BB15" s="23">
        <f>(T15/S15)-1</f>
        <v>0.43616007758586894</v>
      </c>
      <c r="BC15" s="23">
        <f>(U15/T15)-1</f>
        <v>-0.25865319848886159</v>
      </c>
      <c r="BD15" s="23">
        <f>(V15/U15)-1</f>
        <v>0.17049166910535396</v>
      </c>
      <c r="BE15" s="23">
        <f>(W15/V15)-1</f>
        <v>-0.55484894561555265</v>
      </c>
      <c r="BF15" s="23">
        <f>(X15/W15)-1</f>
        <v>0.96423051639412072</v>
      </c>
      <c r="BG15" s="23">
        <f>(Y15/X15)-1</f>
        <v>0.44181085169577416</v>
      </c>
      <c r="BH15" s="23">
        <f>(Z15/Y15)-1</f>
        <v>-0.55147078273487737</v>
      </c>
      <c r="BI15" s="23">
        <f>(AA15/Z15)-1</f>
        <v>-0.28002491976178467</v>
      </c>
      <c r="BJ15" s="23">
        <f>(AB15/AA15)-1</f>
        <v>0.23526250439400309</v>
      </c>
      <c r="BK15" s="23">
        <f>(AC15/AB15)-1</f>
        <v>0.67258767957422316</v>
      </c>
      <c r="BL15" s="23">
        <f>(AD15/AC15)-1</f>
        <v>0.4523179193920579</v>
      </c>
      <c r="BM15" s="23">
        <f>(AE15/AD15)-1</f>
        <v>-0.5054315907903737</v>
      </c>
      <c r="BN15" s="23">
        <f>(AF15/AE15)-1</f>
        <v>0.47713821623165886</v>
      </c>
      <c r="BO15" s="23">
        <f>(AG15/AF15)-1</f>
        <v>-0.11542756875876481</v>
      </c>
      <c r="BP15" s="25">
        <f t="shared" si="3"/>
        <v>0.14254247961233843</v>
      </c>
    </row>
    <row r="16" spans="1:68" hidden="1" outlineLevel="1" x14ac:dyDescent="0.35">
      <c r="A16" s="24"/>
      <c r="B16" s="26"/>
      <c r="C16" s="20" t="s">
        <v>56</v>
      </c>
      <c r="D16" s="21">
        <v>403316.47999999986</v>
      </c>
      <c r="E16" s="21">
        <v>622694.72999999986</v>
      </c>
      <c r="F16" s="21">
        <v>552299.55000000005</v>
      </c>
      <c r="G16" s="21">
        <v>526554.69999999984</v>
      </c>
      <c r="H16" s="21">
        <v>580220.82000000018</v>
      </c>
      <c r="I16" s="21">
        <v>591659.80000000005</v>
      </c>
      <c r="J16" s="21">
        <v>576463.93999999971</v>
      </c>
      <c r="K16" s="21">
        <v>551491.39999999979</v>
      </c>
      <c r="L16" s="21">
        <v>569357.88999999955</v>
      </c>
      <c r="M16" s="21">
        <v>981065.49000000011</v>
      </c>
      <c r="N16" s="21">
        <v>909982.48999999918</v>
      </c>
      <c r="O16" s="21">
        <v>796238.62999999966</v>
      </c>
      <c r="P16" s="21">
        <v>875189.84999999916</v>
      </c>
      <c r="Q16" s="21">
        <v>794958.02000000048</v>
      </c>
      <c r="R16" s="21">
        <v>722829.30999999936</v>
      </c>
      <c r="S16" s="21">
        <v>613467.49</v>
      </c>
      <c r="T16" s="21">
        <v>606320.04</v>
      </c>
      <c r="U16" s="21">
        <v>667775.32999999984</v>
      </c>
      <c r="V16" s="21">
        <v>623259.91999999993</v>
      </c>
      <c r="W16" s="21">
        <v>554506.56999999983</v>
      </c>
      <c r="X16" s="21">
        <v>600391.46000000043</v>
      </c>
      <c r="Y16" s="21">
        <v>679084.50000000012</v>
      </c>
      <c r="Z16" s="21">
        <v>626893.28</v>
      </c>
      <c r="AA16" s="21">
        <v>571367.94999999972</v>
      </c>
      <c r="AB16" s="21">
        <v>584396.16000000027</v>
      </c>
      <c r="AC16" s="21">
        <v>624329.90999999945</v>
      </c>
      <c r="AD16" s="21">
        <v>610107.29000000039</v>
      </c>
      <c r="AE16" s="21">
        <v>546063.04999999993</v>
      </c>
      <c r="AF16" s="21">
        <v>540853.65999999992</v>
      </c>
      <c r="AG16" s="22">
        <v>565191.64000000036</v>
      </c>
      <c r="AH16" s="21">
        <f t="shared" si="2"/>
        <v>635611.04499999993</v>
      </c>
      <c r="AI16" s="21"/>
      <c r="AJ16" s="26"/>
      <c r="AK16" s="20" t="s">
        <v>56</v>
      </c>
      <c r="AM16" s="23">
        <f>(E16/D16)-1</f>
        <v>0.54393574495145858</v>
      </c>
      <c r="AN16" s="23">
        <f>(F16/E16)-1</f>
        <v>-0.11304926251744551</v>
      </c>
      <c r="AO16" s="23">
        <f>(G16/F16)-1</f>
        <v>-4.6613925359888841E-2</v>
      </c>
      <c r="AP16" s="23">
        <f>(H16/G16)-1</f>
        <v>0.10191936374321675</v>
      </c>
      <c r="AQ16" s="23">
        <f>(I16/H16)-1</f>
        <v>1.9714873382171705E-2</v>
      </c>
      <c r="AR16" s="23">
        <f>(J16/I16)-1</f>
        <v>-2.5683441734591916E-2</v>
      </c>
      <c r="AS16" s="23">
        <f>(K16/J16)-1</f>
        <v>-4.3320211841871514E-2</v>
      </c>
      <c r="AT16" s="23">
        <f>(L16/K16)-1</f>
        <v>3.2396679259186545E-2</v>
      </c>
      <c r="AU16" s="23">
        <f>(M16/L16)-1</f>
        <v>0.72310862329492065</v>
      </c>
      <c r="AV16" s="23">
        <f>(N16/M16)-1</f>
        <v>-7.2454897990552047E-2</v>
      </c>
      <c r="AW16" s="23">
        <f>(O16/N16)-1</f>
        <v>-0.12499565788348255</v>
      </c>
      <c r="AX16" s="23">
        <f>(P16/O16)-1</f>
        <v>9.9155224357802885E-2</v>
      </c>
      <c r="AY16" s="23">
        <f>(Q16/P16)-1</f>
        <v>-9.1673629441656246E-2</v>
      </c>
      <c r="AZ16" s="23">
        <f>(R16/Q16)-1</f>
        <v>-9.0732728251488148E-2</v>
      </c>
      <c r="BA16" s="23">
        <f>(S16/R16)-1</f>
        <v>-0.15129688086389226</v>
      </c>
      <c r="BB16" s="23">
        <f>(T16/S16)-1</f>
        <v>-1.1650902641963889E-2</v>
      </c>
      <c r="BC16" s="23">
        <f>(U16/T16)-1</f>
        <v>0.10135784065458209</v>
      </c>
      <c r="BD16" s="23">
        <f>(V16/U16)-1</f>
        <v>-6.6662256001580489E-2</v>
      </c>
      <c r="BE16" s="23">
        <f>(W16/V16)-1</f>
        <v>-0.11031248407566474</v>
      </c>
      <c r="BF16" s="23">
        <f>(X16/W16)-1</f>
        <v>8.2749046598312725E-2</v>
      </c>
      <c r="BG16" s="23">
        <f>(Y16/X16)-1</f>
        <v>0.1310695525216159</v>
      </c>
      <c r="BH16" s="23">
        <f>(Z16/Y16)-1</f>
        <v>-7.6855266170852143E-2</v>
      </c>
      <c r="BI16" s="23">
        <f>(AA16/Z16)-1</f>
        <v>-8.857222077735516E-2</v>
      </c>
      <c r="BJ16" s="23">
        <f>(AB16/AA16)-1</f>
        <v>2.2801786484524689E-2</v>
      </c>
      <c r="BK16" s="23">
        <f>(AC16/AB16)-1</f>
        <v>6.8333354551814995E-2</v>
      </c>
      <c r="BL16" s="23">
        <f>(AD16/AC16)-1</f>
        <v>-2.2780616100867346E-2</v>
      </c>
      <c r="BM16" s="23">
        <f>(AE16/AD16)-1</f>
        <v>-0.104972094334425</v>
      </c>
      <c r="BN16" s="23">
        <f>(AF16/AE16)-1</f>
        <v>-9.5399056940402849E-3</v>
      </c>
      <c r="BO16" s="23">
        <f>(AG16/AF16)-1</f>
        <v>4.4999196270578024E-2</v>
      </c>
      <c r="BP16" s="25">
        <f t="shared" si="3"/>
        <v>2.4840513944433363E-2</v>
      </c>
    </row>
    <row r="17" spans="1:68" s="38" customFormat="1" collapsed="1" x14ac:dyDescent="0.35">
      <c r="A17" s="37"/>
      <c r="B17" s="28" t="s">
        <v>57</v>
      </c>
      <c r="C17" s="28"/>
      <c r="D17" s="29">
        <v>6973249.3899999969</v>
      </c>
      <c r="E17" s="29">
        <v>7914257.5400000131</v>
      </c>
      <c r="F17" s="29">
        <v>5381951.8599999985</v>
      </c>
      <c r="G17" s="29">
        <v>9666602.5900000054</v>
      </c>
      <c r="H17" s="29">
        <v>12707279.739999991</v>
      </c>
      <c r="I17" s="29">
        <v>11580367.830000002</v>
      </c>
      <c r="J17" s="29">
        <v>9195912.0099999886</v>
      </c>
      <c r="K17" s="29">
        <v>5753700.5999999987</v>
      </c>
      <c r="L17" s="29">
        <v>9677078.4300000109</v>
      </c>
      <c r="M17" s="29">
        <v>15189503.909999998</v>
      </c>
      <c r="N17" s="29">
        <v>7437201.6900000032</v>
      </c>
      <c r="O17" s="29">
        <v>10402406.599999998</v>
      </c>
      <c r="P17" s="29">
        <v>12718034.290000007</v>
      </c>
      <c r="Q17" s="29">
        <v>10478989.710000005</v>
      </c>
      <c r="R17" s="29">
        <v>9357083.4999999981</v>
      </c>
      <c r="S17" s="29">
        <v>10625781.300000004</v>
      </c>
      <c r="T17" s="29">
        <v>13758512.949999997</v>
      </c>
      <c r="U17" s="29">
        <v>11516067.390000002</v>
      </c>
      <c r="V17" s="29">
        <v>12627774.099999994</v>
      </c>
      <c r="W17" s="29">
        <v>6918184.5</v>
      </c>
      <c r="X17" s="29">
        <v>11073466.780000005</v>
      </c>
      <c r="Y17" s="29">
        <v>15228269.920000004</v>
      </c>
      <c r="Z17" s="29">
        <v>8655990.2000000048</v>
      </c>
      <c r="AA17" s="29">
        <v>6828494.5800000001</v>
      </c>
      <c r="AB17" s="29">
        <v>7539239.6599999955</v>
      </c>
      <c r="AC17" s="29">
        <v>11028425.17</v>
      </c>
      <c r="AD17" s="29">
        <v>14824034.27999999</v>
      </c>
      <c r="AE17" s="29">
        <v>8643620.4799999949</v>
      </c>
      <c r="AF17" s="29">
        <v>11166536.190000001</v>
      </c>
      <c r="AG17" s="30">
        <v>10305885.820000002</v>
      </c>
      <c r="AH17" s="31">
        <f t="shared" si="2"/>
        <v>10172463.433666669</v>
      </c>
      <c r="AI17" s="32"/>
      <c r="AJ17" s="34" t="s">
        <v>57</v>
      </c>
      <c r="AK17" s="34"/>
      <c r="AM17" s="23">
        <f>(E17/D17)-1</f>
        <v>0.1349454318024923</v>
      </c>
      <c r="AN17" s="23">
        <f>(F17/E17)-1</f>
        <v>-0.319967560722065</v>
      </c>
      <c r="AO17" s="23">
        <f>(G17/F17)-1</f>
        <v>0.7961146516089439</v>
      </c>
      <c r="AP17" s="23">
        <f>(H17/G17)-1</f>
        <v>0.31455489368576428</v>
      </c>
      <c r="AQ17" s="23">
        <f>(I17/H17)-1</f>
        <v>-8.8682387816858554E-2</v>
      </c>
      <c r="AR17" s="23">
        <f>(J17/I17)-1</f>
        <v>-0.20590501571313324</v>
      </c>
      <c r="AS17" s="23">
        <f>(K17/J17)-1</f>
        <v>-0.37431974188713379</v>
      </c>
      <c r="AT17" s="23">
        <f>(L17/K17)-1</f>
        <v>0.68188772804758258</v>
      </c>
      <c r="AU17" s="23">
        <f>(M17/L17)-1</f>
        <v>0.56963736729784675</v>
      </c>
      <c r="AV17" s="23">
        <f>(N17/M17)-1</f>
        <v>-0.51037231142856965</v>
      </c>
      <c r="AW17" s="23">
        <f>(O17/N17)-1</f>
        <v>0.39869900449075946</v>
      </c>
      <c r="AX17" s="23">
        <f>(P17/O17)-1</f>
        <v>0.22260499700136793</v>
      </c>
      <c r="AY17" s="23">
        <f>(Q17/P17)-1</f>
        <v>-0.17605272394654004</v>
      </c>
      <c r="AZ17" s="23">
        <f>(R17/Q17)-1</f>
        <v>-0.10706244027793843</v>
      </c>
      <c r="BA17" s="23">
        <f>(S17/R17)-1</f>
        <v>0.13558688452443612</v>
      </c>
      <c r="BB17" s="23">
        <f>(T17/S17)-1</f>
        <v>0.29482365216758155</v>
      </c>
      <c r="BC17" s="23">
        <f>(U17/T17)-1</f>
        <v>-0.16298604130761063</v>
      </c>
      <c r="BD17" s="23">
        <f>(V17/U17)-1</f>
        <v>9.6535273053832915E-2</v>
      </c>
      <c r="BE17" s="23">
        <f>(W17/V17)-1</f>
        <v>-0.45214537057643411</v>
      </c>
      <c r="BF17" s="23">
        <f>(X17/W17)-1</f>
        <v>0.60063189699552022</v>
      </c>
      <c r="BG17" s="23">
        <f>(Y17/X17)-1</f>
        <v>0.37520346812292482</v>
      </c>
      <c r="BH17" s="23">
        <f>(Z17/Y17)-1</f>
        <v>-0.43158413624966774</v>
      </c>
      <c r="BI17" s="23">
        <f>(AA17/Z17)-1</f>
        <v>-0.21112496407401249</v>
      </c>
      <c r="BJ17" s="23">
        <f>(AB17/AA17)-1</f>
        <v>0.10408517890337055</v>
      </c>
      <c r="BK17" s="35">
        <f>(AC17/AB17)-1</f>
        <v>0.46280336842349512</v>
      </c>
      <c r="BL17" s="35">
        <f>(AD17/AC17)-1</f>
        <v>0.3441660120544654</v>
      </c>
      <c r="BM17" s="35">
        <f>(AE17/AD17)-1</f>
        <v>-0.41691847733638665</v>
      </c>
      <c r="BN17" s="35">
        <f>(AF17/AE17)-1</f>
        <v>0.29188182380723959</v>
      </c>
      <c r="BO17" s="35">
        <f>(AG17/AF17)-1</f>
        <v>-7.7074068032908838E-2</v>
      </c>
      <c r="BP17" s="36">
        <f t="shared" si="3"/>
        <v>7.8964358366150483E-2</v>
      </c>
    </row>
    <row r="18" spans="1:68" hidden="1" outlineLevel="1" x14ac:dyDescent="0.35">
      <c r="A18" s="24"/>
      <c r="B18" s="19" t="s">
        <v>58</v>
      </c>
      <c r="C18" s="20" t="s">
        <v>59</v>
      </c>
      <c r="D18" s="21">
        <v>1331749.9799999995</v>
      </c>
      <c r="E18" s="21">
        <v>2153996.5699999998</v>
      </c>
      <c r="F18" s="21">
        <v>2037656.4900000002</v>
      </c>
      <c r="G18" s="21">
        <v>2115790.0900000008</v>
      </c>
      <c r="H18" s="21">
        <v>2499900.3199999984</v>
      </c>
      <c r="I18" s="21">
        <v>2177805.4600000009</v>
      </c>
      <c r="J18" s="21">
        <v>2220872.17</v>
      </c>
      <c r="K18" s="21">
        <v>2360385.0100000016</v>
      </c>
      <c r="L18" s="21">
        <v>2710525.24</v>
      </c>
      <c r="M18" s="21">
        <v>3880257.7300000032</v>
      </c>
      <c r="N18" s="21">
        <v>2919176.4199999981</v>
      </c>
      <c r="O18" s="21">
        <v>2705817.5600000015</v>
      </c>
      <c r="P18" s="21">
        <v>2899065.9899999988</v>
      </c>
      <c r="Q18" s="21">
        <v>3083734.45</v>
      </c>
      <c r="R18" s="21">
        <v>2984672.9300000006</v>
      </c>
      <c r="S18" s="21">
        <v>2303995.6399999992</v>
      </c>
      <c r="T18" s="21">
        <v>2201463.0099999988</v>
      </c>
      <c r="U18" s="21">
        <v>2331247.2099999981</v>
      </c>
      <c r="V18" s="21">
        <v>2171326.3800000013</v>
      </c>
      <c r="W18" s="21">
        <v>2233899.4900000002</v>
      </c>
      <c r="X18" s="21">
        <v>2411274.0899999985</v>
      </c>
      <c r="Y18" s="21">
        <v>2463489.52</v>
      </c>
      <c r="Z18" s="21">
        <v>2530315.9400000018</v>
      </c>
      <c r="AA18" s="21">
        <v>2359908.3900000011</v>
      </c>
      <c r="AB18" s="21">
        <v>2450619.23</v>
      </c>
      <c r="AC18" s="21">
        <v>2441379.3200000012</v>
      </c>
      <c r="AD18" s="21">
        <v>2739505.89</v>
      </c>
      <c r="AE18" s="21">
        <v>2387742.1100000008</v>
      </c>
      <c r="AF18" s="21">
        <v>2241737.3200000003</v>
      </c>
      <c r="AG18" s="22">
        <v>2261509.84</v>
      </c>
      <c r="AH18" s="21">
        <f t="shared" si="2"/>
        <v>2453693.9930000007</v>
      </c>
      <c r="AI18" s="21"/>
      <c r="AJ18" s="19" t="s">
        <v>58</v>
      </c>
      <c r="AK18" s="20" t="s">
        <v>59</v>
      </c>
      <c r="AM18" s="23">
        <f>(E18/D18)-1</f>
        <v>0.61741813579753213</v>
      </c>
      <c r="AN18" s="23">
        <f>(F18/E18)-1</f>
        <v>-5.4011265208281922E-2</v>
      </c>
      <c r="AO18" s="23">
        <f>(G18/F18)-1</f>
        <v>3.8344834069652611E-2</v>
      </c>
      <c r="AP18" s="23">
        <f>(H18/G18)-1</f>
        <v>0.1815445831868876</v>
      </c>
      <c r="AQ18" s="23">
        <f>(I18/H18)-1</f>
        <v>-0.12884308123133392</v>
      </c>
      <c r="AR18" s="23">
        <f>(J18/I18)-1</f>
        <v>1.9775278734033064E-2</v>
      </c>
      <c r="AS18" s="23">
        <f>(K18/J18)-1</f>
        <v>6.2818941983500798E-2</v>
      </c>
      <c r="AT18" s="23">
        <f>(L18/K18)-1</f>
        <v>0.14834030402523113</v>
      </c>
      <c r="AU18" s="23">
        <f>(M18/L18)-1</f>
        <v>0.43155196370722715</v>
      </c>
      <c r="AV18" s="23">
        <f>(N18/M18)-1</f>
        <v>-0.24768491602231901</v>
      </c>
      <c r="AW18" s="23">
        <f>(O18/N18)-1</f>
        <v>-7.3088717262246417E-2</v>
      </c>
      <c r="AX18" s="23">
        <f>(P18/O18)-1</f>
        <v>7.1419608201521712E-2</v>
      </c>
      <c r="AY18" s="23">
        <f>(Q18/P18)-1</f>
        <v>6.3699295096073749E-2</v>
      </c>
      <c r="AZ18" s="23">
        <f>(R18/Q18)-1</f>
        <v>-3.2123881484023231E-2</v>
      </c>
      <c r="BA18" s="23">
        <f>(S18/R18)-1</f>
        <v>-0.22805758150525435</v>
      </c>
      <c r="BB18" s="23">
        <f>(T18/S18)-1</f>
        <v>-4.4502093762642914E-2</v>
      </c>
      <c r="BC18" s="23">
        <f>(U18/T18)-1</f>
        <v>5.8953613760696078E-2</v>
      </c>
      <c r="BD18" s="23">
        <f>(V18/U18)-1</f>
        <v>-6.8598829550983953E-2</v>
      </c>
      <c r="BE18" s="23">
        <f>(W18/V18)-1</f>
        <v>2.881792004019168E-2</v>
      </c>
      <c r="BF18" s="23">
        <f>(X18/W18)-1</f>
        <v>7.9401334211324892E-2</v>
      </c>
      <c r="BG18" s="23">
        <f>(Y18/X18)-1</f>
        <v>2.1654705376111583E-2</v>
      </c>
      <c r="BH18" s="23">
        <f>(Z18/Y18)-1</f>
        <v>2.7126732002497711E-2</v>
      </c>
      <c r="BI18" s="23">
        <f>(AA18/Z18)-1</f>
        <v>-6.7346352803674292E-2</v>
      </c>
      <c r="BJ18" s="23">
        <f>(AB18/AA18)-1</f>
        <v>3.8438288699841783E-2</v>
      </c>
      <c r="BK18" s="23">
        <f>(AC18/AB18)-1</f>
        <v>-3.7704388698519553E-3</v>
      </c>
      <c r="BL18" s="23">
        <f>(AD18/AC18)-1</f>
        <v>0.12211399005378598</v>
      </c>
      <c r="BM18" s="23">
        <f>(AE18/AD18)-1</f>
        <v>-0.12840409698845334</v>
      </c>
      <c r="BN18" s="23">
        <f>(AF18/AE18)-1</f>
        <v>-6.1147637924767517E-2</v>
      </c>
      <c r="BO18" s="23">
        <f>(AG18/AF18)-1</f>
        <v>8.820177022345943E-3</v>
      </c>
      <c r="BP18" s="25">
        <f t="shared" si="3"/>
        <v>3.0436579770849074E-2</v>
      </c>
    </row>
    <row r="19" spans="1:68" hidden="1" outlineLevel="1" x14ac:dyDescent="0.35">
      <c r="A19" s="24"/>
      <c r="B19" s="19"/>
      <c r="C19" s="20" t="s">
        <v>60</v>
      </c>
      <c r="D19" s="21">
        <v>1647695.1100000003</v>
      </c>
      <c r="E19" s="21">
        <v>2474653.4300000006</v>
      </c>
      <c r="F19" s="21">
        <v>2117249.85</v>
      </c>
      <c r="G19" s="21">
        <v>2043412.0100000002</v>
      </c>
      <c r="H19" s="21">
        <v>2988691.160000002</v>
      </c>
      <c r="I19" s="21">
        <v>2838080.7399999993</v>
      </c>
      <c r="J19" s="21">
        <v>2514996.7899999982</v>
      </c>
      <c r="K19" s="21">
        <v>2451749.34</v>
      </c>
      <c r="L19" s="21">
        <v>2775499.1799999997</v>
      </c>
      <c r="M19" s="21">
        <v>3346577.4999999995</v>
      </c>
      <c r="N19" s="21">
        <v>2394349.9700000011</v>
      </c>
      <c r="O19" s="21">
        <v>2157075.0200000005</v>
      </c>
      <c r="P19" s="21">
        <v>2620968.7399999984</v>
      </c>
      <c r="Q19" s="21">
        <v>3297761.8599999989</v>
      </c>
      <c r="R19" s="21">
        <v>2183442.5700000003</v>
      </c>
      <c r="S19" s="21">
        <v>2009942.67</v>
      </c>
      <c r="T19" s="21">
        <v>1916114.5399999989</v>
      </c>
      <c r="U19" s="21">
        <v>3141787.5599999987</v>
      </c>
      <c r="V19" s="21">
        <v>2202082.19</v>
      </c>
      <c r="W19" s="21">
        <v>2011973.7299999993</v>
      </c>
      <c r="X19" s="21">
        <v>3553810.1099999989</v>
      </c>
      <c r="Y19" s="21">
        <v>2781577.7800000007</v>
      </c>
      <c r="Z19" s="21">
        <v>2837657.7299999991</v>
      </c>
      <c r="AA19" s="21">
        <v>2012605.8499999992</v>
      </c>
      <c r="AB19" s="21">
        <v>2542887.2399999998</v>
      </c>
      <c r="AC19" s="21">
        <v>2790583.25</v>
      </c>
      <c r="AD19" s="21">
        <v>2880429.2700000009</v>
      </c>
      <c r="AE19" s="21">
        <v>2390129.7200000007</v>
      </c>
      <c r="AF19" s="21">
        <v>2511462.8899999997</v>
      </c>
      <c r="AG19" s="22">
        <v>2502291.1399999992</v>
      </c>
      <c r="AH19" s="21">
        <f t="shared" si="2"/>
        <v>2531251.2979999995</v>
      </c>
      <c r="AI19" s="21"/>
      <c r="AJ19" s="19"/>
      <c r="AK19" s="20" t="s">
        <v>60</v>
      </c>
      <c r="AM19" s="23">
        <f>(E19/D19)-1</f>
        <v>0.50188794940345494</v>
      </c>
      <c r="AN19" s="23">
        <f>(F19/E19)-1</f>
        <v>-0.14442571055293207</v>
      </c>
      <c r="AO19" s="23">
        <f>(G19/F19)-1</f>
        <v>-3.4874410311092841E-2</v>
      </c>
      <c r="AP19" s="23">
        <f>(H19/G19)-1</f>
        <v>0.46259841156556658</v>
      </c>
      <c r="AQ19" s="23">
        <f>(I19/H19)-1</f>
        <v>-5.0393437105760608E-2</v>
      </c>
      <c r="AR19" s="23">
        <f>(J19/I19)-1</f>
        <v>-0.11383888606354486</v>
      </c>
      <c r="AS19" s="23">
        <f>(K19/J19)-1</f>
        <v>-2.5148123548896617E-2</v>
      </c>
      <c r="AT19" s="23">
        <f>(L19/K19)-1</f>
        <v>0.13204850704680915</v>
      </c>
      <c r="AU19" s="23">
        <f>(M19/L19)-1</f>
        <v>0.20575697666032089</v>
      </c>
      <c r="AV19" s="23">
        <f>(N19/M19)-1</f>
        <v>-0.28453771950597251</v>
      </c>
      <c r="AW19" s="23">
        <f>(O19/N19)-1</f>
        <v>-9.9097856609491664E-2</v>
      </c>
      <c r="AX19" s="23">
        <f>(P19/O19)-1</f>
        <v>0.2150568319130588</v>
      </c>
      <c r="AY19" s="23">
        <f>(Q19/P19)-1</f>
        <v>0.25822250745348496</v>
      </c>
      <c r="AZ19" s="23">
        <f>(R19/Q19)-1</f>
        <v>-0.33790168523569464</v>
      </c>
      <c r="BA19" s="23">
        <f>(S19/R19)-1</f>
        <v>-7.9461627424439407E-2</v>
      </c>
      <c r="BB19" s="23">
        <f>(T19/S19)-1</f>
        <v>-4.6681993173467551E-2</v>
      </c>
      <c r="BC19" s="23">
        <f>(U19/T19)-1</f>
        <v>0.63966584168814911</v>
      </c>
      <c r="BD19" s="23">
        <f>(V19/U19)-1</f>
        <v>-0.29909895308134682</v>
      </c>
      <c r="BE19" s="23">
        <f>(W19/V19)-1</f>
        <v>-8.6331228172732533E-2</v>
      </c>
      <c r="BF19" s="23">
        <f>(X19/W19)-1</f>
        <v>0.76633027410352939</v>
      </c>
      <c r="BG19" s="23">
        <f>(Y19/X19)-1</f>
        <v>-0.21729701534334322</v>
      </c>
      <c r="BH19" s="23">
        <f>(Z19/Y19)-1</f>
        <v>2.0161201460272782E-2</v>
      </c>
      <c r="BI19" s="23">
        <f>(AA19/Z19)-1</f>
        <v>-0.29075102020848731</v>
      </c>
      <c r="BJ19" s="23">
        <f>(AB19/AA19)-1</f>
        <v>0.26348000031898988</v>
      </c>
      <c r="BK19" s="23">
        <f>(AC19/AB19)-1</f>
        <v>9.7407390348932754E-2</v>
      </c>
      <c r="BL19" s="23">
        <f>(AD19/AC19)-1</f>
        <v>3.2196143942310629E-2</v>
      </c>
      <c r="BM19" s="23">
        <f>(AE19/AD19)-1</f>
        <v>-0.17021752802838308</v>
      </c>
      <c r="BN19" s="23">
        <f>(AF19/AE19)-1</f>
        <v>5.0764261447700409E-2</v>
      </c>
      <c r="BO19" s="23">
        <f>(AG19/AF19)-1</f>
        <v>-3.6519552156315527E-3</v>
      </c>
      <c r="BP19" s="25">
        <f t="shared" si="3"/>
        <v>4.6960936130046996E-2</v>
      </c>
    </row>
    <row r="20" spans="1:68" hidden="1" outlineLevel="1" x14ac:dyDescent="0.35">
      <c r="A20" s="24"/>
      <c r="B20" s="19"/>
      <c r="C20" s="20" t="s">
        <v>61</v>
      </c>
      <c r="D20" s="21">
        <v>280.01</v>
      </c>
      <c r="E20" s="21">
        <v>128.80000000000001</v>
      </c>
      <c r="F20" s="21"/>
      <c r="G20" s="21">
        <v>72</v>
      </c>
      <c r="H20" s="21"/>
      <c r="I20" s="21"/>
      <c r="J20" s="21"/>
      <c r="K20" s="21">
        <v>29</v>
      </c>
      <c r="L20" s="21"/>
      <c r="M20" s="21">
        <v>8292.6</v>
      </c>
      <c r="N20" s="21">
        <v>36276.629999999997</v>
      </c>
      <c r="O20" s="21">
        <v>144412.73999999996</v>
      </c>
      <c r="P20" s="21">
        <v>395999.23</v>
      </c>
      <c r="Q20" s="21">
        <v>916531.29999999981</v>
      </c>
      <c r="R20" s="21">
        <v>341935.44</v>
      </c>
      <c r="S20" s="21">
        <v>54883.219999999987</v>
      </c>
      <c r="T20" s="21">
        <v>27794.629999999997</v>
      </c>
      <c r="U20" s="21">
        <v>8955.18</v>
      </c>
      <c r="V20" s="21">
        <v>1386.88</v>
      </c>
      <c r="W20" s="21"/>
      <c r="X20" s="21">
        <v>59.25</v>
      </c>
      <c r="Y20" s="21"/>
      <c r="Z20" s="21"/>
      <c r="AA20" s="21"/>
      <c r="AB20" s="21"/>
      <c r="AC20" s="21"/>
      <c r="AD20" s="21">
        <v>100</v>
      </c>
      <c r="AE20" s="21"/>
      <c r="AF20" s="21">
        <v>177.35</v>
      </c>
      <c r="AG20" s="22"/>
      <c r="AH20" s="21">
        <f t="shared" si="2"/>
        <v>113959.66235294114</v>
      </c>
      <c r="AI20" s="21"/>
      <c r="AJ20" s="19"/>
      <c r="AK20" s="20" t="s">
        <v>61</v>
      </c>
      <c r="AM20" s="23">
        <f>(E20/D20)-1</f>
        <v>-0.54001642798471483</v>
      </c>
      <c r="AN20" s="23">
        <f>(F20/E20)-1</f>
        <v>-1</v>
      </c>
      <c r="AO20" s="23" t="e">
        <f>(G20/F20)-1</f>
        <v>#DIV/0!</v>
      </c>
      <c r="AP20" s="23">
        <f>(H20/G20)-1</f>
        <v>-1</v>
      </c>
      <c r="AQ20" s="23" t="e">
        <f>(I20/H20)-1</f>
        <v>#DIV/0!</v>
      </c>
      <c r="AR20" s="23" t="e">
        <f>(J20/I20)-1</f>
        <v>#DIV/0!</v>
      </c>
      <c r="AS20" s="23" t="e">
        <f>(K20/J20)-1</f>
        <v>#DIV/0!</v>
      </c>
      <c r="AT20" s="23">
        <f>(L20/K20)-1</f>
        <v>-1</v>
      </c>
      <c r="AU20" s="23" t="e">
        <f>(M20/L20)-1</f>
        <v>#DIV/0!</v>
      </c>
      <c r="AV20" s="23">
        <f>(N20/M20)-1</f>
        <v>3.3745785399030455</v>
      </c>
      <c r="AW20" s="23">
        <f>(O20/N20)-1</f>
        <v>2.9808752907863814</v>
      </c>
      <c r="AX20" s="23">
        <f>(P20/O20)-1</f>
        <v>1.7421350083102092</v>
      </c>
      <c r="AY20" s="23">
        <f>(Q20/P20)-1</f>
        <v>1.3144774801708574</v>
      </c>
      <c r="AZ20" s="23">
        <f>(R20/Q20)-1</f>
        <v>-0.62692442691264327</v>
      </c>
      <c r="BA20" s="23">
        <f>(S20/R20)-1</f>
        <v>-0.83949244921789923</v>
      </c>
      <c r="BB20" s="23">
        <f>(T20/S20)-1</f>
        <v>-0.49356779722472544</v>
      </c>
      <c r="BC20" s="23">
        <f>(U20/T20)-1</f>
        <v>-0.67780898684386148</v>
      </c>
      <c r="BD20" s="23">
        <f>(V20/U20)-1</f>
        <v>-0.84513097447510832</v>
      </c>
      <c r="BE20" s="23">
        <f>(W20/V20)-1</f>
        <v>-1</v>
      </c>
      <c r="BF20" s="23" t="e">
        <f>(X20/W20)-1</f>
        <v>#DIV/0!</v>
      </c>
      <c r="BG20" s="23">
        <f>(Y20/X20)-1</f>
        <v>-1</v>
      </c>
      <c r="BH20" s="23" t="e">
        <f>(Z20/Y20)-1</f>
        <v>#DIV/0!</v>
      </c>
      <c r="BI20" s="23" t="e">
        <f>(AA20/Z20)-1</f>
        <v>#DIV/0!</v>
      </c>
      <c r="BJ20" s="23" t="e">
        <f>(AB20/AA20)-1</f>
        <v>#DIV/0!</v>
      </c>
      <c r="BK20" s="23" t="e">
        <f>(AC20/AB20)-1</f>
        <v>#DIV/0!</v>
      </c>
      <c r="BL20" s="23" t="e">
        <f>(AD20/AC20)-1</f>
        <v>#DIV/0!</v>
      </c>
      <c r="BM20" s="23">
        <f>(AE20/AD20)-1</f>
        <v>-1</v>
      </c>
      <c r="BN20" s="23" t="e">
        <f>(AF20/AE20)-1</f>
        <v>#DIV/0!</v>
      </c>
      <c r="BO20" s="23">
        <f>(AG20/AF20)-1</f>
        <v>-1</v>
      </c>
      <c r="BP20" s="25" t="e">
        <f t="shared" si="3"/>
        <v>#DIV/0!</v>
      </c>
    </row>
    <row r="21" spans="1:68" hidden="1" outlineLevel="1" x14ac:dyDescent="0.35">
      <c r="A21" s="24"/>
      <c r="B21" s="19"/>
      <c r="C21" s="20" t="s">
        <v>62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>
        <v>56.6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21">
        <f t="shared" si="2"/>
        <v>56.6</v>
      </c>
      <c r="AI21" s="21"/>
      <c r="AJ21" s="19"/>
      <c r="AK21" s="20" t="s">
        <v>62</v>
      </c>
      <c r="AM21" s="23" t="e">
        <f>(E21/D21)-1</f>
        <v>#DIV/0!</v>
      </c>
      <c r="AN21" s="23" t="e">
        <f>(F21/E21)-1</f>
        <v>#DIV/0!</v>
      </c>
      <c r="AO21" s="23" t="e">
        <f>(G21/F21)-1</f>
        <v>#DIV/0!</v>
      </c>
      <c r="AP21" s="23" t="e">
        <f>(H21/G21)-1</f>
        <v>#DIV/0!</v>
      </c>
      <c r="AQ21" s="23" t="e">
        <f>(I21/H21)-1</f>
        <v>#DIV/0!</v>
      </c>
      <c r="AR21" s="23" t="e">
        <f>(J21/I21)-1</f>
        <v>#DIV/0!</v>
      </c>
      <c r="AS21" s="23" t="e">
        <f>(K21/J21)-1</f>
        <v>#DIV/0!</v>
      </c>
      <c r="AT21" s="23" t="e">
        <f>(L21/K21)-1</f>
        <v>#DIV/0!</v>
      </c>
      <c r="AU21" s="23" t="e">
        <f>(M21/L21)-1</f>
        <v>#DIV/0!</v>
      </c>
      <c r="AV21" s="23" t="e">
        <f>(N21/M21)-1</f>
        <v>#DIV/0!</v>
      </c>
      <c r="AW21" s="23" t="e">
        <f>(O21/N21)-1</f>
        <v>#DIV/0!</v>
      </c>
      <c r="AX21" s="23" t="e">
        <f>(P21/O21)-1</f>
        <v>#DIV/0!</v>
      </c>
      <c r="AY21" s="23" t="e">
        <f>(Q21/P21)-1</f>
        <v>#DIV/0!</v>
      </c>
      <c r="AZ21" s="23">
        <f>(R21/Q21)-1</f>
        <v>-1</v>
      </c>
      <c r="BA21" s="23" t="e">
        <f>(S21/R21)-1</f>
        <v>#DIV/0!</v>
      </c>
      <c r="BB21" s="23" t="e">
        <f>(T21/S21)-1</f>
        <v>#DIV/0!</v>
      </c>
      <c r="BC21" s="23" t="e">
        <f>(U21/T21)-1</f>
        <v>#DIV/0!</v>
      </c>
      <c r="BD21" s="23" t="e">
        <f>(V21/U21)-1</f>
        <v>#DIV/0!</v>
      </c>
      <c r="BE21" s="23" t="e">
        <f>(W21/V21)-1</f>
        <v>#DIV/0!</v>
      </c>
      <c r="BF21" s="23" t="e">
        <f>(X21/W21)-1</f>
        <v>#DIV/0!</v>
      </c>
      <c r="BG21" s="23" t="e">
        <f>(Y21/X21)-1</f>
        <v>#DIV/0!</v>
      </c>
      <c r="BH21" s="23" t="e">
        <f>(Z21/Y21)-1</f>
        <v>#DIV/0!</v>
      </c>
      <c r="BI21" s="23" t="e">
        <f>(AA21/Z21)-1</f>
        <v>#DIV/0!</v>
      </c>
      <c r="BJ21" s="23" t="e">
        <f>(AB21/AA21)-1</f>
        <v>#DIV/0!</v>
      </c>
      <c r="BK21" s="23" t="e">
        <f>(AC21/AB21)-1</f>
        <v>#DIV/0!</v>
      </c>
      <c r="BL21" s="23" t="e">
        <f>(AD21/AC21)-1</f>
        <v>#DIV/0!</v>
      </c>
      <c r="BM21" s="23" t="e">
        <f>(AE21/AD21)-1</f>
        <v>#DIV/0!</v>
      </c>
      <c r="BN21" s="23" t="e">
        <f>(AF21/AE21)-1</f>
        <v>#DIV/0!</v>
      </c>
      <c r="BO21" s="23" t="e">
        <f>(AG21/AF21)-1</f>
        <v>#DIV/0!</v>
      </c>
      <c r="BP21" s="25" t="e">
        <f t="shared" si="3"/>
        <v>#DIV/0!</v>
      </c>
    </row>
    <row r="22" spans="1:68" hidden="1" outlineLevel="1" x14ac:dyDescent="0.35">
      <c r="A22" s="24"/>
      <c r="B22" s="19"/>
      <c r="C22" s="20" t="s">
        <v>63</v>
      </c>
      <c r="D22" s="21">
        <v>10</v>
      </c>
      <c r="E22" s="21">
        <v>10</v>
      </c>
      <c r="F22" s="21">
        <v>21.41</v>
      </c>
      <c r="G22" s="21">
        <v>10</v>
      </c>
      <c r="H22" s="21">
        <v>16.310000000000002</v>
      </c>
      <c r="I22" s="21">
        <v>3.3</v>
      </c>
      <c r="J22" s="21"/>
      <c r="K22" s="21">
        <v>0</v>
      </c>
      <c r="L22" s="21">
        <v>5</v>
      </c>
      <c r="M22" s="21">
        <v>14.66</v>
      </c>
      <c r="N22" s="21">
        <v>7.54</v>
      </c>
      <c r="O22" s="21">
        <v>0</v>
      </c>
      <c r="P22" s="21">
        <v>0</v>
      </c>
      <c r="Q22" s="21">
        <v>0</v>
      </c>
      <c r="R22" s="21">
        <v>5</v>
      </c>
      <c r="S22" s="21">
        <v>0</v>
      </c>
      <c r="T22" s="21">
        <v>0</v>
      </c>
      <c r="U22" s="21">
        <v>15.08</v>
      </c>
      <c r="V22" s="21">
        <v>5</v>
      </c>
      <c r="W22" s="21">
        <v>0</v>
      </c>
      <c r="X22" s="21">
        <v>-0.01</v>
      </c>
      <c r="Y22" s="21">
        <v>5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2">
        <v>0</v>
      </c>
      <c r="AH22" s="21">
        <f t="shared" si="2"/>
        <v>4.4237931034482756</v>
      </c>
      <c r="AI22" s="21"/>
      <c r="AJ22" s="19"/>
      <c r="AK22" s="20" t="s">
        <v>63</v>
      </c>
      <c r="AM22" s="23">
        <f>(E22/D22)-1</f>
        <v>0</v>
      </c>
      <c r="AN22" s="23">
        <f>(F22/E22)-1</f>
        <v>1.141</v>
      </c>
      <c r="AO22" s="23">
        <f>(G22/F22)-1</f>
        <v>-0.53292853806632423</v>
      </c>
      <c r="AP22" s="23">
        <f>(H22/G22)-1</f>
        <v>0.63100000000000023</v>
      </c>
      <c r="AQ22" s="23">
        <f>(I22/H22)-1</f>
        <v>-0.79767014101778055</v>
      </c>
      <c r="AR22" s="23">
        <f>(J22/I22)-1</f>
        <v>-1</v>
      </c>
      <c r="AS22" s="23" t="e">
        <f>(K22/J22)-1</f>
        <v>#DIV/0!</v>
      </c>
      <c r="AT22" s="23" t="e">
        <f>(L22/K22)-1</f>
        <v>#DIV/0!</v>
      </c>
      <c r="AU22" s="23">
        <f>(M22/L22)-1</f>
        <v>1.9319999999999999</v>
      </c>
      <c r="AV22" s="23">
        <f>(N22/M22)-1</f>
        <v>-0.485675306957708</v>
      </c>
      <c r="AW22" s="23">
        <f>(O22/N22)-1</f>
        <v>-1</v>
      </c>
      <c r="AX22" s="23" t="e">
        <f>(P22/O22)-1</f>
        <v>#DIV/0!</v>
      </c>
      <c r="AY22" s="23" t="e">
        <f>(Q22/P22)-1</f>
        <v>#DIV/0!</v>
      </c>
      <c r="AZ22" s="23" t="e">
        <f>(R22/Q22)-1</f>
        <v>#DIV/0!</v>
      </c>
      <c r="BA22" s="23">
        <f>(S22/R22)-1</f>
        <v>-1</v>
      </c>
      <c r="BB22" s="23" t="e">
        <f>(T22/S22)-1</f>
        <v>#DIV/0!</v>
      </c>
      <c r="BC22" s="23" t="e">
        <f>(U22/T22)-1</f>
        <v>#DIV/0!</v>
      </c>
      <c r="BD22" s="23">
        <f>(V22/U22)-1</f>
        <v>-0.66843501326259946</v>
      </c>
      <c r="BE22" s="23">
        <f>(W22/V22)-1</f>
        <v>-1</v>
      </c>
      <c r="BF22" s="23" t="e">
        <f>(X22/W22)-1</f>
        <v>#DIV/0!</v>
      </c>
      <c r="BG22" s="23">
        <f>(Y22/X22)-1</f>
        <v>-501</v>
      </c>
      <c r="BH22" s="23">
        <f>(Z22/Y22)-1</f>
        <v>-1</v>
      </c>
      <c r="BI22" s="23" t="e">
        <f>(AA22/Z22)-1</f>
        <v>#DIV/0!</v>
      </c>
      <c r="BJ22" s="23" t="e">
        <f>(AB22/AA22)-1</f>
        <v>#DIV/0!</v>
      </c>
      <c r="BK22" s="23" t="e">
        <f>(AC22/AB22)-1</f>
        <v>#DIV/0!</v>
      </c>
      <c r="BL22" s="23" t="e">
        <f>(AD22/AC22)-1</f>
        <v>#DIV/0!</v>
      </c>
      <c r="BM22" s="23" t="e">
        <f>(AE22/AD22)-1</f>
        <v>#DIV/0!</v>
      </c>
      <c r="BN22" s="23" t="e">
        <f>(AF22/AE22)-1</f>
        <v>#DIV/0!</v>
      </c>
      <c r="BO22" s="23" t="e">
        <f>(AG22/AF22)-1</f>
        <v>#DIV/0!</v>
      </c>
      <c r="BP22" s="25" t="e">
        <f t="shared" si="3"/>
        <v>#DIV/0!</v>
      </c>
    </row>
    <row r="23" spans="1:68" hidden="1" outlineLevel="1" x14ac:dyDescent="0.35">
      <c r="A23" s="24"/>
      <c r="B23" s="19"/>
      <c r="C23" s="20" t="s">
        <v>64</v>
      </c>
      <c r="D23" s="21">
        <v>3770.8100000000004</v>
      </c>
      <c r="E23" s="21">
        <v>7599.6899999999987</v>
      </c>
      <c r="F23" s="21">
        <v>7720.6799999999985</v>
      </c>
      <c r="G23" s="21">
        <v>5985.73</v>
      </c>
      <c r="H23" s="21">
        <v>10093.58</v>
      </c>
      <c r="I23" s="21">
        <v>11276.539999999999</v>
      </c>
      <c r="J23" s="21">
        <v>10944.379999999997</v>
      </c>
      <c r="K23" s="21">
        <v>12861.42</v>
      </c>
      <c r="L23" s="21">
        <v>14489.330000000002</v>
      </c>
      <c r="M23" s="21">
        <v>13936.23</v>
      </c>
      <c r="N23" s="21">
        <v>13009.399999999996</v>
      </c>
      <c r="O23" s="21">
        <v>17954.219999999998</v>
      </c>
      <c r="P23" s="21">
        <v>8222.5499999999993</v>
      </c>
      <c r="Q23" s="21">
        <v>10763.39</v>
      </c>
      <c r="R23" s="21">
        <v>18221.030000000002</v>
      </c>
      <c r="S23" s="21">
        <v>13646.259999999997</v>
      </c>
      <c r="T23" s="21">
        <v>17667.13</v>
      </c>
      <c r="U23" s="21">
        <v>12627.379999999997</v>
      </c>
      <c r="V23" s="21">
        <v>19481.2</v>
      </c>
      <c r="W23" s="21">
        <v>16908.239999999994</v>
      </c>
      <c r="X23" s="21">
        <v>11933.469999999998</v>
      </c>
      <c r="Y23" s="21">
        <v>12102.469999999996</v>
      </c>
      <c r="Z23" s="21">
        <v>14272.419999999998</v>
      </c>
      <c r="AA23" s="21">
        <v>15997.419999999996</v>
      </c>
      <c r="AB23" s="21">
        <v>14444.259999999998</v>
      </c>
      <c r="AC23" s="21">
        <v>11770.429999999998</v>
      </c>
      <c r="AD23" s="21">
        <v>14357.28</v>
      </c>
      <c r="AE23" s="21">
        <v>17661.150000000001</v>
      </c>
      <c r="AF23" s="21">
        <v>14362.33</v>
      </c>
      <c r="AG23" s="22">
        <v>13852.379999999997</v>
      </c>
      <c r="AH23" s="21">
        <f t="shared" si="2"/>
        <v>12931.093333333334</v>
      </c>
      <c r="AI23" s="21"/>
      <c r="AJ23" s="19"/>
      <c r="AK23" s="20" t="s">
        <v>64</v>
      </c>
      <c r="AM23" s="23">
        <f>(E23/D23)-1</f>
        <v>1.0153998742975641</v>
      </c>
      <c r="AN23" s="23">
        <f>(F23/E23)-1</f>
        <v>1.5920386226280225E-2</v>
      </c>
      <c r="AO23" s="23">
        <f>(G23/F23)-1</f>
        <v>-0.22471466243905969</v>
      </c>
      <c r="AP23" s="23">
        <f>(H23/G23)-1</f>
        <v>0.68627385465097834</v>
      </c>
      <c r="AQ23" s="23">
        <f>(I23/H23)-1</f>
        <v>0.11719924942389115</v>
      </c>
      <c r="AR23" s="23">
        <f>(J23/I23)-1</f>
        <v>-2.945584372511445E-2</v>
      </c>
      <c r="AS23" s="23">
        <f>(K23/J23)-1</f>
        <v>0.17516204663946278</v>
      </c>
      <c r="AT23" s="23">
        <f>(L23/K23)-1</f>
        <v>0.12657311556577744</v>
      </c>
      <c r="AU23" s="23">
        <f>(M23/L23)-1</f>
        <v>-3.8172917588322086E-2</v>
      </c>
      <c r="AV23" s="23">
        <f>(N23/M23)-1</f>
        <v>-6.6505073466784359E-2</v>
      </c>
      <c r="AW23" s="23">
        <f>(O23/N23)-1</f>
        <v>0.38009593063477198</v>
      </c>
      <c r="AX23" s="23">
        <f>(P23/O23)-1</f>
        <v>-0.54202688838612878</v>
      </c>
      <c r="AY23" s="23">
        <f>(Q23/P23)-1</f>
        <v>0.30900876248852249</v>
      </c>
      <c r="AZ23" s="23">
        <f>(R23/Q23)-1</f>
        <v>0.69287092635312875</v>
      </c>
      <c r="BA23" s="23">
        <f>(S23/R23)-1</f>
        <v>-0.25107087799098105</v>
      </c>
      <c r="BB23" s="23">
        <f>(T23/S23)-1</f>
        <v>0.29464996270040333</v>
      </c>
      <c r="BC23" s="23">
        <f>(U23/T23)-1</f>
        <v>-0.28526138654099464</v>
      </c>
      <c r="BD23" s="23">
        <f>(V23/U23)-1</f>
        <v>0.54277451062690796</v>
      </c>
      <c r="BE23" s="23">
        <f>(W23/V23)-1</f>
        <v>-0.13207399954828281</v>
      </c>
      <c r="BF23" s="23">
        <f>(X23/W23)-1</f>
        <v>-0.29422163394889111</v>
      </c>
      <c r="BG23" s="23">
        <f>(Y23/X23)-1</f>
        <v>1.4161848984410863E-2</v>
      </c>
      <c r="BH23" s="23">
        <f>(Z23/Y23)-1</f>
        <v>0.17929811022047604</v>
      </c>
      <c r="BI23" s="23">
        <f>(AA23/Z23)-1</f>
        <v>0.12086247461888022</v>
      </c>
      <c r="BJ23" s="23">
        <f>(AB23/AA23)-1</f>
        <v>-9.708815546506866E-2</v>
      </c>
      <c r="BK23" s="23">
        <f>(AC23/AB23)-1</f>
        <v>-0.18511367145149704</v>
      </c>
      <c r="BL23" s="23">
        <f>(AD23/AC23)-1</f>
        <v>0.2197753183188722</v>
      </c>
      <c r="BM23" s="23">
        <f>(AE23/AD23)-1</f>
        <v>0.23011810036441438</v>
      </c>
      <c r="BN23" s="23">
        <f>(AF23/AE23)-1</f>
        <v>-0.18678398632025672</v>
      </c>
      <c r="BO23" s="23">
        <f>(AG23/AF23)-1</f>
        <v>-3.5506077356529331E-2</v>
      </c>
      <c r="BP23" s="25">
        <f t="shared" si="3"/>
        <v>9.4901699927132141E-2</v>
      </c>
    </row>
    <row r="24" spans="1:68" hidden="1" outlineLevel="1" x14ac:dyDescent="0.35">
      <c r="A24" s="24"/>
      <c r="B24" s="19"/>
      <c r="C24" s="20" t="s">
        <v>65</v>
      </c>
      <c r="D24" s="21">
        <v>33517.689999999988</v>
      </c>
      <c r="E24" s="21">
        <v>70290.92</v>
      </c>
      <c r="F24" s="21">
        <v>70671.980000000054</v>
      </c>
      <c r="G24" s="21">
        <v>70672.37</v>
      </c>
      <c r="H24" s="21">
        <v>74312.53999999995</v>
      </c>
      <c r="I24" s="21">
        <v>73257.600000000006</v>
      </c>
      <c r="J24" s="21">
        <v>69915.929999999993</v>
      </c>
      <c r="K24" s="21">
        <v>69959.900000000009</v>
      </c>
      <c r="L24" s="21">
        <v>67019.329999999973</v>
      </c>
      <c r="M24" s="21">
        <v>73923.919999999955</v>
      </c>
      <c r="N24" s="21">
        <v>52779.349999999977</v>
      </c>
      <c r="O24" s="21">
        <v>55756.420000000006</v>
      </c>
      <c r="P24" s="21">
        <v>62707.15</v>
      </c>
      <c r="Q24" s="21">
        <v>63464.590000000004</v>
      </c>
      <c r="R24" s="21">
        <v>78962.770000000033</v>
      </c>
      <c r="S24" s="21">
        <v>64843.520000000019</v>
      </c>
      <c r="T24" s="21">
        <v>64139.73000000001</v>
      </c>
      <c r="U24" s="21">
        <v>71159.380000000019</v>
      </c>
      <c r="V24" s="21">
        <v>70624.399999999936</v>
      </c>
      <c r="W24" s="21">
        <v>67702.790000000023</v>
      </c>
      <c r="X24" s="21">
        <v>63435.830000000024</v>
      </c>
      <c r="Y24" s="21">
        <v>64756.490000000005</v>
      </c>
      <c r="Z24" s="21">
        <v>62531.969999999987</v>
      </c>
      <c r="AA24" s="21">
        <v>67110.540000000008</v>
      </c>
      <c r="AB24" s="21">
        <v>66760.119999999966</v>
      </c>
      <c r="AC24" s="21">
        <v>65000.380000000005</v>
      </c>
      <c r="AD24" s="21">
        <v>65734.560000000027</v>
      </c>
      <c r="AE24" s="21">
        <v>67041.510000000038</v>
      </c>
      <c r="AF24" s="21">
        <v>61286.000000000036</v>
      </c>
      <c r="AG24" s="22">
        <v>59541.450000000004</v>
      </c>
      <c r="AH24" s="21">
        <f t="shared" si="2"/>
        <v>65629.370999999999</v>
      </c>
      <c r="AI24" s="21"/>
      <c r="AJ24" s="19"/>
      <c r="AK24" s="20" t="s">
        <v>65</v>
      </c>
      <c r="AM24" s="23">
        <f>(E24/D24)-1</f>
        <v>1.0971290085921801</v>
      </c>
      <c r="AN24" s="23">
        <f>(F24/E24)-1</f>
        <v>5.4211838456525996E-3</v>
      </c>
      <c r="AO24" s="23">
        <f>(G24/F24)-1</f>
        <v>5.5184529985652375E-6</v>
      </c>
      <c r="AP24" s="23">
        <f>(H24/G24)-1</f>
        <v>5.1507682563920687E-2</v>
      </c>
      <c r="AQ24" s="23">
        <f>(I24/H24)-1</f>
        <v>-1.4195988994588848E-2</v>
      </c>
      <c r="AR24" s="23">
        <f>(J24/I24)-1</f>
        <v>-4.561533547372576E-2</v>
      </c>
      <c r="AS24" s="23">
        <f>(K24/J24)-1</f>
        <v>6.2889816383782104E-4</v>
      </c>
      <c r="AT24" s="23">
        <f>(L24/K24)-1</f>
        <v>-4.2032221315354001E-2</v>
      </c>
      <c r="AU24" s="23">
        <f>(M24/L24)-1</f>
        <v>0.10302385893741373</v>
      </c>
      <c r="AV24" s="23">
        <f>(N24/M24)-1</f>
        <v>-0.28603150374060238</v>
      </c>
      <c r="AW24" s="23">
        <f>(O24/N24)-1</f>
        <v>5.6405961801349047E-2</v>
      </c>
      <c r="AX24" s="23">
        <f>(P24/O24)-1</f>
        <v>0.12466241555680924</v>
      </c>
      <c r="AY24" s="23">
        <f>(Q24/P24)-1</f>
        <v>1.2079005344685534E-2</v>
      </c>
      <c r="AZ24" s="23">
        <f>(R24/Q24)-1</f>
        <v>0.24420200303823014</v>
      </c>
      <c r="BA24" s="23">
        <f>(S24/R24)-1</f>
        <v>-0.17880895009128994</v>
      </c>
      <c r="BB24" s="23">
        <f>(T24/S24)-1</f>
        <v>-1.0853667413490364E-2</v>
      </c>
      <c r="BC24" s="23">
        <f>(U24/T24)-1</f>
        <v>0.10944308621193155</v>
      </c>
      <c r="BD24" s="23">
        <f>(V24/U24)-1</f>
        <v>-7.5180531364955616E-3</v>
      </c>
      <c r="BE24" s="23">
        <f>(W24/V24)-1</f>
        <v>-4.1368280650878719E-2</v>
      </c>
      <c r="BF24" s="23">
        <f>(X24/W24)-1</f>
        <v>-6.3024876818222664E-2</v>
      </c>
      <c r="BG24" s="23">
        <f>(Y24/X24)-1</f>
        <v>2.0818833772648482E-2</v>
      </c>
      <c r="BH24" s="23">
        <f>(Z24/Y24)-1</f>
        <v>-3.4352078069704195E-2</v>
      </c>
      <c r="BI24" s="23">
        <f>(AA24/Z24)-1</f>
        <v>7.3219666676102246E-2</v>
      </c>
      <c r="BJ24" s="23">
        <f>(AB24/AA24)-1</f>
        <v>-5.2215345011386027E-3</v>
      </c>
      <c r="BK24" s="23">
        <f>(AC24/AB24)-1</f>
        <v>-2.6359149743888421E-2</v>
      </c>
      <c r="BL24" s="23">
        <f>(AD24/AC24)-1</f>
        <v>1.1295010890705948E-2</v>
      </c>
      <c r="BM24" s="23">
        <f>(AE24/AD24)-1</f>
        <v>1.9882235463354547E-2</v>
      </c>
      <c r="BN24" s="23">
        <f>(AF24/AE24)-1</f>
        <v>-8.5849945802235039E-2</v>
      </c>
      <c r="BO24" s="23">
        <f>(AG24/AF24)-1</f>
        <v>-2.8465718108540816E-2</v>
      </c>
      <c r="BP24" s="25">
        <f t="shared" si="3"/>
        <v>3.6552657429367766E-2</v>
      </c>
    </row>
    <row r="25" spans="1:68" hidden="1" outlineLevel="1" x14ac:dyDescent="0.35">
      <c r="A25" s="24"/>
      <c r="B25" s="19"/>
      <c r="C25" s="20" t="s">
        <v>66</v>
      </c>
      <c r="D25" s="21">
        <v>303356.56999999995</v>
      </c>
      <c r="E25" s="21">
        <v>599070.92999999982</v>
      </c>
      <c r="F25" s="21">
        <v>645115.47000000032</v>
      </c>
      <c r="G25" s="21">
        <v>692945.2200000002</v>
      </c>
      <c r="H25" s="21">
        <v>934550.77999999956</v>
      </c>
      <c r="I25" s="21">
        <v>877453.50999999919</v>
      </c>
      <c r="J25" s="21">
        <v>796081.98999999987</v>
      </c>
      <c r="K25" s="21">
        <v>842713.85000000009</v>
      </c>
      <c r="L25" s="21">
        <v>820826.71999999986</v>
      </c>
      <c r="M25" s="21">
        <v>999324.24999999953</v>
      </c>
      <c r="N25" s="21">
        <v>918302.50999999966</v>
      </c>
      <c r="O25" s="21">
        <v>1236263.4100000001</v>
      </c>
      <c r="P25" s="21">
        <v>958121.33999999973</v>
      </c>
      <c r="Q25" s="21">
        <v>997582.89000000013</v>
      </c>
      <c r="R25" s="21">
        <v>1479768.6399999997</v>
      </c>
      <c r="S25" s="21">
        <v>1005446.3399999997</v>
      </c>
      <c r="T25" s="21">
        <v>880505.09999999986</v>
      </c>
      <c r="U25" s="21">
        <v>3559138.0599999996</v>
      </c>
      <c r="V25" s="21">
        <v>805739.09999999986</v>
      </c>
      <c r="W25" s="21">
        <v>870880.50999999954</v>
      </c>
      <c r="X25" s="21">
        <v>947404.60999999975</v>
      </c>
      <c r="Y25" s="21">
        <v>1474519.2300000009</v>
      </c>
      <c r="Z25" s="21">
        <v>1762719.94</v>
      </c>
      <c r="AA25" s="21">
        <v>1325376.3400000005</v>
      </c>
      <c r="AB25" s="21">
        <v>1259765.7199999995</v>
      </c>
      <c r="AC25" s="21">
        <v>1048095.1500000001</v>
      </c>
      <c r="AD25" s="21">
        <v>1289563.1799999995</v>
      </c>
      <c r="AE25" s="21">
        <v>1042406.8600000005</v>
      </c>
      <c r="AF25" s="21">
        <v>1086305.6400000008</v>
      </c>
      <c r="AG25" s="22">
        <v>848684.9500000003</v>
      </c>
      <c r="AH25" s="21">
        <f t="shared" si="2"/>
        <v>1076934.2936666666</v>
      </c>
      <c r="AI25" s="21"/>
      <c r="AJ25" s="19"/>
      <c r="AK25" s="20" t="s">
        <v>66</v>
      </c>
      <c r="AM25" s="23">
        <f>(E25/D25)-1</f>
        <v>0.97480783092978651</v>
      </c>
      <c r="AN25" s="23">
        <f>(F25/E25)-1</f>
        <v>7.6859913733421381E-2</v>
      </c>
      <c r="AO25" s="23">
        <f>(G25/F25)-1</f>
        <v>7.4141378131886704E-2</v>
      </c>
      <c r="AP25" s="23">
        <f>(H25/G25)-1</f>
        <v>0.34866473283414701</v>
      </c>
      <c r="AQ25" s="23">
        <f>(I25/H25)-1</f>
        <v>-6.1095952431820089E-2</v>
      </c>
      <c r="AR25" s="23">
        <f>(J25/I25)-1</f>
        <v>-9.2735990081114883E-2</v>
      </c>
      <c r="AS25" s="23">
        <f>(K25/J25)-1</f>
        <v>5.8576705145660046E-2</v>
      </c>
      <c r="AT25" s="23">
        <f>(L25/K25)-1</f>
        <v>-2.5972196849500251E-2</v>
      </c>
      <c r="AU25" s="23">
        <f>(M25/L25)-1</f>
        <v>0.21746067184557494</v>
      </c>
      <c r="AV25" s="23">
        <f>(N25/M25)-1</f>
        <v>-8.1076527463433301E-2</v>
      </c>
      <c r="AW25" s="23">
        <f>(O25/N25)-1</f>
        <v>0.34624853633472119</v>
      </c>
      <c r="AX25" s="23">
        <f>(P25/O25)-1</f>
        <v>-0.22498608933188469</v>
      </c>
      <c r="AY25" s="23">
        <f>(Q25/P25)-1</f>
        <v>4.1186380422338242E-2</v>
      </c>
      <c r="AZ25" s="23">
        <f>(R25/Q25)-1</f>
        <v>0.48335406995603081</v>
      </c>
      <c r="BA25" s="23">
        <f>(S25/R25)-1</f>
        <v>-0.32053814845001716</v>
      </c>
      <c r="BB25" s="23">
        <f>(T25/S25)-1</f>
        <v>-0.12426445353612792</v>
      </c>
      <c r="BC25" s="23">
        <f>(U25/T25)-1</f>
        <v>3.042154963100157</v>
      </c>
      <c r="BD25" s="23">
        <f>(V25/U25)-1</f>
        <v>-0.77361398000953074</v>
      </c>
      <c r="BE25" s="23">
        <f>(W25/V25)-1</f>
        <v>8.0846777821753646E-2</v>
      </c>
      <c r="BF25" s="23">
        <f>(X25/W25)-1</f>
        <v>8.7869804320227951E-2</v>
      </c>
      <c r="BG25" s="23">
        <f>(Y25/X25)-1</f>
        <v>0.55637751224368781</v>
      </c>
      <c r="BH25" s="23">
        <f>(Z25/Y25)-1</f>
        <v>0.19545401927379324</v>
      </c>
      <c r="BI25" s="23">
        <f>(AA25/Z25)-1</f>
        <v>-0.24810725179633442</v>
      </c>
      <c r="BJ25" s="23">
        <f>(AB25/AA25)-1</f>
        <v>-4.9503388599800302E-2</v>
      </c>
      <c r="BK25" s="23">
        <f>(AC25/AB25)-1</f>
        <v>-0.16802375762375832</v>
      </c>
      <c r="BL25" s="23">
        <f>(AD25/AC25)-1</f>
        <v>0.23038750823338816</v>
      </c>
      <c r="BM25" s="23">
        <f>(AE25/AD25)-1</f>
        <v>-0.19165894609366807</v>
      </c>
      <c r="BN25" s="23">
        <f>(AF25/AE25)-1</f>
        <v>4.2112903976860183E-2</v>
      </c>
      <c r="BO25" s="23">
        <f>(AG25/AF25)-1</f>
        <v>-0.2187420199714698</v>
      </c>
      <c r="BP25" s="25">
        <f t="shared" si="3"/>
        <v>0.14745465538155089</v>
      </c>
    </row>
    <row r="26" spans="1:68" hidden="1" outlineLevel="1" x14ac:dyDescent="0.35">
      <c r="A26" s="24"/>
      <c r="B26" s="26"/>
      <c r="C26" s="20" t="s">
        <v>67</v>
      </c>
      <c r="D26" s="21">
        <v>1731263.1999999995</v>
      </c>
      <c r="E26" s="21">
        <v>2922795.1700000009</v>
      </c>
      <c r="F26" s="21">
        <v>2731798.84</v>
      </c>
      <c r="G26" s="21">
        <v>2667623.0399999982</v>
      </c>
      <c r="H26" s="21">
        <v>3186811.879999998</v>
      </c>
      <c r="I26" s="21">
        <v>2816030.9400000004</v>
      </c>
      <c r="J26" s="21">
        <v>2854086.4499999965</v>
      </c>
      <c r="K26" s="21">
        <v>3312302.709999999</v>
      </c>
      <c r="L26" s="21">
        <v>3661037.0300000026</v>
      </c>
      <c r="M26" s="21">
        <v>5547703.4199999962</v>
      </c>
      <c r="N26" s="21">
        <v>5560839.0299999965</v>
      </c>
      <c r="O26" s="21">
        <v>5321466.0499999961</v>
      </c>
      <c r="P26" s="21">
        <v>8394555.6399999969</v>
      </c>
      <c r="Q26" s="21">
        <v>7753734.8099999921</v>
      </c>
      <c r="R26" s="21">
        <v>5528458.0000000009</v>
      </c>
      <c r="S26" s="21">
        <v>3733144.9899999988</v>
      </c>
      <c r="T26" s="21">
        <v>3066434.9600000009</v>
      </c>
      <c r="U26" s="21">
        <v>3281186.8600000013</v>
      </c>
      <c r="V26" s="21">
        <v>3113497.2500000005</v>
      </c>
      <c r="W26" s="21">
        <v>2631477.3500000015</v>
      </c>
      <c r="X26" s="21">
        <v>3240168.19</v>
      </c>
      <c r="Y26" s="21">
        <v>3209734.9099999983</v>
      </c>
      <c r="Z26" s="21">
        <v>3731743.4999999967</v>
      </c>
      <c r="AA26" s="21">
        <v>3065971.3100000015</v>
      </c>
      <c r="AB26" s="21">
        <v>2976142.790000001</v>
      </c>
      <c r="AC26" s="21">
        <v>2909546.42</v>
      </c>
      <c r="AD26" s="21">
        <v>3618360.5600000005</v>
      </c>
      <c r="AE26" s="21">
        <v>3295044.1599999974</v>
      </c>
      <c r="AF26" s="21">
        <v>2898348.4100000011</v>
      </c>
      <c r="AG26" s="22">
        <v>2917375.1499999976</v>
      </c>
      <c r="AH26" s="21">
        <f t="shared" si="2"/>
        <v>3722622.767333332</v>
      </c>
      <c r="AI26" s="21"/>
      <c r="AJ26" s="26"/>
      <c r="AK26" s="20" t="s">
        <v>67</v>
      </c>
      <c r="AM26" s="23">
        <f>(E26/D26)-1</f>
        <v>0.68824426580545439</v>
      </c>
      <c r="AN26" s="23">
        <f>(F26/E26)-1</f>
        <v>-6.5347148496896157E-2</v>
      </c>
      <c r="AO26" s="23">
        <f>(G26/F26)-1</f>
        <v>-2.3492139706744131E-2</v>
      </c>
      <c r="AP26" s="23">
        <f>(H26/G26)-1</f>
        <v>0.19462601432622217</v>
      </c>
      <c r="AQ26" s="23">
        <f>(I26/H26)-1</f>
        <v>-0.11634854957299767</v>
      </c>
      <c r="AR26" s="23">
        <f>(J26/I26)-1</f>
        <v>1.3513882059831284E-2</v>
      </c>
      <c r="AS26" s="23">
        <f>(K26/J26)-1</f>
        <v>0.16054743541493055</v>
      </c>
      <c r="AT26" s="23">
        <f>(L26/K26)-1</f>
        <v>0.10528455595171238</v>
      </c>
      <c r="AU26" s="23">
        <f>(M26/L26)-1</f>
        <v>0.51533660395671887</v>
      </c>
      <c r="AV26" s="23">
        <f>(N26/M26)-1</f>
        <v>2.3677563498880616E-3</v>
      </c>
      <c r="AW26" s="23">
        <f>(O26/N26)-1</f>
        <v>-4.3046198371974875E-2</v>
      </c>
      <c r="AX26" s="23">
        <f>(P26/O26)-1</f>
        <v>0.57748927854195431</v>
      </c>
      <c r="AY26" s="23">
        <f>(Q26/P26)-1</f>
        <v>-7.633767140055614E-2</v>
      </c>
      <c r="AZ26" s="23">
        <f>(R26/Q26)-1</f>
        <v>-0.28699418596700677</v>
      </c>
      <c r="BA26" s="23">
        <f>(S26/R26)-1</f>
        <v>-0.32474028200992067</v>
      </c>
      <c r="BB26" s="23">
        <f>(T26/S26)-1</f>
        <v>-0.17859205355964436</v>
      </c>
      <c r="BC26" s="23">
        <f>(U26/T26)-1</f>
        <v>7.0033084934565393E-2</v>
      </c>
      <c r="BD26" s="23">
        <f>(V26/U26)-1</f>
        <v>-5.1106388375577239E-2</v>
      </c>
      <c r="BE26" s="23">
        <f>(W26/V26)-1</f>
        <v>-0.15481622795716266</v>
      </c>
      <c r="BF26" s="23">
        <f>(X26/W26)-1</f>
        <v>0.23131144944112791</v>
      </c>
      <c r="BG26" s="23">
        <f>(Y26/X26)-1</f>
        <v>-9.3925000850038076E-3</v>
      </c>
      <c r="BH26" s="23">
        <f>(Z26/Y26)-1</f>
        <v>0.16263292908509963</v>
      </c>
      <c r="BI26" s="23">
        <f>(AA26/Z26)-1</f>
        <v>-0.17840781125497929</v>
      </c>
      <c r="BJ26" s="23">
        <f>(AB26/AA26)-1</f>
        <v>-2.9298552046790216E-2</v>
      </c>
      <c r="BK26" s="23">
        <f>(AC26/AB26)-1</f>
        <v>-2.2376738852641243E-2</v>
      </c>
      <c r="BL26" s="23">
        <f>(AD26/AC26)-1</f>
        <v>0.24361671466303703</v>
      </c>
      <c r="BM26" s="23">
        <f>(AE26/AD26)-1</f>
        <v>-8.9354389823440683E-2</v>
      </c>
      <c r="BN26" s="23">
        <f>(AF26/AE26)-1</f>
        <v>-0.12039163384080309</v>
      </c>
      <c r="BO26" s="23">
        <f>(AG26/AF26)-1</f>
        <v>6.5646835053887465E-3</v>
      </c>
      <c r="BP26" s="25">
        <f t="shared" si="3"/>
        <v>4.1431937334958327E-2</v>
      </c>
    </row>
    <row r="27" spans="1:68" s="38" customFormat="1" collapsed="1" x14ac:dyDescent="0.35">
      <c r="A27" s="37"/>
      <c r="B27" s="28" t="s">
        <v>68</v>
      </c>
      <c r="C27" s="28"/>
      <c r="D27" s="29">
        <v>5051643.3699999992</v>
      </c>
      <c r="E27" s="29">
        <v>8228545.5099999988</v>
      </c>
      <c r="F27" s="29">
        <v>7610234.7200000063</v>
      </c>
      <c r="G27" s="29">
        <v>7596510.4600000046</v>
      </c>
      <c r="H27" s="29">
        <v>9694376.5700000059</v>
      </c>
      <c r="I27" s="29">
        <v>8793908.0900000092</v>
      </c>
      <c r="J27" s="29">
        <v>8466897.7100000046</v>
      </c>
      <c r="K27" s="29">
        <v>9050001.2299999949</v>
      </c>
      <c r="L27" s="29">
        <v>10049401.830000006</v>
      </c>
      <c r="M27" s="29">
        <v>13870030.310000014</v>
      </c>
      <c r="N27" s="29">
        <v>11894740.849999998</v>
      </c>
      <c r="O27" s="29">
        <v>11638745.419999996</v>
      </c>
      <c r="P27" s="29">
        <v>15339640.640000002</v>
      </c>
      <c r="Q27" s="29">
        <v>16123629.890000001</v>
      </c>
      <c r="R27" s="29">
        <v>12615466.380000005</v>
      </c>
      <c r="S27" s="29">
        <v>9185902.6400000006</v>
      </c>
      <c r="T27" s="29">
        <v>8174119.0999999996</v>
      </c>
      <c r="U27" s="29">
        <v>12406116.709999997</v>
      </c>
      <c r="V27" s="29">
        <v>8384142.3999999985</v>
      </c>
      <c r="W27" s="29">
        <v>7832842.1100000013</v>
      </c>
      <c r="X27" s="29">
        <v>10228085.540000005</v>
      </c>
      <c r="Y27" s="29">
        <v>10006185.399999995</v>
      </c>
      <c r="Z27" s="29">
        <v>10939241.500000002</v>
      </c>
      <c r="AA27" s="29">
        <v>8846969.8499999978</v>
      </c>
      <c r="AB27" s="29">
        <v>9310619.3600000069</v>
      </c>
      <c r="AC27" s="29">
        <v>9266374.9499999974</v>
      </c>
      <c r="AD27" s="29">
        <v>10608050.740000002</v>
      </c>
      <c r="AE27" s="29">
        <v>9200025.5099999998</v>
      </c>
      <c r="AF27" s="29">
        <v>8813679.9399999976</v>
      </c>
      <c r="AG27" s="30">
        <v>8603254.9100000076</v>
      </c>
      <c r="AH27" s="31">
        <f t="shared" si="2"/>
        <v>9927646.1213333365</v>
      </c>
      <c r="AI27" s="32"/>
      <c r="AJ27" s="34" t="s">
        <v>68</v>
      </c>
      <c r="AK27" s="34"/>
      <c r="AM27" s="23">
        <f>(E27/D27)-1</f>
        <v>0.62888488107979801</v>
      </c>
      <c r="AN27" s="23">
        <f>(F27/E27)-1</f>
        <v>-7.5142172969520638E-2</v>
      </c>
      <c r="AO27" s="23">
        <f>(G27/F27)-1</f>
        <v>-1.8033950994880144E-3</v>
      </c>
      <c r="AP27" s="23">
        <f>(H27/G27)-1</f>
        <v>0.27616181417066077</v>
      </c>
      <c r="AQ27" s="23">
        <f>(I27/H27)-1</f>
        <v>-9.2885651129600788E-2</v>
      </c>
      <c r="AR27" s="23">
        <f>(J27/I27)-1</f>
        <v>-3.7186012936826662E-2</v>
      </c>
      <c r="AS27" s="23">
        <f>(K27/J27)-1</f>
        <v>6.8868615161289171E-2</v>
      </c>
      <c r="AT27" s="23">
        <f>(L27/K27)-1</f>
        <v>0.11043099051601035</v>
      </c>
      <c r="AU27" s="23">
        <f>(M27/L27)-1</f>
        <v>0.38018466617530078</v>
      </c>
      <c r="AV27" s="23">
        <f>(N27/M27)-1</f>
        <v>-0.14241421365718798</v>
      </c>
      <c r="AW27" s="23">
        <f>(O27/N27)-1</f>
        <v>-2.1521732438584573E-2</v>
      </c>
      <c r="AX27" s="23">
        <f>(P27/O27)-1</f>
        <v>0.31798059725925398</v>
      </c>
      <c r="AY27" s="23">
        <f>(Q27/P27)-1</f>
        <v>5.1108710327649298E-2</v>
      </c>
      <c r="AZ27" s="23">
        <f>(R27/Q27)-1</f>
        <v>-0.2175790150191792</v>
      </c>
      <c r="BA27" s="23">
        <f>(S27/R27)-1</f>
        <v>-0.27185390033911716</v>
      </c>
      <c r="BB27" s="23">
        <f>(T27/S27)-1</f>
        <v>-0.11014524969970729</v>
      </c>
      <c r="BC27" s="23">
        <f>(U27/T27)-1</f>
        <v>0.51773133694614226</v>
      </c>
      <c r="BD27" s="23">
        <f>(V27/U27)-1</f>
        <v>-0.32419284809388182</v>
      </c>
      <c r="BE27" s="23">
        <f>(W27/V27)-1</f>
        <v>-6.5755120046624871E-2</v>
      </c>
      <c r="BF27" s="23">
        <f>(X27/W27)-1</f>
        <v>0.30579493322635143</v>
      </c>
      <c r="BG27" s="23">
        <f>(Y27/X27)-1</f>
        <v>-2.1695178352997058E-2</v>
      </c>
      <c r="BH27" s="23">
        <f>(Z27/Y27)-1</f>
        <v>9.3247932423879298E-2</v>
      </c>
      <c r="BI27" s="23">
        <f>(AA27/Z27)-1</f>
        <v>-0.1912629545659088</v>
      </c>
      <c r="BJ27" s="23">
        <f>(AB27/AA27)-1</f>
        <v>5.2407719011273501E-2</v>
      </c>
      <c r="BK27" s="35">
        <f>(AC27/AB27)-1</f>
        <v>-4.7520372479290529E-3</v>
      </c>
      <c r="BL27" s="35">
        <f>(AD27/AC27)-1</f>
        <v>0.14478971520572936</v>
      </c>
      <c r="BM27" s="35">
        <f>(AE27/AD27)-1</f>
        <v>-0.13273175859639619</v>
      </c>
      <c r="BN27" s="35">
        <f>(AF27/AE27)-1</f>
        <v>-4.1993967253684539E-2</v>
      </c>
      <c r="BO27" s="35">
        <f>(AG27/AF27)-1</f>
        <v>-2.387482089575288E-2</v>
      </c>
      <c r="BP27" s="36">
        <f t="shared" si="3"/>
        <v>4.0372478729687966E-2</v>
      </c>
    </row>
    <row r="28" spans="1:68" hidden="1" outlineLevel="1" x14ac:dyDescent="0.35">
      <c r="A28" s="24"/>
      <c r="B28" s="26" t="s">
        <v>69</v>
      </c>
      <c r="C28" s="20" t="s">
        <v>70</v>
      </c>
      <c r="D28" s="21">
        <v>90.539999999999992</v>
      </c>
      <c r="E28" s="21"/>
      <c r="F28" s="21">
        <v>30.18</v>
      </c>
      <c r="G28" s="21">
        <v>30.18</v>
      </c>
      <c r="H28" s="21">
        <v>15.09</v>
      </c>
      <c r="I28" s="21"/>
      <c r="J28" s="21"/>
      <c r="K28" s="21">
        <v>30.18</v>
      </c>
      <c r="L28" s="21"/>
      <c r="M28" s="21"/>
      <c r="N28" s="21"/>
      <c r="O28" s="21"/>
      <c r="P28" s="21"/>
      <c r="Q28" s="21">
        <v>15.09</v>
      </c>
      <c r="R28" s="21">
        <v>15.09</v>
      </c>
      <c r="S28" s="21">
        <v>45.269999999999996</v>
      </c>
      <c r="T28" s="21">
        <v>15.09</v>
      </c>
      <c r="U28" s="21">
        <v>30.18</v>
      </c>
      <c r="V28" s="21"/>
      <c r="W28" s="21"/>
      <c r="X28" s="21">
        <v>30.18</v>
      </c>
      <c r="Y28" s="21">
        <v>45.269999999999996</v>
      </c>
      <c r="Z28" s="21">
        <v>15.09</v>
      </c>
      <c r="AA28" s="21"/>
      <c r="AB28" s="21"/>
      <c r="AC28" s="21">
        <v>45.269999999999996</v>
      </c>
      <c r="AD28" s="21">
        <v>75.45</v>
      </c>
      <c r="AE28" s="21">
        <v>15.09</v>
      </c>
      <c r="AF28" s="21"/>
      <c r="AG28" s="22">
        <v>45.269999999999996</v>
      </c>
      <c r="AH28" s="21">
        <f t="shared" si="2"/>
        <v>34.618235294117646</v>
      </c>
      <c r="AI28" s="21"/>
      <c r="AJ28" s="26" t="s">
        <v>69</v>
      </c>
      <c r="AK28" s="20" t="s">
        <v>70</v>
      </c>
      <c r="AM28" s="23">
        <f>(E28/D28)-1</f>
        <v>-1</v>
      </c>
      <c r="AN28" s="23" t="e">
        <f>(F28/E28)-1</f>
        <v>#DIV/0!</v>
      </c>
      <c r="AO28" s="23">
        <f>(G28/F28)-1</f>
        <v>0</v>
      </c>
      <c r="AP28" s="23">
        <f>(H28/G28)-1</f>
        <v>-0.5</v>
      </c>
      <c r="AQ28" s="23">
        <f>(I28/H28)-1</f>
        <v>-1</v>
      </c>
      <c r="AR28" s="23" t="e">
        <f>(J28/I28)-1</f>
        <v>#DIV/0!</v>
      </c>
      <c r="AS28" s="23" t="e">
        <f>(K28/J28)-1</f>
        <v>#DIV/0!</v>
      </c>
      <c r="AT28" s="23">
        <f>(L28/K28)-1</f>
        <v>-1</v>
      </c>
      <c r="AU28" s="23" t="e">
        <f>(M28/L28)-1</f>
        <v>#DIV/0!</v>
      </c>
      <c r="AV28" s="23" t="e">
        <f>(N28/M28)-1</f>
        <v>#DIV/0!</v>
      </c>
      <c r="AW28" s="23" t="e">
        <f>(O28/N28)-1</f>
        <v>#DIV/0!</v>
      </c>
      <c r="AX28" s="23" t="e">
        <f>(P28/O28)-1</f>
        <v>#DIV/0!</v>
      </c>
      <c r="AY28" s="23" t="e">
        <f>(Q28/P28)-1</f>
        <v>#DIV/0!</v>
      </c>
      <c r="AZ28" s="23">
        <f>(R28/Q28)-1</f>
        <v>0</v>
      </c>
      <c r="BA28" s="23">
        <f>(S28/R28)-1</f>
        <v>1.9999999999999996</v>
      </c>
      <c r="BB28" s="23">
        <f>(T28/S28)-1</f>
        <v>-0.66666666666666663</v>
      </c>
      <c r="BC28" s="23">
        <f>(U28/T28)-1</f>
        <v>1</v>
      </c>
      <c r="BD28" s="23">
        <f>(V28/U28)-1</f>
        <v>-1</v>
      </c>
      <c r="BE28" s="23" t="e">
        <f>(W28/V28)-1</f>
        <v>#DIV/0!</v>
      </c>
      <c r="BF28" s="23" t="e">
        <f>(X28/W28)-1</f>
        <v>#DIV/0!</v>
      </c>
      <c r="BG28" s="23">
        <f>(Y28/X28)-1</f>
        <v>0.49999999999999978</v>
      </c>
      <c r="BH28" s="23">
        <f>(Z28/Y28)-1</f>
        <v>-0.66666666666666663</v>
      </c>
      <c r="BI28" s="23">
        <f>(AA28/Z28)-1</f>
        <v>-1</v>
      </c>
      <c r="BJ28" s="23" t="e">
        <f>(AB28/AA28)-1</f>
        <v>#DIV/0!</v>
      </c>
      <c r="BK28" s="23" t="e">
        <f>(AC28/AB28)-1</f>
        <v>#DIV/0!</v>
      </c>
      <c r="BL28" s="23">
        <f>(AD28/AC28)-1</f>
        <v>0.66666666666666696</v>
      </c>
      <c r="BM28" s="23">
        <f>(AE28/AD28)-1</f>
        <v>-0.8</v>
      </c>
      <c r="BN28" s="23">
        <f>(AF28/AE28)-1</f>
        <v>-1</v>
      </c>
      <c r="BO28" s="23" t="e">
        <f>(AG28/AF28)-1</f>
        <v>#DIV/0!</v>
      </c>
      <c r="BP28" s="25" t="e">
        <f t="shared" si="3"/>
        <v>#DIV/0!</v>
      </c>
    </row>
    <row r="29" spans="1:68" s="38" customFormat="1" collapsed="1" x14ac:dyDescent="0.35">
      <c r="A29" s="37"/>
      <c r="B29" s="28" t="s">
        <v>71</v>
      </c>
      <c r="C29" s="28"/>
      <c r="D29" s="29">
        <v>90.539999999999992</v>
      </c>
      <c r="E29" s="29"/>
      <c r="F29" s="29">
        <v>30.18</v>
      </c>
      <c r="G29" s="29">
        <v>30.18</v>
      </c>
      <c r="H29" s="29">
        <v>15.09</v>
      </c>
      <c r="I29" s="29"/>
      <c r="J29" s="29"/>
      <c r="K29" s="29">
        <v>30.18</v>
      </c>
      <c r="L29" s="29"/>
      <c r="M29" s="29"/>
      <c r="N29" s="29"/>
      <c r="O29" s="29"/>
      <c r="P29" s="29"/>
      <c r="Q29" s="29">
        <v>15.09</v>
      </c>
      <c r="R29" s="29">
        <v>15.09</v>
      </c>
      <c r="S29" s="29">
        <v>45.269999999999996</v>
      </c>
      <c r="T29" s="29">
        <v>15.09</v>
      </c>
      <c r="U29" s="29">
        <v>30.18</v>
      </c>
      <c r="V29" s="29"/>
      <c r="W29" s="29"/>
      <c r="X29" s="29">
        <v>30.18</v>
      </c>
      <c r="Y29" s="29">
        <v>45.269999999999996</v>
      </c>
      <c r="Z29" s="29">
        <v>15.09</v>
      </c>
      <c r="AA29" s="29"/>
      <c r="AB29" s="29"/>
      <c r="AC29" s="29">
        <v>45.269999999999996</v>
      </c>
      <c r="AD29" s="29">
        <v>75.45</v>
      </c>
      <c r="AE29" s="29">
        <v>15.09</v>
      </c>
      <c r="AF29" s="29"/>
      <c r="AG29" s="30">
        <v>45.269999999999996</v>
      </c>
      <c r="AH29" s="31">
        <f t="shared" si="2"/>
        <v>34.618235294117646</v>
      </c>
      <c r="AI29" s="32"/>
      <c r="AJ29" s="34" t="s">
        <v>71</v>
      </c>
      <c r="AK29" s="34"/>
      <c r="AM29" s="23">
        <f>(E29/D29)-1</f>
        <v>-1</v>
      </c>
      <c r="AN29" s="23" t="e">
        <f>(F29/E29)-1</f>
        <v>#DIV/0!</v>
      </c>
      <c r="AO29" s="23">
        <f>(G29/F29)-1</f>
        <v>0</v>
      </c>
      <c r="AP29" s="23">
        <f>(H29/G29)-1</f>
        <v>-0.5</v>
      </c>
      <c r="AQ29" s="23">
        <f>(I29/H29)-1</f>
        <v>-1</v>
      </c>
      <c r="AR29" s="23" t="e">
        <f>(J29/I29)-1</f>
        <v>#DIV/0!</v>
      </c>
      <c r="AS29" s="23" t="e">
        <f>(K29/J29)-1</f>
        <v>#DIV/0!</v>
      </c>
      <c r="AT29" s="23">
        <f>(L29/K29)-1</f>
        <v>-1</v>
      </c>
      <c r="AU29" s="23" t="e">
        <f>(M29/L29)-1</f>
        <v>#DIV/0!</v>
      </c>
      <c r="AV29" s="23" t="e">
        <f>(N29/M29)-1</f>
        <v>#DIV/0!</v>
      </c>
      <c r="AW29" s="23" t="e">
        <f>(O29/N29)-1</f>
        <v>#DIV/0!</v>
      </c>
      <c r="AX29" s="23" t="e">
        <f>(P29/O29)-1</f>
        <v>#DIV/0!</v>
      </c>
      <c r="AY29" s="23" t="e">
        <f>(Q29/P29)-1</f>
        <v>#DIV/0!</v>
      </c>
      <c r="AZ29" s="23">
        <f>(R29/Q29)-1</f>
        <v>0</v>
      </c>
      <c r="BA29" s="23">
        <f>(S29/R29)-1</f>
        <v>1.9999999999999996</v>
      </c>
      <c r="BB29" s="23">
        <f>(T29/S29)-1</f>
        <v>-0.66666666666666663</v>
      </c>
      <c r="BC29" s="23">
        <f>(U29/T29)-1</f>
        <v>1</v>
      </c>
      <c r="BD29" s="23">
        <f>(V29/U29)-1</f>
        <v>-1</v>
      </c>
      <c r="BE29" s="23" t="e">
        <f>(W29/V29)-1</f>
        <v>#DIV/0!</v>
      </c>
      <c r="BF29" s="23" t="e">
        <f>(X29/W29)-1</f>
        <v>#DIV/0!</v>
      </c>
      <c r="BG29" s="23">
        <f>(Y29/X29)-1</f>
        <v>0.49999999999999978</v>
      </c>
      <c r="BH29" s="23">
        <f>(Z29/Y29)-1</f>
        <v>-0.66666666666666663</v>
      </c>
      <c r="BI29" s="23">
        <f>(AA29/Z29)-1</f>
        <v>-1</v>
      </c>
      <c r="BJ29" s="23" t="e">
        <f>(AB29/AA29)-1</f>
        <v>#DIV/0!</v>
      </c>
      <c r="BK29" s="35" t="e">
        <f>(AC29/AB29)-1</f>
        <v>#DIV/0!</v>
      </c>
      <c r="BL29" s="35">
        <f>(AD29/AC29)-1</f>
        <v>0.66666666666666696</v>
      </c>
      <c r="BM29" s="35">
        <f>(AE29/AD29)-1</f>
        <v>-0.8</v>
      </c>
      <c r="BN29" s="35">
        <f>(AF29/AE29)-1</f>
        <v>-1</v>
      </c>
      <c r="BO29" s="35" t="e">
        <f>(AG29/AF29)-1</f>
        <v>#DIV/0!</v>
      </c>
      <c r="BP29" s="36" t="e">
        <f t="shared" si="3"/>
        <v>#DIV/0!</v>
      </c>
    </row>
    <row r="30" spans="1:68" hidden="1" outlineLevel="1" x14ac:dyDescent="0.35">
      <c r="A30" s="24"/>
      <c r="B30" s="19" t="s">
        <v>72</v>
      </c>
      <c r="C30" s="20" t="s">
        <v>73</v>
      </c>
      <c r="D30" s="21">
        <v>3303228.1799999974</v>
      </c>
      <c r="E30" s="21">
        <v>4408925.07</v>
      </c>
      <c r="F30" s="21">
        <v>3765594.6500000013</v>
      </c>
      <c r="G30" s="21">
        <v>3828585.01</v>
      </c>
      <c r="H30" s="21">
        <v>5612759.2800000003</v>
      </c>
      <c r="I30" s="21">
        <v>4824992.2600000016</v>
      </c>
      <c r="J30" s="21">
        <v>3981513.4099999988</v>
      </c>
      <c r="K30" s="21">
        <v>5250865.0199999996</v>
      </c>
      <c r="L30" s="21">
        <v>4940747.6700000018</v>
      </c>
      <c r="M30" s="21">
        <v>5810584.8800000018</v>
      </c>
      <c r="N30" s="21">
        <v>3826660.7299999981</v>
      </c>
      <c r="O30" s="21">
        <v>3370315.0099999974</v>
      </c>
      <c r="P30" s="21">
        <v>4230003.0699999975</v>
      </c>
      <c r="Q30" s="21">
        <v>5067314.9200000009</v>
      </c>
      <c r="R30" s="21">
        <v>4617889.3199999994</v>
      </c>
      <c r="S30" s="21">
        <v>4523831.1899999985</v>
      </c>
      <c r="T30" s="21">
        <v>4367486.5900000008</v>
      </c>
      <c r="U30" s="21">
        <v>6043417.6399999987</v>
      </c>
      <c r="V30" s="21">
        <v>5358642.92</v>
      </c>
      <c r="W30" s="21">
        <v>4180380.9900000007</v>
      </c>
      <c r="X30" s="21">
        <v>4611018.9499999983</v>
      </c>
      <c r="Y30" s="21">
        <v>5333203.5700000012</v>
      </c>
      <c r="Z30" s="21">
        <v>5324114.6799999978</v>
      </c>
      <c r="AA30" s="21">
        <v>3983210.9900000021</v>
      </c>
      <c r="AB30" s="21">
        <v>4481061.6199999992</v>
      </c>
      <c r="AC30" s="21">
        <v>5061797.2799999984</v>
      </c>
      <c r="AD30" s="21">
        <v>5683527.8899999969</v>
      </c>
      <c r="AE30" s="21">
        <v>4857863.2100000009</v>
      </c>
      <c r="AF30" s="21">
        <v>4176862.6799999997</v>
      </c>
      <c r="AG30" s="22">
        <v>4217369.8400000026</v>
      </c>
      <c r="AH30" s="21">
        <f t="shared" si="2"/>
        <v>4634792.284</v>
      </c>
      <c r="AI30" s="21"/>
      <c r="AJ30" s="19" t="s">
        <v>72</v>
      </c>
      <c r="AK30" s="20" t="s">
        <v>73</v>
      </c>
      <c r="AM30" s="23">
        <f>(E30/D30)-1</f>
        <v>0.3347322164101918</v>
      </c>
      <c r="AN30" s="23">
        <f>(F30/E30)-1</f>
        <v>-0.14591548048241132</v>
      </c>
      <c r="AO30" s="23">
        <f>(G30/F30)-1</f>
        <v>1.6727865278860721E-2</v>
      </c>
      <c r="AP30" s="23">
        <f>(H30/G30)-1</f>
        <v>0.46601401440476331</v>
      </c>
      <c r="AQ30" s="23">
        <f>(I30/H30)-1</f>
        <v>-0.14035289608928292</v>
      </c>
      <c r="AR30" s="23">
        <f>(J30/I30)-1</f>
        <v>-0.17481454985795197</v>
      </c>
      <c r="AS30" s="23">
        <f>(K30/J30)-1</f>
        <v>0.31881133611452572</v>
      </c>
      <c r="AT30" s="23">
        <f>(L30/K30)-1</f>
        <v>-5.9060240325887858E-2</v>
      </c>
      <c r="AU30" s="23">
        <f>(M30/L30)-1</f>
        <v>0.17605376111020865</v>
      </c>
      <c r="AV30" s="23">
        <f>(N30/M30)-1</f>
        <v>-0.34143278017134882</v>
      </c>
      <c r="AW30" s="23">
        <f>(O30/N30)-1</f>
        <v>-0.1192542930242998</v>
      </c>
      <c r="AX30" s="23">
        <f>(P30/O30)-1</f>
        <v>0.2550764713236704</v>
      </c>
      <c r="AY30" s="23">
        <f>(Q30/P30)-1</f>
        <v>0.19794592016690982</v>
      </c>
      <c r="AZ30" s="23">
        <f>(R30/Q30)-1</f>
        <v>-8.8691073496573125E-2</v>
      </c>
      <c r="BA30" s="23">
        <f>(S30/R30)-1</f>
        <v>-2.0368207958695872E-2</v>
      </c>
      <c r="BB30" s="23">
        <f>(T30/S30)-1</f>
        <v>-3.4560219741532339E-2</v>
      </c>
      <c r="BC30" s="23">
        <f>(U30/T30)-1</f>
        <v>0.38372895152953346</v>
      </c>
      <c r="BD30" s="23">
        <f>(V30/U30)-1</f>
        <v>-0.11330918377502686</v>
      </c>
      <c r="BE30" s="23">
        <f>(W30/V30)-1</f>
        <v>-0.21988065776922472</v>
      </c>
      <c r="BF30" s="23">
        <f>(X30/W30)-1</f>
        <v>0.10301404609535303</v>
      </c>
      <c r="BG30" s="23">
        <f>(Y30/X30)-1</f>
        <v>0.15662148167922907</v>
      </c>
      <c r="BH30" s="23">
        <f>(Z30/Y30)-1</f>
        <v>-1.7042083394546159E-3</v>
      </c>
      <c r="BI30" s="23">
        <f>(AA30/Z30)-1</f>
        <v>-0.25185477221914321</v>
      </c>
      <c r="BJ30" s="23">
        <f>(AB30/AA30)-1</f>
        <v>0.12498726059198706</v>
      </c>
      <c r="BK30" s="23">
        <f>(AC30/AB30)-1</f>
        <v>0.12959778491062113</v>
      </c>
      <c r="BL30" s="23">
        <f>(AD30/AC30)-1</f>
        <v>0.12282803431432532</v>
      </c>
      <c r="BM30" s="23">
        <f>(AE30/AD30)-1</f>
        <v>-0.14527326969798615</v>
      </c>
      <c r="BN30" s="23">
        <f>(AF30/AE30)-1</f>
        <v>-0.14018520089206077</v>
      </c>
      <c r="BO30" s="23">
        <f>(AG30/AF30)-1</f>
        <v>9.6979870068418794E-3</v>
      </c>
      <c r="BP30" s="25">
        <f t="shared" si="3"/>
        <v>2.7557934382625549E-2</v>
      </c>
    </row>
    <row r="31" spans="1:68" hidden="1" outlineLevel="1" x14ac:dyDescent="0.35">
      <c r="A31" s="24"/>
      <c r="B31" s="19"/>
      <c r="C31" s="20" t="s">
        <v>74</v>
      </c>
      <c r="D31" s="21">
        <v>411587.9800000001</v>
      </c>
      <c r="E31" s="21">
        <v>582508.50000000012</v>
      </c>
      <c r="F31" s="21">
        <v>482028.93000000011</v>
      </c>
      <c r="G31" s="21">
        <v>515615.97000000009</v>
      </c>
      <c r="H31" s="21">
        <v>757447.01000000013</v>
      </c>
      <c r="I31" s="21">
        <v>621239.63000000024</v>
      </c>
      <c r="J31" s="21">
        <v>535042.60000000021</v>
      </c>
      <c r="K31" s="21">
        <v>560774.96000000008</v>
      </c>
      <c r="L31" s="21">
        <v>693538.17000000016</v>
      </c>
      <c r="M31" s="21">
        <v>871833.82999999938</v>
      </c>
      <c r="N31" s="21">
        <v>561108.96000000008</v>
      </c>
      <c r="O31" s="21">
        <v>486599.96999999986</v>
      </c>
      <c r="P31" s="21">
        <v>706517.20999999973</v>
      </c>
      <c r="Q31" s="21">
        <v>882487.98</v>
      </c>
      <c r="R31" s="21">
        <v>833969.01000000013</v>
      </c>
      <c r="S31" s="21">
        <v>552991.43000000005</v>
      </c>
      <c r="T31" s="21">
        <v>506922.44000000018</v>
      </c>
      <c r="U31" s="21">
        <v>692935.31000000017</v>
      </c>
      <c r="V31" s="21">
        <v>664414.07999999996</v>
      </c>
      <c r="W31" s="21">
        <v>553492.90999999992</v>
      </c>
      <c r="X31" s="21">
        <v>536642.43000000017</v>
      </c>
      <c r="Y31" s="21">
        <v>659369.23000000021</v>
      </c>
      <c r="Z31" s="21">
        <v>697498.84000000008</v>
      </c>
      <c r="AA31" s="21">
        <v>560686.0400000005</v>
      </c>
      <c r="AB31" s="21">
        <v>617773.54999999993</v>
      </c>
      <c r="AC31" s="21">
        <v>618835.51000000013</v>
      </c>
      <c r="AD31" s="21">
        <v>729258.80999999994</v>
      </c>
      <c r="AE31" s="21">
        <v>652956.0200000006</v>
      </c>
      <c r="AF31" s="21">
        <v>564442.67000000039</v>
      </c>
      <c r="AG31" s="22">
        <v>539203.53</v>
      </c>
      <c r="AH31" s="21">
        <f t="shared" si="2"/>
        <v>621657.45033333334</v>
      </c>
      <c r="AI31" s="21"/>
      <c r="AJ31" s="19"/>
      <c r="AK31" s="20" t="s">
        <v>74</v>
      </c>
      <c r="AM31" s="23">
        <f>(E31/D31)-1</f>
        <v>0.41527092214889261</v>
      </c>
      <c r="AN31" s="23">
        <f>(F31/E31)-1</f>
        <v>-0.17249459879126228</v>
      </c>
      <c r="AO31" s="23">
        <f>(G31/F31)-1</f>
        <v>6.9678473447641442E-2</v>
      </c>
      <c r="AP31" s="23">
        <f>(H31/G31)-1</f>
        <v>0.46901386704527392</v>
      </c>
      <c r="AQ31" s="23">
        <f>(I31/H31)-1</f>
        <v>-0.1798243021647149</v>
      </c>
      <c r="AR31" s="23">
        <f>(J31/I31)-1</f>
        <v>-0.13875005044349797</v>
      </c>
      <c r="AS31" s="23">
        <f>(K31/J31)-1</f>
        <v>4.8094039614789308E-2</v>
      </c>
      <c r="AT31" s="23">
        <f>(L31/K31)-1</f>
        <v>0.2367495331817242</v>
      </c>
      <c r="AU31" s="23">
        <f>(M31/L31)-1</f>
        <v>0.25708125048113661</v>
      </c>
      <c r="AV31" s="23">
        <f>(N31/M31)-1</f>
        <v>-0.35640377708215287</v>
      </c>
      <c r="AW31" s="23">
        <f>(O31/N31)-1</f>
        <v>-0.13278880807749038</v>
      </c>
      <c r="AX31" s="23">
        <f>(P31/O31)-1</f>
        <v>0.45194667808960198</v>
      </c>
      <c r="AY31" s="23">
        <f>(Q31/P31)-1</f>
        <v>0.24906791725568911</v>
      </c>
      <c r="AZ31" s="23">
        <f>(R31/Q31)-1</f>
        <v>-5.4979751678883915E-2</v>
      </c>
      <c r="BA31" s="23">
        <f>(S31/R31)-1</f>
        <v>-0.33691609236175335</v>
      </c>
      <c r="BB31" s="23">
        <f>(T31/S31)-1</f>
        <v>-8.330868708037642E-2</v>
      </c>
      <c r="BC31" s="23">
        <f>(U31/T31)-1</f>
        <v>0.3669454246294559</v>
      </c>
      <c r="BD31" s="23">
        <f>(V31/U31)-1</f>
        <v>-4.1160018241818586E-2</v>
      </c>
      <c r="BE31" s="23">
        <f>(W31/V31)-1</f>
        <v>-0.16694584497667486</v>
      </c>
      <c r="BF31" s="23">
        <f>(X31/W31)-1</f>
        <v>-3.0443894936250881E-2</v>
      </c>
      <c r="BG31" s="23">
        <f>(Y31/X31)-1</f>
        <v>0.22869380641407733</v>
      </c>
      <c r="BH31" s="23">
        <f>(Z31/Y31)-1</f>
        <v>5.7827402713347409E-2</v>
      </c>
      <c r="BI31" s="23">
        <f>(AA31/Z31)-1</f>
        <v>-0.19614770972235529</v>
      </c>
      <c r="BJ31" s="23">
        <f>(AB31/AA31)-1</f>
        <v>0.10181724874048825</v>
      </c>
      <c r="BK31" s="23">
        <f>(AC31/AB31)-1</f>
        <v>1.7190117641006086E-3</v>
      </c>
      <c r="BL31" s="23">
        <f>(AD31/AC31)-1</f>
        <v>0.17843723932390332</v>
      </c>
      <c r="BM31" s="23">
        <f>(AE31/AD31)-1</f>
        <v>-0.10463060432550597</v>
      </c>
      <c r="BN31" s="23">
        <f>(AF31/AE31)-1</f>
        <v>-0.13555790480345087</v>
      </c>
      <c r="BO31" s="23">
        <f>(AG31/AF31)-1</f>
        <v>-4.4715152382084011E-2</v>
      </c>
      <c r="BP31" s="25">
        <f t="shared" si="3"/>
        <v>3.3009504061443089E-2</v>
      </c>
    </row>
    <row r="32" spans="1:68" hidden="1" outlineLevel="1" x14ac:dyDescent="0.35">
      <c r="A32" s="24"/>
      <c r="B32" s="19"/>
      <c r="C32" s="20" t="s">
        <v>75</v>
      </c>
      <c r="D32" s="21">
        <v>119990.64</v>
      </c>
      <c r="E32" s="21">
        <v>197724.71999999991</v>
      </c>
      <c r="F32" s="21">
        <v>177341.86</v>
      </c>
      <c r="G32" s="21">
        <v>173077.44999999998</v>
      </c>
      <c r="H32" s="21">
        <v>210218.90000000008</v>
      </c>
      <c r="I32" s="21">
        <v>189963.03</v>
      </c>
      <c r="J32" s="21">
        <v>168260.53999999995</v>
      </c>
      <c r="K32" s="21">
        <v>188845.44000000003</v>
      </c>
      <c r="L32" s="21">
        <v>220945.75999999995</v>
      </c>
      <c r="M32" s="21">
        <v>240123.33999999994</v>
      </c>
      <c r="N32" s="21">
        <v>168345.73999999987</v>
      </c>
      <c r="O32" s="21">
        <v>155016.16000000006</v>
      </c>
      <c r="P32" s="21">
        <v>186293.22000000018</v>
      </c>
      <c r="Q32" s="21">
        <v>201934.21000000017</v>
      </c>
      <c r="R32" s="21">
        <v>209822.13000000009</v>
      </c>
      <c r="S32" s="21">
        <v>200970.45999999993</v>
      </c>
      <c r="T32" s="21">
        <v>181124.70999999993</v>
      </c>
      <c r="U32" s="21">
        <v>229496.60000000006</v>
      </c>
      <c r="V32" s="21">
        <v>213206.29</v>
      </c>
      <c r="W32" s="21">
        <v>189002.15000000017</v>
      </c>
      <c r="X32" s="21">
        <v>187328.04999999993</v>
      </c>
      <c r="Y32" s="21">
        <v>240982.28000000006</v>
      </c>
      <c r="Z32" s="21">
        <v>240508.29999999996</v>
      </c>
      <c r="AA32" s="21">
        <v>181973.09</v>
      </c>
      <c r="AB32" s="21">
        <v>188573.75000000003</v>
      </c>
      <c r="AC32" s="21">
        <v>212924.83000000007</v>
      </c>
      <c r="AD32" s="21">
        <v>228550.71999999997</v>
      </c>
      <c r="AE32" s="21">
        <v>214758.77999999988</v>
      </c>
      <c r="AF32" s="21">
        <v>192613.57000000007</v>
      </c>
      <c r="AG32" s="22">
        <v>190793.58000000007</v>
      </c>
      <c r="AH32" s="21">
        <f t="shared" si="2"/>
        <v>196690.34333333335</v>
      </c>
      <c r="AI32" s="21"/>
      <c r="AJ32" s="19"/>
      <c r="AK32" s="20" t="s">
        <v>75</v>
      </c>
      <c r="AM32" s="23">
        <f>(E32/D32)-1</f>
        <v>0.64783453109342459</v>
      </c>
      <c r="AN32" s="23">
        <f>(F32/E32)-1</f>
        <v>-0.10308705962511888</v>
      </c>
      <c r="AO32" s="23">
        <f>(G32/F32)-1</f>
        <v>-2.4046268602348042E-2</v>
      </c>
      <c r="AP32" s="23">
        <f>(H32/G32)-1</f>
        <v>0.21459439112374312</v>
      </c>
      <c r="AQ32" s="23">
        <f>(I32/H32)-1</f>
        <v>-9.6356084062851011E-2</v>
      </c>
      <c r="AR32" s="23">
        <f>(J32/I32)-1</f>
        <v>-0.11424586141840365</v>
      </c>
      <c r="AS32" s="23">
        <f>(K32/J32)-1</f>
        <v>0.12233943858732466</v>
      </c>
      <c r="AT32" s="23">
        <f>(L32/K32)-1</f>
        <v>0.16998197044101215</v>
      </c>
      <c r="AU32" s="23">
        <f>(M32/L32)-1</f>
        <v>8.6797682834013123E-2</v>
      </c>
      <c r="AV32" s="23">
        <f>(N32/M32)-1</f>
        <v>-0.29891971351056534</v>
      </c>
      <c r="AW32" s="23">
        <f>(O32/N32)-1</f>
        <v>-7.9179787976813798E-2</v>
      </c>
      <c r="AX32" s="23">
        <f>(P32/O32)-1</f>
        <v>0.20176644809160615</v>
      </c>
      <c r="AY32" s="23">
        <f>(Q32/P32)-1</f>
        <v>8.3958986805853675E-2</v>
      </c>
      <c r="AZ32" s="23">
        <f>(R32/Q32)-1</f>
        <v>3.9061831078547327E-2</v>
      </c>
      <c r="BA32" s="23">
        <f>(S32/R32)-1</f>
        <v>-4.2186541524481536E-2</v>
      </c>
      <c r="BB32" s="23">
        <f>(T32/S32)-1</f>
        <v>-9.8749587377169767E-2</v>
      </c>
      <c r="BC32" s="23">
        <f>(U32/T32)-1</f>
        <v>0.26706400247652651</v>
      </c>
      <c r="BD32" s="23">
        <f>(V32/U32)-1</f>
        <v>-7.0982794516346037E-2</v>
      </c>
      <c r="BE32" s="23">
        <f>(W32/V32)-1</f>
        <v>-0.11352451187063872</v>
      </c>
      <c r="BF32" s="23">
        <f>(X32/W32)-1</f>
        <v>-8.8575711969426374E-3</v>
      </c>
      <c r="BG32" s="23">
        <f>(Y32/X32)-1</f>
        <v>0.28641855824581608</v>
      </c>
      <c r="BH32" s="23">
        <f>(Z32/Y32)-1</f>
        <v>-1.9668666094456722E-3</v>
      </c>
      <c r="BI32" s="23">
        <f>(AA32/Z32)-1</f>
        <v>-0.24338124713367471</v>
      </c>
      <c r="BJ32" s="23">
        <f>(AB32/AA32)-1</f>
        <v>3.6272725818966123E-2</v>
      </c>
      <c r="BK32" s="23">
        <f>(AC32/AB32)-1</f>
        <v>0.12913292544694066</v>
      </c>
      <c r="BL32" s="23">
        <f>(AD32/AC32)-1</f>
        <v>7.3386884939628194E-2</v>
      </c>
      <c r="BM32" s="23">
        <f>(AE32/AD32)-1</f>
        <v>-6.0345204775553052E-2</v>
      </c>
      <c r="BN32" s="23">
        <f>(AF32/AE32)-1</f>
        <v>-0.10311666885051141</v>
      </c>
      <c r="BO32" s="23">
        <f>(AG32/AF32)-1</f>
        <v>-9.4489188897749488E-3</v>
      </c>
      <c r="BP32" s="25">
        <f t="shared" si="3"/>
        <v>3.0697092725612524E-2</v>
      </c>
    </row>
    <row r="33" spans="1:68" hidden="1" outlineLevel="1" x14ac:dyDescent="0.35">
      <c r="A33" s="24"/>
      <c r="B33" s="19"/>
      <c r="C33" s="20" t="s">
        <v>76</v>
      </c>
      <c r="D33" s="21">
        <v>12.469999999999999</v>
      </c>
      <c r="E33" s="21">
        <v>2.9</v>
      </c>
      <c r="F33" s="21">
        <v>64.77000000000001</v>
      </c>
      <c r="G33" s="21">
        <v>93.09</v>
      </c>
      <c r="H33" s="21">
        <v>7.68</v>
      </c>
      <c r="I33" s="21">
        <v>51.75</v>
      </c>
      <c r="J33" s="21">
        <v>53.42</v>
      </c>
      <c r="K33" s="21">
        <v>12.459999999999999</v>
      </c>
      <c r="L33" s="21">
        <v>101.08000000000001</v>
      </c>
      <c r="M33" s="21">
        <v>67.72</v>
      </c>
      <c r="N33" s="21">
        <v>84.7</v>
      </c>
      <c r="O33" s="21">
        <v>2.9</v>
      </c>
      <c r="P33" s="21">
        <v>51.05</v>
      </c>
      <c r="Q33" s="21">
        <v>2.9</v>
      </c>
      <c r="R33" s="21">
        <v>75.36</v>
      </c>
      <c r="S33" s="21">
        <v>135.75</v>
      </c>
      <c r="T33" s="21">
        <v>42.35</v>
      </c>
      <c r="U33" s="21">
        <v>101.78</v>
      </c>
      <c r="V33" s="21">
        <v>7.68</v>
      </c>
      <c r="W33" s="21">
        <v>14.09</v>
      </c>
      <c r="X33" s="21">
        <v>10.579999999999998</v>
      </c>
      <c r="Y33" s="21">
        <v>10.579999999999998</v>
      </c>
      <c r="Z33" s="21"/>
      <c r="AA33" s="21">
        <v>16.66</v>
      </c>
      <c r="AB33" s="21">
        <v>80.739999999999995</v>
      </c>
      <c r="AC33" s="21">
        <v>55.36</v>
      </c>
      <c r="AD33" s="21"/>
      <c r="AE33" s="21">
        <v>3.76</v>
      </c>
      <c r="AF33" s="21">
        <v>42.35</v>
      </c>
      <c r="AG33" s="22">
        <v>4.7799999999999994</v>
      </c>
      <c r="AH33" s="21">
        <f t="shared" si="2"/>
        <v>43.239642857142847</v>
      </c>
      <c r="AI33" s="21"/>
      <c r="AJ33" s="19"/>
      <c r="AK33" s="20" t="s">
        <v>76</v>
      </c>
      <c r="AM33" s="23">
        <f>(E33/D33)-1</f>
        <v>-0.76744186046511631</v>
      </c>
      <c r="AN33" s="23">
        <f>(F33/E33)-1</f>
        <v>21.334482758620695</v>
      </c>
      <c r="AO33" s="23">
        <f>(G33/F33)-1</f>
        <v>0.43723946271421932</v>
      </c>
      <c r="AP33" s="23">
        <f>(H33/G33)-1</f>
        <v>-0.91749919432806959</v>
      </c>
      <c r="AQ33" s="23">
        <f>(I33/H33)-1</f>
        <v>5.73828125</v>
      </c>
      <c r="AR33" s="23">
        <f>(J33/I33)-1</f>
        <v>3.227053140096614E-2</v>
      </c>
      <c r="AS33" s="23">
        <f>(K33/J33)-1</f>
        <v>-0.76675402470984655</v>
      </c>
      <c r="AT33" s="23">
        <f>(L33/K33)-1</f>
        <v>7.1123595505617985</v>
      </c>
      <c r="AU33" s="23">
        <f>(M33/L33)-1</f>
        <v>-0.33003561535417503</v>
      </c>
      <c r="AV33" s="23">
        <f>(N33/M33)-1</f>
        <v>0.25073833431777914</v>
      </c>
      <c r="AW33" s="23">
        <f>(O33/N33)-1</f>
        <v>-0.96576151121605669</v>
      </c>
      <c r="AX33" s="23">
        <f>(P33/O33)-1</f>
        <v>16.603448275862068</v>
      </c>
      <c r="AY33" s="23">
        <f>(Q33/P33)-1</f>
        <v>-0.94319294809010779</v>
      </c>
      <c r="AZ33" s="23">
        <f>(R33/Q33)-1</f>
        <v>24.986206896551725</v>
      </c>
      <c r="BA33" s="23">
        <f>(S33/R33)-1</f>
        <v>0.80135350318471343</v>
      </c>
      <c r="BB33" s="23">
        <f>(T33/S33)-1</f>
        <v>-0.68802946593001835</v>
      </c>
      <c r="BC33" s="23">
        <f>(U33/T33)-1</f>
        <v>1.4033057851239668</v>
      </c>
      <c r="BD33" s="23">
        <f>(V33/U33)-1</f>
        <v>-0.9245431322460208</v>
      </c>
      <c r="BE33" s="23">
        <f>(W33/V33)-1</f>
        <v>0.83463541666666674</v>
      </c>
      <c r="BF33" s="23">
        <f>(X33/W33)-1</f>
        <v>-0.249112845990064</v>
      </c>
      <c r="BG33" s="23">
        <f>(Y33/X33)-1</f>
        <v>0</v>
      </c>
      <c r="BH33" s="23">
        <f>(Z33/Y33)-1</f>
        <v>-1</v>
      </c>
      <c r="BI33" s="23" t="e">
        <f>(AA33/Z33)-1</f>
        <v>#DIV/0!</v>
      </c>
      <c r="BJ33" s="23">
        <f>(AB33/AA33)-1</f>
        <v>3.8463385354141657</v>
      </c>
      <c r="BK33" s="23">
        <f>(AC33/AB33)-1</f>
        <v>-0.3143423334159029</v>
      </c>
      <c r="BL33" s="23">
        <f>(AD33/AC33)-1</f>
        <v>-1</v>
      </c>
      <c r="BM33" s="23" t="e">
        <f>(AE33/AD33)-1</f>
        <v>#DIV/0!</v>
      </c>
      <c r="BN33" s="23">
        <f>(AF33/AE33)-1</f>
        <v>10.263297872340427</v>
      </c>
      <c r="BO33" s="23">
        <f>(AG33/AF33)-1</f>
        <v>-0.88713105076741439</v>
      </c>
      <c r="BP33" s="25" t="e">
        <f t="shared" si="3"/>
        <v>#DIV/0!</v>
      </c>
    </row>
    <row r="34" spans="1:68" hidden="1" outlineLevel="1" x14ac:dyDescent="0.35">
      <c r="A34" s="24"/>
      <c r="B34" s="19"/>
      <c r="C34" s="20" t="s">
        <v>77</v>
      </c>
      <c r="D34" s="21">
        <v>7197.8300000000027</v>
      </c>
      <c r="E34" s="21">
        <v>10951.750000000005</v>
      </c>
      <c r="F34" s="21">
        <v>8206.1999999999953</v>
      </c>
      <c r="G34" s="21">
        <v>9042.1800000000021</v>
      </c>
      <c r="H34" s="21">
        <v>12539.819999999998</v>
      </c>
      <c r="I34" s="21">
        <v>11363.519999999997</v>
      </c>
      <c r="J34" s="21">
        <v>10407.220000000001</v>
      </c>
      <c r="K34" s="21">
        <v>9817.649999999996</v>
      </c>
      <c r="L34" s="21">
        <v>11442.519999999999</v>
      </c>
      <c r="M34" s="21">
        <v>13407.079999999998</v>
      </c>
      <c r="N34" s="21">
        <v>9482.5799999999981</v>
      </c>
      <c r="O34" s="21">
        <v>7798.5199999999995</v>
      </c>
      <c r="P34" s="21">
        <v>10380.43</v>
      </c>
      <c r="Q34" s="21">
        <v>13736.050000000001</v>
      </c>
      <c r="R34" s="21">
        <v>13280.589999999998</v>
      </c>
      <c r="S34" s="21">
        <v>8947.84</v>
      </c>
      <c r="T34" s="21">
        <v>8202.6099999999988</v>
      </c>
      <c r="U34" s="21">
        <v>12379.089999999997</v>
      </c>
      <c r="V34" s="21">
        <v>12139.58</v>
      </c>
      <c r="W34" s="21">
        <v>9722.1300000000028</v>
      </c>
      <c r="X34" s="21">
        <v>8679.17</v>
      </c>
      <c r="Y34" s="21">
        <v>9333.3599999999988</v>
      </c>
      <c r="Z34" s="21">
        <v>9488.98</v>
      </c>
      <c r="AA34" s="21">
        <v>8189.2799999999988</v>
      </c>
      <c r="AB34" s="21">
        <v>7709.1299999999983</v>
      </c>
      <c r="AC34" s="21">
        <v>8841.3999999999978</v>
      </c>
      <c r="AD34" s="21">
        <v>10237.739999999996</v>
      </c>
      <c r="AE34" s="21">
        <v>8904.369999999999</v>
      </c>
      <c r="AF34" s="21">
        <v>6824.2599999999993</v>
      </c>
      <c r="AG34" s="22">
        <v>6623.48</v>
      </c>
      <c r="AH34" s="21">
        <f t="shared" si="2"/>
        <v>9842.5453333333335</v>
      </c>
      <c r="AI34" s="21"/>
      <c r="AJ34" s="19"/>
      <c r="AK34" s="20" t="s">
        <v>77</v>
      </c>
      <c r="AM34" s="23">
        <f>(E34/D34)-1</f>
        <v>0.52153496262067889</v>
      </c>
      <c r="AN34" s="23">
        <f>(F34/E34)-1</f>
        <v>-0.2506950943913081</v>
      </c>
      <c r="AO34" s="23">
        <f>(G34/F34)-1</f>
        <v>0.10187175550193839</v>
      </c>
      <c r="AP34" s="23">
        <f>(H34/G34)-1</f>
        <v>0.38681379932715276</v>
      </c>
      <c r="AQ34" s="23">
        <f>(I34/H34)-1</f>
        <v>-9.3805174236950895E-2</v>
      </c>
      <c r="AR34" s="23">
        <f>(J34/I34)-1</f>
        <v>-8.4155261749879973E-2</v>
      </c>
      <c r="AS34" s="23">
        <f>(K34/J34)-1</f>
        <v>-5.6650094838007203E-2</v>
      </c>
      <c r="AT34" s="23">
        <f>(L34/K34)-1</f>
        <v>0.16550498337178476</v>
      </c>
      <c r="AU34" s="23">
        <f>(M34/L34)-1</f>
        <v>0.17168945302258587</v>
      </c>
      <c r="AV34" s="23">
        <f>(N34/M34)-1</f>
        <v>-0.29271847411964425</v>
      </c>
      <c r="AW34" s="23">
        <f>(O34/N34)-1</f>
        <v>-0.17759512706457514</v>
      </c>
      <c r="AX34" s="23">
        <f>(P34/O34)-1</f>
        <v>0.33107692228781893</v>
      </c>
      <c r="AY34" s="23">
        <f>(Q34/P34)-1</f>
        <v>0.32326406516878392</v>
      </c>
      <c r="AZ34" s="23">
        <f>(R34/Q34)-1</f>
        <v>-3.3158003938541514E-2</v>
      </c>
      <c r="BA34" s="23">
        <f>(S34/R34)-1</f>
        <v>-0.32624680078219404</v>
      </c>
      <c r="BB34" s="23">
        <f>(T34/S34)-1</f>
        <v>-8.3286022101423551E-2</v>
      </c>
      <c r="BC34" s="23">
        <f>(U34/T34)-1</f>
        <v>0.50916476584891868</v>
      </c>
      <c r="BD34" s="23">
        <f>(V34/U34)-1</f>
        <v>-1.9347948839534834E-2</v>
      </c>
      <c r="BE34" s="23">
        <f>(W34/V34)-1</f>
        <v>-0.19913786144166412</v>
      </c>
      <c r="BF34" s="23">
        <f>(X34/W34)-1</f>
        <v>-0.1072769033123403</v>
      </c>
      <c r="BG34" s="23">
        <f>(Y34/X34)-1</f>
        <v>7.537471901114956E-2</v>
      </c>
      <c r="BH34" s="23">
        <f>(Z34/Y34)-1</f>
        <v>1.6673523789932032E-2</v>
      </c>
      <c r="BI34" s="23">
        <f>(AA34/Z34)-1</f>
        <v>-0.13696941083235514</v>
      </c>
      <c r="BJ34" s="23">
        <f>(AB34/AA34)-1</f>
        <v>-5.8631528046421688E-2</v>
      </c>
      <c r="BK34" s="23">
        <f>(AC34/AB34)-1</f>
        <v>0.14687390146488633</v>
      </c>
      <c r="BL34" s="23">
        <f>(AD34/AC34)-1</f>
        <v>0.15793200171918453</v>
      </c>
      <c r="BM34" s="23">
        <f>(AE34/AD34)-1</f>
        <v>-0.13024065858285105</v>
      </c>
      <c r="BN34" s="23">
        <f>(AF34/AE34)-1</f>
        <v>-0.23360552178312444</v>
      </c>
      <c r="BO34" s="23">
        <f>(AG34/AF34)-1</f>
        <v>-2.9421505042304896E-2</v>
      </c>
      <c r="BP34" s="25">
        <f t="shared" si="3"/>
        <v>2.0511498690748052E-2</v>
      </c>
    </row>
    <row r="35" spans="1:68" hidden="1" outlineLevel="1" x14ac:dyDescent="0.35">
      <c r="A35" s="24"/>
      <c r="B35" s="19"/>
      <c r="C35" s="20" t="s">
        <v>78</v>
      </c>
      <c r="D35" s="21">
        <v>90</v>
      </c>
      <c r="E35" s="21">
        <v>30</v>
      </c>
      <c r="F35" s="21">
        <v>0</v>
      </c>
      <c r="G35" s="21">
        <v>0</v>
      </c>
      <c r="H35" s="21">
        <v>20</v>
      </c>
      <c r="I35" s="21">
        <v>10660</v>
      </c>
      <c r="J35" s="21">
        <v>23260</v>
      </c>
      <c r="K35" s="21">
        <v>4320</v>
      </c>
      <c r="L35" s="21">
        <v>874.91</v>
      </c>
      <c r="M35" s="21">
        <v>885.13</v>
      </c>
      <c r="N35" s="21">
        <v>315</v>
      </c>
      <c r="O35" s="21">
        <v>1710.02</v>
      </c>
      <c r="P35" s="21">
        <v>1690.02</v>
      </c>
      <c r="Q35" s="21">
        <v>870</v>
      </c>
      <c r="R35" s="21">
        <v>683</v>
      </c>
      <c r="S35" s="21">
        <v>1651.01</v>
      </c>
      <c r="T35" s="21">
        <v>2062.04</v>
      </c>
      <c r="U35" s="21">
        <v>1372</v>
      </c>
      <c r="V35" s="21">
        <v>234.02</v>
      </c>
      <c r="W35" s="21">
        <v>980.06</v>
      </c>
      <c r="X35" s="21">
        <v>1091</v>
      </c>
      <c r="Y35" s="21">
        <v>858</v>
      </c>
      <c r="Z35" s="21">
        <v>180</v>
      </c>
      <c r="AA35" s="21">
        <v>110</v>
      </c>
      <c r="AB35" s="21">
        <v>6302.43</v>
      </c>
      <c r="AC35" s="21">
        <v>8397.41</v>
      </c>
      <c r="AD35" s="21">
        <v>2467.92</v>
      </c>
      <c r="AE35" s="21">
        <v>1228.01</v>
      </c>
      <c r="AF35" s="21">
        <v>1438.02</v>
      </c>
      <c r="AG35" s="22">
        <v>571.01</v>
      </c>
      <c r="AH35" s="21">
        <f t="shared" si="2"/>
        <v>2478.3669999999993</v>
      </c>
      <c r="AI35" s="21"/>
      <c r="AJ35" s="19"/>
      <c r="AK35" s="20" t="s">
        <v>78</v>
      </c>
      <c r="AM35" s="23">
        <f>(E35/D35)-1</f>
        <v>-0.66666666666666674</v>
      </c>
      <c r="AN35" s="23">
        <f>(F35/E35)-1</f>
        <v>-1</v>
      </c>
      <c r="AO35" s="23" t="e">
        <f>(G35/F35)-1</f>
        <v>#DIV/0!</v>
      </c>
      <c r="AP35" s="23" t="e">
        <f>(H35/G35)-1</f>
        <v>#DIV/0!</v>
      </c>
      <c r="AQ35" s="23">
        <f>(I35/H35)-1</f>
        <v>532</v>
      </c>
      <c r="AR35" s="23">
        <f>(J35/I35)-1</f>
        <v>1.1819887429643527</v>
      </c>
      <c r="AS35" s="23">
        <f>(K35/J35)-1</f>
        <v>-0.81427343078245917</v>
      </c>
      <c r="AT35" s="23">
        <f>(L35/K35)-1</f>
        <v>-0.79747453703703708</v>
      </c>
      <c r="AU35" s="23">
        <f>(M35/L35)-1</f>
        <v>1.1681201495010951E-2</v>
      </c>
      <c r="AV35" s="23">
        <f>(N35/M35)-1</f>
        <v>-0.64412007275767402</v>
      </c>
      <c r="AW35" s="23">
        <f>(O35/N35)-1</f>
        <v>4.4286349206349209</v>
      </c>
      <c r="AX35" s="23">
        <f>(P35/O35)-1</f>
        <v>-1.1695769640121201E-2</v>
      </c>
      <c r="AY35" s="23">
        <f>(Q35/P35)-1</f>
        <v>-0.48521319274328112</v>
      </c>
      <c r="AZ35" s="23">
        <f>(R35/Q35)-1</f>
        <v>-0.21494252873563213</v>
      </c>
      <c r="BA35" s="23">
        <f>(S35/R35)-1</f>
        <v>1.4172913616398244</v>
      </c>
      <c r="BB35" s="23">
        <f>(T35/S35)-1</f>
        <v>0.24895669923259089</v>
      </c>
      <c r="BC35" s="23">
        <f>(U35/T35)-1</f>
        <v>-0.33463948323019921</v>
      </c>
      <c r="BD35" s="23">
        <f>(V35/U35)-1</f>
        <v>-0.82943148688046642</v>
      </c>
      <c r="BE35" s="23">
        <f>(W35/V35)-1</f>
        <v>3.1879326553286038</v>
      </c>
      <c r="BF35" s="23">
        <f>(X35/W35)-1</f>
        <v>0.11319715119482487</v>
      </c>
      <c r="BG35" s="23">
        <f>(Y35/X35)-1</f>
        <v>-0.21356553620531626</v>
      </c>
      <c r="BH35" s="23">
        <f>(Z35/Y35)-1</f>
        <v>-0.79020979020979021</v>
      </c>
      <c r="BI35" s="23">
        <f>(AA35/Z35)-1</f>
        <v>-0.38888888888888884</v>
      </c>
      <c r="BJ35" s="23">
        <f>(AB35/AA35)-1</f>
        <v>56.294818181818187</v>
      </c>
      <c r="BK35" s="23">
        <f>(AC35/AB35)-1</f>
        <v>0.33240829330908861</v>
      </c>
      <c r="BL35" s="23">
        <f>(AD35/AC35)-1</f>
        <v>-0.706109383726649</v>
      </c>
      <c r="BM35" s="23">
        <f>(AE35/AD35)-1</f>
        <v>-0.50241093714545038</v>
      </c>
      <c r="BN35" s="23">
        <f>(AF35/AE35)-1</f>
        <v>0.17101652266675349</v>
      </c>
      <c r="BO35" s="23">
        <f>(AG35/AF35)-1</f>
        <v>-0.60291929180400827</v>
      </c>
      <c r="BP35" s="25" t="e">
        <f t="shared" si="3"/>
        <v>#DIV/0!</v>
      </c>
    </row>
    <row r="36" spans="1:68" hidden="1" outlineLevel="1" x14ac:dyDescent="0.35">
      <c r="A36" s="24"/>
      <c r="B36" s="26"/>
      <c r="C36" s="20" t="s">
        <v>79</v>
      </c>
      <c r="D36" s="21">
        <v>457668.82000000024</v>
      </c>
      <c r="E36" s="21">
        <v>775149.96000000008</v>
      </c>
      <c r="F36" s="21">
        <v>716015.08000000019</v>
      </c>
      <c r="G36" s="21">
        <v>746644.99</v>
      </c>
      <c r="H36" s="21">
        <v>923535.66999999993</v>
      </c>
      <c r="I36" s="21">
        <v>824835.91999999969</v>
      </c>
      <c r="J36" s="21">
        <v>728665.85</v>
      </c>
      <c r="K36" s="21">
        <v>740283.83000000031</v>
      </c>
      <c r="L36" s="21">
        <v>838033.05</v>
      </c>
      <c r="M36" s="21">
        <v>989234.9799999994</v>
      </c>
      <c r="N36" s="21">
        <v>767415.65999999992</v>
      </c>
      <c r="O36" s="21">
        <v>735994.14000000013</v>
      </c>
      <c r="P36" s="21">
        <v>856471.7099999995</v>
      </c>
      <c r="Q36" s="21">
        <v>935096.25</v>
      </c>
      <c r="R36" s="21">
        <v>817369.24999999965</v>
      </c>
      <c r="S36" s="21">
        <v>793169.70000000042</v>
      </c>
      <c r="T36" s="21">
        <v>735032.33000000007</v>
      </c>
      <c r="U36" s="21">
        <v>864364.53999999946</v>
      </c>
      <c r="V36" s="21">
        <v>841162.0700000003</v>
      </c>
      <c r="W36" s="21">
        <v>813550.60000000009</v>
      </c>
      <c r="X36" s="21">
        <v>818145.63999999943</v>
      </c>
      <c r="Y36" s="21">
        <v>851491.24000000011</v>
      </c>
      <c r="Z36" s="21">
        <v>847384.47000000079</v>
      </c>
      <c r="AA36" s="21">
        <v>759405.50000000012</v>
      </c>
      <c r="AB36" s="21">
        <v>782714.14000000013</v>
      </c>
      <c r="AC36" s="21">
        <v>855901.14999999991</v>
      </c>
      <c r="AD36" s="21">
        <v>918542.63000000012</v>
      </c>
      <c r="AE36" s="21">
        <v>818504.24000000092</v>
      </c>
      <c r="AF36" s="21">
        <v>742197.54</v>
      </c>
      <c r="AG36" s="22">
        <v>842034.9499999996</v>
      </c>
      <c r="AH36" s="21">
        <f t="shared" si="2"/>
        <v>804533.86333333328</v>
      </c>
      <c r="AI36" s="21"/>
      <c r="AJ36" s="26"/>
      <c r="AK36" s="20" t="s">
        <v>79</v>
      </c>
      <c r="AM36" s="23">
        <f>(E36/D36)-1</f>
        <v>0.69369187090350537</v>
      </c>
      <c r="AN36" s="23">
        <f>(F36/E36)-1</f>
        <v>-7.6288309425959211E-2</v>
      </c>
      <c r="AO36" s="23">
        <f>(G36/F36)-1</f>
        <v>4.2778302937418244E-2</v>
      </c>
      <c r="AP36" s="23">
        <f>(H36/G36)-1</f>
        <v>0.23691403862496951</v>
      </c>
      <c r="AQ36" s="23">
        <f>(I36/H36)-1</f>
        <v>-0.10687161655596933</v>
      </c>
      <c r="AR36" s="23">
        <f>(J36/I36)-1</f>
        <v>-0.11659297039343264</v>
      </c>
      <c r="AS36" s="23">
        <f>(K36/J36)-1</f>
        <v>1.5944180724265289E-2</v>
      </c>
      <c r="AT36" s="23">
        <f>(L36/K36)-1</f>
        <v>0.13204289495287203</v>
      </c>
      <c r="AU36" s="23">
        <f>(M36/L36)-1</f>
        <v>0.18042478157633446</v>
      </c>
      <c r="AV36" s="23">
        <f>(N36/M36)-1</f>
        <v>-0.2242331948269759</v>
      </c>
      <c r="AW36" s="23">
        <f>(O36/N36)-1</f>
        <v>-4.0944590575594741E-2</v>
      </c>
      <c r="AX36" s="23">
        <f>(P36/O36)-1</f>
        <v>0.16369365386523227</v>
      </c>
      <c r="AY36" s="23">
        <f>(Q36/P36)-1</f>
        <v>9.1800510258535528E-2</v>
      </c>
      <c r="AZ36" s="23">
        <f>(R36/Q36)-1</f>
        <v>-0.12589826983051244</v>
      </c>
      <c r="BA36" s="23">
        <f>(S36/R36)-1</f>
        <v>-2.9606631274664674E-2</v>
      </c>
      <c r="BB36" s="23">
        <f>(T36/S36)-1</f>
        <v>-7.3297517542589286E-2</v>
      </c>
      <c r="BC36" s="23">
        <f>(U36/T36)-1</f>
        <v>0.17595445087428918</v>
      </c>
      <c r="BD36" s="23">
        <f>(V36/U36)-1</f>
        <v>-2.6843384852413332E-2</v>
      </c>
      <c r="BE36" s="23">
        <f>(W36/V36)-1</f>
        <v>-3.2825386432367543E-2</v>
      </c>
      <c r="BF36" s="23">
        <f>(X36/W36)-1</f>
        <v>5.6481305526654424E-3</v>
      </c>
      <c r="BG36" s="23">
        <f>(Y36/X36)-1</f>
        <v>4.0757535540983492E-2</v>
      </c>
      <c r="BH36" s="23">
        <f>(Z36/Y36)-1</f>
        <v>-4.8230325892716364E-3</v>
      </c>
      <c r="BI36" s="23">
        <f>(AA36/Z36)-1</f>
        <v>-0.10382414726104261</v>
      </c>
      <c r="BJ36" s="23">
        <f>(AB36/AA36)-1</f>
        <v>3.0693272566501006E-2</v>
      </c>
      <c r="BK36" s="23">
        <f>(AC36/AB36)-1</f>
        <v>9.3504136772078361E-2</v>
      </c>
      <c r="BL36" s="23">
        <f>(AD36/AC36)-1</f>
        <v>7.3187750711633193E-2</v>
      </c>
      <c r="BM36" s="23">
        <f>(AE36/AD36)-1</f>
        <v>-0.10890990437754555</v>
      </c>
      <c r="BN36" s="23">
        <f>(AF36/AE36)-1</f>
        <v>-9.322700637445791E-2</v>
      </c>
      <c r="BO36" s="23">
        <f>(AG36/AF36)-1</f>
        <v>0.13451595379849901</v>
      </c>
      <c r="BP36" s="25">
        <f t="shared" si="3"/>
        <v>3.2667775942999501E-2</v>
      </c>
    </row>
    <row r="37" spans="1:68" collapsed="1" x14ac:dyDescent="0.35">
      <c r="A37" s="24"/>
      <c r="B37" s="28" t="s">
        <v>80</v>
      </c>
      <c r="C37" s="28"/>
      <c r="D37" s="29">
        <v>4299775.92</v>
      </c>
      <c r="E37" s="29">
        <v>5975292.9000000032</v>
      </c>
      <c r="F37" s="29">
        <v>5149251.49</v>
      </c>
      <c r="G37" s="29">
        <v>5273058.6900000004</v>
      </c>
      <c r="H37" s="29">
        <v>7516528.3600000022</v>
      </c>
      <c r="I37" s="29">
        <v>6483106.1100000022</v>
      </c>
      <c r="J37" s="29">
        <v>5447203.0400000047</v>
      </c>
      <c r="K37" s="29">
        <v>6754919.3599999985</v>
      </c>
      <c r="L37" s="29">
        <v>6705683.1599999974</v>
      </c>
      <c r="M37" s="29">
        <v>7926136.9600000046</v>
      </c>
      <c r="N37" s="29">
        <v>5333413.3699999992</v>
      </c>
      <c r="O37" s="29">
        <v>4757436.7200000007</v>
      </c>
      <c r="P37" s="29">
        <v>5991406.7100000018</v>
      </c>
      <c r="Q37" s="29">
        <v>7101442.3100000042</v>
      </c>
      <c r="R37" s="29">
        <v>6493088.6600000039</v>
      </c>
      <c r="S37" s="29">
        <v>6081697.3800000045</v>
      </c>
      <c r="T37" s="29">
        <v>5800873.0700000012</v>
      </c>
      <c r="U37" s="29">
        <v>7844066.9600000037</v>
      </c>
      <c r="V37" s="29">
        <v>7089806.6400000053</v>
      </c>
      <c r="W37" s="29">
        <v>5747142.9300000034</v>
      </c>
      <c r="X37" s="29">
        <v>6162915.8200000022</v>
      </c>
      <c r="Y37" s="29">
        <v>7095248.2600000091</v>
      </c>
      <c r="Z37" s="29">
        <v>7119175.2699999996</v>
      </c>
      <c r="AA37" s="29">
        <v>5493591.5600000033</v>
      </c>
      <c r="AB37" s="29">
        <v>6084215.3600000041</v>
      </c>
      <c r="AC37" s="29">
        <v>6766752.9400000032</v>
      </c>
      <c r="AD37" s="29">
        <v>7572585.7100000065</v>
      </c>
      <c r="AE37" s="29">
        <v>6554218.3900000025</v>
      </c>
      <c r="AF37" s="29">
        <v>5684421.0900000036</v>
      </c>
      <c r="AG37" s="30">
        <v>5796601.1700000046</v>
      </c>
      <c r="AH37" s="31">
        <f t="shared" si="2"/>
        <v>6270035.210333338</v>
      </c>
      <c r="AI37" s="32"/>
      <c r="AJ37" s="34" t="s">
        <v>80</v>
      </c>
      <c r="AK37" s="34"/>
      <c r="AM37" s="23">
        <f>(E37/D37)-1</f>
        <v>0.38967541824830798</v>
      </c>
      <c r="AN37" s="23">
        <f>(F37/E37)-1</f>
        <v>-0.13824283157734452</v>
      </c>
      <c r="AO37" s="23">
        <f>(G37/F37)-1</f>
        <v>2.40437275670915E-2</v>
      </c>
      <c r="AP37" s="23">
        <f>(H37/G37)-1</f>
        <v>0.42545888485075856</v>
      </c>
      <c r="AQ37" s="23">
        <f>(I37/H37)-1</f>
        <v>-0.1374866428362681</v>
      </c>
      <c r="AR37" s="23">
        <f>(J37/I37)-1</f>
        <v>-0.15978499386307243</v>
      </c>
      <c r="AS37" s="23">
        <f>(K37/J37)-1</f>
        <v>0.24007115402109047</v>
      </c>
      <c r="AT37" s="23">
        <f>(L37/K37)-1</f>
        <v>-7.2889397157809288E-3</v>
      </c>
      <c r="AU37" s="23">
        <f>(M37/L37)-1</f>
        <v>0.18200290274376862</v>
      </c>
      <c r="AV37" s="23">
        <f>(N37/M37)-1</f>
        <v>-0.3271106218684372</v>
      </c>
      <c r="AW37" s="23">
        <f>(O37/N37)-1</f>
        <v>-0.10799400122252267</v>
      </c>
      <c r="AX37" s="23">
        <f>(P37/O37)-1</f>
        <v>0.25937706849834896</v>
      </c>
      <c r="AY37" s="23">
        <f>(Q37/P37)-1</f>
        <v>0.1852712816419706</v>
      </c>
      <c r="AZ37" s="23">
        <f>(R37/Q37)-1</f>
        <v>-8.5666210249055741E-2</v>
      </c>
      <c r="BA37" s="23">
        <f>(S37/R37)-1</f>
        <v>-6.3358333998168259E-2</v>
      </c>
      <c r="BB37" s="23">
        <f>(T37/S37)-1</f>
        <v>-4.617531791757834E-2</v>
      </c>
      <c r="BC37" s="23">
        <f>(U37/T37)-1</f>
        <v>0.35222178891771572</v>
      </c>
      <c r="BD37" s="23">
        <f>(V37/U37)-1</f>
        <v>-9.6156792623809828E-2</v>
      </c>
      <c r="BE37" s="23">
        <f>(W37/V37)-1</f>
        <v>-0.18937945393670153</v>
      </c>
      <c r="BF37" s="23">
        <f>(X37/W37)-1</f>
        <v>7.2344275244951683E-2</v>
      </c>
      <c r="BG37" s="23">
        <f>(Y37/X37)-1</f>
        <v>0.15128106033419852</v>
      </c>
      <c r="BH37" s="23">
        <f>(Z37/Y37)-1</f>
        <v>3.3722583232049796E-3</v>
      </c>
      <c r="BI37" s="23">
        <f>(AA37/Z37)-1</f>
        <v>-0.22833876795394537</v>
      </c>
      <c r="BJ37" s="23">
        <f>(AB37/AA37)-1</f>
        <v>0.10751141462726443</v>
      </c>
      <c r="BK37" s="35">
        <f>(AC37/AB37)-1</f>
        <v>0.11218169305565118</v>
      </c>
      <c r="BL37" s="35">
        <f>(AD37/AC37)-1</f>
        <v>0.11908706836871796</v>
      </c>
      <c r="BM37" s="35">
        <f>(AE37/AD37)-1</f>
        <v>-0.13448079150232595</v>
      </c>
      <c r="BN37" s="35">
        <f>(AF37/AE37)-1</f>
        <v>-0.13270801310604463</v>
      </c>
      <c r="BO37" s="35">
        <f>(AG37/AF37)-1</f>
        <v>1.9734653401618507E-2</v>
      </c>
      <c r="BP37" s="36">
        <f t="shared" si="3"/>
        <v>2.7222859912882903E-2</v>
      </c>
    </row>
    <row r="38" spans="1:68" hidden="1" outlineLevel="1" x14ac:dyDescent="0.35">
      <c r="A38" s="24"/>
      <c r="B38" s="19" t="s">
        <v>81</v>
      </c>
      <c r="C38" s="20" t="s">
        <v>82</v>
      </c>
      <c r="D38" s="21">
        <v>3653079.4599999981</v>
      </c>
      <c r="E38" s="21">
        <v>5193721.8699999973</v>
      </c>
      <c r="F38" s="21">
        <v>4204114.84</v>
      </c>
      <c r="G38" s="21">
        <v>5695832.0999999996</v>
      </c>
      <c r="H38" s="21">
        <v>6686881.4599999981</v>
      </c>
      <c r="I38" s="21">
        <v>5177060.0999999996</v>
      </c>
      <c r="J38" s="21">
        <v>4220715.6100000003</v>
      </c>
      <c r="K38" s="21">
        <v>3958569.33</v>
      </c>
      <c r="L38" s="21">
        <v>6995893.580000001</v>
      </c>
      <c r="M38" s="21">
        <v>7909887.4100000039</v>
      </c>
      <c r="N38" s="21">
        <v>5465116.46</v>
      </c>
      <c r="O38" s="21">
        <v>3720375.63</v>
      </c>
      <c r="P38" s="21">
        <v>4740353.0100000007</v>
      </c>
      <c r="Q38" s="21">
        <v>5455583.0599999959</v>
      </c>
      <c r="R38" s="21">
        <v>5890827.6199999992</v>
      </c>
      <c r="S38" s="21">
        <v>6309960.9599999981</v>
      </c>
      <c r="T38" s="21">
        <v>5316145.9799999949</v>
      </c>
      <c r="U38" s="21">
        <v>8452808.0299999975</v>
      </c>
      <c r="V38" s="21">
        <v>6699603.2700000023</v>
      </c>
      <c r="W38" s="21">
        <v>4495522.2900000019</v>
      </c>
      <c r="X38" s="21">
        <v>4527627.9100000011</v>
      </c>
      <c r="Y38" s="21">
        <v>6712678.4100000029</v>
      </c>
      <c r="Z38" s="21">
        <v>6749512.610000005</v>
      </c>
      <c r="AA38" s="21">
        <v>4826059.3499999996</v>
      </c>
      <c r="AB38" s="21">
        <v>4652754.8299999991</v>
      </c>
      <c r="AC38" s="21">
        <v>5527793.2500000009</v>
      </c>
      <c r="AD38" s="21">
        <v>6437779.3000000035</v>
      </c>
      <c r="AE38" s="21">
        <v>5248050.3199999994</v>
      </c>
      <c r="AF38" s="21">
        <v>5289858.2199999969</v>
      </c>
      <c r="AG38" s="22">
        <v>6010294.3899999978</v>
      </c>
      <c r="AH38" s="21">
        <f t="shared" si="2"/>
        <v>5540815.355333332</v>
      </c>
      <c r="AI38" s="21"/>
      <c r="AJ38" s="19" t="s">
        <v>81</v>
      </c>
      <c r="AK38" s="20" t="s">
        <v>82</v>
      </c>
      <c r="AM38" s="23">
        <f>(E38/D38)-1</f>
        <v>0.42173799581134763</v>
      </c>
      <c r="AN38" s="23">
        <f>(F38/E38)-1</f>
        <v>-0.19053908830123745</v>
      </c>
      <c r="AO38" s="23">
        <f>(G38/F38)-1</f>
        <v>0.35482314750469568</v>
      </c>
      <c r="AP38" s="23">
        <f>(H38/G38)-1</f>
        <v>0.17399553613948671</v>
      </c>
      <c r="AQ38" s="23">
        <f>(I38/H38)-1</f>
        <v>-0.2257885636273862</v>
      </c>
      <c r="AR38" s="23">
        <f>(J38/I38)-1</f>
        <v>-0.1847273300922273</v>
      </c>
      <c r="AS38" s="23">
        <f>(K38/J38)-1</f>
        <v>-6.2109439304298464E-2</v>
      </c>
      <c r="AT38" s="23">
        <f>(L38/K38)-1</f>
        <v>0.76727827576029872</v>
      </c>
      <c r="AU38" s="23">
        <f>(M38/L38)-1</f>
        <v>0.13064718888991478</v>
      </c>
      <c r="AV38" s="23">
        <f>(N38/M38)-1</f>
        <v>-0.30907784438362851</v>
      </c>
      <c r="AW38" s="23">
        <f>(O38/N38)-1</f>
        <v>-0.31925043917545359</v>
      </c>
      <c r="AX38" s="23">
        <f>(P38/O38)-1</f>
        <v>0.2741597842366259</v>
      </c>
      <c r="AY38" s="23">
        <f>(Q38/P38)-1</f>
        <v>0.1508811787837705</v>
      </c>
      <c r="AZ38" s="23">
        <f>(R38/Q38)-1</f>
        <v>7.9779659701488148E-2</v>
      </c>
      <c r="BA38" s="23">
        <f>(S38/R38)-1</f>
        <v>7.1150162088769342E-2</v>
      </c>
      <c r="BB38" s="23">
        <f>(T38/S38)-1</f>
        <v>-0.15749938649382766</v>
      </c>
      <c r="BC38" s="23">
        <f>(U38/T38)-1</f>
        <v>0.5900255677328119</v>
      </c>
      <c r="BD38" s="23">
        <f>(V38/U38)-1</f>
        <v>-0.20741092827113405</v>
      </c>
      <c r="BE38" s="23">
        <f>(W38/V38)-1</f>
        <v>-0.32898679088500704</v>
      </c>
      <c r="BF38" s="23">
        <f>(X38/W38)-1</f>
        <v>7.1416885355937154E-3</v>
      </c>
      <c r="BG38" s="23">
        <f>(Y38/X38)-1</f>
        <v>0.48260381449941225</v>
      </c>
      <c r="BH38" s="23">
        <f>(Z38/Y38)-1</f>
        <v>5.4872582522542679E-3</v>
      </c>
      <c r="BI38" s="23">
        <f>(AA38/Z38)-1</f>
        <v>-0.28497661551890985</v>
      </c>
      <c r="BJ38" s="23">
        <f>(AB38/AA38)-1</f>
        <v>-3.5910151001354862E-2</v>
      </c>
      <c r="BK38" s="23">
        <f>(AC38/AB38)-1</f>
        <v>0.18806888649234965</v>
      </c>
      <c r="BL38" s="23">
        <f>(AD38/AC38)-1</f>
        <v>0.16462013118887953</v>
      </c>
      <c r="BM38" s="23">
        <f>(AE38/AD38)-1</f>
        <v>-0.18480425074528473</v>
      </c>
      <c r="BN38" s="23">
        <f>(AF38/AE38)-1</f>
        <v>7.9663679749164551E-3</v>
      </c>
      <c r="BO38" s="23">
        <f>(AG38/AF38)-1</f>
        <v>0.13619196205980755</v>
      </c>
      <c r="BP38" s="25">
        <f t="shared" si="3"/>
        <v>5.2257854408712869E-2</v>
      </c>
    </row>
    <row r="39" spans="1:68" hidden="1" outlineLevel="1" x14ac:dyDescent="0.35">
      <c r="A39" s="24"/>
      <c r="B39" s="19"/>
      <c r="C39" s="20" t="s">
        <v>83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182.99999999999997</v>
      </c>
      <c r="L39" s="21">
        <v>597.79999999999995</v>
      </c>
      <c r="M39" s="21">
        <v>1244.75</v>
      </c>
      <c r="N39" s="21">
        <v>902.87</v>
      </c>
      <c r="O39" s="21">
        <v>1565.2000000000003</v>
      </c>
      <c r="P39" s="21">
        <v>3427.8999999999996</v>
      </c>
      <c r="Q39" s="21">
        <v>1114.49</v>
      </c>
      <c r="R39" s="21">
        <v>687.9</v>
      </c>
      <c r="S39" s="21">
        <v>1076.22</v>
      </c>
      <c r="T39" s="21">
        <v>935.22000000000025</v>
      </c>
      <c r="U39" s="21">
        <v>900.39999999999986</v>
      </c>
      <c r="V39" s="21">
        <v>500</v>
      </c>
      <c r="W39" s="21">
        <v>289.83</v>
      </c>
      <c r="X39" s="21">
        <v>143.82</v>
      </c>
      <c r="Y39" s="21">
        <v>143.80000000000001</v>
      </c>
      <c r="Z39" s="21">
        <v>18172.520000000004</v>
      </c>
      <c r="AA39" s="21">
        <v>13079.600000000002</v>
      </c>
      <c r="AB39" s="21">
        <v>3371.88</v>
      </c>
      <c r="AC39" s="21">
        <v>628.02</v>
      </c>
      <c r="AD39" s="21">
        <v>398.6</v>
      </c>
      <c r="AE39" s="21">
        <v>58.75</v>
      </c>
      <c r="AF39" s="21">
        <v>30</v>
      </c>
      <c r="AG39" s="22">
        <v>1106.71</v>
      </c>
      <c r="AH39" s="21">
        <f t="shared" si="2"/>
        <v>1685.3093333333334</v>
      </c>
      <c r="AI39" s="21"/>
      <c r="AJ39" s="19"/>
      <c r="AK39" s="20" t="s">
        <v>83</v>
      </c>
      <c r="AM39" s="23" t="e">
        <f>(E39/D39)-1</f>
        <v>#DIV/0!</v>
      </c>
      <c r="AN39" s="23" t="e">
        <f>(F39/E39)-1</f>
        <v>#DIV/0!</v>
      </c>
      <c r="AO39" s="23" t="e">
        <f>(G39/F39)-1</f>
        <v>#DIV/0!</v>
      </c>
      <c r="AP39" s="23" t="e">
        <f>(H39/G39)-1</f>
        <v>#DIV/0!</v>
      </c>
      <c r="AQ39" s="23" t="e">
        <f>(I39/H39)-1</f>
        <v>#DIV/0!</v>
      </c>
      <c r="AR39" s="23" t="e">
        <f>(J39/I39)-1</f>
        <v>#DIV/0!</v>
      </c>
      <c r="AS39" s="23" t="e">
        <f>(K39/J39)-1</f>
        <v>#DIV/0!</v>
      </c>
      <c r="AT39" s="23">
        <f>(L39/K39)-1</f>
        <v>2.2666666666666671</v>
      </c>
      <c r="AU39" s="23">
        <f>(M39/L39)-1</f>
        <v>1.0822181331549015</v>
      </c>
      <c r="AV39" s="23">
        <f>(N39/M39)-1</f>
        <v>-0.27465756175938938</v>
      </c>
      <c r="AW39" s="23">
        <f>(O39/N39)-1</f>
        <v>0.73358290783833802</v>
      </c>
      <c r="AX39" s="23">
        <f>(P39/O39)-1</f>
        <v>1.1900715563506257</v>
      </c>
      <c r="AY39" s="23">
        <f>(Q39/P39)-1</f>
        <v>-0.67487674669622799</v>
      </c>
      <c r="AZ39" s="23">
        <f>(R39/Q39)-1</f>
        <v>-0.3827670055361645</v>
      </c>
      <c r="BA39" s="23">
        <f>(S39/R39)-1</f>
        <v>0.56450065416484962</v>
      </c>
      <c r="BB39" s="23">
        <f>(T39/S39)-1</f>
        <v>-0.13101410492278509</v>
      </c>
      <c r="BC39" s="23">
        <f>(U39/T39)-1</f>
        <v>-3.7231881268578904E-2</v>
      </c>
      <c r="BD39" s="23">
        <f>(V39/U39)-1</f>
        <v>-0.4446912483340737</v>
      </c>
      <c r="BE39" s="23">
        <f>(W39/V39)-1</f>
        <v>-0.42034000000000005</v>
      </c>
      <c r="BF39" s="23">
        <f>(X39/W39)-1</f>
        <v>-0.5037780768036435</v>
      </c>
      <c r="BG39" s="23">
        <f>(Y39/X39)-1</f>
        <v>-1.3906271728536534E-4</v>
      </c>
      <c r="BH39" s="23">
        <f>(Z39/Y39)-1</f>
        <v>125.37357440890128</v>
      </c>
      <c r="BI39" s="23">
        <f>(AA39/Z39)-1</f>
        <v>-0.28025392185563702</v>
      </c>
      <c r="BJ39" s="23">
        <f>(AB39/AA39)-1</f>
        <v>-0.7422031254778434</v>
      </c>
      <c r="BK39" s="23">
        <f>(AC39/AB39)-1</f>
        <v>-0.81374782020712488</v>
      </c>
      <c r="BL39" s="23">
        <f>(AD39/AC39)-1</f>
        <v>-0.36530683736186742</v>
      </c>
      <c r="BM39" s="23">
        <f>(AE39/AD39)-1</f>
        <v>-0.8526091319618665</v>
      </c>
      <c r="BN39" s="23">
        <f>(AF39/AE39)-1</f>
        <v>-0.48936170212765961</v>
      </c>
      <c r="BO39" s="23">
        <f>(AG39/AF39)-1</f>
        <v>35.890333333333338</v>
      </c>
      <c r="BP39" s="25" t="e">
        <f t="shared" si="3"/>
        <v>#DIV/0!</v>
      </c>
    </row>
    <row r="40" spans="1:68" hidden="1" outlineLevel="1" x14ac:dyDescent="0.35">
      <c r="A40" s="24"/>
      <c r="B40" s="19"/>
      <c r="C40" s="20" t="s">
        <v>84</v>
      </c>
      <c r="D40" s="21">
        <v>1007515.7999999996</v>
      </c>
      <c r="E40" s="21">
        <v>1511267.5500000005</v>
      </c>
      <c r="F40" s="21">
        <v>1437905.0999999999</v>
      </c>
      <c r="G40" s="21">
        <v>1404818.8199999991</v>
      </c>
      <c r="H40" s="21">
        <v>1778472.73</v>
      </c>
      <c r="I40" s="21">
        <v>1743891.2799999996</v>
      </c>
      <c r="J40" s="21">
        <v>1513818.1999999993</v>
      </c>
      <c r="K40" s="21">
        <v>1546166.2700000003</v>
      </c>
      <c r="L40" s="21">
        <v>1879976.97</v>
      </c>
      <c r="M40" s="21">
        <v>2103235.63</v>
      </c>
      <c r="N40" s="21">
        <v>1656795.9999999998</v>
      </c>
      <c r="O40" s="21">
        <v>1474916.0900000008</v>
      </c>
      <c r="P40" s="21">
        <v>1720960.9600000009</v>
      </c>
      <c r="Q40" s="21">
        <v>1990755.3599999996</v>
      </c>
      <c r="R40" s="21">
        <v>2093194.4600000009</v>
      </c>
      <c r="S40" s="21">
        <v>1939535.9399999981</v>
      </c>
      <c r="T40" s="21">
        <v>1703959.0499999993</v>
      </c>
      <c r="U40" s="21">
        <v>2089473.5999999996</v>
      </c>
      <c r="V40" s="21">
        <v>2042532.5200000007</v>
      </c>
      <c r="W40" s="21">
        <v>1796866.850000001</v>
      </c>
      <c r="X40" s="21">
        <v>1841656.6799999992</v>
      </c>
      <c r="Y40" s="21">
        <v>1793696.7400000009</v>
      </c>
      <c r="Z40" s="21">
        <v>1983267.9600000009</v>
      </c>
      <c r="AA40" s="21">
        <v>1902201.169999999</v>
      </c>
      <c r="AB40" s="21">
        <v>1638140.9100000008</v>
      </c>
      <c r="AC40" s="21">
        <v>1716922.17</v>
      </c>
      <c r="AD40" s="21">
        <v>2000965.1200000006</v>
      </c>
      <c r="AE40" s="21">
        <v>1799429.7300000007</v>
      </c>
      <c r="AF40" s="21">
        <v>1614882.6500000008</v>
      </c>
      <c r="AG40" s="22">
        <v>1658553.9400000002</v>
      </c>
      <c r="AH40" s="21">
        <f t="shared" si="2"/>
        <v>1746192.5416666667</v>
      </c>
      <c r="AI40" s="21"/>
      <c r="AJ40" s="19"/>
      <c r="AK40" s="20" t="s">
        <v>84</v>
      </c>
      <c r="AM40" s="23">
        <f>(E40/D40)-1</f>
        <v>0.49999389587736598</v>
      </c>
      <c r="AN40" s="23">
        <f>(F40/E40)-1</f>
        <v>-4.8543654629519817E-2</v>
      </c>
      <c r="AO40" s="23">
        <f>(G40/F40)-1</f>
        <v>-2.3010058174215198E-2</v>
      </c>
      <c r="AP40" s="23">
        <f>(H40/G40)-1</f>
        <v>0.26598014254962865</v>
      </c>
      <c r="AQ40" s="23">
        <f>(I40/H40)-1</f>
        <v>-1.9444464577199616E-2</v>
      </c>
      <c r="AR40" s="23">
        <f>(J40/I40)-1</f>
        <v>-0.13193086211200067</v>
      </c>
      <c r="AS40" s="23">
        <f>(K40/J40)-1</f>
        <v>2.136853025019847E-2</v>
      </c>
      <c r="AT40" s="23">
        <f>(L40/K40)-1</f>
        <v>0.21589573286966068</v>
      </c>
      <c r="AU40" s="23">
        <f>(M40/L40)-1</f>
        <v>0.11875606114472781</v>
      </c>
      <c r="AV40" s="23">
        <f>(N40/M40)-1</f>
        <v>-0.21226324983853573</v>
      </c>
      <c r="AW40" s="23">
        <f>(O40/N40)-1</f>
        <v>-0.1097780957945329</v>
      </c>
      <c r="AX40" s="23">
        <f>(P40/O40)-1</f>
        <v>0.16681957141033021</v>
      </c>
      <c r="AY40" s="23">
        <f>(Q40/P40)-1</f>
        <v>0.15676962247882642</v>
      </c>
      <c r="AZ40" s="23">
        <f>(R40/Q40)-1</f>
        <v>5.145740258109921E-2</v>
      </c>
      <c r="BA40" s="23">
        <f>(S40/R40)-1</f>
        <v>-7.3408621576421917E-2</v>
      </c>
      <c r="BB40" s="23">
        <f>(T40/S40)-1</f>
        <v>-0.12146044068665152</v>
      </c>
      <c r="BC40" s="23">
        <f>(U40/T40)-1</f>
        <v>0.2262463701812556</v>
      </c>
      <c r="BD40" s="23">
        <f>(V40/U40)-1</f>
        <v>-2.2465505187526102E-2</v>
      </c>
      <c r="BE40" s="23">
        <f>(W40/V40)-1</f>
        <v>-0.12027503483763358</v>
      </c>
      <c r="BF40" s="23">
        <f>(X40/W40)-1</f>
        <v>2.4926627145466007E-2</v>
      </c>
      <c r="BG40" s="23">
        <f>(Y40/X40)-1</f>
        <v>-2.6041737594652226E-2</v>
      </c>
      <c r="BH40" s="23">
        <f>(Z40/Y40)-1</f>
        <v>0.10568744190280444</v>
      </c>
      <c r="BI40" s="23">
        <f>(AA40/Z40)-1</f>
        <v>-4.0875359071500306E-2</v>
      </c>
      <c r="BJ40" s="23">
        <f>(AB40/AA40)-1</f>
        <v>-0.13881826179299339</v>
      </c>
      <c r="BK40" s="23">
        <f>(AC40/AB40)-1</f>
        <v>4.8091870192045416E-2</v>
      </c>
      <c r="BL40" s="23">
        <f>(AD40/AC40)-1</f>
        <v>0.16543728944917802</v>
      </c>
      <c r="BM40" s="23">
        <f>(AE40/AD40)-1</f>
        <v>-0.10071909199496687</v>
      </c>
      <c r="BN40" s="23">
        <f>(AF40/AE40)-1</f>
        <v>-0.10255864784450341</v>
      </c>
      <c r="BO40" s="23">
        <f>(AG40/AF40)-1</f>
        <v>2.7043011453494303E-2</v>
      </c>
      <c r="BP40" s="25">
        <f t="shared" si="3"/>
        <v>2.7685533923214756E-2</v>
      </c>
    </row>
    <row r="41" spans="1:68" hidden="1" outlineLevel="1" x14ac:dyDescent="0.35">
      <c r="A41" s="24"/>
      <c r="B41" s="19"/>
      <c r="C41" s="20" t="s">
        <v>85</v>
      </c>
      <c r="D41" s="21">
        <v>6868727.3200000003</v>
      </c>
      <c r="E41" s="21">
        <v>6430201.4300000025</v>
      </c>
      <c r="F41" s="21">
        <v>5139649.4499999983</v>
      </c>
      <c r="G41" s="21">
        <v>5438621.96</v>
      </c>
      <c r="H41" s="21">
        <v>10540658.279999999</v>
      </c>
      <c r="I41" s="21">
        <v>6783057.4100000029</v>
      </c>
      <c r="J41" s="21">
        <v>5377184.8099999987</v>
      </c>
      <c r="K41" s="21">
        <v>7839308.0199999996</v>
      </c>
      <c r="L41" s="21">
        <v>11091611.389999997</v>
      </c>
      <c r="M41" s="21">
        <v>9264059.2500000019</v>
      </c>
      <c r="N41" s="21">
        <v>5003320.8400000008</v>
      </c>
      <c r="O41" s="21">
        <v>4845580.0199999996</v>
      </c>
      <c r="P41" s="21">
        <v>7288188.6099999985</v>
      </c>
      <c r="Q41" s="21">
        <v>8376536.370000002</v>
      </c>
      <c r="R41" s="21">
        <v>6376352.5499999998</v>
      </c>
      <c r="S41" s="21">
        <v>6700788.9000000032</v>
      </c>
      <c r="T41" s="21">
        <v>8662126.7100000009</v>
      </c>
      <c r="U41" s="21">
        <v>10373210.840000002</v>
      </c>
      <c r="V41" s="21">
        <v>9179901.8599999975</v>
      </c>
      <c r="W41" s="21">
        <v>5506071.9700000016</v>
      </c>
      <c r="X41" s="21">
        <v>6261692.8700000001</v>
      </c>
      <c r="Y41" s="21">
        <v>12861436.880000003</v>
      </c>
      <c r="Z41" s="21">
        <v>10654106.84</v>
      </c>
      <c r="AA41" s="21">
        <v>6283720.3000000017</v>
      </c>
      <c r="AB41" s="21">
        <v>6257138.620000002</v>
      </c>
      <c r="AC41" s="21">
        <v>8657895.2799999956</v>
      </c>
      <c r="AD41" s="21">
        <v>9653427.7699999958</v>
      </c>
      <c r="AE41" s="21">
        <v>7570213.3100000033</v>
      </c>
      <c r="AF41" s="21">
        <v>5886885.1400000015</v>
      </c>
      <c r="AG41" s="22">
        <v>9275005.8599999957</v>
      </c>
      <c r="AH41" s="21">
        <f t="shared" si="2"/>
        <v>7681556.0286666667</v>
      </c>
      <c r="AI41" s="21"/>
      <c r="AJ41" s="19"/>
      <c r="AK41" s="20" t="s">
        <v>85</v>
      </c>
      <c r="AM41" s="23">
        <f>(E41/D41)-1</f>
        <v>-6.3843834464518801E-2</v>
      </c>
      <c r="AN41" s="23">
        <f>(F41/E41)-1</f>
        <v>-0.2007016411614968</v>
      </c>
      <c r="AO41" s="23">
        <f>(G41/F41)-1</f>
        <v>5.8169825181365598E-2</v>
      </c>
      <c r="AP41" s="23">
        <f>(H41/G41)-1</f>
        <v>0.93811196246484463</v>
      </c>
      <c r="AQ41" s="23">
        <f>(I41/H41)-1</f>
        <v>-0.35648635694126651</v>
      </c>
      <c r="AR41" s="23">
        <f>(J41/I41)-1</f>
        <v>-0.20726237668685799</v>
      </c>
      <c r="AS41" s="23">
        <f>(K41/J41)-1</f>
        <v>0.45788331571218621</v>
      </c>
      <c r="AT41" s="23">
        <f>(L41/K41)-1</f>
        <v>0.41487123119828606</v>
      </c>
      <c r="AU41" s="23">
        <f>(M41/L41)-1</f>
        <v>-0.16476885780975736</v>
      </c>
      <c r="AV41" s="23">
        <f>(N41/M41)-1</f>
        <v>-0.45992132552476928</v>
      </c>
      <c r="AW41" s="23">
        <f>(O41/N41)-1</f>
        <v>-3.1527224626274664E-2</v>
      </c>
      <c r="AX41" s="23">
        <f>(P41/O41)-1</f>
        <v>0.5040900325488793</v>
      </c>
      <c r="AY41" s="23">
        <f>(Q41/P41)-1</f>
        <v>0.1493303505492023</v>
      </c>
      <c r="AZ41" s="23">
        <f>(R41/Q41)-1</f>
        <v>-0.23878411453730741</v>
      </c>
      <c r="BA41" s="23">
        <f>(S41/R41)-1</f>
        <v>5.0881181279727627E-2</v>
      </c>
      <c r="BB41" s="23">
        <f>(T41/S41)-1</f>
        <v>0.29270252193737911</v>
      </c>
      <c r="BC41" s="23">
        <f>(U41/T41)-1</f>
        <v>0.19753626185410544</v>
      </c>
      <c r="BD41" s="23">
        <f>(V41/U41)-1</f>
        <v>-0.11503757114417279</v>
      </c>
      <c r="BE41" s="23">
        <f>(W41/V41)-1</f>
        <v>-0.40020361285213091</v>
      </c>
      <c r="BF41" s="23">
        <f>(X41/W41)-1</f>
        <v>0.13723411247020056</v>
      </c>
      <c r="BG41" s="23">
        <f>(Y41/X41)-1</f>
        <v>1.0539871799876384</v>
      </c>
      <c r="BH41" s="23">
        <f>(Z41/Y41)-1</f>
        <v>-0.17162390645733216</v>
      </c>
      <c r="BI41" s="23">
        <f>(AA41/Z41)-1</f>
        <v>-0.41020674990715578</v>
      </c>
      <c r="BJ41" s="23">
        <f>(AB41/AA41)-1</f>
        <v>-4.2302455760164781E-3</v>
      </c>
      <c r="BK41" s="23">
        <f>(AC41/AB41)-1</f>
        <v>0.38368283105097523</v>
      </c>
      <c r="BL41" s="23">
        <f>(AD41/AC41)-1</f>
        <v>0.11498550834862953</v>
      </c>
      <c r="BM41" s="23">
        <f>(AE41/AD41)-1</f>
        <v>-0.21580049176666638</v>
      </c>
      <c r="BN41" s="23">
        <f>(AF41/AE41)-1</f>
        <v>-0.22236205256942765</v>
      </c>
      <c r="BO41" s="23">
        <f>(AG41/AF41)-1</f>
        <v>0.57553708615418864</v>
      </c>
      <c r="BP41" s="25">
        <f t="shared" si="3"/>
        <v>7.124975995560201E-2</v>
      </c>
    </row>
    <row r="42" spans="1:68" hidden="1" outlineLevel="1" x14ac:dyDescent="0.35">
      <c r="A42" s="24"/>
      <c r="B42" s="26"/>
      <c r="C42" s="20" t="s">
        <v>86</v>
      </c>
      <c r="D42" s="21">
        <v>36570.9</v>
      </c>
      <c r="E42" s="21">
        <v>47613.409999999974</v>
      </c>
      <c r="F42" s="21">
        <v>39987.220000000016</v>
      </c>
      <c r="G42" s="21">
        <v>37151.32</v>
      </c>
      <c r="H42" s="21">
        <v>48378.119999999988</v>
      </c>
      <c r="I42" s="21">
        <v>45121.170000000006</v>
      </c>
      <c r="J42" s="21">
        <v>40603.22</v>
      </c>
      <c r="K42" s="21">
        <v>39672.200000000004</v>
      </c>
      <c r="L42" s="21">
        <v>47042.579999999994</v>
      </c>
      <c r="M42" s="21">
        <v>55473.220000000038</v>
      </c>
      <c r="N42" s="21">
        <v>25428.510000000002</v>
      </c>
      <c r="O42" s="21">
        <v>30258.000000000015</v>
      </c>
      <c r="P42" s="21">
        <v>32480.540000000012</v>
      </c>
      <c r="Q42" s="21">
        <v>42539.239999999983</v>
      </c>
      <c r="R42" s="21">
        <v>54669.260000000024</v>
      </c>
      <c r="S42" s="21">
        <v>44821.280000000006</v>
      </c>
      <c r="T42" s="21">
        <v>36069.80000000001</v>
      </c>
      <c r="U42" s="21">
        <v>49119.960000000043</v>
      </c>
      <c r="V42" s="21">
        <v>45233.48000000001</v>
      </c>
      <c r="W42" s="21">
        <v>39481.170000000013</v>
      </c>
      <c r="X42" s="21">
        <v>38525.320000000014</v>
      </c>
      <c r="Y42" s="21">
        <v>51968.820000000014</v>
      </c>
      <c r="Z42" s="21">
        <v>57487.64</v>
      </c>
      <c r="AA42" s="21">
        <v>50156.310000000005</v>
      </c>
      <c r="AB42" s="21">
        <v>41257.240000000005</v>
      </c>
      <c r="AC42" s="21">
        <v>42108.130000000026</v>
      </c>
      <c r="AD42" s="21">
        <v>56750.44000000001</v>
      </c>
      <c r="AE42" s="21">
        <v>48831.08</v>
      </c>
      <c r="AF42" s="21">
        <v>43626.36000000003</v>
      </c>
      <c r="AG42" s="22">
        <v>42197.260000000024</v>
      </c>
      <c r="AH42" s="21">
        <f t="shared" si="2"/>
        <v>43687.440000000024</v>
      </c>
      <c r="AI42" s="21"/>
      <c r="AJ42" s="26"/>
      <c r="AK42" s="20" t="s">
        <v>86</v>
      </c>
      <c r="AM42" s="23">
        <f>(E42/D42)-1</f>
        <v>0.30194799690464191</v>
      </c>
      <c r="AN42" s="23">
        <f>(F42/E42)-1</f>
        <v>-0.16016895240227413</v>
      </c>
      <c r="AO42" s="23">
        <f>(G42/F42)-1</f>
        <v>-7.0920158990797955E-2</v>
      </c>
      <c r="AP42" s="23">
        <f>(H42/G42)-1</f>
        <v>0.30219114690945004</v>
      </c>
      <c r="AQ42" s="23">
        <f>(I42/H42)-1</f>
        <v>-6.7322789723949228E-2</v>
      </c>
      <c r="AR42" s="23">
        <f>(J42/I42)-1</f>
        <v>-0.10012927413008132</v>
      </c>
      <c r="AS42" s="23">
        <f>(K42/J42)-1</f>
        <v>-2.2929708530505577E-2</v>
      </c>
      <c r="AT42" s="23">
        <f>(L42/K42)-1</f>
        <v>0.18578198335358231</v>
      </c>
      <c r="AU42" s="23">
        <f>(M42/L42)-1</f>
        <v>0.17921295983341134</v>
      </c>
      <c r="AV42" s="23">
        <f>(N42/M42)-1</f>
        <v>-0.54160746392583692</v>
      </c>
      <c r="AW42" s="23">
        <f>(O42/N42)-1</f>
        <v>0.18992422285065125</v>
      </c>
      <c r="AX42" s="23">
        <f>(P42/O42)-1</f>
        <v>7.345297111507687E-2</v>
      </c>
      <c r="AY42" s="23">
        <f>(Q42/P42)-1</f>
        <v>0.30968389072349067</v>
      </c>
      <c r="AZ42" s="23">
        <f>(R42/Q42)-1</f>
        <v>0.28514895893767833</v>
      </c>
      <c r="BA42" s="23">
        <f>(S42/R42)-1</f>
        <v>-0.18013743006581784</v>
      </c>
      <c r="BB42" s="23">
        <f>(T42/S42)-1</f>
        <v>-0.19525279063873224</v>
      </c>
      <c r="BC42" s="23">
        <f>(U42/T42)-1</f>
        <v>0.36180294872719077</v>
      </c>
      <c r="BD42" s="23">
        <f>(V42/U42)-1</f>
        <v>-7.9122214268904756E-2</v>
      </c>
      <c r="BE42" s="23">
        <f>(W42/V42)-1</f>
        <v>-0.12716930026166451</v>
      </c>
      <c r="BF42" s="23">
        <f>(X42/W42)-1</f>
        <v>-2.4210275430034067E-2</v>
      </c>
      <c r="BG42" s="23">
        <f>(Y42/X42)-1</f>
        <v>0.34895232537977616</v>
      </c>
      <c r="BH42" s="23">
        <f>(Z42/Y42)-1</f>
        <v>0.10619482989992823</v>
      </c>
      <c r="BI42" s="23">
        <f>(AA42/Z42)-1</f>
        <v>-0.12752880445257442</v>
      </c>
      <c r="BJ42" s="23">
        <f>(AB42/AA42)-1</f>
        <v>-0.17742672856117203</v>
      </c>
      <c r="BK42" s="23">
        <f>(AC42/AB42)-1</f>
        <v>2.0624016536249679E-2</v>
      </c>
      <c r="BL42" s="23">
        <f>(AD42/AC42)-1</f>
        <v>0.3477311863528485</v>
      </c>
      <c r="BM42" s="23">
        <f>(AE42/AD42)-1</f>
        <v>-0.13954711188142344</v>
      </c>
      <c r="BN42" s="23">
        <f>(AF42/AE42)-1</f>
        <v>-0.1065862151727951</v>
      </c>
      <c r="BO42" s="23">
        <f>(AG42/AF42)-1</f>
        <v>-3.2757718040194117E-2</v>
      </c>
      <c r="BP42" s="25">
        <f t="shared" si="3"/>
        <v>2.9649396587835122E-2</v>
      </c>
    </row>
    <row r="43" spans="1:68" collapsed="1" x14ac:dyDescent="0.35">
      <c r="A43" s="24"/>
      <c r="B43" s="28" t="s">
        <v>87</v>
      </c>
      <c r="C43" s="28"/>
      <c r="D43" s="29">
        <v>11565893.480000002</v>
      </c>
      <c r="E43" s="29">
        <v>13182804.26</v>
      </c>
      <c r="F43" s="29">
        <v>10821656.609999999</v>
      </c>
      <c r="G43" s="29">
        <v>12576424.200000009</v>
      </c>
      <c r="H43" s="29">
        <v>19054390.59</v>
      </c>
      <c r="I43" s="29">
        <v>13749129.959999997</v>
      </c>
      <c r="J43" s="29">
        <v>11152321.840000002</v>
      </c>
      <c r="K43" s="29">
        <v>13383898.82</v>
      </c>
      <c r="L43" s="29">
        <v>20015122.320000004</v>
      </c>
      <c r="M43" s="29">
        <v>19333900.260000002</v>
      </c>
      <c r="N43" s="29">
        <v>12151564.679999996</v>
      </c>
      <c r="O43" s="29">
        <v>10072694.940000007</v>
      </c>
      <c r="P43" s="29">
        <v>13785411.020000009</v>
      </c>
      <c r="Q43" s="29">
        <v>15866528.520000003</v>
      </c>
      <c r="R43" s="29">
        <v>14415731.790000005</v>
      </c>
      <c r="S43" s="29">
        <v>14996183.299999995</v>
      </c>
      <c r="T43" s="29">
        <v>15719236.760000005</v>
      </c>
      <c r="U43" s="29">
        <v>20965512.829999994</v>
      </c>
      <c r="V43" s="29">
        <v>17967771.130000018</v>
      </c>
      <c r="W43" s="29">
        <v>11838232.110000001</v>
      </c>
      <c r="X43" s="29">
        <v>12669646.600000001</v>
      </c>
      <c r="Y43" s="29">
        <v>21419924.650000006</v>
      </c>
      <c r="Z43" s="29">
        <v>19462547.570000004</v>
      </c>
      <c r="AA43" s="29">
        <v>13075216.729999993</v>
      </c>
      <c r="AB43" s="29">
        <v>12592663.480000004</v>
      </c>
      <c r="AC43" s="29">
        <v>15945346.849999994</v>
      </c>
      <c r="AD43" s="29">
        <v>18149321.229999986</v>
      </c>
      <c r="AE43" s="29">
        <v>14666583.190000007</v>
      </c>
      <c r="AF43" s="29">
        <v>12835282.370000003</v>
      </c>
      <c r="AG43" s="30">
        <v>16987158.160000004</v>
      </c>
      <c r="AH43" s="31">
        <f t="shared" si="2"/>
        <v>15013936.675000003</v>
      </c>
      <c r="AI43" s="32"/>
      <c r="AJ43" s="34" t="s">
        <v>87</v>
      </c>
      <c r="AK43" s="34"/>
      <c r="AM43" s="23">
        <f>(E43/D43)-1</f>
        <v>0.1397999024282901</v>
      </c>
      <c r="AN43" s="23">
        <f>(F43/E43)-1</f>
        <v>-0.17910814751033866</v>
      </c>
      <c r="AO43" s="23">
        <f>(G43/F43)-1</f>
        <v>0.16215332395397541</v>
      </c>
      <c r="AP43" s="23">
        <f>(H43/G43)-1</f>
        <v>0.51508809554944768</v>
      </c>
      <c r="AQ43" s="23">
        <f>(I43/H43)-1</f>
        <v>-0.27842720054160508</v>
      </c>
      <c r="AR43" s="23">
        <f>(J43/I43)-1</f>
        <v>-0.18887072327884202</v>
      </c>
      <c r="AS43" s="23">
        <f>(K43/J43)-1</f>
        <v>0.20009976505484328</v>
      </c>
      <c r="AT43" s="23">
        <f>(L43/K43)-1</f>
        <v>0.4954627638166802</v>
      </c>
      <c r="AU43" s="23">
        <f>(M43/L43)-1</f>
        <v>-3.4035368313452441E-2</v>
      </c>
      <c r="AV43" s="23">
        <f>(N43/M43)-1</f>
        <v>-0.37148922273378926</v>
      </c>
      <c r="AW43" s="23">
        <f>(O43/N43)-1</f>
        <v>-0.1710783586101926</v>
      </c>
      <c r="AX43" s="23">
        <f>(P43/O43)-1</f>
        <v>0.36859212972452027</v>
      </c>
      <c r="AY43" s="23">
        <f>(Q43/P43)-1</f>
        <v>0.15096521220736103</v>
      </c>
      <c r="AZ43" s="23">
        <f>(R43/Q43)-1</f>
        <v>-9.1437564818999117E-2</v>
      </c>
      <c r="BA43" s="23">
        <f>(S43/R43)-1</f>
        <v>4.0265143556752481E-2</v>
      </c>
      <c r="BB43" s="23">
        <f>(T43/S43)-1</f>
        <v>4.8215832357824784E-2</v>
      </c>
      <c r="BC43" s="23">
        <f>(U43/T43)-1</f>
        <v>0.33374877865253216</v>
      </c>
      <c r="BD43" s="23">
        <f>(V43/U43)-1</f>
        <v>-0.14298442038157277</v>
      </c>
      <c r="BE43" s="23">
        <f>(W43/V43)-1</f>
        <v>-0.34114075561468993</v>
      </c>
      <c r="BF43" s="23">
        <f>(X43/W43)-1</f>
        <v>7.0231305001841271E-2</v>
      </c>
      <c r="BG43" s="23">
        <f>(Y43/X43)-1</f>
        <v>0.69064894438334234</v>
      </c>
      <c r="BH43" s="23">
        <f>(Z43/Y43)-1</f>
        <v>-9.1381137514879196E-2</v>
      </c>
      <c r="BI43" s="23">
        <f>(AA43/Z43)-1</f>
        <v>-0.32818575353647861</v>
      </c>
      <c r="BJ43" s="23">
        <f>(AB43/AA43)-1</f>
        <v>-3.6905946567815651E-2</v>
      </c>
      <c r="BK43" s="35">
        <f>(AC43/AB43)-1</f>
        <v>0.26624100416284513</v>
      </c>
      <c r="BL43" s="35">
        <f>(AD43/AC43)-1</f>
        <v>0.13822053547866164</v>
      </c>
      <c r="BM43" s="35">
        <f>(AE43/AD43)-1</f>
        <v>-0.1918935697850328</v>
      </c>
      <c r="BN43" s="35">
        <f>(AF43/AE43)-1</f>
        <v>-0.12486213020962</v>
      </c>
      <c r="BO43" s="35">
        <f>(AG43/AF43)-1</f>
        <v>0.323473661919913</v>
      </c>
      <c r="BP43" s="36">
        <f t="shared" si="3"/>
        <v>4.7289865476949064E-2</v>
      </c>
    </row>
    <row r="44" spans="1:68" hidden="1" outlineLevel="1" x14ac:dyDescent="0.35">
      <c r="A44" s="24"/>
      <c r="B44" s="19" t="s">
        <v>88</v>
      </c>
      <c r="C44" s="20" t="s">
        <v>89</v>
      </c>
      <c r="D44" s="21">
        <v>874639.05</v>
      </c>
      <c r="E44" s="21">
        <v>1348651.7899999989</v>
      </c>
      <c r="F44" s="21">
        <v>1390994.1200000003</v>
      </c>
      <c r="G44" s="21">
        <v>1194386.3099999998</v>
      </c>
      <c r="H44" s="21">
        <v>1421673.76</v>
      </c>
      <c r="I44" s="21">
        <v>1484172.0600000005</v>
      </c>
      <c r="J44" s="21">
        <v>1111626.9299999997</v>
      </c>
      <c r="K44" s="21">
        <v>1062502.9799999997</v>
      </c>
      <c r="L44" s="21">
        <v>910092.84</v>
      </c>
      <c r="M44" s="21">
        <v>1425434.54</v>
      </c>
      <c r="N44" s="21">
        <v>926049.42000000051</v>
      </c>
      <c r="O44" s="21">
        <v>1003197.43</v>
      </c>
      <c r="P44" s="21">
        <v>1109703.78</v>
      </c>
      <c r="Q44" s="21">
        <v>1307615.4699999997</v>
      </c>
      <c r="R44" s="21">
        <v>999141.33999999973</v>
      </c>
      <c r="S44" s="21">
        <v>1203296.5199999996</v>
      </c>
      <c r="T44" s="21">
        <v>1271832.9200000004</v>
      </c>
      <c r="U44" s="21">
        <v>1164345.9599999993</v>
      </c>
      <c r="V44" s="21">
        <v>1459085.2000000014</v>
      </c>
      <c r="W44" s="21">
        <v>1191712.8300000003</v>
      </c>
      <c r="X44" s="21">
        <v>948515.42000000027</v>
      </c>
      <c r="Y44" s="21">
        <v>944416.10000000033</v>
      </c>
      <c r="Z44" s="21">
        <v>1325030.54</v>
      </c>
      <c r="AA44" s="21">
        <v>881206.43000000075</v>
      </c>
      <c r="AB44" s="21">
        <v>1389146.6099999996</v>
      </c>
      <c r="AC44" s="21">
        <v>1080208.4000000004</v>
      </c>
      <c r="AD44" s="21">
        <v>1542789.3800000004</v>
      </c>
      <c r="AE44" s="21">
        <v>1175799.05</v>
      </c>
      <c r="AF44" s="21">
        <v>1115484.02</v>
      </c>
      <c r="AG44" s="22">
        <v>1355800.7899999996</v>
      </c>
      <c r="AH44" s="21">
        <f t="shared" si="2"/>
        <v>1187285.0663333337</v>
      </c>
      <c r="AI44" s="21"/>
      <c r="AJ44" s="19" t="s">
        <v>88</v>
      </c>
      <c r="AK44" s="20" t="s">
        <v>89</v>
      </c>
      <c r="AM44" s="23">
        <f>(E44/D44)-1</f>
        <v>0.54195240882510198</v>
      </c>
      <c r="AN44" s="23">
        <f>(F44/E44)-1</f>
        <v>3.139604330336554E-2</v>
      </c>
      <c r="AO44" s="23">
        <f>(G44/F44)-1</f>
        <v>-0.14134337965425803</v>
      </c>
      <c r="AP44" s="23">
        <f>(H44/G44)-1</f>
        <v>0.19029642930183965</v>
      </c>
      <c r="AQ44" s="23">
        <f>(I44/H44)-1</f>
        <v>4.3961070224719068E-2</v>
      </c>
      <c r="AR44" s="23">
        <f>(J44/I44)-1</f>
        <v>-0.25101208952821863</v>
      </c>
      <c r="AS44" s="23">
        <f>(K44/J44)-1</f>
        <v>-4.4191039884217242E-2</v>
      </c>
      <c r="AT44" s="23">
        <f>(L44/K44)-1</f>
        <v>-0.14344443532760709</v>
      </c>
      <c r="AU44" s="23">
        <f>(M44/L44)-1</f>
        <v>0.56625179031185446</v>
      </c>
      <c r="AV44" s="23">
        <f>(N44/M44)-1</f>
        <v>-0.35033886578895412</v>
      </c>
      <c r="AW44" s="23">
        <f>(O44/N44)-1</f>
        <v>8.3308739613485727E-2</v>
      </c>
      <c r="AX44" s="23">
        <f>(P44/O44)-1</f>
        <v>0.10616688880472913</v>
      </c>
      <c r="AY44" s="23">
        <f>(Q44/P44)-1</f>
        <v>0.17834641421154718</v>
      </c>
      <c r="AZ44" s="23">
        <f>(R44/Q44)-1</f>
        <v>-0.23590584317574648</v>
      </c>
      <c r="BA44" s="23">
        <f>(S44/R44)-1</f>
        <v>0.20433063053921874</v>
      </c>
      <c r="BB44" s="23">
        <f>(T44/S44)-1</f>
        <v>5.6957199543800519E-2</v>
      </c>
      <c r="BC44" s="23">
        <f>(U44/T44)-1</f>
        <v>-8.4513428068838659E-2</v>
      </c>
      <c r="BD44" s="23">
        <f>(V44/U44)-1</f>
        <v>0.25313716895621141</v>
      </c>
      <c r="BE44" s="23">
        <f>(W44/V44)-1</f>
        <v>-0.18324657806137767</v>
      </c>
      <c r="BF44" s="23">
        <f>(X44/W44)-1</f>
        <v>-0.20407383715085115</v>
      </c>
      <c r="BG44" s="23">
        <f>(Y44/X44)-1</f>
        <v>-4.3218274722407468E-3</v>
      </c>
      <c r="BH44" s="23">
        <f>(Z44/Y44)-1</f>
        <v>0.40301561991583967</v>
      </c>
      <c r="BI44" s="23">
        <f>(AA44/Z44)-1</f>
        <v>-0.33495387208207239</v>
      </c>
      <c r="BJ44" s="23">
        <f>(AB44/AA44)-1</f>
        <v>0.57641451844603364</v>
      </c>
      <c r="BK44" s="23">
        <f>(AC44/AB44)-1</f>
        <v>-0.22239424390201645</v>
      </c>
      <c r="BL44" s="23">
        <f>(AD44/AC44)-1</f>
        <v>0.42823308909651114</v>
      </c>
      <c r="BM44" s="23">
        <f>(AE44/AD44)-1</f>
        <v>-0.23787455031612947</v>
      </c>
      <c r="BN44" s="23">
        <f>(AF44/AE44)-1</f>
        <v>-5.129705624443226E-2</v>
      </c>
      <c r="BO44" s="23">
        <f>(AG44/AF44)-1</f>
        <v>0.21543721442105412</v>
      </c>
      <c r="BP44" s="25">
        <f t="shared" si="3"/>
        <v>4.7941178581322463E-2</v>
      </c>
    </row>
    <row r="45" spans="1:68" hidden="1" outlineLevel="1" x14ac:dyDescent="0.35">
      <c r="A45" s="24"/>
      <c r="B45" s="19"/>
      <c r="C45" s="20" t="s">
        <v>90</v>
      </c>
      <c r="D45" s="21">
        <v>1511313.5499999991</v>
      </c>
      <c r="E45" s="21">
        <v>2506466.41</v>
      </c>
      <c r="F45" s="21">
        <v>2484571.8800000013</v>
      </c>
      <c r="G45" s="21">
        <v>2469918.2199999997</v>
      </c>
      <c r="H45" s="21">
        <v>2983474.5200000009</v>
      </c>
      <c r="I45" s="21">
        <v>2688102.8899999997</v>
      </c>
      <c r="J45" s="21">
        <v>2541181.649999999</v>
      </c>
      <c r="K45" s="21">
        <v>2523369.5900000008</v>
      </c>
      <c r="L45" s="21">
        <v>2604140.8200000017</v>
      </c>
      <c r="M45" s="21">
        <v>3914733.6099999989</v>
      </c>
      <c r="N45" s="21">
        <v>3496162.5599999987</v>
      </c>
      <c r="O45" s="21">
        <v>3324307.7199999997</v>
      </c>
      <c r="P45" s="21">
        <v>3619117.9299999997</v>
      </c>
      <c r="Q45" s="21">
        <v>3759379.6799999988</v>
      </c>
      <c r="R45" s="21">
        <v>2498244.7599999988</v>
      </c>
      <c r="S45" s="21">
        <v>2367610.4500000011</v>
      </c>
      <c r="T45" s="21">
        <v>2367175.0199999996</v>
      </c>
      <c r="U45" s="21">
        <v>2767723.59</v>
      </c>
      <c r="V45" s="21">
        <v>2821857.7100000009</v>
      </c>
      <c r="W45" s="21">
        <v>2551746.6299999985</v>
      </c>
      <c r="X45" s="21">
        <v>2525849.3199999989</v>
      </c>
      <c r="Y45" s="21">
        <v>2571396.38</v>
      </c>
      <c r="Z45" s="21">
        <v>2975763.1700000046</v>
      </c>
      <c r="AA45" s="21">
        <v>2565091.6299999985</v>
      </c>
      <c r="AB45" s="21">
        <v>2518006.1500000018</v>
      </c>
      <c r="AC45" s="21">
        <v>2547193.3299999996</v>
      </c>
      <c r="AD45" s="21">
        <v>2741350.05</v>
      </c>
      <c r="AE45" s="21">
        <v>2849329.8000000017</v>
      </c>
      <c r="AF45" s="21">
        <v>2435700.4000000008</v>
      </c>
      <c r="AG45" s="22">
        <v>2489195.2600000002</v>
      </c>
      <c r="AH45" s="21">
        <f t="shared" si="2"/>
        <v>2733982.489333333</v>
      </c>
      <c r="AI45" s="21"/>
      <c r="AJ45" s="19"/>
      <c r="AK45" s="20" t="s">
        <v>90</v>
      </c>
      <c r="AM45" s="23">
        <f>(E45/D45)-1</f>
        <v>0.65846882667068107</v>
      </c>
      <c r="AN45" s="23">
        <f>(F45/E45)-1</f>
        <v>-8.7352178001056657E-3</v>
      </c>
      <c r="AO45" s="23">
        <f>(G45/F45)-1</f>
        <v>-5.8978611639126655E-3</v>
      </c>
      <c r="AP45" s="23">
        <f>(H45/G45)-1</f>
        <v>0.20792441459863453</v>
      </c>
      <c r="AQ45" s="23">
        <f>(I45/H45)-1</f>
        <v>-9.9002564969115636E-2</v>
      </c>
      <c r="AR45" s="23">
        <f>(J45/I45)-1</f>
        <v>-5.4656107303988177E-2</v>
      </c>
      <c r="AS45" s="23">
        <f>(K45/J45)-1</f>
        <v>-7.0093611765212893E-3</v>
      </c>
      <c r="AT45" s="23">
        <f>(L45/K45)-1</f>
        <v>3.2009274551018541E-2</v>
      </c>
      <c r="AU45" s="23">
        <f>(M45/L45)-1</f>
        <v>0.5032726264012084</v>
      </c>
      <c r="AV45" s="23">
        <f>(N45/M45)-1</f>
        <v>-0.1069219752094448</v>
      </c>
      <c r="AW45" s="23">
        <f>(O45/N45)-1</f>
        <v>-4.9155277264910424E-2</v>
      </c>
      <c r="AX45" s="23">
        <f>(P45/O45)-1</f>
        <v>8.8683189052065181E-2</v>
      </c>
      <c r="AY45" s="23">
        <f>(Q45/P45)-1</f>
        <v>3.8755783235833619E-2</v>
      </c>
      <c r="AZ45" s="23">
        <f>(R45/Q45)-1</f>
        <v>-0.33546356775541231</v>
      </c>
      <c r="BA45" s="23">
        <f>(S45/R45)-1</f>
        <v>-5.2290436906589521E-2</v>
      </c>
      <c r="BB45" s="23">
        <f>(T45/S45)-1</f>
        <v>-1.8391116663707407E-4</v>
      </c>
      <c r="BC45" s="23">
        <f>(U45/T45)-1</f>
        <v>0.16920952891772245</v>
      </c>
      <c r="BD45" s="23">
        <f>(V45/U45)-1</f>
        <v>1.9559077429404992E-2</v>
      </c>
      <c r="BE45" s="23">
        <f>(W45/V45)-1</f>
        <v>-9.5721013516306019E-2</v>
      </c>
      <c r="BF45" s="23">
        <f>(X45/W45)-1</f>
        <v>-1.0148856354127767E-2</v>
      </c>
      <c r="BG45" s="23">
        <f>(Y45/X45)-1</f>
        <v>1.8032374156032871E-2</v>
      </c>
      <c r="BH45" s="23">
        <f>(Z45/Y45)-1</f>
        <v>0.1572557203335585</v>
      </c>
      <c r="BI45" s="23">
        <f>(AA45/Z45)-1</f>
        <v>-0.13800545155614841</v>
      </c>
      <c r="BJ45" s="23">
        <f>(AB45/AA45)-1</f>
        <v>-1.8356256536534277E-2</v>
      </c>
      <c r="BK45" s="23">
        <f>(AC45/AB45)-1</f>
        <v>1.1591385509522212E-2</v>
      </c>
      <c r="BL45" s="23">
        <f>(AD45/AC45)-1</f>
        <v>7.6223786280093631E-2</v>
      </c>
      <c r="BM45" s="23">
        <f>(AE45/AD45)-1</f>
        <v>3.9389260047253627E-2</v>
      </c>
      <c r="BN45" s="23">
        <f>(AF45/AE45)-1</f>
        <v>-0.14516726003427216</v>
      </c>
      <c r="BO45" s="23">
        <f>(AG45/AF45)-1</f>
        <v>2.1962824327655062E-2</v>
      </c>
      <c r="BP45" s="25">
        <f t="shared" si="3"/>
        <v>3.1573205268850289E-2</v>
      </c>
    </row>
    <row r="46" spans="1:68" hidden="1" outlineLevel="1" x14ac:dyDescent="0.35">
      <c r="A46" s="24"/>
      <c r="B46" s="19"/>
      <c r="C46" s="20" t="s">
        <v>91</v>
      </c>
      <c r="D46" s="21">
        <v>189927.22999999998</v>
      </c>
      <c r="E46" s="21">
        <v>295065.83999999997</v>
      </c>
      <c r="F46" s="21">
        <v>258374.98000000007</v>
      </c>
      <c r="G46" s="21">
        <v>272286.56000000011</v>
      </c>
      <c r="H46" s="21">
        <v>359942.00000000017</v>
      </c>
      <c r="I46" s="21">
        <v>308787.99</v>
      </c>
      <c r="J46" s="21">
        <v>257726.73</v>
      </c>
      <c r="K46" s="21">
        <v>269919.90999999974</v>
      </c>
      <c r="L46" s="21">
        <v>307432.64</v>
      </c>
      <c r="M46" s="21">
        <v>384824.9599999999</v>
      </c>
      <c r="N46" s="21">
        <v>283167.98999999987</v>
      </c>
      <c r="O46" s="21">
        <v>242533.88000000009</v>
      </c>
      <c r="P46" s="21">
        <v>293313.28000000009</v>
      </c>
      <c r="Q46" s="21">
        <v>285766.09999999992</v>
      </c>
      <c r="R46" s="21">
        <v>315293.80999999994</v>
      </c>
      <c r="S46" s="21">
        <v>297003.96999999991</v>
      </c>
      <c r="T46" s="21">
        <v>262764.00000000017</v>
      </c>
      <c r="U46" s="21">
        <v>319412.65000000026</v>
      </c>
      <c r="V46" s="21">
        <v>313146.64000000007</v>
      </c>
      <c r="W46" s="21">
        <v>298556.5700000003</v>
      </c>
      <c r="X46" s="21">
        <v>279589.51</v>
      </c>
      <c r="Y46" s="21">
        <v>313157.86999999994</v>
      </c>
      <c r="Z46" s="21">
        <v>334948.42999999988</v>
      </c>
      <c r="AA46" s="21">
        <v>259098.39000000007</v>
      </c>
      <c r="AB46" s="21">
        <v>273883.26000000013</v>
      </c>
      <c r="AC46" s="21">
        <v>272832.16999999993</v>
      </c>
      <c r="AD46" s="21">
        <v>288331.29000000004</v>
      </c>
      <c r="AE46" s="21">
        <v>295119.55</v>
      </c>
      <c r="AF46" s="21">
        <v>283072.53999999986</v>
      </c>
      <c r="AG46" s="22">
        <v>295043.18000000017</v>
      </c>
      <c r="AH46" s="21">
        <f t="shared" si="2"/>
        <v>290344.13066666661</v>
      </c>
      <c r="AI46" s="21"/>
      <c r="AJ46" s="19"/>
      <c r="AK46" s="20" t="s">
        <v>91</v>
      </c>
      <c r="AM46" s="23">
        <f>(E46/D46)-1</f>
        <v>0.55357312376956158</v>
      </c>
      <c r="AN46" s="23">
        <f>(F46/E46)-1</f>
        <v>-0.12434804381286535</v>
      </c>
      <c r="AO46" s="23">
        <f>(G46/F46)-1</f>
        <v>5.3842597297927286E-2</v>
      </c>
      <c r="AP46" s="23">
        <f>(H46/G46)-1</f>
        <v>0.3219234911925144</v>
      </c>
      <c r="AQ46" s="23">
        <f>(I46/H46)-1</f>
        <v>-0.14211736890943583</v>
      </c>
      <c r="AR46" s="23">
        <f>(J46/I46)-1</f>
        <v>-0.16536025251500219</v>
      </c>
      <c r="AS46" s="23">
        <f>(K46/J46)-1</f>
        <v>4.7310498216462493E-2</v>
      </c>
      <c r="AT46" s="23">
        <f>(L46/K46)-1</f>
        <v>0.13897726181073611</v>
      </c>
      <c r="AU46" s="23">
        <f>(M46/L46)-1</f>
        <v>0.25173748629943749</v>
      </c>
      <c r="AV46" s="23">
        <f>(N46/M46)-1</f>
        <v>-0.26416417999497765</v>
      </c>
      <c r="AW46" s="23">
        <f>(O46/N46)-1</f>
        <v>-0.14349824639430397</v>
      </c>
      <c r="AX46" s="23">
        <f>(P46/O46)-1</f>
        <v>0.20937033621859347</v>
      </c>
      <c r="AY46" s="23">
        <f>(Q46/P46)-1</f>
        <v>-2.5730781777082101E-2</v>
      </c>
      <c r="AZ46" s="23">
        <f>(R46/Q46)-1</f>
        <v>0.10332824642251137</v>
      </c>
      <c r="BA46" s="23">
        <f>(S46/R46)-1</f>
        <v>-5.8008877497468303E-2</v>
      </c>
      <c r="BB46" s="23">
        <f>(T46/S46)-1</f>
        <v>-0.11528455326708176</v>
      </c>
      <c r="BC46" s="23">
        <f>(U46/T46)-1</f>
        <v>0.21558756146199642</v>
      </c>
      <c r="BD46" s="23">
        <f>(V46/U46)-1</f>
        <v>-1.9617288169395231E-2</v>
      </c>
      <c r="BE46" s="23">
        <f>(W46/V46)-1</f>
        <v>-4.6591813982100438E-2</v>
      </c>
      <c r="BF46" s="23">
        <f>(X46/W46)-1</f>
        <v>-6.3529199843099349E-2</v>
      </c>
      <c r="BG46" s="23">
        <f>(Y46/X46)-1</f>
        <v>0.12006301667040353</v>
      </c>
      <c r="BH46" s="23">
        <f>(Z46/Y46)-1</f>
        <v>6.9583306336832518E-2</v>
      </c>
      <c r="BI46" s="23">
        <f>(AA46/Z46)-1</f>
        <v>-0.22645289007624203</v>
      </c>
      <c r="BJ46" s="23">
        <f>(AB46/AA46)-1</f>
        <v>5.706276291411938E-2</v>
      </c>
      <c r="BK46" s="23">
        <f>(AC46/AB46)-1</f>
        <v>-3.8377299875873572E-3</v>
      </c>
      <c r="BL46" s="23">
        <f>(AD46/AC46)-1</f>
        <v>5.6808256885542807E-2</v>
      </c>
      <c r="BM46" s="23">
        <f>(AE46/AD46)-1</f>
        <v>2.3543265110075096E-2</v>
      </c>
      <c r="BN46" s="23">
        <f>(AF46/AE46)-1</f>
        <v>-4.0820779240142269E-2</v>
      </c>
      <c r="BO46" s="23">
        <f>(AG46/AF46)-1</f>
        <v>4.2288241734787624E-2</v>
      </c>
      <c r="BP46" s="25">
        <f t="shared" si="3"/>
        <v>2.8470256788783371E-2</v>
      </c>
    </row>
    <row r="47" spans="1:68" hidden="1" outlineLevel="1" x14ac:dyDescent="0.35">
      <c r="A47" s="24"/>
      <c r="B47" s="19"/>
      <c r="C47" s="20" t="s">
        <v>92</v>
      </c>
      <c r="D47" s="21">
        <v>1107524.07</v>
      </c>
      <c r="E47" s="21">
        <v>1718027.9899999991</v>
      </c>
      <c r="F47" s="21">
        <v>1530772.1299999985</v>
      </c>
      <c r="G47" s="21">
        <v>1518412.6900000018</v>
      </c>
      <c r="H47" s="21">
        <v>2014762.96</v>
      </c>
      <c r="I47" s="21">
        <v>1770981.07</v>
      </c>
      <c r="J47" s="21">
        <v>1518304.4500000004</v>
      </c>
      <c r="K47" s="21">
        <v>1552396.6100000003</v>
      </c>
      <c r="L47" s="21">
        <v>1889155.1399999994</v>
      </c>
      <c r="M47" s="21">
        <v>2498633.9200000004</v>
      </c>
      <c r="N47" s="21">
        <v>2013569.8000000005</v>
      </c>
      <c r="O47" s="21">
        <v>1767365.8000000003</v>
      </c>
      <c r="P47" s="21">
        <v>2048254.2500000002</v>
      </c>
      <c r="Q47" s="21">
        <v>1970284.5399999982</v>
      </c>
      <c r="R47" s="21">
        <v>1924627.92</v>
      </c>
      <c r="S47" s="21">
        <v>1864776.84</v>
      </c>
      <c r="T47" s="21">
        <v>1633639.9800000009</v>
      </c>
      <c r="U47" s="21">
        <v>2092302.5699999996</v>
      </c>
      <c r="V47" s="21">
        <v>1805989.8800000001</v>
      </c>
      <c r="W47" s="21">
        <v>1762215.3199999996</v>
      </c>
      <c r="X47" s="21">
        <v>1649034.1899999988</v>
      </c>
      <c r="Y47" s="21">
        <v>1909262.7100000007</v>
      </c>
      <c r="Z47" s="21">
        <v>1890188.0599999994</v>
      </c>
      <c r="AA47" s="21">
        <v>1537587.7700000003</v>
      </c>
      <c r="AB47" s="21">
        <v>1622550.4899999998</v>
      </c>
      <c r="AC47" s="21">
        <v>1816165.2599999988</v>
      </c>
      <c r="AD47" s="21">
        <v>1900515.1</v>
      </c>
      <c r="AE47" s="21">
        <v>1619846.2300000002</v>
      </c>
      <c r="AF47" s="21">
        <v>1565291.6099999999</v>
      </c>
      <c r="AG47" s="22">
        <v>1672594.25</v>
      </c>
      <c r="AH47" s="21">
        <f t="shared" si="2"/>
        <v>1772834.4533333334</v>
      </c>
      <c r="AI47" s="21"/>
      <c r="AJ47" s="19"/>
      <c r="AK47" s="20" t="s">
        <v>92</v>
      </c>
      <c r="AM47" s="23">
        <f>(E47/D47)-1</f>
        <v>0.55123309419360877</v>
      </c>
      <c r="AN47" s="23">
        <f>(F47/E47)-1</f>
        <v>-0.10899465031416666</v>
      </c>
      <c r="AO47" s="23">
        <f>(G47/F47)-1</f>
        <v>-8.0739907382535447E-3</v>
      </c>
      <c r="AP47" s="23">
        <f>(H47/G47)-1</f>
        <v>0.3268875933854305</v>
      </c>
      <c r="AQ47" s="23">
        <f>(I47/H47)-1</f>
        <v>-0.12099780214343425</v>
      </c>
      <c r="AR47" s="23">
        <f>(J47/I47)-1</f>
        <v>-0.14267607050141962</v>
      </c>
      <c r="AS47" s="23">
        <f>(K47/J47)-1</f>
        <v>2.2454100032440749E-2</v>
      </c>
      <c r="AT47" s="23">
        <f>(L47/K47)-1</f>
        <v>0.21692815343109961</v>
      </c>
      <c r="AU47" s="23">
        <f>(M47/L47)-1</f>
        <v>0.32261976112771817</v>
      </c>
      <c r="AV47" s="23">
        <f>(N47/M47)-1</f>
        <v>-0.1941317277882787</v>
      </c>
      <c r="AW47" s="23">
        <f>(O47/N47)-1</f>
        <v>-0.1222723940337207</v>
      </c>
      <c r="AX47" s="23">
        <f>(P47/O47)-1</f>
        <v>0.15893056774098491</v>
      </c>
      <c r="AY47" s="23">
        <f>(Q47/P47)-1</f>
        <v>-3.8066421685687746E-2</v>
      </c>
      <c r="AZ47" s="23">
        <f>(R47/Q47)-1</f>
        <v>-2.3172602267892861E-2</v>
      </c>
      <c r="BA47" s="23">
        <f>(S47/R47)-1</f>
        <v>-3.1097480909452746E-2</v>
      </c>
      <c r="BB47" s="23">
        <f>(T47/S47)-1</f>
        <v>-0.12394880451217916</v>
      </c>
      <c r="BC47" s="23">
        <f>(U47/T47)-1</f>
        <v>0.28076111971745354</v>
      </c>
      <c r="BD47" s="23">
        <f>(V47/U47)-1</f>
        <v>-0.13684095890586201</v>
      </c>
      <c r="BE47" s="23">
        <f>(W47/V47)-1</f>
        <v>-2.4238541137340475E-2</v>
      </c>
      <c r="BF47" s="23">
        <f>(X47/W47)-1</f>
        <v>-6.4226617891394167E-2</v>
      </c>
      <c r="BG47" s="23">
        <f>(Y47/X47)-1</f>
        <v>0.15780662497968101</v>
      </c>
      <c r="BH47" s="23">
        <f>(Z47/Y47)-1</f>
        <v>-9.9905842711406345E-3</v>
      </c>
      <c r="BI47" s="23">
        <f>(AA47/Z47)-1</f>
        <v>-0.18654243853386698</v>
      </c>
      <c r="BJ47" s="23">
        <f>(AB47/AA47)-1</f>
        <v>5.5257151271435712E-2</v>
      </c>
      <c r="BK47" s="23">
        <f>(AC47/AB47)-1</f>
        <v>0.11932742382642236</v>
      </c>
      <c r="BL47" s="23">
        <f>(AD47/AC47)-1</f>
        <v>4.6443923280418575E-2</v>
      </c>
      <c r="BM47" s="23">
        <f>(AE47/AD47)-1</f>
        <v>-0.14768042095535039</v>
      </c>
      <c r="BN47" s="23">
        <f>(AF47/AE47)-1</f>
        <v>-3.3678888149772268E-2</v>
      </c>
      <c r="BO47" s="23">
        <f>(AG47/AF47)-1</f>
        <v>6.8551213917258602E-2</v>
      </c>
      <c r="BP47" s="25">
        <f t="shared" si="3"/>
        <v>2.7950701109128957E-2</v>
      </c>
    </row>
    <row r="48" spans="1:68" hidden="1" outlineLevel="1" x14ac:dyDescent="0.35">
      <c r="A48" s="24"/>
      <c r="B48" s="19"/>
      <c r="C48" s="20" t="s">
        <v>93</v>
      </c>
      <c r="D48" s="21">
        <v>333031.35000000009</v>
      </c>
      <c r="E48" s="21">
        <v>513594.79999999993</v>
      </c>
      <c r="F48" s="21">
        <v>486039.39999999967</v>
      </c>
      <c r="G48" s="21">
        <v>600422.72000000032</v>
      </c>
      <c r="H48" s="21">
        <v>703815.12</v>
      </c>
      <c r="I48" s="21">
        <v>555567.80999999971</v>
      </c>
      <c r="J48" s="21">
        <v>470542.3</v>
      </c>
      <c r="K48" s="21">
        <v>465131.72</v>
      </c>
      <c r="L48" s="21">
        <v>502679.47</v>
      </c>
      <c r="M48" s="21">
        <v>644667.41000000015</v>
      </c>
      <c r="N48" s="21">
        <v>490802.60000000021</v>
      </c>
      <c r="O48" s="21">
        <v>538436.60999999987</v>
      </c>
      <c r="P48" s="21">
        <v>611135.20000000019</v>
      </c>
      <c r="Q48" s="21">
        <v>555412.74999999988</v>
      </c>
      <c r="R48" s="21">
        <v>566334.21000000008</v>
      </c>
      <c r="S48" s="21">
        <v>541845.68000000017</v>
      </c>
      <c r="T48" s="21">
        <v>474738.88999999996</v>
      </c>
      <c r="U48" s="21">
        <v>533964.63000000024</v>
      </c>
      <c r="V48" s="21">
        <v>525299.72999999986</v>
      </c>
      <c r="W48" s="21">
        <v>483838.75000000023</v>
      </c>
      <c r="X48" s="21">
        <v>485387.01000000013</v>
      </c>
      <c r="Y48" s="21">
        <v>522474.42000000022</v>
      </c>
      <c r="Z48" s="21">
        <v>576790.65999999968</v>
      </c>
      <c r="AA48" s="21">
        <v>557853.46999999986</v>
      </c>
      <c r="AB48" s="21">
        <v>559081.18000000017</v>
      </c>
      <c r="AC48" s="21">
        <v>544311.82999999996</v>
      </c>
      <c r="AD48" s="21">
        <v>600118.50000000035</v>
      </c>
      <c r="AE48" s="21">
        <v>554155.9800000001</v>
      </c>
      <c r="AF48" s="21">
        <v>512038.61000000004</v>
      </c>
      <c r="AG48" s="22">
        <v>540679.08999999985</v>
      </c>
      <c r="AH48" s="21">
        <f t="shared" si="2"/>
        <v>535006.39666666673</v>
      </c>
      <c r="AI48" s="21"/>
      <c r="AJ48" s="19"/>
      <c r="AK48" s="20" t="s">
        <v>93</v>
      </c>
      <c r="AM48" s="23">
        <f>(E48/D48)-1</f>
        <v>0.54218153936558755</v>
      </c>
      <c r="AN48" s="23">
        <f>(F48/E48)-1</f>
        <v>-5.3652022956619194E-2</v>
      </c>
      <c r="AO48" s="23">
        <f>(G48/F48)-1</f>
        <v>0.23533754670917784</v>
      </c>
      <c r="AP48" s="23">
        <f>(H48/G48)-1</f>
        <v>0.17219934648708768</v>
      </c>
      <c r="AQ48" s="23">
        <f>(I48/H48)-1</f>
        <v>-0.21063388067025368</v>
      </c>
      <c r="AR48" s="23">
        <f>(J48/I48)-1</f>
        <v>-0.15304254218760405</v>
      </c>
      <c r="AS48" s="23">
        <f>(K48/J48)-1</f>
        <v>-1.1498604907571597E-2</v>
      </c>
      <c r="AT48" s="23">
        <f>(L48/K48)-1</f>
        <v>8.0724982592027983E-2</v>
      </c>
      <c r="AU48" s="23">
        <f>(M48/L48)-1</f>
        <v>0.2824621821137836</v>
      </c>
      <c r="AV48" s="23">
        <f>(N48/M48)-1</f>
        <v>-0.23867316326724175</v>
      </c>
      <c r="AW48" s="23">
        <f>(O48/N48)-1</f>
        <v>9.7053295968684061E-2</v>
      </c>
      <c r="AX48" s="23">
        <f>(P48/O48)-1</f>
        <v>0.13501791789380801</v>
      </c>
      <c r="AY48" s="23">
        <f>(Q48/P48)-1</f>
        <v>-9.1178596814584179E-2</v>
      </c>
      <c r="AZ48" s="23">
        <f>(R48/Q48)-1</f>
        <v>1.9663682549599715E-2</v>
      </c>
      <c r="BA48" s="23">
        <f>(S48/R48)-1</f>
        <v>-4.3240421587811051E-2</v>
      </c>
      <c r="BB48" s="23">
        <f>(T48/S48)-1</f>
        <v>-0.12384852823778203</v>
      </c>
      <c r="BC48" s="23">
        <f>(U48/T48)-1</f>
        <v>0.12475434654194917</v>
      </c>
      <c r="BD48" s="23">
        <f>(V48/U48)-1</f>
        <v>-1.6227479336974771E-2</v>
      </c>
      <c r="BE48" s="23">
        <f>(W48/V48)-1</f>
        <v>-7.8928233981768181E-2</v>
      </c>
      <c r="BF48" s="23">
        <f>(X48/W48)-1</f>
        <v>3.199950396697071E-3</v>
      </c>
      <c r="BG48" s="23">
        <f>(Y48/X48)-1</f>
        <v>7.6407916231627349E-2</v>
      </c>
      <c r="BH48" s="23">
        <f>(Z48/Y48)-1</f>
        <v>0.10395961586023561</v>
      </c>
      <c r="BI48" s="23">
        <f>(AA48/Z48)-1</f>
        <v>-3.2831998354480696E-2</v>
      </c>
      <c r="BJ48" s="23">
        <f>(AB48/AA48)-1</f>
        <v>2.2007750529906556E-3</v>
      </c>
      <c r="BK48" s="23">
        <f>(AC48/AB48)-1</f>
        <v>-2.6417183279179968E-2</v>
      </c>
      <c r="BL48" s="23">
        <f>(AD48/AC48)-1</f>
        <v>0.10252702021927473</v>
      </c>
      <c r="BM48" s="23">
        <f>(AE48/AD48)-1</f>
        <v>-7.6589073657952977E-2</v>
      </c>
      <c r="BN48" s="23">
        <f>(AF48/AE48)-1</f>
        <v>-7.6002734825671325E-2</v>
      </c>
      <c r="BO48" s="23">
        <f>(AG48/AF48)-1</f>
        <v>5.5934219491768022E-2</v>
      </c>
      <c r="BP48" s="25">
        <f t="shared" si="3"/>
        <v>2.7615857703751849E-2</v>
      </c>
    </row>
    <row r="49" spans="1:68" hidden="1" outlineLevel="1" x14ac:dyDescent="0.35">
      <c r="A49" s="24"/>
      <c r="B49" s="19"/>
      <c r="C49" s="20" t="s">
        <v>94</v>
      </c>
      <c r="D49" s="21">
        <v>363.32000000000005</v>
      </c>
      <c r="E49" s="21">
        <v>704.41</v>
      </c>
      <c r="F49" s="21">
        <v>842.4</v>
      </c>
      <c r="G49" s="21">
        <v>808.18000000000006</v>
      </c>
      <c r="H49" s="21">
        <v>669.79</v>
      </c>
      <c r="I49" s="21">
        <v>533.54999999999995</v>
      </c>
      <c r="J49" s="21">
        <v>490.88</v>
      </c>
      <c r="K49" s="21">
        <v>661.98</v>
      </c>
      <c r="L49" s="21">
        <v>664.45</v>
      </c>
      <c r="M49" s="21">
        <v>1003.8299999999999</v>
      </c>
      <c r="N49" s="21">
        <v>851.69999999999993</v>
      </c>
      <c r="O49" s="21">
        <v>664.95999999999992</v>
      </c>
      <c r="P49" s="21">
        <v>774.74</v>
      </c>
      <c r="Q49" s="21">
        <v>790.92000000000007</v>
      </c>
      <c r="R49" s="21">
        <v>661.29</v>
      </c>
      <c r="S49" s="21">
        <v>805.33000000000015</v>
      </c>
      <c r="T49" s="21">
        <v>810.88</v>
      </c>
      <c r="U49" s="21">
        <v>835.00999999999988</v>
      </c>
      <c r="V49" s="21">
        <v>576.23000000000013</v>
      </c>
      <c r="W49" s="21">
        <v>623.42999999999995</v>
      </c>
      <c r="X49" s="21">
        <v>585.16999999999996</v>
      </c>
      <c r="Y49" s="21">
        <v>863.97</v>
      </c>
      <c r="Z49" s="21">
        <v>1136.52</v>
      </c>
      <c r="AA49" s="21">
        <v>827.93999999999994</v>
      </c>
      <c r="AB49" s="21">
        <v>550.16999999999996</v>
      </c>
      <c r="AC49" s="21">
        <v>810.88</v>
      </c>
      <c r="AD49" s="21">
        <v>787.52999999999986</v>
      </c>
      <c r="AE49" s="21">
        <v>613.97</v>
      </c>
      <c r="AF49" s="21">
        <v>607.75</v>
      </c>
      <c r="AG49" s="22">
        <v>579.75</v>
      </c>
      <c r="AH49" s="21">
        <f t="shared" si="2"/>
        <v>716.69766666666646</v>
      </c>
      <c r="AI49" s="21"/>
      <c r="AJ49" s="19"/>
      <c r="AK49" s="20" t="s">
        <v>94</v>
      </c>
      <c r="AM49" s="23">
        <f>(E49/D49)-1</f>
        <v>0.93881426841351945</v>
      </c>
      <c r="AN49" s="23">
        <f>(F49/E49)-1</f>
        <v>0.19589443647875537</v>
      </c>
      <c r="AO49" s="23">
        <f>(G49/F49)-1</f>
        <v>-4.0622032288698873E-2</v>
      </c>
      <c r="AP49" s="23">
        <f>(H49/G49)-1</f>
        <v>-0.17123660570664967</v>
      </c>
      <c r="AQ49" s="23">
        <f>(I49/H49)-1</f>
        <v>-0.20340703802684423</v>
      </c>
      <c r="AR49" s="23">
        <f>(J49/I49)-1</f>
        <v>-7.9973760659731941E-2</v>
      </c>
      <c r="AS49" s="23">
        <f>(K49/J49)-1</f>
        <v>0.34855769230769229</v>
      </c>
      <c r="AT49" s="23">
        <f>(L49/K49)-1</f>
        <v>3.7312305507719579E-3</v>
      </c>
      <c r="AU49" s="23">
        <f>(M49/L49)-1</f>
        <v>0.51076830461283751</v>
      </c>
      <c r="AV49" s="23">
        <f>(N49/M49)-1</f>
        <v>-0.15154956516541651</v>
      </c>
      <c r="AW49" s="23">
        <f>(O49/N49)-1</f>
        <v>-0.21925560643419051</v>
      </c>
      <c r="AX49" s="23">
        <f>(P49/O49)-1</f>
        <v>0.165092637151107</v>
      </c>
      <c r="AY49" s="23">
        <f>(Q49/P49)-1</f>
        <v>2.0884425742830004E-2</v>
      </c>
      <c r="AZ49" s="23">
        <f>(R49/Q49)-1</f>
        <v>-0.1638977393415264</v>
      </c>
      <c r="BA49" s="23">
        <f>(S49/R49)-1</f>
        <v>0.21781669161789874</v>
      </c>
      <c r="BB49" s="23">
        <f>(T49/S49)-1</f>
        <v>6.891584816162144E-3</v>
      </c>
      <c r="BC49" s="23">
        <f>(U49/T49)-1</f>
        <v>2.9757794001578297E-2</v>
      </c>
      <c r="BD49" s="23">
        <f>(V49/U49)-1</f>
        <v>-0.30991245613824958</v>
      </c>
      <c r="BE49" s="23">
        <f>(W49/V49)-1</f>
        <v>8.1911736632941379E-2</v>
      </c>
      <c r="BF49" s="23">
        <f>(X49/W49)-1</f>
        <v>-6.1370161846558524E-2</v>
      </c>
      <c r="BG49" s="23">
        <f>(Y49/X49)-1</f>
        <v>0.47644274313447399</v>
      </c>
      <c r="BH49" s="23">
        <f>(Z49/Y49)-1</f>
        <v>0.31546234244244586</v>
      </c>
      <c r="BI49" s="23">
        <f>(AA49/Z49)-1</f>
        <v>-0.27151303980572272</v>
      </c>
      <c r="BJ49" s="23">
        <f>(AB49/AA49)-1</f>
        <v>-0.33549532574824259</v>
      </c>
      <c r="BK49" s="23">
        <f>(AC49/AB49)-1</f>
        <v>0.47387171237980996</v>
      </c>
      <c r="BL49" s="23">
        <f>(AD49/AC49)-1</f>
        <v>-2.8795876085240923E-2</v>
      </c>
      <c r="BM49" s="23">
        <f>(AE49/AD49)-1</f>
        <v>-0.22038525516488239</v>
      </c>
      <c r="BN49" s="23">
        <f>(AF49/AE49)-1</f>
        <v>-1.0130788149258163E-2</v>
      </c>
      <c r="BO49" s="23">
        <f>(AG49/AF49)-1</f>
        <v>-4.6071575483340177E-2</v>
      </c>
      <c r="BP49" s="25">
        <f t="shared" si="3"/>
        <v>5.0768302559940373E-2</v>
      </c>
    </row>
    <row r="50" spans="1:68" hidden="1" outlineLevel="1" x14ac:dyDescent="0.35">
      <c r="A50" s="24"/>
      <c r="B50" s="19"/>
      <c r="C50" s="20" t="s">
        <v>95</v>
      </c>
      <c r="D50" s="21">
        <v>11633.060000000001</v>
      </c>
      <c r="E50" s="21">
        <v>18903.640000000003</v>
      </c>
      <c r="F50" s="21">
        <v>18161.710000000006</v>
      </c>
      <c r="G50" s="21">
        <v>16597.8</v>
      </c>
      <c r="H50" s="21">
        <v>21042.780000000002</v>
      </c>
      <c r="I50" s="21">
        <v>16983.349999999999</v>
      </c>
      <c r="J50" s="21">
        <v>15278.84</v>
      </c>
      <c r="K50" s="21">
        <v>16143.820000000002</v>
      </c>
      <c r="L50" s="21">
        <v>17700.379999999997</v>
      </c>
      <c r="M50" s="21">
        <v>21094.350000000002</v>
      </c>
      <c r="N50" s="21">
        <v>17933.45</v>
      </c>
      <c r="O50" s="21">
        <v>17297.860000000004</v>
      </c>
      <c r="P50" s="21">
        <v>22196.23</v>
      </c>
      <c r="Q50" s="21">
        <v>25066.560000000001</v>
      </c>
      <c r="R50" s="21">
        <v>23737.75</v>
      </c>
      <c r="S50" s="21">
        <v>20889.310000000001</v>
      </c>
      <c r="T50" s="21">
        <v>19365.769999999997</v>
      </c>
      <c r="U50" s="21">
        <v>21226.16</v>
      </c>
      <c r="V50" s="21">
        <v>20178.22</v>
      </c>
      <c r="W50" s="21">
        <v>19023.37</v>
      </c>
      <c r="X50" s="21">
        <v>18841.810000000001</v>
      </c>
      <c r="Y50" s="21">
        <v>22835.010000000002</v>
      </c>
      <c r="Z50" s="21">
        <v>22234.209999999995</v>
      </c>
      <c r="AA50" s="21">
        <v>24751.329999999998</v>
      </c>
      <c r="AB50" s="21">
        <v>18910.310000000001</v>
      </c>
      <c r="AC50" s="21">
        <v>20944.279999999995</v>
      </c>
      <c r="AD50" s="21">
        <v>22680.75</v>
      </c>
      <c r="AE50" s="21">
        <v>19036.359999999997</v>
      </c>
      <c r="AF50" s="21">
        <v>17621.86</v>
      </c>
      <c r="AG50" s="22">
        <v>16427.929999999997</v>
      </c>
      <c r="AH50" s="21">
        <f t="shared" si="2"/>
        <v>19491.275333333338</v>
      </c>
      <c r="AI50" s="21"/>
      <c r="AJ50" s="19"/>
      <c r="AK50" s="20" t="s">
        <v>95</v>
      </c>
      <c r="AM50" s="23">
        <f>(E50/D50)-1</f>
        <v>0.6249929081428276</v>
      </c>
      <c r="AN50" s="23">
        <f>(F50/E50)-1</f>
        <v>-3.9247996682120312E-2</v>
      </c>
      <c r="AO50" s="23">
        <f>(G50/F50)-1</f>
        <v>-8.6110283668223264E-2</v>
      </c>
      <c r="AP50" s="23">
        <f>(H50/G50)-1</f>
        <v>0.26780537179626229</v>
      </c>
      <c r="AQ50" s="23">
        <f>(I50/H50)-1</f>
        <v>-0.19291319873134649</v>
      </c>
      <c r="AR50" s="23">
        <f>(J50/I50)-1</f>
        <v>-0.1003635913998121</v>
      </c>
      <c r="AS50" s="23">
        <f>(K50/J50)-1</f>
        <v>5.6612936584190976E-2</v>
      </c>
      <c r="AT50" s="23">
        <f>(L50/K50)-1</f>
        <v>9.6418319827648924E-2</v>
      </c>
      <c r="AU50" s="23">
        <f>(M50/L50)-1</f>
        <v>0.19174560094190096</v>
      </c>
      <c r="AV50" s="23">
        <f>(N50/M50)-1</f>
        <v>-0.14984581179320533</v>
      </c>
      <c r="AW50" s="23">
        <f>(O50/N50)-1</f>
        <v>-3.5441590993366967E-2</v>
      </c>
      <c r="AX50" s="23">
        <f>(P50/O50)-1</f>
        <v>0.28317780349707955</v>
      </c>
      <c r="AY50" s="23">
        <f>(Q50/P50)-1</f>
        <v>0.12931610458172416</v>
      </c>
      <c r="AZ50" s="23">
        <f>(R50/Q50)-1</f>
        <v>-5.3011262813884352E-2</v>
      </c>
      <c r="BA50" s="23">
        <f>(S50/R50)-1</f>
        <v>-0.11999620857073645</v>
      </c>
      <c r="BB50" s="23">
        <f>(T50/S50)-1</f>
        <v>-7.2933955214413704E-2</v>
      </c>
      <c r="BC50" s="23">
        <f>(U50/T50)-1</f>
        <v>9.6065893584401874E-2</v>
      </c>
      <c r="BD50" s="23">
        <f>(V50/U50)-1</f>
        <v>-4.9370211098003547E-2</v>
      </c>
      <c r="BE50" s="23">
        <f>(W50/V50)-1</f>
        <v>-5.7232501181967543E-2</v>
      </c>
      <c r="BF50" s="23">
        <f>(X50/W50)-1</f>
        <v>-9.5440502918251457E-3</v>
      </c>
      <c r="BG50" s="23">
        <f>(Y50/X50)-1</f>
        <v>0.21193293001043956</v>
      </c>
      <c r="BH50" s="23">
        <f>(Z50/Y50)-1</f>
        <v>-2.6310476763531376E-2</v>
      </c>
      <c r="BI50" s="23">
        <f>(AA50/Z50)-1</f>
        <v>0.11320932922734839</v>
      </c>
      <c r="BJ50" s="23">
        <f>(AB50/AA50)-1</f>
        <v>-0.23598812669864599</v>
      </c>
      <c r="BK50" s="23">
        <f>(AC50/AB50)-1</f>
        <v>0.10755878671476005</v>
      </c>
      <c r="BL50" s="23">
        <f>(AD50/AC50)-1</f>
        <v>8.2909032919728176E-2</v>
      </c>
      <c r="BM50" s="23">
        <f>(AE50/AD50)-1</f>
        <v>-0.16068207621000197</v>
      </c>
      <c r="BN50" s="23">
        <f>(AF50/AE50)-1</f>
        <v>-7.4305171787043101E-2</v>
      </c>
      <c r="BO50" s="23">
        <f>(AG50/AF50)-1</f>
        <v>-6.7752779786016015E-2</v>
      </c>
      <c r="BP50" s="25">
        <f t="shared" si="3"/>
        <v>2.51964042808334E-2</v>
      </c>
    </row>
    <row r="51" spans="1:68" hidden="1" outlineLevel="1" x14ac:dyDescent="0.35">
      <c r="A51" s="24"/>
      <c r="B51" s="26"/>
      <c r="C51" s="20" t="s">
        <v>96</v>
      </c>
      <c r="D51" s="21"/>
      <c r="E51" s="21"/>
      <c r="F51" s="21"/>
      <c r="G51" s="21">
        <v>5.64</v>
      </c>
      <c r="H51" s="21">
        <v>5.64</v>
      </c>
      <c r="I51" s="21">
        <v>2.82</v>
      </c>
      <c r="J51" s="21">
        <v>2.82</v>
      </c>
      <c r="K51" s="21">
        <v>14.1</v>
      </c>
      <c r="L51" s="21">
        <v>2.82</v>
      </c>
      <c r="M51" s="21">
        <v>14.1</v>
      </c>
      <c r="N51" s="21">
        <v>11.28</v>
      </c>
      <c r="O51" s="21">
        <v>2.82</v>
      </c>
      <c r="P51" s="21">
        <v>19.739999999999998</v>
      </c>
      <c r="Q51" s="21">
        <v>25.38</v>
      </c>
      <c r="R51" s="21">
        <v>31.02</v>
      </c>
      <c r="S51" s="21"/>
      <c r="T51" s="21"/>
      <c r="U51" s="21"/>
      <c r="V51" s="21">
        <v>2.82</v>
      </c>
      <c r="W51" s="21">
        <v>2.82</v>
      </c>
      <c r="X51" s="21"/>
      <c r="Y51" s="21"/>
      <c r="Z51" s="21">
        <v>11.28</v>
      </c>
      <c r="AA51" s="21"/>
      <c r="AB51" s="21"/>
      <c r="AC51" s="21">
        <v>5.64</v>
      </c>
      <c r="AD51" s="21">
        <v>8.4600000000000009</v>
      </c>
      <c r="AE51" s="21"/>
      <c r="AF51" s="21">
        <v>5.65</v>
      </c>
      <c r="AG51" s="22"/>
      <c r="AH51" s="21">
        <f t="shared" si="2"/>
        <v>9.7138888888888886</v>
      </c>
      <c r="AI51" s="21"/>
      <c r="AJ51" s="26"/>
      <c r="AK51" s="20" t="s">
        <v>96</v>
      </c>
      <c r="AM51" s="23" t="e">
        <f>(E51/D51)-1</f>
        <v>#DIV/0!</v>
      </c>
      <c r="AN51" s="23" t="e">
        <f>(F51/E51)-1</f>
        <v>#DIV/0!</v>
      </c>
      <c r="AO51" s="23" t="e">
        <f>(G51/F51)-1</f>
        <v>#DIV/0!</v>
      </c>
      <c r="AP51" s="23">
        <f>(H51/G51)-1</f>
        <v>0</v>
      </c>
      <c r="AQ51" s="23">
        <f>(I51/H51)-1</f>
        <v>-0.5</v>
      </c>
      <c r="AR51" s="23">
        <f>(J51/I51)-1</f>
        <v>0</v>
      </c>
      <c r="AS51" s="23">
        <f>(K51/J51)-1</f>
        <v>4</v>
      </c>
      <c r="AT51" s="23">
        <f>(L51/K51)-1</f>
        <v>-0.8</v>
      </c>
      <c r="AU51" s="23">
        <f>(M51/L51)-1</f>
        <v>4</v>
      </c>
      <c r="AV51" s="23">
        <f>(N51/M51)-1</f>
        <v>-0.20000000000000007</v>
      </c>
      <c r="AW51" s="23">
        <f>(O51/N51)-1</f>
        <v>-0.75</v>
      </c>
      <c r="AX51" s="23">
        <f>(P51/O51)-1</f>
        <v>6</v>
      </c>
      <c r="AY51" s="23">
        <f>(Q51/P51)-1</f>
        <v>0.28571428571428581</v>
      </c>
      <c r="AZ51" s="23">
        <f>(R51/Q51)-1</f>
        <v>0.22222222222222232</v>
      </c>
      <c r="BA51" s="23">
        <f>(S51/R51)-1</f>
        <v>-1</v>
      </c>
      <c r="BB51" s="23" t="e">
        <f>(T51/S51)-1</f>
        <v>#DIV/0!</v>
      </c>
      <c r="BC51" s="23" t="e">
        <f>(U51/T51)-1</f>
        <v>#DIV/0!</v>
      </c>
      <c r="BD51" s="23" t="e">
        <f>(V51/U51)-1</f>
        <v>#DIV/0!</v>
      </c>
      <c r="BE51" s="23">
        <f>(W51/V51)-1</f>
        <v>0</v>
      </c>
      <c r="BF51" s="23">
        <f>(X51/W51)-1</f>
        <v>-1</v>
      </c>
      <c r="BG51" s="23" t="e">
        <f>(Y51/X51)-1</f>
        <v>#DIV/0!</v>
      </c>
      <c r="BH51" s="23" t="e">
        <f>(Z51/Y51)-1</f>
        <v>#DIV/0!</v>
      </c>
      <c r="BI51" s="23">
        <f>(AA51/Z51)-1</f>
        <v>-1</v>
      </c>
      <c r="BJ51" s="23" t="e">
        <f>(AB51/AA51)-1</f>
        <v>#DIV/0!</v>
      </c>
      <c r="BK51" s="23" t="e">
        <f>(AC51/AB51)-1</f>
        <v>#DIV/0!</v>
      </c>
      <c r="BL51" s="23">
        <f>(AD51/AC51)-1</f>
        <v>0.50000000000000022</v>
      </c>
      <c r="BM51" s="23">
        <f>(AE51/AD51)-1</f>
        <v>-1</v>
      </c>
      <c r="BN51" s="23" t="e">
        <f>(AF51/AE51)-1</f>
        <v>#DIV/0!</v>
      </c>
      <c r="BO51" s="23">
        <f>(AG51/AF51)-1</f>
        <v>-1</v>
      </c>
      <c r="BP51" s="25" t="e">
        <f t="shared" si="3"/>
        <v>#DIV/0!</v>
      </c>
    </row>
    <row r="52" spans="1:68" collapsed="1" x14ac:dyDescent="0.35">
      <c r="A52" s="39"/>
      <c r="B52" s="28" t="s">
        <v>97</v>
      </c>
      <c r="C52" s="28"/>
      <c r="D52" s="29">
        <v>4028431.6300000004</v>
      </c>
      <c r="E52" s="29">
        <v>6401414.8800000008</v>
      </c>
      <c r="F52" s="29">
        <v>6169756.620000001</v>
      </c>
      <c r="G52" s="29">
        <v>6072838.120000001</v>
      </c>
      <c r="H52" s="29">
        <v>7505386.5700000003</v>
      </c>
      <c r="I52" s="29">
        <v>6825131.5400000028</v>
      </c>
      <c r="J52" s="29">
        <v>5915154.5999999959</v>
      </c>
      <c r="K52" s="29">
        <v>5890140.7100000018</v>
      </c>
      <c r="L52" s="29">
        <v>6231868.5600000033</v>
      </c>
      <c r="M52" s="29">
        <v>8890406.7200000007</v>
      </c>
      <c r="N52" s="29">
        <v>7228548.8000000017</v>
      </c>
      <c r="O52" s="29">
        <v>6893807.0799999963</v>
      </c>
      <c r="P52" s="29">
        <v>7704515.150000005</v>
      </c>
      <c r="Q52" s="29">
        <v>7904341.4000000041</v>
      </c>
      <c r="R52" s="29">
        <v>6328072.0999999968</v>
      </c>
      <c r="S52" s="29">
        <v>6296228.1000000006</v>
      </c>
      <c r="T52" s="29">
        <v>6030327.46</v>
      </c>
      <c r="U52" s="29">
        <v>6899810.5699999975</v>
      </c>
      <c r="V52" s="29">
        <v>6946136.4300000044</v>
      </c>
      <c r="W52" s="29">
        <v>6307719.7199999988</v>
      </c>
      <c r="X52" s="29">
        <v>5907802.4300000006</v>
      </c>
      <c r="Y52" s="29">
        <v>6284406.4600000037</v>
      </c>
      <c r="Z52" s="29">
        <v>7126102.8700000038</v>
      </c>
      <c r="AA52" s="29">
        <v>5826416.9600000018</v>
      </c>
      <c r="AB52" s="29">
        <v>6382128.1699999999</v>
      </c>
      <c r="AC52" s="29">
        <v>6282471.79</v>
      </c>
      <c r="AD52" s="29">
        <v>7096581.0599999987</v>
      </c>
      <c r="AE52" s="29">
        <v>6513900.9399999967</v>
      </c>
      <c r="AF52" s="29">
        <v>5929822.4400000013</v>
      </c>
      <c r="AG52" s="30">
        <v>6370320.2500000065</v>
      </c>
      <c r="AH52" s="31">
        <f t="shared" si="2"/>
        <v>6539666.3376666661</v>
      </c>
      <c r="AI52" s="32"/>
      <c r="AJ52" s="34" t="s">
        <v>97</v>
      </c>
      <c r="AK52" s="34"/>
      <c r="AM52" s="23">
        <f>(E52/D52)-1</f>
        <v>0.58905883677613757</v>
      </c>
      <c r="AN52" s="23">
        <f>(F52/E52)-1</f>
        <v>-3.618860272965152E-2</v>
      </c>
      <c r="AO52" s="23">
        <f>(G52/F52)-1</f>
        <v>-1.5708642328909228E-2</v>
      </c>
      <c r="AP52" s="23">
        <f>(H52/G52)-1</f>
        <v>0.23589439100675369</v>
      </c>
      <c r="AQ52" s="23">
        <f>(I52/H52)-1</f>
        <v>-9.0635575350517583E-2</v>
      </c>
      <c r="AR52" s="23">
        <f>(J52/I52)-1</f>
        <v>-0.13332738492539098</v>
      </c>
      <c r="AS52" s="23">
        <f>(K52/J52)-1</f>
        <v>-4.2287804278173802E-3</v>
      </c>
      <c r="AT52" s="23">
        <f>(L52/K52)-1</f>
        <v>5.8016924692449567E-2</v>
      </c>
      <c r="AU52" s="23">
        <f>(M52/L52)-1</f>
        <v>0.42660369589053015</v>
      </c>
      <c r="AV52" s="23">
        <f>(N52/M52)-1</f>
        <v>-0.18692709707661148</v>
      </c>
      <c r="AW52" s="23">
        <f>(O52/N52)-1</f>
        <v>-4.6308288048080293E-2</v>
      </c>
      <c r="AX52" s="23">
        <f>(P52/O52)-1</f>
        <v>0.11759947161155671</v>
      </c>
      <c r="AY52" s="23">
        <f>(Q52/P52)-1</f>
        <v>2.5936252458404141E-2</v>
      </c>
      <c r="AZ52" s="23">
        <f>(R52/Q52)-1</f>
        <v>-0.19941817037406895</v>
      </c>
      <c r="BA52" s="23">
        <f>(S52/R52)-1</f>
        <v>-5.0321803381468966E-3</v>
      </c>
      <c r="BB52" s="23">
        <f>(T52/S52)-1</f>
        <v>-4.2231735537027415E-2</v>
      </c>
      <c r="BC52" s="23">
        <f>(U52/T52)-1</f>
        <v>0.14418505724065556</v>
      </c>
      <c r="BD52" s="23">
        <f>(V52/U52)-1</f>
        <v>6.7140770793663318E-3</v>
      </c>
      <c r="BE52" s="23">
        <f>(W52/V52)-1</f>
        <v>-9.1909612837824062E-2</v>
      </c>
      <c r="BF52" s="23">
        <f>(X52/W52)-1</f>
        <v>-6.3401246052828486E-2</v>
      </c>
      <c r="BG52" s="23">
        <f>(Y52/X52)-1</f>
        <v>6.374688972122633E-2</v>
      </c>
      <c r="BH52" s="23">
        <f>(Z52/Y52)-1</f>
        <v>0.13393411380332632</v>
      </c>
      <c r="BI52" s="23">
        <f>(AA52/Z52)-1</f>
        <v>-0.18238382657532437</v>
      </c>
      <c r="BJ52" s="23">
        <f>(AB52/AA52)-1</f>
        <v>9.5377864958020142E-2</v>
      </c>
      <c r="BK52" s="40">
        <f>(AC52/AB52)-1</f>
        <v>-1.5614913606474934E-2</v>
      </c>
      <c r="BL52" s="40">
        <f>(AD52/AC52)-1</f>
        <v>0.12958423009488729</v>
      </c>
      <c r="BM52" s="40">
        <f>(AE52/AD52)-1</f>
        <v>-8.210716048665867E-2</v>
      </c>
      <c r="BN52" s="40">
        <f>(AF52/AE52)-1</f>
        <v>-8.9666469505751412E-2</v>
      </c>
      <c r="BO52" s="40">
        <f>(AG52/AF52)-1</f>
        <v>7.4285160214680124E-2</v>
      </c>
      <c r="BP52" s="36">
        <f t="shared" si="3"/>
        <v>2.8132664805065866E-2</v>
      </c>
    </row>
    <row r="53" spans="1:68" s="38" customFormat="1" x14ac:dyDescent="0.35">
      <c r="A53" s="41" t="s">
        <v>98</v>
      </c>
      <c r="B53" s="41"/>
      <c r="C53" s="41"/>
      <c r="D53" s="42">
        <v>39178606.759999998</v>
      </c>
      <c r="E53" s="42">
        <v>50497175.660000026</v>
      </c>
      <c r="F53" s="42">
        <v>43414234.74000001</v>
      </c>
      <c r="G53" s="42">
        <v>49595231.49000001</v>
      </c>
      <c r="H53" s="42">
        <v>66963401.290000021</v>
      </c>
      <c r="I53" s="42">
        <v>58927583.629999995</v>
      </c>
      <c r="J53" s="42">
        <v>50422994.660000026</v>
      </c>
      <c r="K53" s="42">
        <v>50079907.330000006</v>
      </c>
      <c r="L53" s="42">
        <v>62538998.040000014</v>
      </c>
      <c r="M53" s="42">
        <v>79371339.350000009</v>
      </c>
      <c r="N53" s="42">
        <v>54195404.470000021</v>
      </c>
      <c r="O53" s="42">
        <v>55122985.289999969</v>
      </c>
      <c r="P53" s="42">
        <v>69315874.349999994</v>
      </c>
      <c r="Q53" s="42">
        <v>72667250.510000035</v>
      </c>
      <c r="R53" s="42">
        <v>58448332.840000004</v>
      </c>
      <c r="S53" s="42">
        <v>57499902.910000004</v>
      </c>
      <c r="T53" s="42">
        <v>60474985.689999968</v>
      </c>
      <c r="U53" s="42">
        <v>74652892.070000008</v>
      </c>
      <c r="V53" s="42">
        <v>63555060.980000027</v>
      </c>
      <c r="W53" s="42">
        <v>47250199.840000018</v>
      </c>
      <c r="X53" s="42">
        <v>58836547.050000012</v>
      </c>
      <c r="Y53" s="42">
        <v>70044121.899999976</v>
      </c>
      <c r="Z53" s="42">
        <v>64516130.949999996</v>
      </c>
      <c r="AA53" s="42">
        <v>50124027.610000022</v>
      </c>
      <c r="AB53" s="42">
        <v>51399680.379999995</v>
      </c>
      <c r="AC53" s="42">
        <v>59932696.239999965</v>
      </c>
      <c r="AD53" s="42">
        <v>70959153.589999974</v>
      </c>
      <c r="AE53" s="42">
        <v>56519273.999999963</v>
      </c>
      <c r="AF53" s="42">
        <v>53874838.930000007</v>
      </c>
      <c r="AG53" s="42">
        <v>57752307.810000002</v>
      </c>
      <c r="AH53" s="43">
        <f t="shared" si="2"/>
        <v>58604371.34533333</v>
      </c>
      <c r="AI53" s="44"/>
      <c r="AJ53" s="41" t="s">
        <v>98</v>
      </c>
      <c r="AK53" s="41"/>
      <c r="AM53" s="23">
        <f>(E53/D53)-1</f>
        <v>0.28889666672771774</v>
      </c>
      <c r="AN53" s="23">
        <f>(F53/E53)-1</f>
        <v>-0.14026410046553506</v>
      </c>
      <c r="AO53" s="23">
        <f>(G53/F53)-1</f>
        <v>0.14237258325562729</v>
      </c>
      <c r="AP53" s="23">
        <f>(H53/G53)-1</f>
        <v>0.35019838154202376</v>
      </c>
      <c r="AQ53" s="23">
        <f>(I53/H53)-1</f>
        <v>-0.12000312865230844</v>
      </c>
      <c r="AR53" s="23">
        <f>(J53/I53)-1</f>
        <v>-0.14432271690282394</v>
      </c>
      <c r="AS53" s="23">
        <f>(K53/J53)-1</f>
        <v>-6.804183930634089E-3</v>
      </c>
      <c r="AT53" s="23">
        <f>(L53/K53)-1</f>
        <v>0.24878422054380445</v>
      </c>
      <c r="AU53" s="23">
        <f>(M53/L53)-1</f>
        <v>0.26914952009998649</v>
      </c>
      <c r="AV53" s="23">
        <f>(N53/M53)-1</f>
        <v>-0.31719176073094679</v>
      </c>
      <c r="AW53" s="23">
        <f>(O53/N53)-1</f>
        <v>1.7115488463849582E-2</v>
      </c>
      <c r="AX53" s="23">
        <f>(P53/O53)-1</f>
        <v>0.25747678550665865</v>
      </c>
      <c r="AY53" s="23">
        <f>(Q53/P53)-1</f>
        <v>4.8349331108163973E-2</v>
      </c>
      <c r="AZ53" s="23">
        <f>(R53/Q53)-1</f>
        <v>-0.19567160681335138</v>
      </c>
      <c r="BA53" s="23">
        <f>(S53/R53)-1</f>
        <v>-1.6226808942460202E-2</v>
      </c>
      <c r="BB53" s="23">
        <f>(T53/S53)-1</f>
        <v>5.1740657452180816E-2</v>
      </c>
      <c r="BC53" s="23">
        <f>(U53/T53)-1</f>
        <v>0.23444249251545468</v>
      </c>
      <c r="BD53" s="23">
        <f>(V53/U53)-1</f>
        <v>-0.14865909119225873</v>
      </c>
      <c r="BE53" s="23">
        <f>(W53/V53)-1</f>
        <v>-0.25654701433031335</v>
      </c>
      <c r="BF53" s="23">
        <f>(X53/W53)-1</f>
        <v>0.2452126604592999</v>
      </c>
      <c r="BG53" s="23">
        <f>(Y53/X53)-1</f>
        <v>0.19048661779005549</v>
      </c>
      <c r="BH53" s="23">
        <f>(Z53/Y53)-1</f>
        <v>-7.8921554015512374E-2</v>
      </c>
      <c r="BI53" s="23">
        <f>(AA53/Z53)-1</f>
        <v>-0.22307759513901815</v>
      </c>
      <c r="BJ53" s="23">
        <f>(AB53/AA53)-1</f>
        <v>2.5449925531233042E-2</v>
      </c>
      <c r="BK53" s="45">
        <f>(AC53/AB53)-1</f>
        <v>0.16601301402878432</v>
      </c>
      <c r="BL53" s="45">
        <f>(AD53/AC53)-1</f>
        <v>0.18398066567612203</v>
      </c>
      <c r="BM53" s="45">
        <f>(AE53/AD53)-1</f>
        <v>-0.20349565714147655</v>
      </c>
      <c r="BN53" s="45">
        <f>(AF53/AE53)-1</f>
        <v>-4.678819954410518E-2</v>
      </c>
      <c r="BO53" s="45">
        <f>(AG53/AF53)-1</f>
        <v>7.1971795313170661E-2</v>
      </c>
      <c r="BP53" s="46">
        <f t="shared" si="3"/>
        <v>3.0816116834944438E-2</v>
      </c>
    </row>
    <row r="54" spans="1:68" hidden="1" outlineLevel="1" x14ac:dyDescent="0.35">
      <c r="A54" s="18" t="s">
        <v>99</v>
      </c>
      <c r="B54" s="19" t="s">
        <v>100</v>
      </c>
      <c r="C54" s="20" t="s">
        <v>101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>
        <v>22.79</v>
      </c>
      <c r="AA54" s="21"/>
      <c r="AB54" s="21"/>
      <c r="AC54" s="21"/>
      <c r="AD54" s="21"/>
      <c r="AE54" s="21"/>
      <c r="AF54" s="21"/>
      <c r="AG54" s="22"/>
      <c r="AH54" s="21">
        <f t="shared" si="2"/>
        <v>22.79</v>
      </c>
      <c r="AI54" s="21"/>
      <c r="AJ54" s="19" t="s">
        <v>100</v>
      </c>
      <c r="AK54" s="20" t="s">
        <v>101</v>
      </c>
      <c r="AM54" s="23" t="e">
        <f>(E54/D54)-1</f>
        <v>#DIV/0!</v>
      </c>
      <c r="AN54" s="23" t="e">
        <f>(F54/E54)-1</f>
        <v>#DIV/0!</v>
      </c>
      <c r="AO54" s="23" t="e">
        <f>(G54/F54)-1</f>
        <v>#DIV/0!</v>
      </c>
      <c r="AP54" s="23" t="e">
        <f>(H54/G54)-1</f>
        <v>#DIV/0!</v>
      </c>
      <c r="AQ54" s="23" t="e">
        <f>(I54/H54)-1</f>
        <v>#DIV/0!</v>
      </c>
      <c r="AR54" s="23" t="e">
        <f>(J54/I54)-1</f>
        <v>#DIV/0!</v>
      </c>
      <c r="AS54" s="23" t="e">
        <f>(K54/J54)-1</f>
        <v>#DIV/0!</v>
      </c>
      <c r="AT54" s="23" t="e">
        <f>(L54/K54)-1</f>
        <v>#DIV/0!</v>
      </c>
      <c r="AU54" s="23" t="e">
        <f>(M54/L54)-1</f>
        <v>#DIV/0!</v>
      </c>
      <c r="AV54" s="23" t="e">
        <f>(N54/M54)-1</f>
        <v>#DIV/0!</v>
      </c>
      <c r="AW54" s="23" t="e">
        <f>(O54/N54)-1</f>
        <v>#DIV/0!</v>
      </c>
      <c r="AX54" s="23" t="e">
        <f>(P54/O54)-1</f>
        <v>#DIV/0!</v>
      </c>
      <c r="AY54" s="23" t="e">
        <f>(Q54/P54)-1</f>
        <v>#DIV/0!</v>
      </c>
      <c r="AZ54" s="23" t="e">
        <f>(R54/Q54)-1</f>
        <v>#DIV/0!</v>
      </c>
      <c r="BA54" s="23" t="e">
        <f>(S54/R54)-1</f>
        <v>#DIV/0!</v>
      </c>
      <c r="BB54" s="23" t="e">
        <f>(T54/S54)-1</f>
        <v>#DIV/0!</v>
      </c>
      <c r="BC54" s="23" t="e">
        <f>(U54/T54)-1</f>
        <v>#DIV/0!</v>
      </c>
      <c r="BD54" s="23" t="e">
        <f>(V54/U54)-1</f>
        <v>#DIV/0!</v>
      </c>
      <c r="BE54" s="23" t="e">
        <f>(W54/V54)-1</f>
        <v>#DIV/0!</v>
      </c>
      <c r="BF54" s="23" t="e">
        <f>(X54/W54)-1</f>
        <v>#DIV/0!</v>
      </c>
      <c r="BG54" s="23" t="e">
        <f>(Y54/X54)-1</f>
        <v>#DIV/0!</v>
      </c>
      <c r="BH54" s="23" t="e">
        <f>(Z54/Y54)-1</f>
        <v>#DIV/0!</v>
      </c>
      <c r="BI54" s="23">
        <f>(AA54/Z54)-1</f>
        <v>-1</v>
      </c>
      <c r="BJ54" s="23" t="e">
        <f>(AB54/AA54)-1</f>
        <v>#DIV/0!</v>
      </c>
      <c r="BK54" s="23" t="e">
        <f>(AC54/AB54)-1</f>
        <v>#DIV/0!</v>
      </c>
      <c r="BL54" s="23" t="e">
        <f>(AD54/AC54)-1</f>
        <v>#DIV/0!</v>
      </c>
      <c r="BM54" s="23" t="e">
        <f>(AE54/AD54)-1</f>
        <v>#DIV/0!</v>
      </c>
      <c r="BN54" s="23" t="e">
        <f>(AF54/AE54)-1</f>
        <v>#DIV/0!</v>
      </c>
      <c r="BO54" s="23" t="e">
        <f>(AG54/AF54)-1</f>
        <v>#DIV/0!</v>
      </c>
      <c r="BP54" s="25" t="e">
        <f t="shared" si="3"/>
        <v>#DIV/0!</v>
      </c>
    </row>
    <row r="55" spans="1:68" hidden="1" outlineLevel="1" x14ac:dyDescent="0.35">
      <c r="A55" s="24"/>
      <c r="B55" s="19"/>
      <c r="C55" s="20" t="s">
        <v>102</v>
      </c>
      <c r="D55" s="21">
        <v>393956.44999999984</v>
      </c>
      <c r="E55" s="21">
        <v>731935.02999999991</v>
      </c>
      <c r="F55" s="21">
        <v>701444.26999999979</v>
      </c>
      <c r="G55" s="21">
        <v>685314.2899999998</v>
      </c>
      <c r="H55" s="21">
        <v>772506.34</v>
      </c>
      <c r="I55" s="21">
        <v>794219.22000000009</v>
      </c>
      <c r="J55" s="21">
        <v>761960.85</v>
      </c>
      <c r="K55" s="21">
        <v>758069.88</v>
      </c>
      <c r="L55" s="21">
        <v>808329.35</v>
      </c>
      <c r="M55" s="21">
        <v>924204.39000000013</v>
      </c>
      <c r="N55" s="21">
        <v>670385.35999999975</v>
      </c>
      <c r="O55" s="21">
        <v>659819.43999999983</v>
      </c>
      <c r="P55" s="21">
        <v>755110.78999999992</v>
      </c>
      <c r="Q55" s="21">
        <v>775544.2300000001</v>
      </c>
      <c r="R55" s="21">
        <v>719913.91000000015</v>
      </c>
      <c r="S55" s="21">
        <v>714591.77</v>
      </c>
      <c r="T55" s="21">
        <v>721123.39</v>
      </c>
      <c r="U55" s="21">
        <v>748342.87999999989</v>
      </c>
      <c r="V55" s="21">
        <v>747108.38000000012</v>
      </c>
      <c r="W55" s="21">
        <v>713950.16</v>
      </c>
      <c r="X55" s="21">
        <v>716561.03000000014</v>
      </c>
      <c r="Y55" s="21">
        <v>753099.92</v>
      </c>
      <c r="Z55" s="21">
        <v>753402.12</v>
      </c>
      <c r="AA55" s="21">
        <v>696748.18</v>
      </c>
      <c r="AB55" s="21">
        <v>734686.70000000007</v>
      </c>
      <c r="AC55" s="21">
        <v>722414.19000000029</v>
      </c>
      <c r="AD55" s="21">
        <v>726869.59000000008</v>
      </c>
      <c r="AE55" s="21">
        <v>661817.43000000017</v>
      </c>
      <c r="AF55" s="21">
        <v>657668.4500000003</v>
      </c>
      <c r="AG55" s="22">
        <v>690058.31000000017</v>
      </c>
      <c r="AH55" s="21">
        <f t="shared" si="2"/>
        <v>722371.87666666647</v>
      </c>
      <c r="AI55" s="21"/>
      <c r="AJ55" s="19"/>
      <c r="AK55" s="20" t="s">
        <v>102</v>
      </c>
      <c r="AM55" s="23">
        <f>(E55/D55)-1</f>
        <v>0.85790848201622349</v>
      </c>
      <c r="AN55" s="23">
        <f>(F55/E55)-1</f>
        <v>-4.1657741124919379E-2</v>
      </c>
      <c r="AO55" s="23">
        <f>(G55/F55)-1</f>
        <v>-2.2995383510652889E-2</v>
      </c>
      <c r="AP55" s="23">
        <f>(H55/G55)-1</f>
        <v>0.1272292892068545</v>
      </c>
      <c r="AQ55" s="23">
        <f>(I55/H55)-1</f>
        <v>2.8107057347904973E-2</v>
      </c>
      <c r="AR55" s="23">
        <f>(J55/I55)-1</f>
        <v>-4.0616455995613032E-2</v>
      </c>
      <c r="AS55" s="23">
        <f>(K55/J55)-1</f>
        <v>-5.1065222051762671E-3</v>
      </c>
      <c r="AT55" s="23">
        <f>(L55/K55)-1</f>
        <v>6.6299257266361655E-2</v>
      </c>
      <c r="AU55" s="23">
        <f>(M55/L55)-1</f>
        <v>0.14335127135987347</v>
      </c>
      <c r="AV55" s="23">
        <f>(N55/M55)-1</f>
        <v>-0.27463517025709039</v>
      </c>
      <c r="AW55" s="23">
        <f>(O55/N55)-1</f>
        <v>-1.5760964708417702E-2</v>
      </c>
      <c r="AX55" s="23">
        <f>(P55/O55)-1</f>
        <v>0.14442034323814434</v>
      </c>
      <c r="AY55" s="23">
        <f>(Q55/P55)-1</f>
        <v>2.7060188081804659E-2</v>
      </c>
      <c r="AZ55" s="23">
        <f>(R55/Q55)-1</f>
        <v>-7.1730686462588955E-2</v>
      </c>
      <c r="BA55" s="23">
        <f>(S55/R55)-1</f>
        <v>-7.3927450575307363E-3</v>
      </c>
      <c r="BB55" s="23">
        <f>(T55/S55)-1</f>
        <v>9.1403515604440155E-3</v>
      </c>
      <c r="BC55" s="23">
        <f>(U55/T55)-1</f>
        <v>3.7745953573909086E-2</v>
      </c>
      <c r="BD55" s="23">
        <f>(V55/U55)-1</f>
        <v>-1.6496448793630325E-3</v>
      </c>
      <c r="BE55" s="23">
        <f>(W55/V55)-1</f>
        <v>-4.4382074793485882E-2</v>
      </c>
      <c r="BF55" s="23">
        <f>(X55/W55)-1</f>
        <v>3.6569359407385704E-3</v>
      </c>
      <c r="BG55" s="23">
        <f>(Y55/X55)-1</f>
        <v>5.0992013897266819E-2</v>
      </c>
      <c r="BH55" s="23">
        <f>(Z55/Y55)-1</f>
        <v>4.0127477373785858E-4</v>
      </c>
      <c r="BI55" s="23">
        <f>(AA55/Z55)-1</f>
        <v>-7.5197478870911549E-2</v>
      </c>
      <c r="BJ55" s="23">
        <f>(AB55/AA55)-1</f>
        <v>5.4450834733432707E-2</v>
      </c>
      <c r="BK55" s="23">
        <f>(AC55/AB55)-1</f>
        <v>-1.6704412915055866E-2</v>
      </c>
      <c r="BL55" s="23">
        <f>(AD55/AC55)-1</f>
        <v>6.1673760865630367E-3</v>
      </c>
      <c r="BM55" s="23">
        <f>(AE55/AD55)-1</f>
        <v>-8.9496329045764433E-2</v>
      </c>
      <c r="BN55" s="23">
        <f>(AF55/AE55)-1</f>
        <v>-6.2690703084079535E-3</v>
      </c>
      <c r="BO55" s="23">
        <f>(AG55/AF55)-1</f>
        <v>4.924952687026396E-2</v>
      </c>
      <c r="BP55" s="25">
        <f t="shared" si="3"/>
        <v>3.0778809510984318E-2</v>
      </c>
    </row>
    <row r="56" spans="1:68" hidden="1" outlineLevel="1" x14ac:dyDescent="0.35">
      <c r="A56" s="24"/>
      <c r="B56" s="19"/>
      <c r="C56" s="20" t="s">
        <v>103</v>
      </c>
      <c r="D56" s="21">
        <v>459292.54000000004</v>
      </c>
      <c r="E56" s="21">
        <v>815853.75000000012</v>
      </c>
      <c r="F56" s="21">
        <v>772861.58999999985</v>
      </c>
      <c r="G56" s="21">
        <v>730806.98</v>
      </c>
      <c r="H56" s="21">
        <v>842626.64999999979</v>
      </c>
      <c r="I56" s="21">
        <v>818874.04999999993</v>
      </c>
      <c r="J56" s="21">
        <v>778417.66000000027</v>
      </c>
      <c r="K56" s="21">
        <v>795182.24999999977</v>
      </c>
      <c r="L56" s="21">
        <v>836084.27</v>
      </c>
      <c r="M56" s="21">
        <v>927619.91999999993</v>
      </c>
      <c r="N56" s="21">
        <v>768365.46999999974</v>
      </c>
      <c r="O56" s="21">
        <v>671117.19</v>
      </c>
      <c r="P56" s="21">
        <v>772506.14999999979</v>
      </c>
      <c r="Q56" s="21">
        <v>766273.53999999969</v>
      </c>
      <c r="R56" s="21">
        <v>783680.74</v>
      </c>
      <c r="S56" s="21">
        <v>826898.32000000007</v>
      </c>
      <c r="T56" s="21">
        <v>794582.7899999998</v>
      </c>
      <c r="U56" s="21">
        <v>853455.64</v>
      </c>
      <c r="V56" s="21">
        <v>857647.49000000034</v>
      </c>
      <c r="W56" s="21">
        <v>882952.0399999998</v>
      </c>
      <c r="X56" s="21">
        <v>874130.87</v>
      </c>
      <c r="Y56" s="21">
        <v>900099.58000000042</v>
      </c>
      <c r="Z56" s="21">
        <v>935800.51</v>
      </c>
      <c r="AA56" s="21">
        <v>830924.44999999972</v>
      </c>
      <c r="AB56" s="21">
        <v>941817.06000000017</v>
      </c>
      <c r="AC56" s="21">
        <v>963654.88000000024</v>
      </c>
      <c r="AD56" s="21">
        <v>1001278.28</v>
      </c>
      <c r="AE56" s="21">
        <v>1141501.3700000001</v>
      </c>
      <c r="AF56" s="21">
        <v>1018344.4100000001</v>
      </c>
      <c r="AG56" s="22">
        <v>876963.90999999992</v>
      </c>
      <c r="AH56" s="21">
        <f t="shared" si="2"/>
        <v>841320.47833333327</v>
      </c>
      <c r="AI56" s="21"/>
      <c r="AJ56" s="19"/>
      <c r="AK56" s="20" t="s">
        <v>103</v>
      </c>
      <c r="AM56" s="23">
        <f>(E56/D56)-1</f>
        <v>0.77632702242453155</v>
      </c>
      <c r="AN56" s="23">
        <f>(F56/E56)-1</f>
        <v>-5.2695915168619711E-2</v>
      </c>
      <c r="AO56" s="23">
        <f>(G56/F56)-1</f>
        <v>-5.4414154544800031E-2</v>
      </c>
      <c r="AP56" s="23">
        <f>(H56/G56)-1</f>
        <v>0.15300848659108301</v>
      </c>
      <c r="AQ56" s="23">
        <f>(I56/H56)-1</f>
        <v>-2.8188759517634332E-2</v>
      </c>
      <c r="AR56" s="23">
        <f>(J56/I56)-1</f>
        <v>-4.9404899324871354E-2</v>
      </c>
      <c r="AS56" s="23">
        <f>(K56/J56)-1</f>
        <v>2.1536754446192186E-2</v>
      </c>
      <c r="AT56" s="23">
        <f>(L56/K56)-1</f>
        <v>5.1437290004901826E-2</v>
      </c>
      <c r="AU56" s="23">
        <f>(M56/L56)-1</f>
        <v>0.1094813684271323</v>
      </c>
      <c r="AV56" s="23">
        <f>(N56/M56)-1</f>
        <v>-0.17168071379924676</v>
      </c>
      <c r="AW56" s="23">
        <f>(O56/N56)-1</f>
        <v>-0.12656513572896477</v>
      </c>
      <c r="AX56" s="23">
        <f>(P56/O56)-1</f>
        <v>0.15107489647225369</v>
      </c>
      <c r="AY56" s="23">
        <f>(Q56/P56)-1</f>
        <v>-8.0680393288780072E-3</v>
      </c>
      <c r="AZ56" s="23">
        <f>(R56/Q56)-1</f>
        <v>2.2716692005312344E-2</v>
      </c>
      <c r="BA56" s="23">
        <f>(S56/R56)-1</f>
        <v>5.5146921181194353E-2</v>
      </c>
      <c r="BB56" s="23">
        <f>(T56/S56)-1</f>
        <v>-3.90804155945077E-2</v>
      </c>
      <c r="BC56" s="23">
        <f>(U56/T56)-1</f>
        <v>7.4092782704241911E-2</v>
      </c>
      <c r="BD56" s="23">
        <f>(V56/U56)-1</f>
        <v>4.911620245429793E-3</v>
      </c>
      <c r="BE56" s="23">
        <f>(W56/V56)-1</f>
        <v>2.950460450831538E-2</v>
      </c>
      <c r="BF56" s="23">
        <f>(X56/W56)-1</f>
        <v>-9.9905426346824644E-3</v>
      </c>
      <c r="BG56" s="23">
        <f>(Y56/X56)-1</f>
        <v>2.9708034450265375E-2</v>
      </c>
      <c r="BH56" s="23">
        <f>(Z56/Y56)-1</f>
        <v>3.9663311474936513E-2</v>
      </c>
      <c r="BI56" s="23">
        <f>(AA56/Z56)-1</f>
        <v>-0.11207095837124548</v>
      </c>
      <c r="BJ56" s="23">
        <f>(AB56/AA56)-1</f>
        <v>0.13345691055305986</v>
      </c>
      <c r="BK56" s="23">
        <f>(AC56/AB56)-1</f>
        <v>2.3186902135750254E-2</v>
      </c>
      <c r="BL56" s="23">
        <f>(AD56/AC56)-1</f>
        <v>3.9042400739982552E-2</v>
      </c>
      <c r="BM56" s="23">
        <f>(AE56/AD56)-1</f>
        <v>0.14004407446049871</v>
      </c>
      <c r="BN56" s="23">
        <f>(AF56/AE56)-1</f>
        <v>-0.10789033043385654</v>
      </c>
      <c r="BO56" s="23">
        <f>(AG56/AF56)-1</f>
        <v>-0.13883367808735769</v>
      </c>
      <c r="BP56" s="25">
        <f t="shared" si="3"/>
        <v>3.294677690656609E-2</v>
      </c>
    </row>
    <row r="57" spans="1:68" hidden="1" outlineLevel="1" x14ac:dyDescent="0.35">
      <c r="A57" s="24"/>
      <c r="B57" s="19"/>
      <c r="C57" s="20" t="s">
        <v>104</v>
      </c>
      <c r="D57" s="21">
        <v>8063.119999999999</v>
      </c>
      <c r="E57" s="21">
        <v>14356.109999999999</v>
      </c>
      <c r="F57" s="21">
        <v>12761.539999999997</v>
      </c>
      <c r="G57" s="21">
        <v>12289.939999999999</v>
      </c>
      <c r="H57" s="21">
        <v>14952.970000000003</v>
      </c>
      <c r="I57" s="21">
        <v>11907.67</v>
      </c>
      <c r="J57" s="21">
        <v>10347.550000000003</v>
      </c>
      <c r="K57" s="21">
        <v>10314.490000000002</v>
      </c>
      <c r="L57" s="21">
        <v>11382.199999999999</v>
      </c>
      <c r="M57" s="21">
        <v>14244.14</v>
      </c>
      <c r="N57" s="21">
        <v>11557.1</v>
      </c>
      <c r="O57" s="21">
        <v>9791.9499999999989</v>
      </c>
      <c r="P57" s="21">
        <v>12509.42</v>
      </c>
      <c r="Q57" s="21">
        <v>16165.489999999996</v>
      </c>
      <c r="R57" s="21">
        <v>12622.420000000002</v>
      </c>
      <c r="S57" s="21">
        <v>14822.259999999998</v>
      </c>
      <c r="T57" s="21">
        <v>13156.259999999998</v>
      </c>
      <c r="U57" s="21">
        <v>14995.320000000002</v>
      </c>
      <c r="V57" s="21">
        <v>12503.71</v>
      </c>
      <c r="W57" s="21">
        <v>7397.1799999999985</v>
      </c>
      <c r="X57" s="21">
        <v>7911.9299999999985</v>
      </c>
      <c r="Y57" s="21">
        <v>11735.14</v>
      </c>
      <c r="Z57" s="21">
        <v>10415.57</v>
      </c>
      <c r="AA57" s="21">
        <v>12584.66</v>
      </c>
      <c r="AB57" s="21">
        <v>10979.070000000002</v>
      </c>
      <c r="AC57" s="21">
        <v>12383.800000000001</v>
      </c>
      <c r="AD57" s="21">
        <v>12265.029999999999</v>
      </c>
      <c r="AE57" s="21">
        <v>14119.02</v>
      </c>
      <c r="AF57" s="21">
        <v>9608.3399999999983</v>
      </c>
      <c r="AG57" s="22">
        <v>12047.210000000001</v>
      </c>
      <c r="AH57" s="21">
        <f t="shared" si="2"/>
        <v>12006.35366666667</v>
      </c>
      <c r="AI57" s="21"/>
      <c r="AJ57" s="19"/>
      <c r="AK57" s="20" t="s">
        <v>104</v>
      </c>
      <c r="AM57" s="23">
        <f>(E57/D57)-1</f>
        <v>0.78046587425215064</v>
      </c>
      <c r="AN57" s="23">
        <f>(F57/E57)-1</f>
        <v>-0.11107256770810492</v>
      </c>
      <c r="AO57" s="23">
        <f>(G57/F57)-1</f>
        <v>-3.6954787588331706E-2</v>
      </c>
      <c r="AP57" s="23">
        <f>(H57/G57)-1</f>
        <v>0.21668372669028524</v>
      </c>
      <c r="AQ57" s="23">
        <f>(I57/H57)-1</f>
        <v>-0.20365853740093121</v>
      </c>
      <c r="AR57" s="23">
        <f>(J57/I57)-1</f>
        <v>-0.131018074904662</v>
      </c>
      <c r="AS57" s="23">
        <f>(K57/J57)-1</f>
        <v>-3.1949591932390886E-3</v>
      </c>
      <c r="AT57" s="23">
        <f>(L57/K57)-1</f>
        <v>0.10351553978917005</v>
      </c>
      <c r="AU57" s="23">
        <f>(M57/L57)-1</f>
        <v>0.25143996766881638</v>
      </c>
      <c r="AV57" s="23">
        <f>(N57/M57)-1</f>
        <v>-0.18864178532364884</v>
      </c>
      <c r="AW57" s="23">
        <f>(O57/N57)-1</f>
        <v>-0.15273295203814119</v>
      </c>
      <c r="AX57" s="23">
        <f>(P57/O57)-1</f>
        <v>0.27752082067412531</v>
      </c>
      <c r="AY57" s="23">
        <f>(Q57/P57)-1</f>
        <v>0.29226534883311905</v>
      </c>
      <c r="AZ57" s="23">
        <f>(R57/Q57)-1</f>
        <v>-0.21917492139118544</v>
      </c>
      <c r="BA57" s="23">
        <f>(S57/R57)-1</f>
        <v>0.17428036779001155</v>
      </c>
      <c r="BB57" s="23">
        <f>(T57/S57)-1</f>
        <v>-0.11239851412672563</v>
      </c>
      <c r="BC57" s="23">
        <f>(U57/T57)-1</f>
        <v>0.13978592700357129</v>
      </c>
      <c r="BD57" s="23">
        <f>(V57/U57)-1</f>
        <v>-0.16615917499593225</v>
      </c>
      <c r="BE57" s="23">
        <f>(W57/V57)-1</f>
        <v>-0.40840118652783863</v>
      </c>
      <c r="BF57" s="23">
        <f>(X57/W57)-1</f>
        <v>6.9587329225461625E-2</v>
      </c>
      <c r="BG57" s="23">
        <f>(Y57/X57)-1</f>
        <v>0.48322090817284802</v>
      </c>
      <c r="BH57" s="23">
        <f>(Z57/Y57)-1</f>
        <v>-0.11244603813844567</v>
      </c>
      <c r="BI57" s="23">
        <f>(AA57/Z57)-1</f>
        <v>0.20825456504060758</v>
      </c>
      <c r="BJ57" s="23">
        <f>(AB57/AA57)-1</f>
        <v>-0.12758310514547067</v>
      </c>
      <c r="BK57" s="23">
        <f>(AC57/AB57)-1</f>
        <v>0.12794617394733798</v>
      </c>
      <c r="BL57" s="23">
        <f>(AD57/AC57)-1</f>
        <v>-9.5907556646588343E-3</v>
      </c>
      <c r="BM57" s="23">
        <f>(AE57/AD57)-1</f>
        <v>0.15116065757686714</v>
      </c>
      <c r="BN57" s="23">
        <f>(AF57/AE57)-1</f>
        <v>-0.31947543101433395</v>
      </c>
      <c r="BO57" s="23">
        <f>(AG57/AF57)-1</f>
        <v>0.2538284448718513</v>
      </c>
      <c r="BP57" s="25">
        <f t="shared" si="3"/>
        <v>4.2325960702571483E-2</v>
      </c>
    </row>
    <row r="58" spans="1:68" hidden="1" outlineLevel="1" x14ac:dyDescent="0.35">
      <c r="A58" s="24"/>
      <c r="B58" s="26"/>
      <c r="C58" s="20" t="s">
        <v>105</v>
      </c>
      <c r="D58" s="21">
        <v>48678.409999999996</v>
      </c>
      <c r="E58" s="21">
        <v>68879.180000000008</v>
      </c>
      <c r="F58" s="21">
        <v>61323.48</v>
      </c>
      <c r="G58" s="21">
        <v>64339.98</v>
      </c>
      <c r="H58" s="21">
        <v>82489.409999999989</v>
      </c>
      <c r="I58" s="21">
        <v>67826.37999999999</v>
      </c>
      <c r="J58" s="21">
        <v>60222.79</v>
      </c>
      <c r="K58" s="21">
        <v>59933.360000000008</v>
      </c>
      <c r="L58" s="21">
        <v>71393.650000000009</v>
      </c>
      <c r="M58" s="21">
        <v>89479.430000000008</v>
      </c>
      <c r="N58" s="21">
        <v>41438.379999999997</v>
      </c>
      <c r="O58" s="21">
        <v>42356.36</v>
      </c>
      <c r="P58" s="21">
        <v>53047.01999999999</v>
      </c>
      <c r="Q58" s="21">
        <v>61249.579999999987</v>
      </c>
      <c r="R58" s="21">
        <v>73719.790000000008</v>
      </c>
      <c r="S58" s="21">
        <v>64241.020000000004</v>
      </c>
      <c r="T58" s="21">
        <v>58321.069999999985</v>
      </c>
      <c r="U58" s="21">
        <v>69667.610000000015</v>
      </c>
      <c r="V58" s="21">
        <v>66561.519999999975</v>
      </c>
      <c r="W58" s="21">
        <v>59707.840000000004</v>
      </c>
      <c r="X58" s="21">
        <v>60476.49</v>
      </c>
      <c r="Y58" s="21">
        <v>73684.83</v>
      </c>
      <c r="Z58" s="21">
        <v>76288.540000000008</v>
      </c>
      <c r="AA58" s="21">
        <v>63044.389999999992</v>
      </c>
      <c r="AB58" s="21">
        <v>71606.570000000007</v>
      </c>
      <c r="AC58" s="21">
        <v>65998.729999999981</v>
      </c>
      <c r="AD58" s="21">
        <v>69566.55</v>
      </c>
      <c r="AE58" s="21">
        <v>67016.66</v>
      </c>
      <c r="AF58" s="21">
        <v>60962.429999999986</v>
      </c>
      <c r="AG58" s="22">
        <v>63679.21</v>
      </c>
      <c r="AH58" s="21">
        <f t="shared" si="2"/>
        <v>64573.35533333334</v>
      </c>
      <c r="AI58" s="21"/>
      <c r="AJ58" s="26"/>
      <c r="AK58" s="20" t="s">
        <v>105</v>
      </c>
      <c r="AM58" s="23">
        <f>(E58/D58)-1</f>
        <v>0.41498417881767313</v>
      </c>
      <c r="AN58" s="23">
        <f>(F58/E58)-1</f>
        <v>-0.10969497604355927</v>
      </c>
      <c r="AO58" s="23">
        <f>(G58/F58)-1</f>
        <v>4.9189967692635728E-2</v>
      </c>
      <c r="AP58" s="23">
        <f>(H58/G58)-1</f>
        <v>0.28208634817729172</v>
      </c>
      <c r="AQ58" s="23">
        <f>(I58/H58)-1</f>
        <v>-0.17775651444227814</v>
      </c>
      <c r="AR58" s="23">
        <f>(J58/I58)-1</f>
        <v>-0.11210372719287087</v>
      </c>
      <c r="AS58" s="23">
        <f>(K58/J58)-1</f>
        <v>-4.8059878992652294E-3</v>
      </c>
      <c r="AT58" s="23">
        <f>(L58/K58)-1</f>
        <v>0.19121721191670216</v>
      </c>
      <c r="AU58" s="23">
        <f>(M58/L58)-1</f>
        <v>0.25332477048028768</v>
      </c>
      <c r="AV58" s="23">
        <f>(N58/M58)-1</f>
        <v>-0.53689490422547403</v>
      </c>
      <c r="AW58" s="23">
        <f>(O58/N58)-1</f>
        <v>2.215289304263357E-2</v>
      </c>
      <c r="AX58" s="23">
        <f>(P58/O58)-1</f>
        <v>0.25239798698471705</v>
      </c>
      <c r="AY58" s="23">
        <f>(Q58/P58)-1</f>
        <v>0.15462810163511542</v>
      </c>
      <c r="AZ58" s="23">
        <f>(R58/Q58)-1</f>
        <v>0.20359666139751531</v>
      </c>
      <c r="BA58" s="23">
        <f>(S58/R58)-1</f>
        <v>-0.12857836410006052</v>
      </c>
      <c r="BB58" s="23">
        <f>(T58/S58)-1</f>
        <v>-9.2152179401884027E-2</v>
      </c>
      <c r="BC58" s="23">
        <f>(U58/T58)-1</f>
        <v>0.19455301488810184</v>
      </c>
      <c r="BD58" s="23">
        <f>(V58/U58)-1</f>
        <v>-4.4584420220530552E-2</v>
      </c>
      <c r="BE58" s="23">
        <f>(W58/V58)-1</f>
        <v>-0.10296760049950748</v>
      </c>
      <c r="BF58" s="23">
        <f>(X58/W58)-1</f>
        <v>1.2873518787482441E-2</v>
      </c>
      <c r="BG58" s="23">
        <f>(Y58/X58)-1</f>
        <v>0.21840454034286716</v>
      </c>
      <c r="BH58" s="23">
        <f>(Z58/Y58)-1</f>
        <v>3.533576721287135E-2</v>
      </c>
      <c r="BI58" s="23">
        <f>(AA58/Z58)-1</f>
        <v>-0.17360602260837621</v>
      </c>
      <c r="BJ58" s="23">
        <f>(AB58/AA58)-1</f>
        <v>0.13581192553373933</v>
      </c>
      <c r="BK58" s="23">
        <f>(AC58/AB58)-1</f>
        <v>-7.831460157915715E-2</v>
      </c>
      <c r="BL58" s="23">
        <f>(AD58/AC58)-1</f>
        <v>5.4058919012532902E-2</v>
      </c>
      <c r="BM58" s="23">
        <f>(AE58/AD58)-1</f>
        <v>-3.6653966597452348E-2</v>
      </c>
      <c r="BN58" s="23">
        <f>(AF58/AE58)-1</f>
        <v>-9.0339178347593196E-2</v>
      </c>
      <c r="BO58" s="23">
        <f>(AG58/AF58)-1</f>
        <v>4.4564824597707275E-2</v>
      </c>
      <c r="BP58" s="25">
        <f t="shared" si="3"/>
        <v>2.8645799564202244E-2</v>
      </c>
    </row>
    <row r="59" spans="1:68" collapsed="1" x14ac:dyDescent="0.35">
      <c r="A59" s="24"/>
      <c r="B59" s="28" t="s">
        <v>106</v>
      </c>
      <c r="C59" s="28"/>
      <c r="D59" s="29">
        <v>909990.5199999999</v>
      </c>
      <c r="E59" s="29">
        <v>1631024.0699999996</v>
      </c>
      <c r="F59" s="29">
        <v>1548390.8800000001</v>
      </c>
      <c r="G59" s="29">
        <v>1492751.19</v>
      </c>
      <c r="H59" s="29">
        <v>1712575.3699999999</v>
      </c>
      <c r="I59" s="29">
        <v>1692827.32</v>
      </c>
      <c r="J59" s="29">
        <v>1610948.85</v>
      </c>
      <c r="K59" s="29">
        <v>1623499.9800000004</v>
      </c>
      <c r="L59" s="29">
        <v>1727189.4700000002</v>
      </c>
      <c r="M59" s="29">
        <v>1955547.8800000004</v>
      </c>
      <c r="N59" s="29">
        <v>1491746.3100000003</v>
      </c>
      <c r="O59" s="29">
        <v>1383084.9399999997</v>
      </c>
      <c r="P59" s="29">
        <v>1593173.3800000001</v>
      </c>
      <c r="Q59" s="29">
        <v>1619232.8400000003</v>
      </c>
      <c r="R59" s="29">
        <v>1589936.86</v>
      </c>
      <c r="S59" s="29">
        <v>1620553.3699999994</v>
      </c>
      <c r="T59" s="29">
        <v>1587183.5100000005</v>
      </c>
      <c r="U59" s="29">
        <v>1686461.45</v>
      </c>
      <c r="V59" s="29">
        <v>1683821.1000000003</v>
      </c>
      <c r="W59" s="29">
        <v>1664007.22</v>
      </c>
      <c r="X59" s="29">
        <v>1659080.3199999998</v>
      </c>
      <c r="Y59" s="29">
        <v>1738619.4700000009</v>
      </c>
      <c r="Z59" s="29">
        <v>1775929.5300000005</v>
      </c>
      <c r="AA59" s="29">
        <v>1603301.68</v>
      </c>
      <c r="AB59" s="29">
        <v>1759089.3999999997</v>
      </c>
      <c r="AC59" s="29">
        <v>1764451.6</v>
      </c>
      <c r="AD59" s="29">
        <v>1809979.45</v>
      </c>
      <c r="AE59" s="29">
        <v>1884454.4800000004</v>
      </c>
      <c r="AF59" s="29">
        <v>1746583.6300000004</v>
      </c>
      <c r="AG59" s="30">
        <v>1642748.6400000004</v>
      </c>
      <c r="AH59" s="31">
        <f t="shared" si="2"/>
        <v>1640272.8236666671</v>
      </c>
      <c r="AI59" s="32"/>
      <c r="AJ59" s="34" t="s">
        <v>106</v>
      </c>
      <c r="AK59" s="34"/>
      <c r="AM59" s="23">
        <f>(E59/D59)-1</f>
        <v>0.7923528148403125</v>
      </c>
      <c r="AN59" s="23">
        <f>(F59/E59)-1</f>
        <v>-5.0663378621996324E-2</v>
      </c>
      <c r="AO59" s="23">
        <f>(G59/F59)-1</f>
        <v>-3.5933878659889951E-2</v>
      </c>
      <c r="AP59" s="23">
        <f>(H59/G59)-1</f>
        <v>0.14726109848219249</v>
      </c>
      <c r="AQ59" s="23">
        <f>(I59/H59)-1</f>
        <v>-1.1531200521703089E-2</v>
      </c>
      <c r="AR59" s="23">
        <f>(J59/I59)-1</f>
        <v>-4.8367880783020456E-2</v>
      </c>
      <c r="AS59" s="23">
        <f>(K59/J59)-1</f>
        <v>7.7911412271098879E-3</v>
      </c>
      <c r="AT59" s="23">
        <f>(L59/K59)-1</f>
        <v>6.3867872668529113E-2</v>
      </c>
      <c r="AU59" s="23">
        <f>(M59/L59)-1</f>
        <v>0.13221387344377455</v>
      </c>
      <c r="AV59" s="23">
        <f>(N59/M59)-1</f>
        <v>-0.23717218828720266</v>
      </c>
      <c r="AW59" s="23">
        <f>(O59/N59)-1</f>
        <v>-7.2841721994941988E-2</v>
      </c>
      <c r="AX59" s="23">
        <f>(P59/O59)-1</f>
        <v>0.15189843654866242</v>
      </c>
      <c r="AY59" s="23">
        <f>(Q59/P59)-1</f>
        <v>1.6356951683438314E-2</v>
      </c>
      <c r="AZ59" s="23">
        <f>(R59/Q59)-1</f>
        <v>-1.8092506078372428E-2</v>
      </c>
      <c r="BA59" s="23">
        <f>(S59/R59)-1</f>
        <v>1.9256431352877357E-2</v>
      </c>
      <c r="BB59" s="23">
        <f>(T59/S59)-1</f>
        <v>-2.0591645185989105E-2</v>
      </c>
      <c r="BC59" s="23">
        <f>(U59/T59)-1</f>
        <v>6.2549755194973855E-2</v>
      </c>
      <c r="BD59" s="23">
        <f>(V59/U59)-1</f>
        <v>-1.5656153895481362E-3</v>
      </c>
      <c r="BE59" s="23">
        <f>(W59/V59)-1</f>
        <v>-1.1767212086842505E-2</v>
      </c>
      <c r="BF59" s="23">
        <f>(X59/W59)-1</f>
        <v>-2.9608645568257597E-3</v>
      </c>
      <c r="BG59" s="23">
        <f>(Y59/X59)-1</f>
        <v>4.7941711465784298E-2</v>
      </c>
      <c r="BH59" s="23">
        <f>(Z59/Y59)-1</f>
        <v>2.1459589429307036E-2</v>
      </c>
      <c r="BI59" s="23">
        <f>(AA59/Z59)-1</f>
        <v>-9.7204222962608444E-2</v>
      </c>
      <c r="BJ59" s="23">
        <f>(AB59/AA59)-1</f>
        <v>9.716681641598468E-2</v>
      </c>
      <c r="BK59" s="40">
        <f>(AC59/AB59)-1</f>
        <v>3.0482816848309557E-3</v>
      </c>
      <c r="BL59" s="40">
        <f>(AD59/AC59)-1</f>
        <v>2.5802833016218774E-2</v>
      </c>
      <c r="BM59" s="40">
        <f>(AE59/AD59)-1</f>
        <v>4.1146892579360772E-2</v>
      </c>
      <c r="BN59" s="40">
        <f>(AF59/AE59)-1</f>
        <v>-7.316220766446957E-2</v>
      </c>
      <c r="BO59" s="40">
        <f>(AG59/AF59)-1</f>
        <v>-5.9450339632462934E-2</v>
      </c>
      <c r="BP59" s="36">
        <f t="shared" si="3"/>
        <v>3.0648608193361501E-2</v>
      </c>
    </row>
    <row r="60" spans="1:68" hidden="1" outlineLevel="1" x14ac:dyDescent="0.35">
      <c r="A60" s="24"/>
      <c r="B60" s="19" t="s">
        <v>107</v>
      </c>
      <c r="C60" s="20" t="s">
        <v>108</v>
      </c>
      <c r="D60" s="21">
        <v>1219498.0600000005</v>
      </c>
      <c r="E60" s="21">
        <v>2384296.3899999987</v>
      </c>
      <c r="F60" s="21">
        <v>2266676.06</v>
      </c>
      <c r="G60" s="21">
        <v>2164386.0700000003</v>
      </c>
      <c r="H60" s="21">
        <v>2308640.7500000005</v>
      </c>
      <c r="I60" s="21">
        <v>2346681.1300000004</v>
      </c>
      <c r="J60" s="21">
        <v>2304212.1700000009</v>
      </c>
      <c r="K60" s="21">
        <v>2277059.3099999996</v>
      </c>
      <c r="L60" s="21">
        <v>2364621.31</v>
      </c>
      <c r="M60" s="21">
        <v>2764920.7500000005</v>
      </c>
      <c r="N60" s="21">
        <v>2878541.399999999</v>
      </c>
      <c r="O60" s="21">
        <v>2740610.9300000016</v>
      </c>
      <c r="P60" s="21">
        <v>2836160.59</v>
      </c>
      <c r="Q60" s="21">
        <v>2851214.2800000007</v>
      </c>
      <c r="R60" s="21">
        <v>2853155.41</v>
      </c>
      <c r="S60" s="21">
        <v>2727447.8600000003</v>
      </c>
      <c r="T60" s="21">
        <v>2607758.2799999998</v>
      </c>
      <c r="U60" s="21">
        <v>2695845.540000001</v>
      </c>
      <c r="V60" s="21">
        <v>2709759.0000000009</v>
      </c>
      <c r="W60" s="21">
        <v>2661164.4299999992</v>
      </c>
      <c r="X60" s="21">
        <v>2623474.9899999993</v>
      </c>
      <c r="Y60" s="21">
        <v>2641456.7000000002</v>
      </c>
      <c r="Z60" s="21">
        <v>2843249.0600000015</v>
      </c>
      <c r="AA60" s="21">
        <v>2710745.9300000006</v>
      </c>
      <c r="AB60" s="21">
        <v>2684613.6800000006</v>
      </c>
      <c r="AC60" s="21">
        <v>2549655.3799999994</v>
      </c>
      <c r="AD60" s="21">
        <v>2723410.02</v>
      </c>
      <c r="AE60" s="21">
        <v>2581766.2399999993</v>
      </c>
      <c r="AF60" s="21">
        <v>2544584.91</v>
      </c>
      <c r="AG60" s="22">
        <v>2597971.4099999997</v>
      </c>
      <c r="AH60" s="21">
        <f t="shared" si="2"/>
        <v>2548785.9346666662</v>
      </c>
      <c r="AI60" s="21"/>
      <c r="AJ60" s="19" t="s">
        <v>107</v>
      </c>
      <c r="AK60" s="20" t="s">
        <v>108</v>
      </c>
      <c r="AM60" s="23">
        <f>(E60/D60)-1</f>
        <v>0.9551457015027951</v>
      </c>
      <c r="AN60" s="23">
        <f>(F60/E60)-1</f>
        <v>-4.9331253653409513E-2</v>
      </c>
      <c r="AO60" s="23">
        <f>(G60/F60)-1</f>
        <v>-4.5127749750001667E-2</v>
      </c>
      <c r="AP60" s="23">
        <f>(H60/G60)-1</f>
        <v>6.6649236935811595E-2</v>
      </c>
      <c r="AQ60" s="23">
        <f>(I60/H60)-1</f>
        <v>1.6477392595621421E-2</v>
      </c>
      <c r="AR60" s="23">
        <f>(J60/I60)-1</f>
        <v>-1.8097456640817411E-2</v>
      </c>
      <c r="AS60" s="23">
        <f>(K60/J60)-1</f>
        <v>-1.1784010324015104E-2</v>
      </c>
      <c r="AT60" s="23">
        <f>(L60/K60)-1</f>
        <v>3.8453983001435432E-2</v>
      </c>
      <c r="AU60" s="23">
        <f>(M60/L60)-1</f>
        <v>0.16928691216100078</v>
      </c>
      <c r="AV60" s="23">
        <f>(N60/M60)-1</f>
        <v>4.1093637132275207E-2</v>
      </c>
      <c r="AW60" s="23">
        <f>(O60/N60)-1</f>
        <v>-4.7916792164252819E-2</v>
      </c>
      <c r="AX60" s="23">
        <f>(P60/O60)-1</f>
        <v>3.4864365077898141E-2</v>
      </c>
      <c r="AY60" s="23">
        <f>(Q60/P60)-1</f>
        <v>5.3077706717590267E-3</v>
      </c>
      <c r="AZ60" s="23">
        <f>(R60/Q60)-1</f>
        <v>6.8080817833138241E-4</v>
      </c>
      <c r="BA60" s="23">
        <f>(S60/R60)-1</f>
        <v>-4.4059131710599608E-2</v>
      </c>
      <c r="BB60" s="23">
        <f>(T60/S60)-1</f>
        <v>-4.388336134865678E-2</v>
      </c>
      <c r="BC60" s="23">
        <f>(U60/T60)-1</f>
        <v>3.377892064443988E-2</v>
      </c>
      <c r="BD60" s="23">
        <f>(V60/U60)-1</f>
        <v>5.161074621508055E-3</v>
      </c>
      <c r="BE60" s="23">
        <f>(W60/V60)-1</f>
        <v>-1.7933170440619151E-2</v>
      </c>
      <c r="BF60" s="23">
        <f>(X60/W60)-1</f>
        <v>-1.41627625768318E-2</v>
      </c>
      <c r="BG60" s="23">
        <f>(Y60/X60)-1</f>
        <v>6.8541572031532993E-3</v>
      </c>
      <c r="BH60" s="23">
        <f>(Z60/Y60)-1</f>
        <v>7.6394347104005611E-2</v>
      </c>
      <c r="BI60" s="23">
        <f>(AA60/Z60)-1</f>
        <v>-4.6602716541476963E-2</v>
      </c>
      <c r="BJ60" s="23">
        <f>(AB60/AA60)-1</f>
        <v>-9.6402431931346122E-3</v>
      </c>
      <c r="BK60" s="23">
        <f>(AC60/AB60)-1</f>
        <v>-5.0271031919945086E-2</v>
      </c>
      <c r="BL60" s="23">
        <f>(AD60/AC60)-1</f>
        <v>6.8148284416382765E-2</v>
      </c>
      <c r="BM60" s="23">
        <f>(AE60/AD60)-1</f>
        <v>-5.2009715378810495E-2</v>
      </c>
      <c r="BN60" s="23">
        <f>(AF60/AE60)-1</f>
        <v>-1.4401509100219423E-2</v>
      </c>
      <c r="BO60" s="23">
        <f>(AG60/AF60)-1</f>
        <v>2.0980435665634678E-2</v>
      </c>
      <c r="BP60" s="25">
        <f t="shared" si="3"/>
        <v>3.7036418005836617E-2</v>
      </c>
    </row>
    <row r="61" spans="1:68" hidden="1" outlineLevel="1" x14ac:dyDescent="0.35">
      <c r="A61" s="24"/>
      <c r="B61" s="19"/>
      <c r="C61" s="20" t="s">
        <v>109</v>
      </c>
      <c r="D61" s="21">
        <v>1082650.2600000002</v>
      </c>
      <c r="E61" s="21">
        <v>2011853.0199999996</v>
      </c>
      <c r="F61" s="21">
        <v>1925338.290000001</v>
      </c>
      <c r="G61" s="21">
        <v>1842954.9899999995</v>
      </c>
      <c r="H61" s="21">
        <v>2011566.3600000003</v>
      </c>
      <c r="I61" s="21">
        <v>2110400.7300000004</v>
      </c>
      <c r="J61" s="21">
        <v>1991516.8</v>
      </c>
      <c r="K61" s="21">
        <v>1990490.6699999997</v>
      </c>
      <c r="L61" s="21">
        <v>2150277.35</v>
      </c>
      <c r="M61" s="21">
        <v>2626272.86</v>
      </c>
      <c r="N61" s="21">
        <v>2446860.5199999996</v>
      </c>
      <c r="O61" s="21">
        <v>2164429.2800000017</v>
      </c>
      <c r="P61" s="21">
        <v>2366390.399999999</v>
      </c>
      <c r="Q61" s="21">
        <v>2518154.19</v>
      </c>
      <c r="R61" s="21">
        <v>2353872.9199999995</v>
      </c>
      <c r="S61" s="21">
        <v>2260717.41</v>
      </c>
      <c r="T61" s="21">
        <v>2182111.6299999994</v>
      </c>
      <c r="U61" s="21">
        <v>2213311.8599999994</v>
      </c>
      <c r="V61" s="21">
        <v>2163698.4899999998</v>
      </c>
      <c r="W61" s="21">
        <v>2124398.4300000002</v>
      </c>
      <c r="X61" s="21">
        <v>2103827.7500000005</v>
      </c>
      <c r="Y61" s="21">
        <v>2177395.7599999993</v>
      </c>
      <c r="Z61" s="21">
        <v>2354478.19</v>
      </c>
      <c r="AA61" s="21">
        <v>2332426.0299999998</v>
      </c>
      <c r="AB61" s="21">
        <v>2221725.17</v>
      </c>
      <c r="AC61" s="21">
        <v>2190917.6300000008</v>
      </c>
      <c r="AD61" s="21">
        <v>2262177.5999999992</v>
      </c>
      <c r="AE61" s="21">
        <v>2174411.02</v>
      </c>
      <c r="AF61" s="21">
        <v>2148739.8599999989</v>
      </c>
      <c r="AG61" s="22">
        <v>2237641.2199999997</v>
      </c>
      <c r="AH61" s="21">
        <f t="shared" si="2"/>
        <v>2158033.5563333337</v>
      </c>
      <c r="AI61" s="21"/>
      <c r="AJ61" s="19"/>
      <c r="AK61" s="20" t="s">
        <v>109</v>
      </c>
      <c r="AM61" s="23">
        <f>(E61/D61)-1</f>
        <v>0.85826678691233038</v>
      </c>
      <c r="AN61" s="23">
        <f>(F61/E61)-1</f>
        <v>-4.3002510193313581E-2</v>
      </c>
      <c r="AO61" s="23">
        <f>(G61/F61)-1</f>
        <v>-4.2788999952835027E-2</v>
      </c>
      <c r="AP61" s="23">
        <f>(H61/G61)-1</f>
        <v>9.1489684183768905E-2</v>
      </c>
      <c r="AQ61" s="23">
        <f>(I61/H61)-1</f>
        <v>4.9133039786964927E-2</v>
      </c>
      <c r="AR61" s="23">
        <f>(J61/I61)-1</f>
        <v>-5.6332396170086785E-2</v>
      </c>
      <c r="AS61" s="23">
        <f>(K61/J61)-1</f>
        <v>-5.1525048646361427E-4</v>
      </c>
      <c r="AT61" s="23">
        <f>(L61/K61)-1</f>
        <v>8.027502083192406E-2</v>
      </c>
      <c r="AU61" s="23">
        <f>(M61/L61)-1</f>
        <v>0.22136470441824629</v>
      </c>
      <c r="AV61" s="23">
        <f>(N61/M61)-1</f>
        <v>-6.8314432491984212E-2</v>
      </c>
      <c r="AW61" s="23">
        <f>(O61/N61)-1</f>
        <v>-0.11542596633174573</v>
      </c>
      <c r="AX61" s="23">
        <f>(P61/O61)-1</f>
        <v>9.3309179406405596E-2</v>
      </c>
      <c r="AY61" s="23">
        <f>(Q61/P61)-1</f>
        <v>6.413303147274485E-2</v>
      </c>
      <c r="AZ61" s="23">
        <f>(R61/Q61)-1</f>
        <v>-6.5238765224301276E-2</v>
      </c>
      <c r="BA61" s="23">
        <f>(S61/R61)-1</f>
        <v>-3.957542023976357E-2</v>
      </c>
      <c r="BB61" s="23">
        <f>(T61/S61)-1</f>
        <v>-3.4770281173709727E-2</v>
      </c>
      <c r="BC61" s="23">
        <f>(U61/T61)-1</f>
        <v>1.4298182352843192E-2</v>
      </c>
      <c r="BD61" s="23">
        <f>(V61/U61)-1</f>
        <v>-2.2415896691575843E-2</v>
      </c>
      <c r="BE61" s="23">
        <f>(W61/V61)-1</f>
        <v>-1.8163371736696798E-2</v>
      </c>
      <c r="BF61" s="23">
        <f>(X61/W61)-1</f>
        <v>-9.6830611948812706E-3</v>
      </c>
      <c r="BG61" s="23">
        <f>(Y61/X61)-1</f>
        <v>3.4968647029206101E-2</v>
      </c>
      <c r="BH61" s="23">
        <f>(Z61/Y61)-1</f>
        <v>8.1327626907843564E-2</v>
      </c>
      <c r="BI61" s="23">
        <f>(AA61/Z61)-1</f>
        <v>-9.3660498082592802E-3</v>
      </c>
      <c r="BJ61" s="23">
        <f>(AB61/AA61)-1</f>
        <v>-4.7461680917700866E-2</v>
      </c>
      <c r="BK61" s="23">
        <f>(AC61/AB61)-1</f>
        <v>-1.3866494567372212E-2</v>
      </c>
      <c r="BL61" s="23">
        <f>(AD61/AC61)-1</f>
        <v>3.2525170743182397E-2</v>
      </c>
      <c r="BM61" s="23">
        <f>(AE61/AD61)-1</f>
        <v>-3.8797387084019919E-2</v>
      </c>
      <c r="BN61" s="23">
        <f>(AF61/AE61)-1</f>
        <v>-1.1806029202335977E-2</v>
      </c>
      <c r="BO61" s="23">
        <f>(AG61/AF61)-1</f>
        <v>4.1373719385463747E-2</v>
      </c>
      <c r="BP61" s="25">
        <f t="shared" si="3"/>
        <v>3.534278620565099E-2</v>
      </c>
    </row>
    <row r="62" spans="1:68" hidden="1" outlineLevel="1" x14ac:dyDescent="0.35">
      <c r="A62" s="24"/>
      <c r="B62" s="19"/>
      <c r="C62" s="20" t="s">
        <v>110</v>
      </c>
      <c r="D62" s="21">
        <v>116201.06000000001</v>
      </c>
      <c r="E62" s="21">
        <v>197899.13999999998</v>
      </c>
      <c r="F62" s="21">
        <v>189282.87</v>
      </c>
      <c r="G62" s="21">
        <v>182769.25</v>
      </c>
      <c r="H62" s="21">
        <v>195565.64</v>
      </c>
      <c r="I62" s="21">
        <v>191769.23</v>
      </c>
      <c r="J62" s="21">
        <v>185046.12</v>
      </c>
      <c r="K62" s="21">
        <v>186116.98000000004</v>
      </c>
      <c r="L62" s="21">
        <v>187987.63000000003</v>
      </c>
      <c r="M62" s="21">
        <v>228045.57999999996</v>
      </c>
      <c r="N62" s="21">
        <v>220707.42</v>
      </c>
      <c r="O62" s="21">
        <v>203777.07</v>
      </c>
      <c r="P62" s="21">
        <v>228586.49000000002</v>
      </c>
      <c r="Q62" s="21">
        <v>218292.24000000005</v>
      </c>
      <c r="R62" s="21">
        <v>277061.76999999996</v>
      </c>
      <c r="S62" s="21">
        <v>237573.58000000002</v>
      </c>
      <c r="T62" s="21">
        <v>212582.63999999996</v>
      </c>
      <c r="U62" s="21">
        <v>218908.27</v>
      </c>
      <c r="V62" s="21">
        <v>215068.37999999998</v>
      </c>
      <c r="W62" s="21">
        <v>213624.41999999998</v>
      </c>
      <c r="X62" s="21">
        <v>207185.38999999998</v>
      </c>
      <c r="Y62" s="21">
        <v>215892.81000000003</v>
      </c>
      <c r="Z62" s="21">
        <v>228457.57999999996</v>
      </c>
      <c r="AA62" s="21">
        <v>212073.06</v>
      </c>
      <c r="AB62" s="21">
        <v>213941.52999999997</v>
      </c>
      <c r="AC62" s="21">
        <v>215559.12999999998</v>
      </c>
      <c r="AD62" s="21">
        <v>206188.92</v>
      </c>
      <c r="AE62" s="21">
        <v>216623.33</v>
      </c>
      <c r="AF62" s="21">
        <v>206951.99999999997</v>
      </c>
      <c r="AG62" s="22">
        <v>217912.16999999995</v>
      </c>
      <c r="AH62" s="21">
        <f t="shared" si="2"/>
        <v>208255.05666666664</v>
      </c>
      <c r="AI62" s="21"/>
      <c r="AJ62" s="19"/>
      <c r="AK62" s="20" t="s">
        <v>110</v>
      </c>
      <c r="AM62" s="23">
        <f>(E62/D62)-1</f>
        <v>0.70307516988227103</v>
      </c>
      <c r="AN62" s="23">
        <f>(F62/E62)-1</f>
        <v>-4.3538693498112124E-2</v>
      </c>
      <c r="AO62" s="23">
        <f>(G62/F62)-1</f>
        <v>-3.4412094448906028E-2</v>
      </c>
      <c r="AP62" s="23">
        <f>(H62/G62)-1</f>
        <v>7.0013910983384831E-2</v>
      </c>
      <c r="AQ62" s="23">
        <f>(I62/H62)-1</f>
        <v>-1.9412459162049145E-2</v>
      </c>
      <c r="AR62" s="23">
        <f>(J62/I62)-1</f>
        <v>-3.5058335479576264E-2</v>
      </c>
      <c r="AS62" s="23">
        <f>(K62/J62)-1</f>
        <v>5.7869897515281377E-3</v>
      </c>
      <c r="AT62" s="23">
        <f>(L62/K62)-1</f>
        <v>1.0050936781802466E-2</v>
      </c>
      <c r="AU62" s="23">
        <f>(M62/L62)-1</f>
        <v>0.21308822287934537</v>
      </c>
      <c r="AV62" s="23">
        <f>(N62/M62)-1</f>
        <v>-3.2178479407493632E-2</v>
      </c>
      <c r="AW62" s="23">
        <f>(O62/N62)-1</f>
        <v>-7.6709473564595232E-2</v>
      </c>
      <c r="AX62" s="23">
        <f>(P62/O62)-1</f>
        <v>0.12174784925507076</v>
      </c>
      <c r="AY62" s="23">
        <f>(Q62/P62)-1</f>
        <v>-4.5034376266068765E-2</v>
      </c>
      <c r="AZ62" s="23">
        <f>(R62/Q62)-1</f>
        <v>0.26922409152061433</v>
      </c>
      <c r="BA62" s="23">
        <f>(S62/R62)-1</f>
        <v>-0.14252486007001242</v>
      </c>
      <c r="BB62" s="23">
        <f>(T62/S62)-1</f>
        <v>-0.10519242080706137</v>
      </c>
      <c r="BC62" s="23">
        <f>(U62/T62)-1</f>
        <v>2.9756098616519289E-2</v>
      </c>
      <c r="BD62" s="23">
        <f>(V62/U62)-1</f>
        <v>-1.7541091526601549E-2</v>
      </c>
      <c r="BE62" s="23">
        <f>(W62/V62)-1</f>
        <v>-6.713957672438875E-3</v>
      </c>
      <c r="BF62" s="23">
        <f>(X62/W62)-1</f>
        <v>-3.0141825545974554E-2</v>
      </c>
      <c r="BG62" s="23">
        <f>(Y62/X62)-1</f>
        <v>4.202719120300924E-2</v>
      </c>
      <c r="BH62" s="23">
        <f>(Z62/Y62)-1</f>
        <v>5.8199112791203822E-2</v>
      </c>
      <c r="BI62" s="23">
        <f>(AA62/Z62)-1</f>
        <v>-7.1717996837749709E-2</v>
      </c>
      <c r="BJ62" s="23">
        <f>(AB62/AA62)-1</f>
        <v>8.8105014375705615E-3</v>
      </c>
      <c r="BK62" s="23">
        <f>(AC62/AB62)-1</f>
        <v>7.5609443383901631E-3</v>
      </c>
      <c r="BL62" s="23">
        <f>(AD62/AC62)-1</f>
        <v>-4.3469325562781602E-2</v>
      </c>
      <c r="BM62" s="23">
        <f>(AE62/AD62)-1</f>
        <v>5.0606065544162027E-2</v>
      </c>
      <c r="BN62" s="23">
        <f>(AF62/AE62)-1</f>
        <v>-4.464583754667617E-2</v>
      </c>
      <c r="BO62" s="23">
        <f>(AG62/AF62)-1</f>
        <v>5.29599617302563E-2</v>
      </c>
      <c r="BP62" s="25">
        <f t="shared" si="3"/>
        <v>3.084882135582865E-2</v>
      </c>
    </row>
    <row r="63" spans="1:68" hidden="1" outlineLevel="1" x14ac:dyDescent="0.35">
      <c r="A63" s="24"/>
      <c r="B63" s="19"/>
      <c r="C63" s="20" t="s">
        <v>111</v>
      </c>
      <c r="D63" s="21">
        <v>427346.18999999977</v>
      </c>
      <c r="E63" s="21">
        <v>759666.46999999974</v>
      </c>
      <c r="F63" s="21">
        <v>710475.60999999987</v>
      </c>
      <c r="G63" s="21">
        <v>753898.12999999977</v>
      </c>
      <c r="H63" s="21">
        <v>815398.17999999982</v>
      </c>
      <c r="I63" s="21">
        <v>795510.82</v>
      </c>
      <c r="J63" s="21">
        <v>801142.18999999971</v>
      </c>
      <c r="K63" s="21">
        <v>801100.2999999997</v>
      </c>
      <c r="L63" s="21">
        <v>1031804.0799999998</v>
      </c>
      <c r="M63" s="21">
        <v>1093158.75</v>
      </c>
      <c r="N63" s="21">
        <v>1190586.6600000004</v>
      </c>
      <c r="O63" s="21">
        <v>1195647.0399999998</v>
      </c>
      <c r="P63" s="21">
        <v>1403170.4899999998</v>
      </c>
      <c r="Q63" s="21">
        <v>1208062.43</v>
      </c>
      <c r="R63" s="21">
        <v>947397.64000000013</v>
      </c>
      <c r="S63" s="21">
        <v>811168.54999999981</v>
      </c>
      <c r="T63" s="21">
        <v>745173.87000000023</v>
      </c>
      <c r="U63" s="21">
        <v>721141.83999999962</v>
      </c>
      <c r="V63" s="21">
        <v>681950.0499999997</v>
      </c>
      <c r="W63" s="21">
        <v>650566.52000000014</v>
      </c>
      <c r="X63" s="21">
        <v>664151.07000000007</v>
      </c>
      <c r="Y63" s="21">
        <v>667299.75000000012</v>
      </c>
      <c r="Z63" s="21">
        <v>673947.2</v>
      </c>
      <c r="AA63" s="21">
        <v>637459.06999999983</v>
      </c>
      <c r="AB63" s="21">
        <v>645204.41000000015</v>
      </c>
      <c r="AC63" s="21">
        <v>607216.16999999993</v>
      </c>
      <c r="AD63" s="21">
        <v>640553.74999999965</v>
      </c>
      <c r="AE63" s="21">
        <v>651096.30999999994</v>
      </c>
      <c r="AF63" s="21">
        <v>663410.19999999995</v>
      </c>
      <c r="AG63" s="22">
        <v>695103.94</v>
      </c>
      <c r="AH63" s="21">
        <f t="shared" si="2"/>
        <v>802993.58933333319</v>
      </c>
      <c r="AI63" s="21"/>
      <c r="AJ63" s="19"/>
      <c r="AK63" s="20" t="s">
        <v>111</v>
      </c>
      <c r="AM63" s="23">
        <f>(E63/D63)-1</f>
        <v>0.77763716578355391</v>
      </c>
      <c r="AN63" s="23">
        <f>(F63/E63)-1</f>
        <v>-6.4753233086620066E-2</v>
      </c>
      <c r="AO63" s="23">
        <f>(G63/F63)-1</f>
        <v>6.1117537870159833E-2</v>
      </c>
      <c r="AP63" s="23">
        <f>(H63/G63)-1</f>
        <v>8.1576074475738558E-2</v>
      </c>
      <c r="AQ63" s="23">
        <f>(I63/H63)-1</f>
        <v>-2.4389752746320714E-2</v>
      </c>
      <c r="AR63" s="23">
        <f>(J63/I63)-1</f>
        <v>7.0789357711058543E-3</v>
      </c>
      <c r="AS63" s="23">
        <f>(K63/J63)-1</f>
        <v>-5.2287846680543204E-5</v>
      </c>
      <c r="AT63" s="23">
        <f>(L63/K63)-1</f>
        <v>0.28798363950182049</v>
      </c>
      <c r="AU63" s="23">
        <f>(M63/L63)-1</f>
        <v>5.9463488456064528E-2</v>
      </c>
      <c r="AV63" s="23">
        <f>(N63/M63)-1</f>
        <v>8.9125124781739506E-2</v>
      </c>
      <c r="AW63" s="23">
        <f>(O63/N63)-1</f>
        <v>4.2503247936604982E-3</v>
      </c>
      <c r="AX63" s="23">
        <f>(P63/O63)-1</f>
        <v>0.17356581253276882</v>
      </c>
      <c r="AY63" s="23">
        <f>(Q63/P63)-1</f>
        <v>-0.13904800691753416</v>
      </c>
      <c r="AZ63" s="23">
        <f>(R63/Q63)-1</f>
        <v>-0.21577095978392424</v>
      </c>
      <c r="BA63" s="23">
        <f>(S63/R63)-1</f>
        <v>-0.14379293788403391</v>
      </c>
      <c r="BB63" s="23">
        <f>(T63/S63)-1</f>
        <v>-8.1357542769624924E-2</v>
      </c>
      <c r="BC63" s="23">
        <f>(U63/T63)-1</f>
        <v>-3.2250231747928293E-2</v>
      </c>
      <c r="BD63" s="23">
        <f>(V63/U63)-1</f>
        <v>-5.4346853595403588E-2</v>
      </c>
      <c r="BE63" s="23">
        <f>(W63/V63)-1</f>
        <v>-4.6020276705016072E-2</v>
      </c>
      <c r="BF63" s="23">
        <f>(X63/W63)-1</f>
        <v>2.0881108360756073E-2</v>
      </c>
      <c r="BG63" s="23">
        <f>(Y63/X63)-1</f>
        <v>4.7409093235368793E-3</v>
      </c>
      <c r="BH63" s="23">
        <f>(Z63/Y63)-1</f>
        <v>9.9617151062918463E-3</v>
      </c>
      <c r="BI63" s="23">
        <f>(AA63/Z63)-1</f>
        <v>-5.4140932702146594E-2</v>
      </c>
      <c r="BJ63" s="23">
        <f>(AB63/AA63)-1</f>
        <v>1.2150333040206407E-2</v>
      </c>
      <c r="BK63" s="23">
        <f>(AC63/AB63)-1</f>
        <v>-5.887783687033421E-2</v>
      </c>
      <c r="BL63" s="23">
        <f>(AD63/AC63)-1</f>
        <v>5.4902325805980645E-2</v>
      </c>
      <c r="BM63" s="23">
        <f>(AE63/AD63)-1</f>
        <v>1.6458509531792398E-2</v>
      </c>
      <c r="BN63" s="23">
        <f>(AF63/AE63)-1</f>
        <v>1.8912547669023061E-2</v>
      </c>
      <c r="BO63" s="23">
        <f>(AG63/AF63)-1</f>
        <v>4.7773971518677349E-2</v>
      </c>
      <c r="BP63" s="25">
        <f t="shared" si="3"/>
        <v>2.8026850747148592E-2</v>
      </c>
    </row>
    <row r="64" spans="1:68" hidden="1" outlineLevel="1" x14ac:dyDescent="0.35">
      <c r="A64" s="24"/>
      <c r="B64" s="19"/>
      <c r="C64" s="20" t="s">
        <v>112</v>
      </c>
      <c r="D64" s="21">
        <v>979098.45000000007</v>
      </c>
      <c r="E64" s="21">
        <v>1633868.7600000005</v>
      </c>
      <c r="F64" s="21">
        <v>1550445.7999999998</v>
      </c>
      <c r="G64" s="21">
        <v>1585761.41</v>
      </c>
      <c r="H64" s="21">
        <v>1768006.5400000003</v>
      </c>
      <c r="I64" s="21">
        <v>1683943.2400000005</v>
      </c>
      <c r="J64" s="21">
        <v>1585789.21</v>
      </c>
      <c r="K64" s="21">
        <v>1592295.1300000006</v>
      </c>
      <c r="L64" s="21">
        <v>1584456.9800000002</v>
      </c>
      <c r="M64" s="21">
        <v>1847612.4300000004</v>
      </c>
      <c r="N64" s="21">
        <v>1657535.2200000004</v>
      </c>
      <c r="O64" s="21">
        <v>1542493.2100000002</v>
      </c>
      <c r="P64" s="21">
        <v>1557001.05</v>
      </c>
      <c r="Q64" s="21">
        <v>1879749.8800000001</v>
      </c>
      <c r="R64" s="21">
        <v>1852831.1100000006</v>
      </c>
      <c r="S64" s="21">
        <v>1896565.9200000004</v>
      </c>
      <c r="T64" s="21">
        <v>1681088.1800000002</v>
      </c>
      <c r="U64" s="21">
        <v>1944684.0199999993</v>
      </c>
      <c r="V64" s="21">
        <v>1933626.62</v>
      </c>
      <c r="W64" s="21">
        <v>1823608.7800000007</v>
      </c>
      <c r="X64" s="21">
        <v>1869559.5300000005</v>
      </c>
      <c r="Y64" s="21">
        <v>1885005.43</v>
      </c>
      <c r="Z64" s="21">
        <v>2123239.9700000002</v>
      </c>
      <c r="AA64" s="21">
        <v>1847986.9399999997</v>
      </c>
      <c r="AB64" s="21">
        <v>1951877.4000000004</v>
      </c>
      <c r="AC64" s="21">
        <v>1931647.9600000002</v>
      </c>
      <c r="AD64" s="21">
        <v>1962156.8</v>
      </c>
      <c r="AE64" s="21">
        <v>1879670.3399999996</v>
      </c>
      <c r="AF64" s="21">
        <v>1802661.9699999993</v>
      </c>
      <c r="AG64" s="22">
        <v>1828563.3500000003</v>
      </c>
      <c r="AH64" s="21">
        <f t="shared" si="2"/>
        <v>1755427.7209999999</v>
      </c>
      <c r="AI64" s="21"/>
      <c r="AJ64" s="19"/>
      <c r="AK64" s="20" t="s">
        <v>112</v>
      </c>
      <c r="AM64" s="23">
        <f>(E64/D64)-1</f>
        <v>0.66874818359685939</v>
      </c>
      <c r="AN64" s="23">
        <f>(F64/E64)-1</f>
        <v>-5.1058544016718055E-2</v>
      </c>
      <c r="AO64" s="23">
        <f>(G64/F64)-1</f>
        <v>2.2777713351863182E-2</v>
      </c>
      <c r="AP64" s="23">
        <f>(H64/G64)-1</f>
        <v>0.11492594588993077</v>
      </c>
      <c r="AQ64" s="23">
        <f>(I64/H64)-1</f>
        <v>-4.7546939503968044E-2</v>
      </c>
      <c r="AR64" s="23">
        <f>(J64/I64)-1</f>
        <v>-5.8288205723608821E-2</v>
      </c>
      <c r="AS64" s="23">
        <f>(K64/J64)-1</f>
        <v>4.1026385846076874E-3</v>
      </c>
      <c r="AT64" s="23">
        <f>(L64/K64)-1</f>
        <v>-4.9225484976521683E-3</v>
      </c>
      <c r="AU64" s="23">
        <f>(M64/L64)-1</f>
        <v>0.16608557589237938</v>
      </c>
      <c r="AV64" s="23">
        <f>(N64/M64)-1</f>
        <v>-0.10287720893932284</v>
      </c>
      <c r="AW64" s="23">
        <f>(O64/N64)-1</f>
        <v>-6.9405469405350084E-2</v>
      </c>
      <c r="AX64" s="23">
        <f>(P64/O64)-1</f>
        <v>9.405448209395928E-3</v>
      </c>
      <c r="AY64" s="23">
        <f>(Q64/P64)-1</f>
        <v>0.20728876836659804</v>
      </c>
      <c r="AZ64" s="23">
        <f>(R64/Q64)-1</f>
        <v>-1.4320399903416714E-2</v>
      </c>
      <c r="BA64" s="23">
        <f>(S64/R64)-1</f>
        <v>2.360431545215147E-2</v>
      </c>
      <c r="BB64" s="23">
        <f>(T64/S64)-1</f>
        <v>-0.1136146852201162</v>
      </c>
      <c r="BC64" s="23">
        <f>(U64/T64)-1</f>
        <v>0.15680072178010263</v>
      </c>
      <c r="BD64" s="23">
        <f>(V64/U64)-1</f>
        <v>-5.6859622881043625E-3</v>
      </c>
      <c r="BE64" s="23">
        <f>(W64/V64)-1</f>
        <v>-5.689714801299095E-2</v>
      </c>
      <c r="BF64" s="23">
        <f>(X64/W64)-1</f>
        <v>2.5197701669323891E-2</v>
      </c>
      <c r="BG64" s="23">
        <f>(Y64/X64)-1</f>
        <v>8.2617855982363153E-3</v>
      </c>
      <c r="BH64" s="23">
        <f>(Z64/Y64)-1</f>
        <v>0.12638400728638755</v>
      </c>
      <c r="BI64" s="23">
        <f>(AA64/Z64)-1</f>
        <v>-0.12963821041858048</v>
      </c>
      <c r="BJ64" s="23">
        <f>(AB64/AA64)-1</f>
        <v>5.6218178684747988E-2</v>
      </c>
      <c r="BK64" s="23">
        <f>(AC64/AB64)-1</f>
        <v>-1.0364093564483201E-2</v>
      </c>
      <c r="BL64" s="23">
        <f>(AD64/AC64)-1</f>
        <v>1.579420299752754E-2</v>
      </c>
      <c r="BM64" s="23">
        <f>(AE64/AD64)-1</f>
        <v>-4.2038668877023677E-2</v>
      </c>
      <c r="BN64" s="23">
        <f>(AF64/AE64)-1</f>
        <v>-4.0969082908442478E-2</v>
      </c>
      <c r="BO64" s="23">
        <f>(AG64/AF64)-1</f>
        <v>1.4368406518278753E-2</v>
      </c>
      <c r="BP64" s="25">
        <f t="shared" si="3"/>
        <v>3.0080566434434915E-2</v>
      </c>
    </row>
    <row r="65" spans="1:68" hidden="1" outlineLevel="1" x14ac:dyDescent="0.35">
      <c r="A65" s="24"/>
      <c r="B65" s="26"/>
      <c r="C65" s="20" t="s">
        <v>113</v>
      </c>
      <c r="D65" s="21">
        <v>45861.540000000008</v>
      </c>
      <c r="E65" s="21">
        <v>85091.22</v>
      </c>
      <c r="F65" s="21">
        <v>76710.66</v>
      </c>
      <c r="G65" s="21">
        <v>62918.35</v>
      </c>
      <c r="H65" s="21">
        <v>73281.789999999994</v>
      </c>
      <c r="I65" s="21">
        <v>82724.139999999985</v>
      </c>
      <c r="J65" s="21">
        <v>86021.51999999999</v>
      </c>
      <c r="K65" s="21">
        <v>83061.59</v>
      </c>
      <c r="L65" s="21">
        <v>83870.820000000007</v>
      </c>
      <c r="M65" s="21">
        <v>90876.779999999984</v>
      </c>
      <c r="N65" s="21">
        <v>78115.290000000023</v>
      </c>
      <c r="O65" s="21">
        <v>70004.98000000001</v>
      </c>
      <c r="P65" s="21">
        <v>76731.060000000012</v>
      </c>
      <c r="Q65" s="21">
        <v>81827.08</v>
      </c>
      <c r="R65" s="21">
        <v>82107.570000000007</v>
      </c>
      <c r="S65" s="21">
        <v>92497.580000000016</v>
      </c>
      <c r="T65" s="21">
        <v>82980.559999999983</v>
      </c>
      <c r="U65" s="21">
        <v>88101.169999999984</v>
      </c>
      <c r="V65" s="21">
        <v>89187.09</v>
      </c>
      <c r="W65" s="21">
        <v>91865.41</v>
      </c>
      <c r="X65" s="21">
        <v>87026.559999999998</v>
      </c>
      <c r="Y65" s="21">
        <v>100456.2</v>
      </c>
      <c r="Z65" s="21">
        <v>94666.09</v>
      </c>
      <c r="AA65" s="21">
        <v>98249.299999999988</v>
      </c>
      <c r="AB65" s="21">
        <v>99601.4</v>
      </c>
      <c r="AC65" s="21">
        <v>92887.02</v>
      </c>
      <c r="AD65" s="21">
        <v>86947.079999999987</v>
      </c>
      <c r="AE65" s="21">
        <v>83580.389999999985</v>
      </c>
      <c r="AF65" s="21">
        <v>83690.960000000006</v>
      </c>
      <c r="AG65" s="22">
        <v>70587.430000000008</v>
      </c>
      <c r="AH65" s="21">
        <f t="shared" si="2"/>
        <v>83384.287666666685</v>
      </c>
      <c r="AI65" s="21"/>
      <c r="AJ65" s="26"/>
      <c r="AK65" s="20" t="s">
        <v>113</v>
      </c>
      <c r="AM65" s="23">
        <f>(E65/D65)-1</f>
        <v>0.85539386597135603</v>
      </c>
      <c r="AN65" s="23">
        <f>(F65/E65)-1</f>
        <v>-9.8489127315368075E-2</v>
      </c>
      <c r="AO65" s="23">
        <f>(G65/F65)-1</f>
        <v>-0.17979652371652133</v>
      </c>
      <c r="AP65" s="23">
        <f>(H65/G65)-1</f>
        <v>0.16471252027429184</v>
      </c>
      <c r="AQ65" s="23">
        <f>(I65/H65)-1</f>
        <v>0.12884988207848069</v>
      </c>
      <c r="AR65" s="23">
        <f>(J65/I65)-1</f>
        <v>3.9859948982243987E-2</v>
      </c>
      <c r="AS65" s="23">
        <f>(K65/J65)-1</f>
        <v>-3.4409180400439277E-2</v>
      </c>
      <c r="AT65" s="23">
        <f>(L65/K65)-1</f>
        <v>9.7425296096549374E-3</v>
      </c>
      <c r="AU65" s="23">
        <f>(M65/L65)-1</f>
        <v>8.3532747146146669E-2</v>
      </c>
      <c r="AV65" s="23">
        <f>(N65/M65)-1</f>
        <v>-0.14042630031565784</v>
      </c>
      <c r="AW65" s="23">
        <f>(O65/N65)-1</f>
        <v>-0.10382487218571435</v>
      </c>
      <c r="AX65" s="23">
        <f>(P65/O65)-1</f>
        <v>9.6080021735596599E-2</v>
      </c>
      <c r="AY65" s="23">
        <f>(Q65/P65)-1</f>
        <v>6.6414044065076006E-2</v>
      </c>
      <c r="AZ65" s="23">
        <f>(R65/Q65)-1</f>
        <v>3.4278383146508773E-3</v>
      </c>
      <c r="BA65" s="23">
        <f>(S65/R65)-1</f>
        <v>0.12654143826202646</v>
      </c>
      <c r="BB65" s="23">
        <f>(T65/S65)-1</f>
        <v>-0.10288939451172707</v>
      </c>
      <c r="BC65" s="23">
        <f>(U65/T65)-1</f>
        <v>6.1708549568718185E-2</v>
      </c>
      <c r="BD65" s="23">
        <f>(V65/U65)-1</f>
        <v>1.23258294980646E-2</v>
      </c>
      <c r="BE65" s="23">
        <f>(W65/V65)-1</f>
        <v>3.0030355290210808E-2</v>
      </c>
      <c r="BF65" s="23">
        <f>(X65/W65)-1</f>
        <v>-5.2673253186373503E-2</v>
      </c>
      <c r="BG65" s="23">
        <f>(Y65/X65)-1</f>
        <v>0.15431656726406273</v>
      </c>
      <c r="BH65" s="23">
        <f>(Z65/Y65)-1</f>
        <v>-5.7638154738084868E-2</v>
      </c>
      <c r="BI65" s="23">
        <f>(AA65/Z65)-1</f>
        <v>3.7851040430633587E-2</v>
      </c>
      <c r="BJ65" s="23">
        <f>(AB65/AA65)-1</f>
        <v>1.3761930110443688E-2</v>
      </c>
      <c r="BK65" s="23">
        <f>(AC65/AB65)-1</f>
        <v>-6.7412506249912019E-2</v>
      </c>
      <c r="BL65" s="23">
        <f>(AD65/AC65)-1</f>
        <v>-6.3948009097503755E-2</v>
      </c>
      <c r="BM65" s="23">
        <f>(AE65/AD65)-1</f>
        <v>-3.8721139341309718E-2</v>
      </c>
      <c r="BN65" s="23">
        <f>(AF65/AE65)-1</f>
        <v>1.3229179715483763E-3</v>
      </c>
      <c r="BO65" s="23">
        <f>(AG65/AF65)-1</f>
        <v>-0.15657043484744348</v>
      </c>
      <c r="BP65" s="25">
        <f t="shared" si="3"/>
        <v>2.7209418298867263E-2</v>
      </c>
    </row>
    <row r="66" spans="1:68" collapsed="1" x14ac:dyDescent="0.35">
      <c r="A66" s="24"/>
      <c r="B66" s="28" t="s">
        <v>114</v>
      </c>
      <c r="C66" s="28"/>
      <c r="D66" s="29">
        <v>3870655.5600000019</v>
      </c>
      <c r="E66" s="29">
        <v>7072675.0000000037</v>
      </c>
      <c r="F66" s="29">
        <v>6718929.2899999982</v>
      </c>
      <c r="G66" s="29">
        <v>6592688.2000000011</v>
      </c>
      <c r="H66" s="29">
        <v>7172459.2599999988</v>
      </c>
      <c r="I66" s="29">
        <v>7211029.2899999982</v>
      </c>
      <c r="J66" s="29">
        <v>6953728.0100000044</v>
      </c>
      <c r="K66" s="29">
        <v>6930123.9800000014</v>
      </c>
      <c r="L66" s="29">
        <v>7403018.1699999999</v>
      </c>
      <c r="M66" s="29">
        <v>8650887.1499999985</v>
      </c>
      <c r="N66" s="29">
        <v>8472346.5099999979</v>
      </c>
      <c r="O66" s="29">
        <v>7916962.5099999988</v>
      </c>
      <c r="P66" s="29">
        <v>8468040.0799999982</v>
      </c>
      <c r="Q66" s="29">
        <v>8757300.0999999959</v>
      </c>
      <c r="R66" s="29">
        <v>8366426.4200000009</v>
      </c>
      <c r="S66" s="29">
        <v>8025970.8999999985</v>
      </c>
      <c r="T66" s="29">
        <v>7511695.1599999992</v>
      </c>
      <c r="U66" s="29">
        <v>7881992.7000000011</v>
      </c>
      <c r="V66" s="29">
        <v>7793289.629999998</v>
      </c>
      <c r="W66" s="29">
        <v>7565227.990000003</v>
      </c>
      <c r="X66" s="29">
        <v>7555225.290000001</v>
      </c>
      <c r="Y66" s="29">
        <v>7687506.6499999985</v>
      </c>
      <c r="Z66" s="29">
        <v>8318038.0899999989</v>
      </c>
      <c r="AA66" s="29">
        <v>7838940.3300000001</v>
      </c>
      <c r="AB66" s="29">
        <v>7816963.5899999989</v>
      </c>
      <c r="AC66" s="29">
        <v>7587883.290000001</v>
      </c>
      <c r="AD66" s="29">
        <v>7881434.1700000027</v>
      </c>
      <c r="AE66" s="29">
        <v>7587147.629999999</v>
      </c>
      <c r="AF66" s="29">
        <v>7450039.8999999985</v>
      </c>
      <c r="AG66" s="30">
        <v>7647779.5199999996</v>
      </c>
      <c r="AH66" s="31">
        <f t="shared" si="2"/>
        <v>7556880.1456666691</v>
      </c>
      <c r="AI66" s="32"/>
      <c r="AJ66" s="34" t="s">
        <v>114</v>
      </c>
      <c r="AK66" s="34"/>
      <c r="AM66" s="23">
        <f>(E66/D66)-1</f>
        <v>0.82725507097304218</v>
      </c>
      <c r="AN66" s="23">
        <f>(F66/E66)-1</f>
        <v>-5.0015829937047229E-2</v>
      </c>
      <c r="AO66" s="23">
        <f>(G66/F66)-1</f>
        <v>-1.8788870153446324E-2</v>
      </c>
      <c r="AP66" s="23">
        <f>(H66/G66)-1</f>
        <v>8.7941525886207961E-2</v>
      </c>
      <c r="AQ66" s="23">
        <f>(I66/H66)-1</f>
        <v>5.3775181708037856E-3</v>
      </c>
      <c r="AR66" s="23">
        <f>(J66/I66)-1</f>
        <v>-3.5681630132443076E-2</v>
      </c>
      <c r="AS66" s="23">
        <f>(K66/J66)-1</f>
        <v>-3.3944425157352853E-3</v>
      </c>
      <c r="AT66" s="23">
        <f>(L66/K66)-1</f>
        <v>6.8237479064551909E-2</v>
      </c>
      <c r="AU66" s="23">
        <f>(M66/L66)-1</f>
        <v>0.16856219333039935</v>
      </c>
      <c r="AV66" s="23">
        <f>(N66/M66)-1</f>
        <v>-2.0638419725542367E-2</v>
      </c>
      <c r="AW66" s="23">
        <f>(O66/N66)-1</f>
        <v>-6.5552559653275888E-2</v>
      </c>
      <c r="AX66" s="23">
        <f>(P66/O66)-1</f>
        <v>6.9607197116814401E-2</v>
      </c>
      <c r="AY66" s="23">
        <f>(Q66/P66)-1</f>
        <v>3.4159028212818576E-2</v>
      </c>
      <c r="AZ66" s="23">
        <f>(R66/Q66)-1</f>
        <v>-4.4634039662520553E-2</v>
      </c>
      <c r="BA66" s="23">
        <f>(S66/R66)-1</f>
        <v>-4.0693063311492361E-2</v>
      </c>
      <c r="BB66" s="23">
        <f>(T66/S66)-1</f>
        <v>-6.4076452108741022E-2</v>
      </c>
      <c r="BC66" s="23">
        <f>(U66/T66)-1</f>
        <v>4.9296135174899947E-2</v>
      </c>
      <c r="BD66" s="23">
        <f>(V66/U66)-1</f>
        <v>-1.1253888880156326E-2</v>
      </c>
      <c r="BE66" s="23">
        <f>(W66/V66)-1</f>
        <v>-2.9263847595510817E-2</v>
      </c>
      <c r="BF66" s="23">
        <f>(X66/W66)-1</f>
        <v>-1.3221941246481794E-3</v>
      </c>
      <c r="BG66" s="23">
        <f>(Y66/X66)-1</f>
        <v>1.750859238771918E-2</v>
      </c>
      <c r="BH66" s="23">
        <f>(Z66/Y66)-1</f>
        <v>8.2020278967823712E-2</v>
      </c>
      <c r="BI66" s="23">
        <f>(AA66/Z66)-1</f>
        <v>-5.7597447236503174E-2</v>
      </c>
      <c r="BJ66" s="23">
        <f>(AB66/AA66)-1</f>
        <v>-2.8035345435524217E-3</v>
      </c>
      <c r="BK66" s="40">
        <f>(AC66/AB66)-1</f>
        <v>-2.930553498970534E-2</v>
      </c>
      <c r="BL66" s="40">
        <f>(AD66/AC66)-1</f>
        <v>3.8686794298334881E-2</v>
      </c>
      <c r="BM66" s="40">
        <f>(AE66/AD66)-1</f>
        <v>-3.7339211830275776E-2</v>
      </c>
      <c r="BN66" s="40">
        <f>(AF66/AE66)-1</f>
        <v>-1.8071050767203833E-2</v>
      </c>
      <c r="BO66" s="40">
        <f>(AG66/AF66)-1</f>
        <v>2.654208872089403E-2</v>
      </c>
      <c r="BP66" s="36">
        <f t="shared" si="3"/>
        <v>3.2577996039189989E-2</v>
      </c>
    </row>
    <row r="67" spans="1:68" hidden="1" outlineLevel="1" x14ac:dyDescent="0.35">
      <c r="A67" s="24"/>
      <c r="B67" s="19" t="s">
        <v>115</v>
      </c>
      <c r="C67" s="20" t="s">
        <v>116</v>
      </c>
      <c r="D67" s="21">
        <v>188746.89</v>
      </c>
      <c r="E67" s="21">
        <v>335043.55</v>
      </c>
      <c r="F67" s="21">
        <v>316341.67000000004</v>
      </c>
      <c r="G67" s="21">
        <v>318354.70999999996</v>
      </c>
      <c r="H67" s="21">
        <v>367961.03000000009</v>
      </c>
      <c r="I67" s="21">
        <v>363420.03</v>
      </c>
      <c r="J67" s="21">
        <v>326313.14</v>
      </c>
      <c r="K67" s="21">
        <v>327459.25</v>
      </c>
      <c r="L67" s="21">
        <v>347477.22</v>
      </c>
      <c r="M67" s="21">
        <v>608715.6</v>
      </c>
      <c r="N67" s="21">
        <v>606122.87</v>
      </c>
      <c r="O67" s="21">
        <v>551072.16</v>
      </c>
      <c r="P67" s="21">
        <v>617742.25</v>
      </c>
      <c r="Q67" s="21">
        <v>820785.2699999999</v>
      </c>
      <c r="R67" s="21">
        <v>972863.93999999959</v>
      </c>
      <c r="S67" s="21">
        <v>468391.35000000009</v>
      </c>
      <c r="T67" s="21">
        <v>393067.19000000006</v>
      </c>
      <c r="U67" s="21">
        <v>422262.05</v>
      </c>
      <c r="V67" s="21">
        <v>385742.73999999993</v>
      </c>
      <c r="W67" s="21">
        <v>379204.9</v>
      </c>
      <c r="X67" s="21">
        <v>374941.41999999993</v>
      </c>
      <c r="Y67" s="21">
        <v>416896.89000000007</v>
      </c>
      <c r="Z67" s="21">
        <v>443235.86</v>
      </c>
      <c r="AA67" s="21">
        <v>645010.08000000007</v>
      </c>
      <c r="AB67" s="21">
        <v>330387.73000000004</v>
      </c>
      <c r="AC67" s="21">
        <v>342201.60000000003</v>
      </c>
      <c r="AD67" s="21">
        <v>361365.57</v>
      </c>
      <c r="AE67" s="21">
        <v>345525.86</v>
      </c>
      <c r="AF67" s="21">
        <v>352521.1</v>
      </c>
      <c r="AG67" s="22">
        <v>351391.33</v>
      </c>
      <c r="AH67" s="21">
        <f t="shared" si="2"/>
        <v>436018.84166666667</v>
      </c>
      <c r="AI67" s="21"/>
      <c r="AJ67" s="19" t="s">
        <v>115</v>
      </c>
      <c r="AK67" s="20" t="s">
        <v>116</v>
      </c>
      <c r="AM67" s="23">
        <f>(E67/D67)-1</f>
        <v>0.77509441347616348</v>
      </c>
      <c r="AN67" s="23">
        <f>(F67/E67)-1</f>
        <v>-5.5819250960061573E-2</v>
      </c>
      <c r="AO67" s="23">
        <f>(G67/F67)-1</f>
        <v>6.3634993138903528E-3</v>
      </c>
      <c r="AP67" s="23">
        <f>(H67/G67)-1</f>
        <v>0.15582090806823667</v>
      </c>
      <c r="AQ67" s="23">
        <f>(I67/H67)-1</f>
        <v>-1.2340980782666211E-2</v>
      </c>
      <c r="AR67" s="23">
        <f>(J67/I67)-1</f>
        <v>-0.10210469136772682</v>
      </c>
      <c r="AS67" s="23">
        <f>(K67/J67)-1</f>
        <v>3.512301098264059E-3</v>
      </c>
      <c r="AT67" s="23">
        <f>(L67/K67)-1</f>
        <v>6.113117891768205E-2</v>
      </c>
      <c r="AU67" s="23">
        <f>(M67/L67)-1</f>
        <v>0.75181440671132349</v>
      </c>
      <c r="AV67" s="23">
        <f>(N67/M67)-1</f>
        <v>-4.2593454151659271E-3</v>
      </c>
      <c r="AW67" s="23">
        <f>(O67/N67)-1</f>
        <v>-9.0824340615954569E-2</v>
      </c>
      <c r="AX67" s="23">
        <f>(P67/O67)-1</f>
        <v>0.12098250436022751</v>
      </c>
      <c r="AY67" s="23">
        <f>(Q67/P67)-1</f>
        <v>0.3286856613741409</v>
      </c>
      <c r="AZ67" s="23">
        <f>(R67/Q67)-1</f>
        <v>0.1852843557974666</v>
      </c>
      <c r="BA67" s="23">
        <f>(S67/R67)-1</f>
        <v>-0.51854382638542418</v>
      </c>
      <c r="BB67" s="23">
        <f>(T67/S67)-1</f>
        <v>-0.16081458378768099</v>
      </c>
      <c r="BC67" s="23">
        <f>(U67/T67)-1</f>
        <v>7.4274477093852376E-2</v>
      </c>
      <c r="BD67" s="23">
        <f>(V67/U67)-1</f>
        <v>-8.6484944597791991E-2</v>
      </c>
      <c r="BE67" s="23">
        <f>(W67/V67)-1</f>
        <v>-1.6948705243292173E-2</v>
      </c>
      <c r="BF67" s="23">
        <f>(X67/W67)-1</f>
        <v>-1.1243209146295619E-2</v>
      </c>
      <c r="BG67" s="23">
        <f>(Y67/X67)-1</f>
        <v>0.11189873340747503</v>
      </c>
      <c r="BH67" s="23">
        <f>(Z67/Y67)-1</f>
        <v>6.3178619538274639E-2</v>
      </c>
      <c r="BI67" s="23">
        <f>(AA67/Z67)-1</f>
        <v>0.45522990851868372</v>
      </c>
      <c r="BJ67" s="23">
        <f>(AB67/AA67)-1</f>
        <v>-0.48777896618297811</v>
      </c>
      <c r="BK67" s="23">
        <f>(AC67/AB67)-1</f>
        <v>3.5757593055892212E-2</v>
      </c>
      <c r="BL67" s="23">
        <f>(AD67/AC67)-1</f>
        <v>5.6001988301632721E-2</v>
      </c>
      <c r="BM67" s="23">
        <f>(AE67/AD67)-1</f>
        <v>-4.3832925200926076E-2</v>
      </c>
      <c r="BN67" s="23">
        <f>(AF67/AE67)-1</f>
        <v>2.0245199592296759E-2</v>
      </c>
      <c r="BO67" s="23">
        <f>(AG67/AF67)-1</f>
        <v>-3.2048294414148693E-3</v>
      </c>
      <c r="BP67" s="25">
        <f t="shared" si="3"/>
        <v>5.5554315499935274E-2</v>
      </c>
    </row>
    <row r="68" spans="1:68" hidden="1" outlineLevel="1" x14ac:dyDescent="0.35">
      <c r="A68" s="24"/>
      <c r="B68" s="19"/>
      <c r="C68" s="20" t="s">
        <v>117</v>
      </c>
      <c r="D68" s="21">
        <v>1701297.2999999998</v>
      </c>
      <c r="E68" s="21">
        <v>3234797.4299999988</v>
      </c>
      <c r="F68" s="21">
        <v>2992780.2899999996</v>
      </c>
      <c r="G68" s="21">
        <v>3005349.41</v>
      </c>
      <c r="H68" s="21">
        <v>3249450.9699999993</v>
      </c>
      <c r="I68" s="21">
        <v>2964192.2099999995</v>
      </c>
      <c r="J68" s="21">
        <v>2499323.15</v>
      </c>
      <c r="K68" s="21">
        <v>2251096.6799999988</v>
      </c>
      <c r="L68" s="21">
        <v>2772942.8699999996</v>
      </c>
      <c r="M68" s="21">
        <v>3628653.1199999996</v>
      </c>
      <c r="N68" s="21">
        <v>3179037.0599999996</v>
      </c>
      <c r="O68" s="21">
        <v>2968662.45</v>
      </c>
      <c r="P68" s="21">
        <v>3340831.6000000006</v>
      </c>
      <c r="Q68" s="21">
        <v>3856733.1799999992</v>
      </c>
      <c r="R68" s="21">
        <v>3954046.2300000014</v>
      </c>
      <c r="S68" s="21">
        <v>3481899.5300000007</v>
      </c>
      <c r="T68" s="21">
        <v>2997733.9900000007</v>
      </c>
      <c r="U68" s="21">
        <v>3092069.5</v>
      </c>
      <c r="V68" s="21">
        <v>3081956.8699999996</v>
      </c>
      <c r="W68" s="21">
        <v>3167727.8300000005</v>
      </c>
      <c r="X68" s="21">
        <v>3441845.6899999995</v>
      </c>
      <c r="Y68" s="21">
        <v>3554397.0099999993</v>
      </c>
      <c r="Z68" s="21">
        <v>3659021.9799999991</v>
      </c>
      <c r="AA68" s="21">
        <v>4077767.71</v>
      </c>
      <c r="AB68" s="21">
        <v>3552738.54</v>
      </c>
      <c r="AC68" s="21">
        <v>3720427.8100000005</v>
      </c>
      <c r="AD68" s="21">
        <v>3432783.1500000004</v>
      </c>
      <c r="AE68" s="21">
        <v>3414294.0900000003</v>
      </c>
      <c r="AF68" s="21">
        <v>3381164.39</v>
      </c>
      <c r="AG68" s="22">
        <v>3213387.3800000004</v>
      </c>
      <c r="AH68" s="21">
        <f t="shared" si="2"/>
        <v>3228946.9806666672</v>
      </c>
      <c r="AI68" s="21"/>
      <c r="AJ68" s="19"/>
      <c r="AK68" s="20" t="s">
        <v>117</v>
      </c>
      <c r="AM68" s="23">
        <f>(E68/D68)-1</f>
        <v>0.90137104784683975</v>
      </c>
      <c r="AN68" s="23">
        <f>(F68/E68)-1</f>
        <v>-7.4816783813260068E-2</v>
      </c>
      <c r="AO68" s="23">
        <f>(G68/F68)-1</f>
        <v>4.1998138125938222E-3</v>
      </c>
      <c r="AP68" s="23">
        <f>(H68/G68)-1</f>
        <v>8.1222356105341786E-2</v>
      </c>
      <c r="AQ68" s="23">
        <f>(I68/H68)-1</f>
        <v>-8.7786756173151237E-2</v>
      </c>
      <c r="AR68" s="23">
        <f>(J68/I68)-1</f>
        <v>-0.15682824427907116</v>
      </c>
      <c r="AS68" s="23">
        <f>(K68/J68)-1</f>
        <v>-9.9317477213781369E-2</v>
      </c>
      <c r="AT68" s="23">
        <f>(L68/K68)-1</f>
        <v>0.23181864849980638</v>
      </c>
      <c r="AU68" s="23">
        <f>(M68/L68)-1</f>
        <v>0.30859281641096348</v>
      </c>
      <c r="AV68" s="23">
        <f>(N68/M68)-1</f>
        <v>-0.12390714822584092</v>
      </c>
      <c r="AW68" s="23">
        <f>(O68/N68)-1</f>
        <v>-6.6175576449555296E-2</v>
      </c>
      <c r="AX68" s="23">
        <f>(P68/O68)-1</f>
        <v>0.12536593710746757</v>
      </c>
      <c r="AY68" s="23">
        <f>(Q68/P68)-1</f>
        <v>0.15442310231979328</v>
      </c>
      <c r="AZ68" s="23">
        <f>(R68/Q68)-1</f>
        <v>2.5231989214250516E-2</v>
      </c>
      <c r="BA68" s="23">
        <f>(S68/R68)-1</f>
        <v>-0.11940849260126141</v>
      </c>
      <c r="BB68" s="23">
        <f>(T68/S68)-1</f>
        <v>-0.13905212825023705</v>
      </c>
      <c r="BC68" s="23">
        <f>(U68/T68)-1</f>
        <v>3.1468939643974014E-2</v>
      </c>
      <c r="BD68" s="23">
        <f>(V68/U68)-1</f>
        <v>-3.2705054009944945E-3</v>
      </c>
      <c r="BE68" s="23">
        <f>(W68/V68)-1</f>
        <v>2.7830032546821704E-2</v>
      </c>
      <c r="BF68" s="23">
        <f>(X68/W68)-1</f>
        <v>8.6534536649254701E-2</v>
      </c>
      <c r="BG68" s="23">
        <f>(Y68/X68)-1</f>
        <v>3.2700861728638397E-2</v>
      </c>
      <c r="BH68" s="23">
        <f>(Z68/Y68)-1</f>
        <v>2.9435364059120506E-2</v>
      </c>
      <c r="BI68" s="23">
        <f>(AA68/Z68)-1</f>
        <v>0.1144419826633567</v>
      </c>
      <c r="BJ68" s="23">
        <f>(AB68/AA68)-1</f>
        <v>-0.12875406529716227</v>
      </c>
      <c r="BK68" s="23">
        <f>(AC68/AB68)-1</f>
        <v>4.7200003071433683E-2</v>
      </c>
      <c r="BL68" s="23">
        <f>(AD68/AC68)-1</f>
        <v>-7.7314941907178136E-2</v>
      </c>
      <c r="BM68" s="23">
        <f>(AE68/AD68)-1</f>
        <v>-5.3860262044225227E-3</v>
      </c>
      <c r="BN68" s="23">
        <f>(AF68/AE68)-1</f>
        <v>-9.7032356108492923E-3</v>
      </c>
      <c r="BO68" s="23">
        <f>(AG68/AF68)-1</f>
        <v>-4.9621074472513182E-2</v>
      </c>
      <c r="BP68" s="25">
        <f t="shared" si="3"/>
        <v>3.6568792268288887E-2</v>
      </c>
    </row>
    <row r="69" spans="1:68" hidden="1" outlineLevel="1" x14ac:dyDescent="0.35">
      <c r="A69" s="24"/>
      <c r="B69" s="19"/>
      <c r="C69" s="20" t="s">
        <v>118</v>
      </c>
      <c r="D69" s="21">
        <v>90990.950000000026</v>
      </c>
      <c r="E69" s="21">
        <v>157238.02000000008</v>
      </c>
      <c r="F69" s="21">
        <v>150429.16</v>
      </c>
      <c r="G69" s="21">
        <v>148591.19999999995</v>
      </c>
      <c r="H69" s="21">
        <v>154566.33000000002</v>
      </c>
      <c r="I69" s="21">
        <v>165565.30999999997</v>
      </c>
      <c r="J69" s="21">
        <v>161551.67999999999</v>
      </c>
      <c r="K69" s="21">
        <v>159947.59000000005</v>
      </c>
      <c r="L69" s="21">
        <v>157912.21</v>
      </c>
      <c r="M69" s="21">
        <v>178135.32000000004</v>
      </c>
      <c r="N69" s="21">
        <v>176541.56000000003</v>
      </c>
      <c r="O69" s="21">
        <v>156797.48000000001</v>
      </c>
      <c r="P69" s="21">
        <v>167338.34999999992</v>
      </c>
      <c r="Q69" s="21">
        <v>161435.63999999998</v>
      </c>
      <c r="R69" s="21">
        <v>210827.01000000004</v>
      </c>
      <c r="S69" s="21">
        <v>165334.96</v>
      </c>
      <c r="T69" s="21">
        <v>159058.21999999997</v>
      </c>
      <c r="U69" s="21">
        <v>158181.73000000001</v>
      </c>
      <c r="V69" s="21">
        <v>158290.25</v>
      </c>
      <c r="W69" s="21">
        <v>164543.36999999997</v>
      </c>
      <c r="X69" s="21">
        <v>159378.84</v>
      </c>
      <c r="Y69" s="21">
        <v>152747.39000000004</v>
      </c>
      <c r="Z69" s="21">
        <v>173134.44000000003</v>
      </c>
      <c r="AA69" s="21">
        <v>171192.22</v>
      </c>
      <c r="AB69" s="21">
        <v>171276.98</v>
      </c>
      <c r="AC69" s="21">
        <v>163121.05999999997</v>
      </c>
      <c r="AD69" s="21">
        <v>170421.08</v>
      </c>
      <c r="AE69" s="21">
        <v>180819.86000000002</v>
      </c>
      <c r="AF69" s="21">
        <v>195770.40999999989</v>
      </c>
      <c r="AG69" s="22">
        <v>185391.29</v>
      </c>
      <c r="AH69" s="21">
        <f t="shared" si="2"/>
        <v>164217.66366666669</v>
      </c>
      <c r="AI69" s="21"/>
      <c r="AJ69" s="19"/>
      <c r="AK69" s="20" t="s">
        <v>118</v>
      </c>
      <c r="AM69" s="23">
        <f>(E69/D69)-1</f>
        <v>0.72806218640425269</v>
      </c>
      <c r="AN69" s="23">
        <f>(F69/E69)-1</f>
        <v>-4.330288565068463E-2</v>
      </c>
      <c r="AO69" s="23">
        <f>(G69/F69)-1</f>
        <v>-1.221810983987448E-2</v>
      </c>
      <c r="AP69" s="23">
        <f>(H69/G69)-1</f>
        <v>4.0211869881931595E-2</v>
      </c>
      <c r="AQ69" s="23">
        <f>(I69/H69)-1</f>
        <v>7.1160258511669072E-2</v>
      </c>
      <c r="AR69" s="23">
        <f>(J69/I69)-1</f>
        <v>-2.4241974360450169E-2</v>
      </c>
      <c r="AS69" s="23">
        <f>(K69/J69)-1</f>
        <v>-9.9292684545275733E-3</v>
      </c>
      <c r="AT69" s="23">
        <f>(L69/K69)-1</f>
        <v>-1.2725293328896381E-2</v>
      </c>
      <c r="AU69" s="23">
        <f>(M69/L69)-1</f>
        <v>0.12806552450883979</v>
      </c>
      <c r="AV69" s="23">
        <f>(N69/M69)-1</f>
        <v>-8.9469062059114313E-3</v>
      </c>
      <c r="AW69" s="23">
        <f>(O69/N69)-1</f>
        <v>-0.11183814168176609</v>
      </c>
      <c r="AX69" s="23">
        <f>(P69/O69)-1</f>
        <v>6.722601664261374E-2</v>
      </c>
      <c r="AY69" s="23">
        <f>(Q69/P69)-1</f>
        <v>-3.5274101842165506E-2</v>
      </c>
      <c r="AZ69" s="23">
        <f>(R69/Q69)-1</f>
        <v>0.30595084208171164</v>
      </c>
      <c r="BA69" s="23">
        <f>(S69/R69)-1</f>
        <v>-0.21577904083542254</v>
      </c>
      <c r="BB69" s="23">
        <f>(T69/S69)-1</f>
        <v>-3.7963779711199686E-2</v>
      </c>
      <c r="BC69" s="23">
        <f>(U69/T69)-1</f>
        <v>-5.510497979921869E-3</v>
      </c>
      <c r="BD69" s="23">
        <f>(V69/U69)-1</f>
        <v>6.8604635946245551E-4</v>
      </c>
      <c r="BE69" s="23">
        <f>(W69/V69)-1</f>
        <v>3.9504138757756602E-2</v>
      </c>
      <c r="BF69" s="23">
        <f>(X69/W69)-1</f>
        <v>-3.1387044035867118E-2</v>
      </c>
      <c r="BG69" s="23">
        <f>(Y69/X69)-1</f>
        <v>-4.1608095528866684E-2</v>
      </c>
      <c r="BH69" s="23">
        <f>(Z69/Y69)-1</f>
        <v>0.13346905632888384</v>
      </c>
      <c r="BI69" s="23">
        <f>(AA69/Z69)-1</f>
        <v>-1.1217987593918566E-2</v>
      </c>
      <c r="BJ69" s="23">
        <f>(AB69/AA69)-1</f>
        <v>4.9511595795648233E-4</v>
      </c>
      <c r="BK69" s="23">
        <f>(AC69/AB69)-1</f>
        <v>-4.7618308076193605E-2</v>
      </c>
      <c r="BL69" s="23">
        <f>(AD69/AC69)-1</f>
        <v>4.4752161370211985E-2</v>
      </c>
      <c r="BM69" s="23">
        <f>(AE69/AD69)-1</f>
        <v>6.1018155735194535E-2</v>
      </c>
      <c r="BN69" s="23">
        <f>(AF69/AE69)-1</f>
        <v>8.2682012916058367E-2</v>
      </c>
      <c r="BO69" s="23">
        <f>(AG69/AF69)-1</f>
        <v>-5.3016796562871171E-2</v>
      </c>
      <c r="BP69" s="25">
        <f t="shared" si="3"/>
        <v>3.4507074267862252E-2</v>
      </c>
    </row>
    <row r="70" spans="1:68" hidden="1" outlineLevel="1" x14ac:dyDescent="0.35">
      <c r="A70" s="24"/>
      <c r="B70" s="26"/>
      <c r="C70" s="20" t="s">
        <v>119</v>
      </c>
      <c r="D70" s="21">
        <v>2463.56</v>
      </c>
      <c r="E70" s="21">
        <v>3724.16</v>
      </c>
      <c r="F70" s="21">
        <v>3852.5399999999995</v>
      </c>
      <c r="G70" s="21">
        <v>3360.6899999999996</v>
      </c>
      <c r="H70" s="21">
        <v>3065.4699999999993</v>
      </c>
      <c r="I70" s="21">
        <v>3867.4200000000005</v>
      </c>
      <c r="J70" s="21">
        <v>5616.9900000000007</v>
      </c>
      <c r="K70" s="21">
        <v>5342.7299999999987</v>
      </c>
      <c r="L70" s="21">
        <v>4227.4600000000009</v>
      </c>
      <c r="M70" s="21">
        <v>3821.4600000000005</v>
      </c>
      <c r="N70" s="21">
        <v>4349.7500000000009</v>
      </c>
      <c r="O70" s="21">
        <v>647.13</v>
      </c>
      <c r="P70" s="21">
        <v>1582.5300000000002</v>
      </c>
      <c r="Q70" s="21">
        <v>865.57</v>
      </c>
      <c r="R70" s="21">
        <v>513.77</v>
      </c>
      <c r="S70" s="21">
        <v>1358.63</v>
      </c>
      <c r="T70" s="21">
        <v>1402.6499999999999</v>
      </c>
      <c r="U70" s="21">
        <v>183.18</v>
      </c>
      <c r="V70" s="21">
        <v>208.91</v>
      </c>
      <c r="W70" s="21">
        <v>75.239999999999995</v>
      </c>
      <c r="X70" s="21">
        <v>388.51</v>
      </c>
      <c r="Y70" s="21">
        <v>224.48999999999998</v>
      </c>
      <c r="Z70" s="21">
        <v>1258.1200000000001</v>
      </c>
      <c r="AA70" s="21">
        <v>573.02</v>
      </c>
      <c r="AB70" s="21">
        <v>807.1</v>
      </c>
      <c r="AC70" s="21">
        <v>1756.4099999999999</v>
      </c>
      <c r="AD70" s="21">
        <v>1823</v>
      </c>
      <c r="AE70" s="21">
        <v>796.86</v>
      </c>
      <c r="AF70" s="21">
        <v>730.01</v>
      </c>
      <c r="AG70" s="22">
        <v>1015.81</v>
      </c>
      <c r="AH70" s="21">
        <f t="shared" si="2"/>
        <v>1996.7723333333331</v>
      </c>
      <c r="AI70" s="21"/>
      <c r="AJ70" s="26"/>
      <c r="AK70" s="20" t="s">
        <v>119</v>
      </c>
      <c r="AM70" s="23">
        <f>(E70/D70)-1</f>
        <v>0.51169851759242713</v>
      </c>
      <c r="AN70" s="23">
        <f>(F70/E70)-1</f>
        <v>3.4472203127685175E-2</v>
      </c>
      <c r="AO70" s="23">
        <f>(G70/F70)-1</f>
        <v>-0.12766901836191191</v>
      </c>
      <c r="AP70" s="23">
        <f>(H70/G70)-1</f>
        <v>-8.7845055628457347E-2</v>
      </c>
      <c r="AQ70" s="23">
        <f>(I70/H70)-1</f>
        <v>0.26160751858605735</v>
      </c>
      <c r="AR70" s="23">
        <f>(J70/I70)-1</f>
        <v>0.45238686255953575</v>
      </c>
      <c r="AS70" s="23">
        <f>(K70/J70)-1</f>
        <v>-4.8826862785940839E-2</v>
      </c>
      <c r="AT70" s="23">
        <f>(L70/K70)-1</f>
        <v>-0.20874534180091409</v>
      </c>
      <c r="AU70" s="23">
        <f>(M70/L70)-1</f>
        <v>-9.6038756132524106E-2</v>
      </c>
      <c r="AV70" s="23">
        <f>(N70/M70)-1</f>
        <v>0.13824297519796103</v>
      </c>
      <c r="AW70" s="23">
        <f>(O70/N70)-1</f>
        <v>-0.85122593252485779</v>
      </c>
      <c r="AX70" s="23">
        <f>(P70/O70)-1</f>
        <v>1.4454591813082383</v>
      </c>
      <c r="AY70" s="23">
        <f>(Q70/P70)-1</f>
        <v>-0.45304670369598055</v>
      </c>
      <c r="AZ70" s="23">
        <f>(R70/Q70)-1</f>
        <v>-0.40643737652645084</v>
      </c>
      <c r="BA70" s="23">
        <f>(S70/R70)-1</f>
        <v>1.6444323335344611</v>
      </c>
      <c r="BB70" s="23">
        <f>(T70/S70)-1</f>
        <v>3.2400285581799082E-2</v>
      </c>
      <c r="BC70" s="23">
        <f>(U70/T70)-1</f>
        <v>-0.86940434178162762</v>
      </c>
      <c r="BD70" s="23">
        <f>(V70/U70)-1</f>
        <v>0.14046293263456699</v>
      </c>
      <c r="BE70" s="23">
        <f>(W70/V70)-1</f>
        <v>-0.63984490929108229</v>
      </c>
      <c r="BF70" s="23">
        <f>(X70/W70)-1</f>
        <v>4.1636097820308349</v>
      </c>
      <c r="BG70" s="23">
        <f>(Y70/X70)-1</f>
        <v>-0.42217703534014572</v>
      </c>
      <c r="BH70" s="23">
        <f>(Z70/Y70)-1</f>
        <v>4.604347632411244</v>
      </c>
      <c r="BI70" s="23">
        <f>(AA70/Z70)-1</f>
        <v>-0.54454265093949705</v>
      </c>
      <c r="BJ70" s="23">
        <f>(AB70/AA70)-1</f>
        <v>0.40850232103591511</v>
      </c>
      <c r="BK70" s="23">
        <f>(AC70/AB70)-1</f>
        <v>1.1761987362160822</v>
      </c>
      <c r="BL70" s="23">
        <f>(AD70/AC70)-1</f>
        <v>3.7912560279205865E-2</v>
      </c>
      <c r="BM70" s="23">
        <f>(AE70/AD70)-1</f>
        <v>-0.56288535381239713</v>
      </c>
      <c r="BN70" s="23">
        <f>(AF70/AE70)-1</f>
        <v>-8.3891775217729614E-2</v>
      </c>
      <c r="BO70" s="23">
        <f>(AG70/AF70)-1</f>
        <v>0.39150148628100978</v>
      </c>
      <c r="BP70" s="25">
        <f t="shared" si="3"/>
        <v>0.34622945567370711</v>
      </c>
    </row>
    <row r="71" spans="1:68" collapsed="1" x14ac:dyDescent="0.35">
      <c r="A71" s="24"/>
      <c r="B71" s="28" t="s">
        <v>120</v>
      </c>
      <c r="C71" s="28"/>
      <c r="D71" s="29">
        <v>1983498.7000000002</v>
      </c>
      <c r="E71" s="29">
        <v>3730803.1600000011</v>
      </c>
      <c r="F71" s="29">
        <v>3463403.66</v>
      </c>
      <c r="G71" s="29">
        <v>3475656.01</v>
      </c>
      <c r="H71" s="29">
        <v>3775043.8000000003</v>
      </c>
      <c r="I71" s="29">
        <v>3497044.9699999997</v>
      </c>
      <c r="J71" s="29">
        <v>2992804.959999999</v>
      </c>
      <c r="K71" s="29">
        <v>2743846.2500000009</v>
      </c>
      <c r="L71" s="29">
        <v>3282559.7600000002</v>
      </c>
      <c r="M71" s="29">
        <v>4419325.5</v>
      </c>
      <c r="N71" s="29">
        <v>3966051.24</v>
      </c>
      <c r="O71" s="29">
        <v>3677179.22</v>
      </c>
      <c r="P71" s="29">
        <v>4127494.7300000004</v>
      </c>
      <c r="Q71" s="29">
        <v>4839819.6599999992</v>
      </c>
      <c r="R71" s="29">
        <v>5138250.9500000011</v>
      </c>
      <c r="S71" s="29">
        <v>4116984.4699999988</v>
      </c>
      <c r="T71" s="29">
        <v>3551262.05</v>
      </c>
      <c r="U71" s="29">
        <v>3672696.46</v>
      </c>
      <c r="V71" s="29">
        <v>3626198.7699999991</v>
      </c>
      <c r="W71" s="29">
        <v>3711551.3399999994</v>
      </c>
      <c r="X71" s="29">
        <v>3976554.4600000004</v>
      </c>
      <c r="Y71" s="29">
        <v>4124265.7800000007</v>
      </c>
      <c r="Z71" s="29">
        <v>4276650.4000000004</v>
      </c>
      <c r="AA71" s="29">
        <v>4894543.0299999993</v>
      </c>
      <c r="AB71" s="29">
        <v>4055210.3499999987</v>
      </c>
      <c r="AC71" s="29">
        <v>4227506.88</v>
      </c>
      <c r="AD71" s="29">
        <v>3966392.7999999993</v>
      </c>
      <c r="AE71" s="29">
        <v>3941436.6700000009</v>
      </c>
      <c r="AF71" s="29">
        <v>3930185.9099999997</v>
      </c>
      <c r="AG71" s="30">
        <v>3751185.81</v>
      </c>
      <c r="AH71" s="31">
        <f t="shared" ref="AH71:AH77" si="4">AVERAGE(D71:AG71)</f>
        <v>3831180.2583333328</v>
      </c>
      <c r="AI71" s="32"/>
      <c r="AJ71" s="34" t="s">
        <v>120</v>
      </c>
      <c r="AK71" s="34"/>
      <c r="AM71" s="23">
        <f>(E71/D71)-1</f>
        <v>0.88092039586413673</v>
      </c>
      <c r="AN71" s="23">
        <f>(F71/E71)-1</f>
        <v>-7.1673440954199474E-2</v>
      </c>
      <c r="AO71" s="23">
        <f>(G71/F71)-1</f>
        <v>3.5376615615170248E-3</v>
      </c>
      <c r="AP71" s="23">
        <f>(H71/G71)-1</f>
        <v>8.613849849887778E-2</v>
      </c>
      <c r="AQ71" s="23">
        <f>(I71/H71)-1</f>
        <v>-7.3641219738960539E-2</v>
      </c>
      <c r="AR71" s="23">
        <f>(J71/I71)-1</f>
        <v>-0.14419031334332566</v>
      </c>
      <c r="AS71" s="23">
        <f>(K71/J71)-1</f>
        <v>-8.3185744920710847E-2</v>
      </c>
      <c r="AT71" s="23">
        <f>(L71/K71)-1</f>
        <v>0.19633516637457338</v>
      </c>
      <c r="AU71" s="23">
        <f>(M71/L71)-1</f>
        <v>0.34630465950755451</v>
      </c>
      <c r="AV71" s="23">
        <f>(N71/M71)-1</f>
        <v>-0.10256638937321993</v>
      </c>
      <c r="AW71" s="23">
        <f>(O71/N71)-1</f>
        <v>-7.2836179494241704E-2</v>
      </c>
      <c r="AX71" s="23">
        <f>(P71/O71)-1</f>
        <v>0.12246221439269434</v>
      </c>
      <c r="AY71" s="23">
        <f>(Q71/P71)-1</f>
        <v>0.17258045778292219</v>
      </c>
      <c r="AZ71" s="23">
        <f>(R71/Q71)-1</f>
        <v>6.1661654971665092E-2</v>
      </c>
      <c r="BA71" s="23">
        <f>(S71/R71)-1</f>
        <v>-0.19875761031095651</v>
      </c>
      <c r="BB71" s="23">
        <f>(T71/S71)-1</f>
        <v>-0.13741184211948199</v>
      </c>
      <c r="BC71" s="23">
        <f>(U71/T71)-1</f>
        <v>3.4194719592715028E-2</v>
      </c>
      <c r="BD71" s="23">
        <f>(V71/U71)-1</f>
        <v>-1.2660368344189488E-2</v>
      </c>
      <c r="BE71" s="23">
        <f>(W71/V71)-1</f>
        <v>2.3537752730526718E-2</v>
      </c>
      <c r="BF71" s="23">
        <f>(X71/W71)-1</f>
        <v>7.139955660696895E-2</v>
      </c>
      <c r="BG71" s="23">
        <f>(Y71/X71)-1</f>
        <v>3.7145554395349611E-2</v>
      </c>
      <c r="BH71" s="23">
        <f>(Z71/Y71)-1</f>
        <v>3.6948302589752124E-2</v>
      </c>
      <c r="BI71" s="23">
        <f>(AA71/Z71)-1</f>
        <v>0.14448050979336524</v>
      </c>
      <c r="BJ71" s="23">
        <f>(AB71/AA71)-1</f>
        <v>-0.17148335909103263</v>
      </c>
      <c r="BK71" s="40">
        <f>(AC71/AB71)-1</f>
        <v>4.248769240786765E-2</v>
      </c>
      <c r="BL71" s="40">
        <f>(AD71/AC71)-1</f>
        <v>-6.1765500899669812E-2</v>
      </c>
      <c r="BM71" s="40">
        <f>(AE71/AD71)-1</f>
        <v>-6.291895749709564E-3</v>
      </c>
      <c r="BN71" s="40">
        <f>(AF71/AE71)-1</f>
        <v>-2.8544819927300846E-3</v>
      </c>
      <c r="BO71" s="40">
        <f>(AG71/AF71)-1</f>
        <v>-4.5544944717386016E-2</v>
      </c>
      <c r="BP71" s="36">
        <f t="shared" si="3"/>
        <v>3.7078327793816271E-2</v>
      </c>
    </row>
    <row r="72" spans="1:68" hidden="1" outlineLevel="1" x14ac:dyDescent="0.35">
      <c r="A72" s="24"/>
      <c r="B72" s="19" t="s">
        <v>121</v>
      </c>
      <c r="C72" s="20" t="s">
        <v>122</v>
      </c>
      <c r="D72" s="21">
        <v>697562</v>
      </c>
      <c r="E72" s="21">
        <v>1230134.77</v>
      </c>
      <c r="F72" s="21">
        <v>1193039.4600000002</v>
      </c>
      <c r="G72" s="21">
        <v>1526473.3000000003</v>
      </c>
      <c r="H72" s="21">
        <v>1592427.8899999997</v>
      </c>
      <c r="I72" s="21">
        <v>1507727.87</v>
      </c>
      <c r="J72" s="21">
        <v>1459984.1099999994</v>
      </c>
      <c r="K72" s="21">
        <v>1506689.7999999998</v>
      </c>
      <c r="L72" s="21">
        <v>1555562.6199999992</v>
      </c>
      <c r="M72" s="21">
        <v>1781547.4399999995</v>
      </c>
      <c r="N72" s="21">
        <v>1976812.1</v>
      </c>
      <c r="O72" s="21">
        <v>2085928.4900000002</v>
      </c>
      <c r="P72" s="21">
        <v>2240500.4600000004</v>
      </c>
      <c r="Q72" s="21">
        <v>2647522.12</v>
      </c>
      <c r="R72" s="21">
        <v>2125141.7000000002</v>
      </c>
      <c r="S72" s="21">
        <v>1934611.87</v>
      </c>
      <c r="T72" s="21">
        <v>2152940.3399999994</v>
      </c>
      <c r="U72" s="21">
        <v>2171370.9299999997</v>
      </c>
      <c r="V72" s="21">
        <v>2155190.4299999997</v>
      </c>
      <c r="W72" s="21">
        <v>2340690.1300000004</v>
      </c>
      <c r="X72" s="21">
        <v>2220091.7599999998</v>
      </c>
      <c r="Y72" s="21">
        <v>2334920.67</v>
      </c>
      <c r="Z72" s="21">
        <v>2401041.19</v>
      </c>
      <c r="AA72" s="21">
        <v>2342376.0099999988</v>
      </c>
      <c r="AB72" s="21">
        <v>2110058.8499999996</v>
      </c>
      <c r="AC72" s="21">
        <v>2169165.6799999997</v>
      </c>
      <c r="AD72" s="21">
        <v>2294302.5700000003</v>
      </c>
      <c r="AE72" s="21">
        <v>2320906.84</v>
      </c>
      <c r="AF72" s="21">
        <v>2214251.2500000005</v>
      </c>
      <c r="AG72" s="22">
        <v>2346158.96</v>
      </c>
      <c r="AH72" s="21">
        <f t="shared" si="4"/>
        <v>1954504.3869999996</v>
      </c>
      <c r="AI72" s="21"/>
      <c r="AJ72" s="19" t="s">
        <v>121</v>
      </c>
      <c r="AK72" s="20" t="s">
        <v>122</v>
      </c>
      <c r="AM72" s="23">
        <f>(E72/D72)-1</f>
        <v>0.76347732531301871</v>
      </c>
      <c r="AN72" s="23">
        <f>(F72/E72)-1</f>
        <v>-3.0155484508416763E-2</v>
      </c>
      <c r="AO72" s="23">
        <f>(G72/F72)-1</f>
        <v>0.27948265851994547</v>
      </c>
      <c r="AP72" s="23">
        <f>(H72/G72)-1</f>
        <v>4.3207169100173193E-2</v>
      </c>
      <c r="AQ72" s="23">
        <f>(I72/H72)-1</f>
        <v>-5.3189234207647318E-2</v>
      </c>
      <c r="AR72" s="23">
        <f>(J72/I72)-1</f>
        <v>-3.1666032677369449E-2</v>
      </c>
      <c r="AS72" s="23">
        <f>(K72/J72)-1</f>
        <v>3.1990546801225372E-2</v>
      </c>
      <c r="AT72" s="23">
        <f>(L72/K72)-1</f>
        <v>3.2437214348965071E-2</v>
      </c>
      <c r="AU72" s="23">
        <f>(M72/L72)-1</f>
        <v>0.14527529595690614</v>
      </c>
      <c r="AV72" s="23">
        <f>(N72/M72)-1</f>
        <v>0.10960396317035515</v>
      </c>
      <c r="AW72" s="23">
        <f>(O72/N72)-1</f>
        <v>5.5198159703696792E-2</v>
      </c>
      <c r="AX72" s="23">
        <f>(P72/O72)-1</f>
        <v>7.4102238279510901E-2</v>
      </c>
      <c r="AY72" s="23">
        <f>(Q72/P72)-1</f>
        <v>0.18166551057079428</v>
      </c>
      <c r="AZ72" s="23">
        <f>(R72/Q72)-1</f>
        <v>-0.19730918055559055</v>
      </c>
      <c r="BA72" s="23">
        <f>(S72/R72)-1</f>
        <v>-8.9655118056363059E-2</v>
      </c>
      <c r="BB72" s="23">
        <f>(T72/S72)-1</f>
        <v>0.11285388732779733</v>
      </c>
      <c r="BC72" s="23">
        <f>(U72/T72)-1</f>
        <v>8.5606598834040426E-3</v>
      </c>
      <c r="BD72" s="23">
        <f>(V72/U72)-1</f>
        <v>-7.4517438621138909E-3</v>
      </c>
      <c r="BE72" s="23">
        <f>(W72/V72)-1</f>
        <v>8.6071141286573338E-2</v>
      </c>
      <c r="BF72" s="23">
        <f>(X72/W72)-1</f>
        <v>-5.1522569542342911E-2</v>
      </c>
      <c r="BG72" s="23">
        <f>(Y72/X72)-1</f>
        <v>5.1722596366917895E-2</v>
      </c>
      <c r="BH72" s="23">
        <f>(Z72/Y72)-1</f>
        <v>2.8318101274078744E-2</v>
      </c>
      <c r="BI72" s="23">
        <f>(AA72/Z72)-1</f>
        <v>-2.4433225154292804E-2</v>
      </c>
      <c r="BJ72" s="23">
        <f>(AB72/AA72)-1</f>
        <v>-9.9180131203614574E-2</v>
      </c>
      <c r="BK72" s="23">
        <f>(AC72/AB72)-1</f>
        <v>2.8011934359082113E-2</v>
      </c>
      <c r="BL72" s="23">
        <f>(AD72/AC72)-1</f>
        <v>5.7688949790133393E-2</v>
      </c>
      <c r="BM72" s="23">
        <f>(AE72/AD72)-1</f>
        <v>1.1595798369349097E-2</v>
      </c>
      <c r="BN72" s="23">
        <f>(AF72/AE72)-1</f>
        <v>-4.5954274493843705E-2</v>
      </c>
      <c r="BO72" s="23">
        <f>(AG72/AF72)-1</f>
        <v>5.9572151082673885E-2</v>
      </c>
      <c r="BP72" s="25">
        <f t="shared" ref="BP72:BP77" si="5">AVERAGE(AM72:BO72)</f>
        <v>5.2769596801482979E-2</v>
      </c>
    </row>
    <row r="73" spans="1:68" hidden="1" outlineLevel="1" x14ac:dyDescent="0.35">
      <c r="A73" s="24"/>
      <c r="B73" s="19"/>
      <c r="C73" s="20" t="s">
        <v>123</v>
      </c>
      <c r="D73" s="21">
        <v>711.92</v>
      </c>
      <c r="E73" s="21">
        <v>996.26999999999987</v>
      </c>
      <c r="F73" s="21">
        <v>790.60999999999979</v>
      </c>
      <c r="G73" s="21">
        <v>946.72999999999979</v>
      </c>
      <c r="H73" s="21">
        <v>892.88</v>
      </c>
      <c r="I73" s="21">
        <v>861.24999999999989</v>
      </c>
      <c r="J73" s="21">
        <v>709.64</v>
      </c>
      <c r="K73" s="21">
        <v>995.11000000000024</v>
      </c>
      <c r="L73" s="21">
        <v>721.63000000000022</v>
      </c>
      <c r="M73" s="21">
        <v>1063.43</v>
      </c>
      <c r="N73" s="21">
        <v>1339.7400000000002</v>
      </c>
      <c r="O73" s="21">
        <v>1014.1700000000001</v>
      </c>
      <c r="P73" s="21">
        <v>916.62000000000023</v>
      </c>
      <c r="Q73" s="21">
        <v>899.09</v>
      </c>
      <c r="R73" s="21">
        <v>1385.3700000000001</v>
      </c>
      <c r="S73" s="21">
        <v>990.17000000000007</v>
      </c>
      <c r="T73" s="21">
        <v>1103.8400000000001</v>
      </c>
      <c r="U73" s="21">
        <v>880.96</v>
      </c>
      <c r="V73" s="21">
        <v>1140.57</v>
      </c>
      <c r="W73" s="21">
        <v>829.53</v>
      </c>
      <c r="X73" s="21">
        <v>893.83</v>
      </c>
      <c r="Y73" s="21">
        <v>873.56</v>
      </c>
      <c r="Z73" s="21">
        <v>802.15000000000009</v>
      </c>
      <c r="AA73" s="21">
        <v>826.42000000000007</v>
      </c>
      <c r="AB73" s="21">
        <v>736.85</v>
      </c>
      <c r="AC73" s="21">
        <v>1002.15</v>
      </c>
      <c r="AD73" s="21">
        <v>888.73000000000013</v>
      </c>
      <c r="AE73" s="21">
        <v>941.28</v>
      </c>
      <c r="AF73" s="21">
        <v>779.09</v>
      </c>
      <c r="AG73" s="22">
        <v>1018.3500000000001</v>
      </c>
      <c r="AH73" s="21">
        <f t="shared" si="4"/>
        <v>931.7313333333334</v>
      </c>
      <c r="AI73" s="21"/>
      <c r="AJ73" s="19"/>
      <c r="AK73" s="20" t="s">
        <v>123</v>
      </c>
      <c r="AM73" s="23">
        <f>(E73/D73)-1</f>
        <v>0.39941285537700866</v>
      </c>
      <c r="AN73" s="23">
        <f>(F73/E73)-1</f>
        <v>-0.20642998383972222</v>
      </c>
      <c r="AO73" s="23">
        <f>(G73/F73)-1</f>
        <v>0.19746777804480087</v>
      </c>
      <c r="AP73" s="23">
        <f>(H73/G73)-1</f>
        <v>-5.6879997464958088E-2</v>
      </c>
      <c r="AQ73" s="23">
        <f>(I73/H73)-1</f>
        <v>-3.5424693127856011E-2</v>
      </c>
      <c r="AR73" s="23">
        <f>(J73/I73)-1</f>
        <v>-0.17603483309143675</v>
      </c>
      <c r="AS73" s="23">
        <f>(K73/J73)-1</f>
        <v>0.4022743926497947</v>
      </c>
      <c r="AT73" s="23">
        <f>(L73/K73)-1</f>
        <v>-0.2748238888163117</v>
      </c>
      <c r="AU73" s="23">
        <f>(M73/L73)-1</f>
        <v>0.47364993140529044</v>
      </c>
      <c r="AV73" s="23">
        <f>(N73/M73)-1</f>
        <v>0.25982904375464311</v>
      </c>
      <c r="AW73" s="23">
        <f>(O73/N73)-1</f>
        <v>-0.24300983772970886</v>
      </c>
      <c r="AX73" s="23">
        <f>(P73/O73)-1</f>
        <v>-9.6187029787905165E-2</v>
      </c>
      <c r="AY73" s="23">
        <f>(Q73/P73)-1</f>
        <v>-1.9124609980144647E-2</v>
      </c>
      <c r="AZ73" s="23">
        <f>(R73/Q73)-1</f>
        <v>0.5408579786228298</v>
      </c>
      <c r="BA73" s="23">
        <f>(S73/R73)-1</f>
        <v>-0.28526675184246808</v>
      </c>
      <c r="BB73" s="23">
        <f>(T73/S73)-1</f>
        <v>0.1147984689497763</v>
      </c>
      <c r="BC73" s="23">
        <f>(U73/T73)-1</f>
        <v>-0.20191332077112634</v>
      </c>
      <c r="BD73" s="23">
        <f>(V73/U73)-1</f>
        <v>0.29468988376316729</v>
      </c>
      <c r="BE73" s="23">
        <f>(W73/V73)-1</f>
        <v>-0.27270575238696437</v>
      </c>
      <c r="BF73" s="23">
        <f>(X73/W73)-1</f>
        <v>7.7513772859330032E-2</v>
      </c>
      <c r="BG73" s="23">
        <f>(Y73/X73)-1</f>
        <v>-2.2677690388552718E-2</v>
      </c>
      <c r="BH73" s="23">
        <f>(Z73/Y73)-1</f>
        <v>-8.174595906405957E-2</v>
      </c>
      <c r="BI73" s="23">
        <f>(AA73/Z73)-1</f>
        <v>3.0256186498784476E-2</v>
      </c>
      <c r="BJ73" s="23">
        <f>(AB73/AA73)-1</f>
        <v>-0.10838314658406145</v>
      </c>
      <c r="BK73" s="23">
        <f>(AC73/AB73)-1</f>
        <v>0.36004614236276034</v>
      </c>
      <c r="BL73" s="23">
        <f>(AD73/AC73)-1</f>
        <v>-0.11317667015915767</v>
      </c>
      <c r="BM73" s="23">
        <f>(AE73/AD73)-1</f>
        <v>5.912931936583643E-2</v>
      </c>
      <c r="BN73" s="23">
        <f>(AF73/AE73)-1</f>
        <v>-0.17230792112867577</v>
      </c>
      <c r="BO73" s="23">
        <f>(AG73/AF73)-1</f>
        <v>0.30710187526473209</v>
      </c>
      <c r="BP73" s="25">
        <f t="shared" si="5"/>
        <v>3.9687432508815353E-2</v>
      </c>
    </row>
    <row r="74" spans="1:68" hidden="1" outlineLevel="1" x14ac:dyDescent="0.35">
      <c r="A74" s="24"/>
      <c r="B74" s="26"/>
      <c r="C74" s="20" t="s">
        <v>124</v>
      </c>
      <c r="D74" s="21">
        <v>165509.84000000003</v>
      </c>
      <c r="E74" s="21">
        <v>270297.46999999997</v>
      </c>
      <c r="F74" s="21">
        <v>246505.35999999996</v>
      </c>
      <c r="G74" s="21">
        <v>234733.99000000002</v>
      </c>
      <c r="H74" s="21">
        <v>272492.55</v>
      </c>
      <c r="I74" s="21">
        <v>261255.88999999998</v>
      </c>
      <c r="J74" s="21">
        <v>234717.9800000001</v>
      </c>
      <c r="K74" s="21">
        <v>236031.99</v>
      </c>
      <c r="L74" s="21">
        <v>249870.95999999996</v>
      </c>
      <c r="M74" s="21">
        <v>359581.22</v>
      </c>
      <c r="N74" s="21">
        <v>338429.84</v>
      </c>
      <c r="O74" s="21">
        <v>292891.19000000006</v>
      </c>
      <c r="P74" s="21">
        <v>327216.67</v>
      </c>
      <c r="Q74" s="21">
        <v>337675.36</v>
      </c>
      <c r="R74" s="21">
        <v>487059.55000000005</v>
      </c>
      <c r="S74" s="21">
        <v>347316.00000000012</v>
      </c>
      <c r="T74" s="21">
        <v>287748.21000000002</v>
      </c>
      <c r="U74" s="21">
        <v>302303.08999999991</v>
      </c>
      <c r="V74" s="21">
        <v>294546.15999999997</v>
      </c>
      <c r="W74" s="21">
        <v>282061.47000000003</v>
      </c>
      <c r="X74" s="21">
        <v>273152.39999999997</v>
      </c>
      <c r="Y74" s="21">
        <v>290194.7</v>
      </c>
      <c r="Z74" s="21">
        <v>296399.83999999997</v>
      </c>
      <c r="AA74" s="21">
        <v>294965.91000000009</v>
      </c>
      <c r="AB74" s="21">
        <v>277219.52999999997</v>
      </c>
      <c r="AC74" s="21">
        <v>274856.94999999995</v>
      </c>
      <c r="AD74" s="21">
        <v>276387.17</v>
      </c>
      <c r="AE74" s="21">
        <v>273443.58</v>
      </c>
      <c r="AF74" s="21">
        <v>257501.15</v>
      </c>
      <c r="AG74" s="22">
        <v>265041.44</v>
      </c>
      <c r="AH74" s="21">
        <f t="shared" si="4"/>
        <v>286913.58200000005</v>
      </c>
      <c r="AI74" s="21"/>
      <c r="AJ74" s="26"/>
      <c r="AK74" s="20" t="s">
        <v>124</v>
      </c>
      <c r="AM74" s="23">
        <f>(E74/D74)-1</f>
        <v>0.63312024227683339</v>
      </c>
      <c r="AN74" s="23">
        <f>(F74/E74)-1</f>
        <v>-8.8021948559119045E-2</v>
      </c>
      <c r="AO74" s="23">
        <f>(G74/F74)-1</f>
        <v>-4.7752998149816817E-2</v>
      </c>
      <c r="AP74" s="23">
        <f>(H74/G74)-1</f>
        <v>0.1608568064642022</v>
      </c>
      <c r="AQ74" s="23">
        <f>(I74/H74)-1</f>
        <v>-4.1236576926598545E-2</v>
      </c>
      <c r="AR74" s="23">
        <f>(J74/I74)-1</f>
        <v>-0.10157822661911997</v>
      </c>
      <c r="AS74" s="23">
        <f>(K74/J74)-1</f>
        <v>5.5982502916900323E-3</v>
      </c>
      <c r="AT74" s="23">
        <f>(L74/K74)-1</f>
        <v>5.863175580564306E-2</v>
      </c>
      <c r="AU74" s="23">
        <f>(M74/L74)-1</f>
        <v>0.4390676691681179</v>
      </c>
      <c r="AV74" s="23">
        <f>(N74/M74)-1</f>
        <v>-5.8822259961184731E-2</v>
      </c>
      <c r="AW74" s="23">
        <f>(O74/N74)-1</f>
        <v>-0.13455861338941022</v>
      </c>
      <c r="AX74" s="23">
        <f>(P74/O74)-1</f>
        <v>0.11719533113986769</v>
      </c>
      <c r="AY74" s="23">
        <f>(Q74/P74)-1</f>
        <v>3.1962583079890194E-2</v>
      </c>
      <c r="AZ74" s="23">
        <f>(R74/Q74)-1</f>
        <v>0.44238996295139832</v>
      </c>
      <c r="BA74" s="23">
        <f>(S74/R74)-1</f>
        <v>-0.28691265780539554</v>
      </c>
      <c r="BB74" s="23">
        <f>(T74/S74)-1</f>
        <v>-0.17150891407248747</v>
      </c>
      <c r="BC74" s="23">
        <f>(U74/T74)-1</f>
        <v>5.0582000145195982E-2</v>
      </c>
      <c r="BD74" s="23">
        <f>(V74/U74)-1</f>
        <v>-2.5659446616969506E-2</v>
      </c>
      <c r="BE74" s="23">
        <f>(W74/V74)-1</f>
        <v>-4.2386191692330821E-2</v>
      </c>
      <c r="BF74" s="23">
        <f>(X74/W74)-1</f>
        <v>-3.15855618280656E-2</v>
      </c>
      <c r="BG74" s="23">
        <f>(Y74/X74)-1</f>
        <v>6.2391177965121392E-2</v>
      </c>
      <c r="BH74" s="23">
        <f>(Z74/Y74)-1</f>
        <v>2.1382678594750182E-2</v>
      </c>
      <c r="BI74" s="23">
        <f>(AA74/Z74)-1</f>
        <v>-4.8378231243305647E-3</v>
      </c>
      <c r="BJ74" s="23">
        <f>(AB74/AA74)-1</f>
        <v>-6.0164172870011079E-2</v>
      </c>
      <c r="BK74" s="23">
        <f>(AC74/AB74)-1</f>
        <v>-8.5224154301106747E-3</v>
      </c>
      <c r="BL74" s="23">
        <f>(AD74/AC74)-1</f>
        <v>5.5673323887208692E-3</v>
      </c>
      <c r="BM74" s="23">
        <f>(AE74/AD74)-1</f>
        <v>-1.0650241109238068E-2</v>
      </c>
      <c r="BN74" s="23">
        <f>(AF74/AE74)-1</f>
        <v>-5.8302447620090514E-2</v>
      </c>
      <c r="BO74" s="23">
        <f>(AG74/AF74)-1</f>
        <v>2.9282548835218858E-2</v>
      </c>
      <c r="BP74" s="25">
        <f t="shared" si="5"/>
        <v>3.0535442873530036E-2</v>
      </c>
    </row>
    <row r="75" spans="1:68" collapsed="1" x14ac:dyDescent="0.35">
      <c r="A75" s="39"/>
      <c r="B75" s="28" t="s">
        <v>125</v>
      </c>
      <c r="C75" s="28"/>
      <c r="D75" s="29">
        <v>863783.76</v>
      </c>
      <c r="E75" s="29">
        <v>1501428.5100000005</v>
      </c>
      <c r="F75" s="29">
        <v>1440335.43</v>
      </c>
      <c r="G75" s="29">
        <v>1762154.0200000005</v>
      </c>
      <c r="H75" s="29">
        <v>1865813.3200000005</v>
      </c>
      <c r="I75" s="29">
        <v>1769845.0100000007</v>
      </c>
      <c r="J75" s="29">
        <v>1695411.73</v>
      </c>
      <c r="K75" s="29">
        <v>1743716.9</v>
      </c>
      <c r="L75" s="29">
        <v>1806155.2099999997</v>
      </c>
      <c r="M75" s="29">
        <v>2142192.0900000008</v>
      </c>
      <c r="N75" s="29">
        <v>2316581.6800000011</v>
      </c>
      <c r="O75" s="29">
        <v>2379833.8500000015</v>
      </c>
      <c r="P75" s="29">
        <v>2568633.7500000005</v>
      </c>
      <c r="Q75" s="29">
        <v>2986096.5700000003</v>
      </c>
      <c r="R75" s="29">
        <v>2613586.6200000006</v>
      </c>
      <c r="S75" s="29">
        <v>2282918.040000001</v>
      </c>
      <c r="T75" s="29">
        <v>2441792.3899999997</v>
      </c>
      <c r="U75" s="29">
        <v>2474554.98</v>
      </c>
      <c r="V75" s="29">
        <v>2450877.16</v>
      </c>
      <c r="W75" s="29">
        <v>2623581.13</v>
      </c>
      <c r="X75" s="29">
        <v>2494137.9900000002</v>
      </c>
      <c r="Y75" s="29">
        <v>2625988.9300000002</v>
      </c>
      <c r="Z75" s="29">
        <v>2698243.1799999997</v>
      </c>
      <c r="AA75" s="29">
        <v>2638168.3399999989</v>
      </c>
      <c r="AB75" s="29">
        <v>2388015.2300000004</v>
      </c>
      <c r="AC75" s="29">
        <v>2445024.7800000003</v>
      </c>
      <c r="AD75" s="29">
        <v>2571578.4699999997</v>
      </c>
      <c r="AE75" s="29">
        <v>2595291.6999999997</v>
      </c>
      <c r="AF75" s="29">
        <v>2472531.4899999998</v>
      </c>
      <c r="AG75" s="30">
        <v>2612218.7500000005</v>
      </c>
      <c r="AH75" s="31">
        <f t="shared" si="4"/>
        <v>2242349.7003333336</v>
      </c>
      <c r="AI75" s="32"/>
      <c r="AJ75" s="34" t="s">
        <v>125</v>
      </c>
      <c r="AK75" s="34"/>
      <c r="AM75" s="23">
        <f>(E75/D75)-1</f>
        <v>0.73819951187783439</v>
      </c>
      <c r="AN75" s="23">
        <f>(F75/E75)-1</f>
        <v>-4.0689969314623209E-2</v>
      </c>
      <c r="AO75" s="23">
        <f>(G75/F75)-1</f>
        <v>0.22343308599997469</v>
      </c>
      <c r="AP75" s="23">
        <f>(H75/G75)-1</f>
        <v>5.8825334688962005E-2</v>
      </c>
      <c r="AQ75" s="23">
        <f>(I75/H75)-1</f>
        <v>-5.14351082025718E-2</v>
      </c>
      <c r="AR75" s="23">
        <f>(J75/I75)-1</f>
        <v>-4.2056383230981709E-2</v>
      </c>
      <c r="AS75" s="23">
        <f>(K75/J75)-1</f>
        <v>2.8491704489976621E-2</v>
      </c>
      <c r="AT75" s="23">
        <f>(L75/K75)-1</f>
        <v>3.5807595831639727E-2</v>
      </c>
      <c r="AU75" s="23">
        <f>(M75/L75)-1</f>
        <v>0.18605094298623492</v>
      </c>
      <c r="AV75" s="23">
        <f>(N75/M75)-1</f>
        <v>8.1407074003340352E-2</v>
      </c>
      <c r="AW75" s="23">
        <f>(O75/N75)-1</f>
        <v>2.7304096611866724E-2</v>
      </c>
      <c r="AX75" s="23">
        <f>(P75/O75)-1</f>
        <v>7.9333227401567896E-2</v>
      </c>
      <c r="AY75" s="23">
        <f>(Q75/P75)-1</f>
        <v>0.16252329472817983</v>
      </c>
      <c r="AZ75" s="23">
        <f>(R75/Q75)-1</f>
        <v>-0.12474812561068638</v>
      </c>
      <c r="BA75" s="23">
        <f>(S75/R75)-1</f>
        <v>-0.12651908204213236</v>
      </c>
      <c r="BB75" s="23">
        <f>(T75/S75)-1</f>
        <v>6.9592664833468376E-2</v>
      </c>
      <c r="BC75" s="23">
        <f>(U75/T75)-1</f>
        <v>1.3417434723023369E-2</v>
      </c>
      <c r="BD75" s="23">
        <f>(V75/U75)-1</f>
        <v>-9.5685164368422004E-3</v>
      </c>
      <c r="BE75" s="23">
        <f>(W75/V75)-1</f>
        <v>7.0466187705629402E-2</v>
      </c>
      <c r="BF75" s="23">
        <f>(X75/W75)-1</f>
        <v>-4.9338340834918171E-2</v>
      </c>
      <c r="BG75" s="23">
        <f>(Y75/X75)-1</f>
        <v>5.286433249829936E-2</v>
      </c>
      <c r="BH75" s="23">
        <f>(Z75/Y75)-1</f>
        <v>2.7515062677739399E-2</v>
      </c>
      <c r="BI75" s="23">
        <f>(AA75/Z75)-1</f>
        <v>-2.226442762657177E-2</v>
      </c>
      <c r="BJ75" s="23">
        <f>(AB75/AA75)-1</f>
        <v>-9.482075355358055E-2</v>
      </c>
      <c r="BK75" s="40">
        <f>(AC75/AB75)-1</f>
        <v>2.3873193639556423E-2</v>
      </c>
      <c r="BL75" s="40">
        <f>(AD75/AC75)-1</f>
        <v>5.1759675826271057E-2</v>
      </c>
      <c r="BM75" s="40">
        <f>(AE75/AD75)-1</f>
        <v>9.2212741227375439E-3</v>
      </c>
      <c r="BN75" s="40">
        <f>(AF75/AE75)-1</f>
        <v>-4.730112225920502E-2</v>
      </c>
      <c r="BO75" s="40">
        <f>(AG75/AF75)-1</f>
        <v>5.6495644470032857E-2</v>
      </c>
      <c r="BP75" s="36">
        <f t="shared" si="5"/>
        <v>4.7856534827731792E-2</v>
      </c>
    </row>
    <row r="76" spans="1:68" s="38" customFormat="1" ht="15" thickBot="1" x14ac:dyDescent="0.4">
      <c r="A76" s="41" t="s">
        <v>126</v>
      </c>
      <c r="B76" s="41"/>
      <c r="C76" s="41"/>
      <c r="D76" s="42">
        <v>7627928.5399999982</v>
      </c>
      <c r="E76" s="42">
        <v>13935930.739999998</v>
      </c>
      <c r="F76" s="42">
        <v>13171059.260000002</v>
      </c>
      <c r="G76" s="42">
        <v>13323249.42</v>
      </c>
      <c r="H76" s="42">
        <v>14525891.749999996</v>
      </c>
      <c r="I76" s="42">
        <v>14170746.589999998</v>
      </c>
      <c r="J76" s="42">
        <v>13252893.549999999</v>
      </c>
      <c r="K76" s="42">
        <v>13041187.110000003</v>
      </c>
      <c r="L76" s="42">
        <v>14218922.610000001</v>
      </c>
      <c r="M76" s="42">
        <v>17167952.619999997</v>
      </c>
      <c r="N76" s="42">
        <v>16246725.740000002</v>
      </c>
      <c r="O76" s="42">
        <v>15357060.52</v>
      </c>
      <c r="P76" s="42">
        <v>16757341.939999998</v>
      </c>
      <c r="Q76" s="42">
        <v>18202449.169999998</v>
      </c>
      <c r="R76" s="42">
        <v>17708200.850000001</v>
      </c>
      <c r="S76" s="42">
        <v>16046426.779999999</v>
      </c>
      <c r="T76" s="42">
        <v>15091933.109999999</v>
      </c>
      <c r="U76" s="42">
        <v>15715705.590000002</v>
      </c>
      <c r="V76" s="42">
        <v>15554186.659999995</v>
      </c>
      <c r="W76" s="42">
        <v>15564367.680000002</v>
      </c>
      <c r="X76" s="42">
        <v>15684998.059999999</v>
      </c>
      <c r="Y76" s="42">
        <v>16176380.829999996</v>
      </c>
      <c r="Z76" s="42">
        <v>17068861.200000003</v>
      </c>
      <c r="AA76" s="42">
        <v>16974953.379999995</v>
      </c>
      <c r="AB76" s="42">
        <v>16019278.570000004</v>
      </c>
      <c r="AC76" s="42">
        <v>16024866.549999999</v>
      </c>
      <c r="AD76" s="42">
        <v>16229384.889999995</v>
      </c>
      <c r="AE76" s="42">
        <v>16008330.479999995</v>
      </c>
      <c r="AF76" s="42">
        <v>15599340.929999998</v>
      </c>
      <c r="AG76" s="42">
        <v>15653932.719999999</v>
      </c>
      <c r="AH76" s="43">
        <f t="shared" si="4"/>
        <v>15270682.928000001</v>
      </c>
      <c r="AI76" s="44"/>
      <c r="AJ76" s="41" t="s">
        <v>126</v>
      </c>
      <c r="AK76" s="41"/>
      <c r="AM76" s="23">
        <f>(E76/D76)-1</f>
        <v>0.82696136531976494</v>
      </c>
      <c r="AN76" s="23">
        <f>(F76/E76)-1</f>
        <v>-5.4884850841329325E-2</v>
      </c>
      <c r="AO76" s="23">
        <f>(G76/F76)-1</f>
        <v>1.1554891447660198E-2</v>
      </c>
      <c r="AP76" s="23">
        <f>(H76/G76)-1</f>
        <v>9.0266442673862191E-2</v>
      </c>
      <c r="AQ76" s="23">
        <f>(I76/H76)-1</f>
        <v>-2.4449112392703753E-2</v>
      </c>
      <c r="AR76" s="23">
        <f>(J76/I76)-1</f>
        <v>-6.477097266333931E-2</v>
      </c>
      <c r="AS76" s="23">
        <f>(K76/J76)-1</f>
        <v>-1.597435603034747E-2</v>
      </c>
      <c r="AT76" s="23">
        <f>(L76/K76)-1</f>
        <v>9.0308918203996003E-2</v>
      </c>
      <c r="AU76" s="23">
        <f>(M76/L76)-1</f>
        <v>0.20740179061991504</v>
      </c>
      <c r="AV76" s="23">
        <f>(N76/M76)-1</f>
        <v>-5.3659682105995699E-2</v>
      </c>
      <c r="AW76" s="23">
        <f>(O76/N76)-1</f>
        <v>-5.4759662607562598E-2</v>
      </c>
      <c r="AX76" s="23">
        <f>(P76/O76)-1</f>
        <v>9.1181604590042875E-2</v>
      </c>
      <c r="AY76" s="23">
        <f>(Q76/P76)-1</f>
        <v>8.6237258580402321E-2</v>
      </c>
      <c r="AZ76" s="23">
        <f>(R76/Q76)-1</f>
        <v>-2.7152847146228121E-2</v>
      </c>
      <c r="BA76" s="23">
        <f>(S76/R76)-1</f>
        <v>-9.384206131816053E-2</v>
      </c>
      <c r="BB76" s="23">
        <f>(T76/S76)-1</f>
        <v>-5.9483253380102408E-2</v>
      </c>
      <c r="BC76" s="23">
        <f>(U76/T76)-1</f>
        <v>4.1331516344098151E-2</v>
      </c>
      <c r="BD76" s="23">
        <f>(V76/U76)-1</f>
        <v>-1.0277548728246932E-2</v>
      </c>
      <c r="BE76" s="23">
        <f>(W76/V76)-1</f>
        <v>6.54551743691556E-4</v>
      </c>
      <c r="BF76" s="23">
        <f>(X76/W76)-1</f>
        <v>7.7504195788824504E-3</v>
      </c>
      <c r="BG76" s="23">
        <f>(Y76/X76)-1</f>
        <v>3.1328200878336432E-2</v>
      </c>
      <c r="BH76" s="23">
        <f>(Z76/Y76)-1</f>
        <v>5.5171819913194087E-2</v>
      </c>
      <c r="BI76" s="23">
        <f>(AA76/Z76)-1</f>
        <v>-5.501703886373388E-3</v>
      </c>
      <c r="BJ76" s="23">
        <f>(AB76/AA76)-1</f>
        <v>-5.6299112498651938E-2</v>
      </c>
      <c r="BK76" s="45">
        <f>(AC76/AB76)-1</f>
        <v>3.4882844290251569E-4</v>
      </c>
      <c r="BL76" s="45">
        <f>(AD76/AC76)-1</f>
        <v>1.2762561195868161E-2</v>
      </c>
      <c r="BM76" s="45">
        <f>(AE76/AD76)-1</f>
        <v>-1.3620627737789825E-2</v>
      </c>
      <c r="BN76" s="45">
        <f>(AF76/AE76)-1</f>
        <v>-2.5548544897356251E-2</v>
      </c>
      <c r="BO76" s="45">
        <f>(AG76/AF76)-1</f>
        <v>3.4996215702300937E-3</v>
      </c>
      <c r="BP76" s="46">
        <f t="shared" si="5"/>
        <v>3.4363291547195148E-2</v>
      </c>
    </row>
    <row r="77" spans="1:68" s="38" customFormat="1" ht="15" thickTop="1" x14ac:dyDescent="0.35">
      <c r="A77" s="47" t="s">
        <v>127</v>
      </c>
      <c r="B77" s="47"/>
      <c r="C77" s="47"/>
      <c r="D77" s="32">
        <v>46806535.299999997</v>
      </c>
      <c r="E77" s="32">
        <v>64433106.400000021</v>
      </c>
      <c r="F77" s="32">
        <v>56585294.000000015</v>
      </c>
      <c r="G77" s="32">
        <v>62918480.910000011</v>
      </c>
      <c r="H77" s="32">
        <v>81489293.040000021</v>
      </c>
      <c r="I77" s="32">
        <v>73098330.219999999</v>
      </c>
      <c r="J77" s="32">
        <v>63675888.210000023</v>
      </c>
      <c r="K77" s="32">
        <v>63121094.440000013</v>
      </c>
      <c r="L77" s="32">
        <v>76757920.650000021</v>
      </c>
      <c r="M77" s="32">
        <v>96539291.969999999</v>
      </c>
      <c r="N77" s="32">
        <v>70442130.210000023</v>
      </c>
      <c r="O77" s="32">
        <v>70480045.809999973</v>
      </c>
      <c r="P77" s="32">
        <v>86073216.289999992</v>
      </c>
      <c r="Q77" s="32">
        <v>90869699.680000037</v>
      </c>
      <c r="R77" s="32">
        <v>76156533.689999998</v>
      </c>
      <c r="S77" s="32">
        <v>73546329.689999998</v>
      </c>
      <c r="T77" s="32">
        <v>75566918.799999967</v>
      </c>
      <c r="U77" s="32">
        <v>90368597.660000011</v>
      </c>
      <c r="V77" s="32">
        <v>79109247.640000015</v>
      </c>
      <c r="W77" s="32">
        <v>62814567.520000018</v>
      </c>
      <c r="X77" s="32">
        <v>74521545.110000014</v>
      </c>
      <c r="Y77" s="32">
        <v>86220502.729999974</v>
      </c>
      <c r="Z77" s="32">
        <v>81584992.150000006</v>
      </c>
      <c r="AA77" s="32">
        <v>67098980.990000017</v>
      </c>
      <c r="AB77" s="32">
        <v>67418958.950000003</v>
      </c>
      <c r="AC77" s="32">
        <v>75957562.789999962</v>
      </c>
      <c r="AD77" s="32">
        <v>87188538.479999974</v>
      </c>
      <c r="AE77" s="32">
        <v>72527604.479999959</v>
      </c>
      <c r="AF77" s="32">
        <v>69474179.859999999</v>
      </c>
      <c r="AG77" s="48">
        <v>73406240.530000001</v>
      </c>
      <c r="AH77" s="49">
        <f t="shared" si="4"/>
        <v>73875054.273333341</v>
      </c>
      <c r="AI77" s="49"/>
      <c r="AJ77" s="47" t="s">
        <v>127</v>
      </c>
      <c r="AK77" s="47"/>
      <c r="AM77" s="23">
        <f>(E77/D77)-1</f>
        <v>0.37658354729793531</v>
      </c>
      <c r="AN77" s="23">
        <f>(F77/E77)-1</f>
        <v>-0.12179782783218418</v>
      </c>
      <c r="AO77" s="23">
        <f>(G77/F77)-1</f>
        <v>0.11192284182529821</v>
      </c>
      <c r="AP77" s="23">
        <f>(H77/G77)-1</f>
        <v>0.29515671486989836</v>
      </c>
      <c r="AQ77" s="23">
        <f>(I77/H77)-1</f>
        <v>-0.10297012658928351</v>
      </c>
      <c r="AR77" s="23">
        <f>(J77/I77)-1</f>
        <v>-0.12890091992035624</v>
      </c>
      <c r="AS77" s="23">
        <f>(K77/J77)-1</f>
        <v>-8.7127763050642848E-3</v>
      </c>
      <c r="AT77" s="23">
        <f>(L77/K77)-1</f>
        <v>0.21604229665191466</v>
      </c>
      <c r="AU77" s="23">
        <f>(M77/L77)-1</f>
        <v>0.25771114111075089</v>
      </c>
      <c r="AV77" s="23">
        <f>(N77/M77)-1</f>
        <v>-0.27032684026841403</v>
      </c>
      <c r="AW77" s="23">
        <f>(O77/N77)-1</f>
        <v>5.3825175199717634E-4</v>
      </c>
      <c r="AX77" s="23">
        <f>(P77/O77)-1</f>
        <v>0.22124234314540692</v>
      </c>
      <c r="AY77" s="23">
        <f>(Q77/P77)-1</f>
        <v>5.5725620544254006E-2</v>
      </c>
      <c r="AZ77" s="23">
        <f>(R77/Q77)-1</f>
        <v>-0.16191498422260475</v>
      </c>
      <c r="BA77" s="23">
        <f>(S77/R77)-1</f>
        <v>-3.4274196494092024E-2</v>
      </c>
      <c r="BB77" s="23">
        <f>(T77/S77)-1</f>
        <v>2.7473690645295479E-2</v>
      </c>
      <c r="BC77" s="23">
        <f>(U77/T77)-1</f>
        <v>0.19587511433640792</v>
      </c>
      <c r="BD77" s="23">
        <f>(V77/U77)-1</f>
        <v>-0.1245936122895458</v>
      </c>
      <c r="BE77" s="23">
        <f>(W77/V77)-1</f>
        <v>-0.20597693197831546</v>
      </c>
      <c r="BF77" s="23">
        <f>(X77/W77)-1</f>
        <v>0.18637360810089976</v>
      </c>
      <c r="BG77" s="23">
        <f>(Y77/X77)-1</f>
        <v>0.15698758798856516</v>
      </c>
      <c r="BH77" s="23">
        <f>(Z77/Y77)-1</f>
        <v>-5.3763437155036065E-2</v>
      </c>
      <c r="BI77" s="23">
        <f>(AA77/Z77)-1</f>
        <v>-0.17755730285989846</v>
      </c>
      <c r="BJ77" s="23">
        <f>(AB77/AA77)-1</f>
        <v>4.7687454455929146E-3</v>
      </c>
      <c r="BK77" s="23">
        <f>(AC77/AB77)-1</f>
        <v>0.12664989155843309</v>
      </c>
      <c r="BL77" s="23">
        <f>(AD77/AC77)-1</f>
        <v>0.14785855782458834</v>
      </c>
      <c r="BM77" s="23">
        <f>(AE77/AD77)-1</f>
        <v>-0.16815207888090777</v>
      </c>
      <c r="BN77" s="23">
        <f>(AF77/AE77)-1</f>
        <v>-4.2100171953727838E-2</v>
      </c>
      <c r="BO77" s="23">
        <f>(AG77/AF77)-1</f>
        <v>5.6597439191418131E-2</v>
      </c>
      <c r="BP77" s="50">
        <f t="shared" si="5"/>
        <v>2.8843661570318136E-2</v>
      </c>
    </row>
    <row r="82" spans="1:2" x14ac:dyDescent="0.35">
      <c r="A82" s="51" t="s">
        <v>130</v>
      </c>
    </row>
    <row r="83" spans="1:2" x14ac:dyDescent="0.35">
      <c r="A83" t="s">
        <v>128</v>
      </c>
      <c r="B83" t="s">
        <v>129</v>
      </c>
    </row>
  </sheetData>
  <mergeCells count="2">
    <mergeCell ref="AH1:AH5"/>
    <mergeCell ref="BP1:BP5"/>
  </mergeCells>
  <conditionalFormatting sqref="D6:AG6">
    <cfRule type="cellIs" dxfId="9" priority="9" operator="greaterThan">
      <formula>$AH6</formula>
    </cfRule>
    <cfRule type="cellIs" dxfId="8" priority="10" operator="greaterThan">
      <formula>$AH6</formula>
    </cfRule>
  </conditionalFormatting>
  <conditionalFormatting sqref="D7:AG52 D54:AG75 D77:AG77">
    <cfRule type="cellIs" dxfId="7" priority="7" operator="greaterThan">
      <formula>$AH7</formula>
    </cfRule>
    <cfRule type="cellIs" dxfId="6" priority="8" operator="greaterThan">
      <formula>$AH7</formula>
    </cfRule>
  </conditionalFormatting>
  <conditionalFormatting sqref="D53:AG53">
    <cfRule type="cellIs" dxfId="5" priority="6" operator="greaterThan">
      <formula>$AH$53</formula>
    </cfRule>
  </conditionalFormatting>
  <conditionalFormatting sqref="D76:AG76">
    <cfRule type="cellIs" dxfId="4" priority="5" operator="greaterThan">
      <formula>$AH$76</formula>
    </cfRule>
  </conditionalFormatting>
  <conditionalFormatting sqref="AM6:BO6 AM77:BO77 AM76:BJ76 AM54:BO75 AM53:BJ53">
    <cfRule type="cellIs" dxfId="3" priority="4" operator="greaterThan">
      <formula>$BP6</formula>
    </cfRule>
  </conditionalFormatting>
  <conditionalFormatting sqref="AM7:BO52">
    <cfRule type="cellIs" dxfId="2" priority="3" operator="greaterThan">
      <formula>$BP7</formula>
    </cfRule>
  </conditionalFormatting>
  <conditionalFormatting sqref="BK53:BO53">
    <cfRule type="cellIs" dxfId="1" priority="2" operator="greaterThan">
      <formula>$BP$53</formula>
    </cfRule>
  </conditionalFormatting>
  <conditionalFormatting sqref="BK76:BO76">
    <cfRule type="cellIs" dxfId="0" priority="1" operator="greaterThan">
      <formula>$BP$76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VOLUME</vt:lpstr>
      <vt:lpstr>RETAIL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2019-09-28T04:43:13Z</dcterms:created>
  <dcterms:modified xsi:type="dcterms:W3CDTF">2019-09-28T04:48:25Z</dcterms:modified>
</cp:coreProperties>
</file>