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data\"/>
    </mc:Choice>
  </mc:AlternateContent>
  <xr:revisionPtr revIDLastSave="0" documentId="13_ncr:1_{4CA33E09-02C7-4F67-85CE-A4249E02F73A}" xr6:coauthVersionLast="47" xr6:coauthVersionMax="47" xr10:uidLastSave="{00000000-0000-0000-0000-000000000000}"/>
  <bookViews>
    <workbookView xWindow="810" yWindow="-120" windowWidth="19800" windowHeight="11760" xr2:uid="{E936FDA7-44BE-42B6-8A9F-F7C4D4DC21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W2" i="1"/>
  <c r="V2" i="1"/>
</calcChain>
</file>

<file path=xl/sharedStrings.xml><?xml version="1.0" encoding="utf-8"?>
<sst xmlns="http://schemas.openxmlformats.org/spreadsheetml/2006/main" count="24" uniqueCount="24">
  <si>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</si>
  <si>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</si>
  <si>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</si>
  <si>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</si>
  <si>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</si>
  <si>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</si>
  <si>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</si>
  <si>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</si>
  <si>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</si>
  <si>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</si>
  <si>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</si>
  <si>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</si>
  <si>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</si>
  <si>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</si>
  <si>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</si>
  <si>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</si>
  <si>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</si>
  <si>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</si>
  <si>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</si>
  <si>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</si>
  <si>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id_simulacion</t>
  </si>
  <si>
    <t>parametros</t>
  </si>
  <si>
    <t>parametros_otros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</si>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</sst>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E608-388C-4548-8D4C-688346F76B79}">
  <dimension ref="A1:X43"/>
  <sheetViews>
    <sheetView tabSelected="1" workbookViewId="0">
      <selection activeCell="I2" sqref="I2:I43"/>
    </sheetView>
  </sheetViews>
  <sheetFormatPr baseColWidth="10" defaultRowHeight="15" x14ac:dyDescent="0.25"/>
  <cols>
    <col min="1" max="1" width="12.140625" style="1" bestFit="1" customWidth="1"/>
    <col min="2" max="8" width="11.5703125" style="1"/>
    <col min="9" max="9" width="12.28515625" style="1" bestFit="1" customWidth="1"/>
    <col min="10" max="12" width="11.5703125" style="1"/>
    <col min="13" max="13" width="11.7109375" style="1" bestFit="1" customWidth="1"/>
    <col min="14" max="24" width="11.5703125" style="1"/>
  </cols>
  <sheetData>
    <row r="1" spans="1:24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29</v>
      </c>
      <c r="B2" s="2">
        <v>130</v>
      </c>
      <c r="C2" s="2">
        <v>1</v>
      </c>
      <c r="D2" s="2">
        <v>10</v>
      </c>
      <c r="E2" s="2">
        <v>0.9</v>
      </c>
      <c r="F2" s="2">
        <v>1</v>
      </c>
      <c r="G2" s="2">
        <v>0.1</v>
      </c>
      <c r="H2" s="2">
        <v>50.4</v>
      </c>
      <c r="I2" s="2">
        <f>H2</f>
        <v>50.4</v>
      </c>
      <c r="J2" s="2">
        <v>0.01</v>
      </c>
      <c r="K2" s="2">
        <v>0.8</v>
      </c>
      <c r="L2" s="2">
        <v>1</v>
      </c>
      <c r="M2" s="2">
        <v>0.2</v>
      </c>
      <c r="N2" s="2">
        <v>1500</v>
      </c>
      <c r="O2" s="2">
        <v>0.95</v>
      </c>
      <c r="P2" s="2">
        <v>0.9</v>
      </c>
      <c r="Q2" s="2">
        <v>5</v>
      </c>
      <c r="R2" s="2">
        <v>10</v>
      </c>
      <c r="S2" s="2">
        <v>824</v>
      </c>
      <c r="T2" s="2">
        <v>443</v>
      </c>
      <c r="U2" s="2">
        <v>1533</v>
      </c>
      <c r="V2" s="1" t="str">
        <f>"{'n_pv':"&amp;B2&amp;", 'n_dg':"&amp;C2&amp;", 'p_dg':"&amp;D2&amp;", 'min_dg':"&amp;E2&amp;", 'efi_dg':"&amp;F2&amp;", 'lpsp':"&amp;G2&amp;", 'p_bat':"&amp;H2&amp;", 'cond_init_bat':"&amp;I2&amp;"}"</f>
        <v>{'n_pv':130, 'n_dg':1, 'p_dg':10, 'min_dg':0.9, 'efi_dg':1, 'lpsp':0.1, 'p_bat':50.4, 'cond_init_bat':50.4}</v>
      </c>
      <c r="W2" s="1" t="str">
        <f>"{'val_aux_bateria':"&amp;J2&amp;", 'DOD':"&amp;K2&amp;",'n_bat':"&amp;L2&amp;", 'self_dis_coef':"&amp;M2&amp;", 'max_ciclos_descarga':"&amp;N2&amp;", 'efficiency_inversor':"&amp;O2&amp;",'efficiency_charging':"&amp;P2&amp;", 'C_rate':"&amp;Q2&amp;"}"</f>
        <v>{'val_aux_bateria':0.01, 'DOD':0.8,'n_bat':1, 'self_dis_coef':0.2, 'max_ciclos_descarga':1500, 'efficiency_inversor':0.95,'efficiency_charging':0.9, 'C_rate':5}</v>
      </c>
      <c r="X2" s="1" t="str">
        <f>"{'cost_pv':"&amp;R2&amp;", 'cost_dg':"&amp;S2&amp;", 'cost_bat':"&amp;T2&amp;", 'cost_pens':"&amp;U2&amp;"}"</f>
        <v>{'cost_pv':10, 'cost_dg':824, 'cost_bat':443, 'cost_pens':1533}</v>
      </c>
    </row>
    <row r="3" spans="1:24" x14ac:dyDescent="0.25">
      <c r="A3" s="2">
        <v>30</v>
      </c>
      <c r="B3" s="2">
        <v>160</v>
      </c>
      <c r="C3" s="2">
        <v>1</v>
      </c>
      <c r="D3" s="2">
        <v>10</v>
      </c>
      <c r="E3" s="2">
        <v>0.9</v>
      </c>
      <c r="F3" s="2">
        <v>1</v>
      </c>
      <c r="G3" s="2">
        <v>0.1</v>
      </c>
      <c r="H3" s="2">
        <v>50.4</v>
      </c>
      <c r="I3" s="2">
        <f t="shared" ref="I3:I43" si="0">H3</f>
        <v>50.4</v>
      </c>
      <c r="J3" s="2">
        <v>0.01</v>
      </c>
      <c r="K3" s="2">
        <v>0.8</v>
      </c>
      <c r="L3" s="2">
        <v>1</v>
      </c>
      <c r="M3" s="2">
        <v>0.2</v>
      </c>
      <c r="N3" s="2">
        <v>1500</v>
      </c>
      <c r="O3" s="2">
        <v>0.95</v>
      </c>
      <c r="P3" s="2">
        <v>0.9</v>
      </c>
      <c r="Q3" s="2">
        <v>5</v>
      </c>
      <c r="R3" s="2">
        <v>10</v>
      </c>
      <c r="S3" s="2">
        <v>824</v>
      </c>
      <c r="T3" s="2">
        <v>443</v>
      </c>
      <c r="U3" s="2">
        <v>1533</v>
      </c>
      <c r="V3" s="1" t="str">
        <f t="shared" ref="V3:V22" si="1">"{'n_pv':"&amp;B3&amp;", 'n_dg':"&amp;C3&amp;", 'p_dg':"&amp;D3&amp;", 'min_dg':"&amp;E3&amp;", 'efi_dg':"&amp;F3&amp;", 'lpsp':"&amp;G3&amp;", 'p_bat':"&amp;H3&amp;", 'cond_init_bat':"&amp;I3&amp;"}"</f>
        <v>{'n_pv':160, 'n_dg':1, 'p_dg':10, 'min_dg':0.9, 'efi_dg':1, 'lpsp':0.1, 'p_bat':50.4, 'cond_init_bat':50.4}</v>
      </c>
      <c r="W3" s="1" t="str">
        <f t="shared" ref="W3:W22" si="2">"{'val_aux_bateria':"&amp;J3&amp;", 'DOD':"&amp;K3&amp;",'n_bat':"&amp;L3&amp;", 'self_dis_coef':"&amp;M3&amp;", 'max_ciclos_descarga':"&amp;N3&amp;", 'efficiency_inversor':"&amp;O3&amp;",'efficiency_charging':"&amp;P3&amp;", 'C_rate':"&amp;Q3&amp;"}"</f>
        <v>{'val_aux_bateria':0.01, 'DOD':0.8,'n_bat':1, 'self_dis_coef':0.2, 'max_ciclos_descarga':1500, 'efficiency_inversor':0.95,'efficiency_charging':0.9, 'C_rate':5}</v>
      </c>
      <c r="X3" s="1" t="str">
        <f t="shared" ref="X3:X22" si="3">"{'cost_pv':"&amp;R3&amp;", 'cost_dg':"&amp;S3&amp;", 'cost_bat':"&amp;T3&amp;", 'cost_pens':"&amp;U3&amp;"}"</f>
        <v>{'cost_pv':10, 'cost_dg':824, 'cost_bat':443, 'cost_pens':1533}</v>
      </c>
    </row>
    <row r="4" spans="1:24" x14ac:dyDescent="0.25">
      <c r="A4" s="2">
        <v>31</v>
      </c>
      <c r="B4" s="2">
        <v>190</v>
      </c>
      <c r="C4" s="2">
        <v>1</v>
      </c>
      <c r="D4" s="2">
        <v>10</v>
      </c>
      <c r="E4" s="2">
        <v>0.9</v>
      </c>
      <c r="F4" s="2">
        <v>1</v>
      </c>
      <c r="G4" s="2">
        <v>0.1</v>
      </c>
      <c r="H4" s="2">
        <v>33.6</v>
      </c>
      <c r="I4" s="2">
        <f t="shared" si="0"/>
        <v>33.6</v>
      </c>
      <c r="J4" s="2">
        <v>0.01</v>
      </c>
      <c r="K4" s="2">
        <v>0.8</v>
      </c>
      <c r="L4" s="2">
        <v>1</v>
      </c>
      <c r="M4" s="2">
        <v>0.2</v>
      </c>
      <c r="N4" s="2">
        <v>1500</v>
      </c>
      <c r="O4" s="2">
        <v>0.95</v>
      </c>
      <c r="P4" s="2">
        <v>0.9</v>
      </c>
      <c r="Q4" s="2">
        <v>5</v>
      </c>
      <c r="R4" s="2">
        <v>10</v>
      </c>
      <c r="S4" s="2">
        <v>824</v>
      </c>
      <c r="T4" s="2">
        <v>443</v>
      </c>
      <c r="U4" s="2">
        <v>1533</v>
      </c>
      <c r="V4" s="1" t="str">
        <f t="shared" si="1"/>
        <v>{'n_pv':190, 'n_dg':1, 'p_dg':10, 'min_dg':0.9, 'efi_dg':1, 'lpsp':0.1, 'p_bat':33.6, 'cond_init_bat':33.6}</v>
      </c>
      <c r="W4" s="1" t="str">
        <f t="shared" si="2"/>
        <v>{'val_aux_bateria':0.01, 'DOD':0.8,'n_bat':1, 'self_dis_coef':0.2, 'max_ciclos_descarga':1500, 'efficiency_inversor':0.95,'efficiency_charging':0.9, 'C_rate':5}</v>
      </c>
      <c r="X4" s="1" t="str">
        <f t="shared" si="3"/>
        <v>{'cost_pv':10, 'cost_dg':824, 'cost_bat':443, 'cost_pens':1533}</v>
      </c>
    </row>
    <row r="5" spans="1:24" x14ac:dyDescent="0.25">
      <c r="A5" s="2">
        <v>32</v>
      </c>
      <c r="B5" s="2">
        <v>130</v>
      </c>
      <c r="C5" s="2">
        <v>1</v>
      </c>
      <c r="D5" s="2">
        <v>10</v>
      </c>
      <c r="E5" s="2">
        <v>0.9</v>
      </c>
      <c r="F5" s="2">
        <v>1</v>
      </c>
      <c r="G5" s="2">
        <v>0.1</v>
      </c>
      <c r="H5" s="2">
        <v>50.4</v>
      </c>
      <c r="I5" s="2">
        <f t="shared" si="0"/>
        <v>50.4</v>
      </c>
      <c r="J5" s="2">
        <v>0.01</v>
      </c>
      <c r="K5" s="2">
        <v>0.8</v>
      </c>
      <c r="L5" s="2">
        <v>1</v>
      </c>
      <c r="M5" s="2">
        <v>0.2</v>
      </c>
      <c r="N5" s="2">
        <v>1500</v>
      </c>
      <c r="O5" s="2">
        <v>0.95</v>
      </c>
      <c r="P5" s="2">
        <v>0.9</v>
      </c>
      <c r="Q5" s="2">
        <v>5</v>
      </c>
      <c r="R5" s="2">
        <v>10</v>
      </c>
      <c r="S5" s="2">
        <v>824</v>
      </c>
      <c r="T5" s="2">
        <v>443</v>
      </c>
      <c r="U5" s="2">
        <v>1533</v>
      </c>
      <c r="V5" s="1" t="str">
        <f t="shared" si="1"/>
        <v>{'n_pv':130, 'n_dg':1, 'p_dg':10, 'min_dg':0.9, 'efi_dg':1, 'lpsp':0.1, 'p_bat':50.4, 'cond_init_bat':50.4}</v>
      </c>
      <c r="W5" s="1" t="str">
        <f t="shared" si="2"/>
        <v>{'val_aux_bateria':0.01, 'DOD':0.8,'n_bat':1, 'self_dis_coef':0.2, 'max_ciclos_descarga':1500, 'efficiency_inversor':0.95,'efficiency_charging':0.9, 'C_rate':5}</v>
      </c>
      <c r="X5" s="1" t="str">
        <f t="shared" si="3"/>
        <v>{'cost_pv':10, 'cost_dg':824, 'cost_bat':443, 'cost_pens':1533}</v>
      </c>
    </row>
    <row r="6" spans="1:24" x14ac:dyDescent="0.25">
      <c r="A6" s="2">
        <v>33</v>
      </c>
      <c r="B6" s="2">
        <v>160</v>
      </c>
      <c r="C6" s="2">
        <v>1</v>
      </c>
      <c r="D6" s="2">
        <v>10</v>
      </c>
      <c r="E6" s="2">
        <v>0.9</v>
      </c>
      <c r="F6" s="2">
        <v>1</v>
      </c>
      <c r="G6" s="2">
        <v>0.1</v>
      </c>
      <c r="H6" s="2">
        <v>50.4</v>
      </c>
      <c r="I6" s="2">
        <f t="shared" si="0"/>
        <v>50.4</v>
      </c>
      <c r="J6" s="2">
        <v>0.01</v>
      </c>
      <c r="K6" s="2">
        <v>0.8</v>
      </c>
      <c r="L6" s="2">
        <v>1</v>
      </c>
      <c r="M6" s="2">
        <v>0.2</v>
      </c>
      <c r="N6" s="2">
        <v>1500</v>
      </c>
      <c r="O6" s="2">
        <v>0.95</v>
      </c>
      <c r="P6" s="2">
        <v>0.9</v>
      </c>
      <c r="Q6" s="2">
        <v>5</v>
      </c>
      <c r="R6" s="2">
        <v>10</v>
      </c>
      <c r="S6" s="2">
        <v>824</v>
      </c>
      <c r="T6" s="2">
        <v>443</v>
      </c>
      <c r="U6" s="2">
        <v>1533</v>
      </c>
      <c r="V6" s="1" t="str">
        <f t="shared" si="1"/>
        <v>{'n_pv':160, 'n_dg':1, 'p_dg':10, 'min_dg':0.9, 'efi_dg':1, 'lpsp':0.1, 'p_bat':50.4, 'cond_init_bat':50.4}</v>
      </c>
      <c r="W6" s="1" t="str">
        <f t="shared" si="2"/>
        <v>{'val_aux_bateria':0.01, 'DOD':0.8,'n_bat':1, 'self_dis_coef':0.2, 'max_ciclos_descarga':1500, 'efficiency_inversor':0.95,'efficiency_charging':0.9, 'C_rate':5}</v>
      </c>
      <c r="X6" s="1" t="str">
        <f t="shared" si="3"/>
        <v>{'cost_pv':10, 'cost_dg':824, 'cost_bat':443, 'cost_pens':1533}</v>
      </c>
    </row>
    <row r="7" spans="1:24" x14ac:dyDescent="0.25">
      <c r="A7" s="2">
        <v>34</v>
      </c>
      <c r="B7" s="2">
        <v>190</v>
      </c>
      <c r="C7" s="2">
        <v>1</v>
      </c>
      <c r="D7" s="2">
        <v>10</v>
      </c>
      <c r="E7" s="2">
        <v>0.9</v>
      </c>
      <c r="F7" s="2">
        <v>1</v>
      </c>
      <c r="G7" s="2">
        <v>0.1</v>
      </c>
      <c r="H7" s="2">
        <v>50.4</v>
      </c>
      <c r="I7" s="2">
        <f t="shared" si="0"/>
        <v>50.4</v>
      </c>
      <c r="J7" s="2">
        <v>0.01</v>
      </c>
      <c r="K7" s="2">
        <v>0.8</v>
      </c>
      <c r="L7" s="2">
        <v>1</v>
      </c>
      <c r="M7" s="2">
        <v>0.2</v>
      </c>
      <c r="N7" s="2">
        <v>1500</v>
      </c>
      <c r="O7" s="2">
        <v>0.95</v>
      </c>
      <c r="P7" s="2">
        <v>0.9</v>
      </c>
      <c r="Q7" s="2">
        <v>5</v>
      </c>
      <c r="R7" s="2">
        <v>10</v>
      </c>
      <c r="S7" s="2">
        <v>824</v>
      </c>
      <c r="T7" s="2">
        <v>443</v>
      </c>
      <c r="U7" s="2">
        <v>1533</v>
      </c>
      <c r="V7" s="1" t="str">
        <f t="shared" si="1"/>
        <v>{'n_pv':190, 'n_dg':1, 'p_dg':10, 'min_dg':0.9, 'efi_dg':1, 'lpsp':0.1, 'p_bat':50.4, 'cond_init_bat':50.4}</v>
      </c>
      <c r="W7" s="1" t="str">
        <f t="shared" si="2"/>
        <v>{'val_aux_bateria':0.01, 'DOD':0.8,'n_bat':1, 'self_dis_coef':0.2, 'max_ciclos_descarga':1500, 'efficiency_inversor':0.95,'efficiency_charging':0.9, 'C_rate':5}</v>
      </c>
      <c r="X7" s="1" t="str">
        <f t="shared" si="3"/>
        <v>{'cost_pv':10, 'cost_dg':824, 'cost_bat':443, 'cost_pens':1533}</v>
      </c>
    </row>
    <row r="8" spans="1:24" x14ac:dyDescent="0.25">
      <c r="A8" s="2">
        <v>35</v>
      </c>
      <c r="B8" s="2">
        <v>220</v>
      </c>
      <c r="C8" s="2">
        <v>1</v>
      </c>
      <c r="D8" s="2">
        <v>10</v>
      </c>
      <c r="E8" s="2">
        <v>0.9</v>
      </c>
      <c r="F8" s="2">
        <v>1</v>
      </c>
      <c r="G8" s="2">
        <v>0.1</v>
      </c>
      <c r="H8" s="2">
        <v>33.6</v>
      </c>
      <c r="I8" s="2">
        <f t="shared" si="0"/>
        <v>33.6</v>
      </c>
      <c r="J8" s="2">
        <v>0.01</v>
      </c>
      <c r="K8" s="2">
        <v>0.8</v>
      </c>
      <c r="L8" s="2">
        <v>1</v>
      </c>
      <c r="M8" s="2">
        <v>0.2</v>
      </c>
      <c r="N8" s="2">
        <v>1500</v>
      </c>
      <c r="O8" s="2">
        <v>0.95</v>
      </c>
      <c r="P8" s="2">
        <v>0.9</v>
      </c>
      <c r="Q8" s="2">
        <v>5</v>
      </c>
      <c r="R8" s="2">
        <v>10</v>
      </c>
      <c r="S8" s="2">
        <v>824</v>
      </c>
      <c r="T8" s="2">
        <v>443</v>
      </c>
      <c r="U8" s="2">
        <v>1533</v>
      </c>
      <c r="V8" s="1" t="str">
        <f t="shared" si="1"/>
        <v>{'n_pv':220, 'n_dg':1, 'p_dg':10, 'min_dg':0.9, 'efi_dg':1, 'lpsp':0.1, 'p_bat':33.6, 'cond_init_bat':33.6}</v>
      </c>
      <c r="W8" s="1" t="str">
        <f t="shared" si="2"/>
        <v>{'val_aux_bateria':0.01, 'DOD':0.8,'n_bat':1, 'self_dis_coef':0.2, 'max_ciclos_descarga':1500, 'efficiency_inversor':0.95,'efficiency_charging':0.9, 'C_rate':5}</v>
      </c>
      <c r="X8" s="1" t="str">
        <f t="shared" si="3"/>
        <v>{'cost_pv':10, 'cost_dg':824, 'cost_bat':443, 'cost_pens':1533}</v>
      </c>
    </row>
    <row r="9" spans="1:24" x14ac:dyDescent="0.25">
      <c r="A9" s="2">
        <v>36</v>
      </c>
      <c r="B9" s="2">
        <v>220</v>
      </c>
      <c r="C9" s="2">
        <v>1</v>
      </c>
      <c r="D9" s="2">
        <v>10</v>
      </c>
      <c r="E9" s="2">
        <v>0.9</v>
      </c>
      <c r="F9" s="2">
        <v>1</v>
      </c>
      <c r="G9" s="2">
        <v>0.09</v>
      </c>
      <c r="H9" s="2">
        <v>33.6</v>
      </c>
      <c r="I9" s="2">
        <f t="shared" si="0"/>
        <v>33.6</v>
      </c>
      <c r="J9" s="2">
        <v>0.01</v>
      </c>
      <c r="K9" s="2">
        <v>0.8</v>
      </c>
      <c r="L9" s="2">
        <v>1</v>
      </c>
      <c r="M9" s="2">
        <v>0.2</v>
      </c>
      <c r="N9" s="2">
        <v>1500</v>
      </c>
      <c r="O9" s="2">
        <v>0.95</v>
      </c>
      <c r="P9" s="2">
        <v>0.9</v>
      </c>
      <c r="Q9" s="2">
        <v>5</v>
      </c>
      <c r="R9" s="2">
        <v>10</v>
      </c>
      <c r="S9" s="2">
        <v>824</v>
      </c>
      <c r="T9" s="2">
        <v>443</v>
      </c>
      <c r="U9" s="2">
        <v>1533</v>
      </c>
      <c r="V9" s="1" t="str">
        <f t="shared" si="1"/>
        <v>{'n_pv':220, 'n_dg':1, 'p_dg':10, 'min_dg':0.9, 'efi_dg':1, 'lpsp':0.09, 'p_bat':33.6, 'cond_init_bat':33.6}</v>
      </c>
      <c r="W9" s="1" t="str">
        <f t="shared" si="2"/>
        <v>{'val_aux_bateria':0.01, 'DOD':0.8,'n_bat':1, 'self_dis_coef':0.2, 'max_ciclos_descarga':1500, 'efficiency_inversor':0.95,'efficiency_charging':0.9, 'C_rate':5}</v>
      </c>
      <c r="X9" s="1" t="str">
        <f t="shared" si="3"/>
        <v>{'cost_pv':10, 'cost_dg':824, 'cost_bat':443, 'cost_pens':1533}</v>
      </c>
    </row>
    <row r="10" spans="1:24" x14ac:dyDescent="0.25">
      <c r="A10" s="2">
        <v>37</v>
      </c>
      <c r="B10" s="2">
        <v>160</v>
      </c>
      <c r="C10" s="2">
        <v>1</v>
      </c>
      <c r="D10" s="2">
        <v>10</v>
      </c>
      <c r="E10" s="2">
        <v>0.9</v>
      </c>
      <c r="F10" s="2">
        <v>1</v>
      </c>
      <c r="G10" s="2">
        <v>0.09</v>
      </c>
      <c r="H10" s="2">
        <v>50.4</v>
      </c>
      <c r="I10" s="2">
        <f t="shared" si="0"/>
        <v>50.4</v>
      </c>
      <c r="J10" s="2">
        <v>0.01</v>
      </c>
      <c r="K10" s="2">
        <v>0.8</v>
      </c>
      <c r="L10" s="2">
        <v>1</v>
      </c>
      <c r="M10" s="2">
        <v>0.2</v>
      </c>
      <c r="N10" s="2">
        <v>1500</v>
      </c>
      <c r="O10" s="2">
        <v>0.95</v>
      </c>
      <c r="P10" s="2">
        <v>0.9</v>
      </c>
      <c r="Q10" s="2">
        <v>5</v>
      </c>
      <c r="R10" s="2">
        <v>10</v>
      </c>
      <c r="S10" s="2">
        <v>824</v>
      </c>
      <c r="T10" s="2">
        <v>443</v>
      </c>
      <c r="U10" s="2">
        <v>1533</v>
      </c>
      <c r="V10" s="1" t="str">
        <f t="shared" si="1"/>
        <v>{'n_pv':160, 'n_dg':1, 'p_dg':10, 'min_dg':0.9, 'efi_dg':1, 'lpsp':0.09, 'p_bat':50.4, 'cond_init_bat':50.4}</v>
      </c>
      <c r="W10" s="1" t="str">
        <f t="shared" si="2"/>
        <v>{'val_aux_bateria':0.01, 'DOD':0.8,'n_bat':1, 'self_dis_coef':0.2, 'max_ciclos_descarga':1500, 'efficiency_inversor':0.95,'efficiency_charging':0.9, 'C_rate':5}</v>
      </c>
      <c r="X10" s="1" t="str">
        <f t="shared" si="3"/>
        <v>{'cost_pv':10, 'cost_dg':824, 'cost_bat':443, 'cost_pens':1533}</v>
      </c>
    </row>
    <row r="11" spans="1:24" x14ac:dyDescent="0.25">
      <c r="A11" s="2">
        <v>38</v>
      </c>
      <c r="B11" s="2">
        <v>190</v>
      </c>
      <c r="C11" s="2">
        <v>1</v>
      </c>
      <c r="D11" s="2">
        <v>10</v>
      </c>
      <c r="E11" s="2">
        <v>0.9</v>
      </c>
      <c r="F11" s="2">
        <v>1</v>
      </c>
      <c r="G11" s="2">
        <v>0.05</v>
      </c>
      <c r="H11" s="2">
        <v>50.4</v>
      </c>
      <c r="I11" s="2">
        <f t="shared" si="0"/>
        <v>50.4</v>
      </c>
      <c r="J11" s="2">
        <v>0.01</v>
      </c>
      <c r="K11" s="2">
        <v>0.8</v>
      </c>
      <c r="L11" s="2">
        <v>1</v>
      </c>
      <c r="M11" s="2">
        <v>0.2</v>
      </c>
      <c r="N11" s="2">
        <v>1500</v>
      </c>
      <c r="O11" s="2">
        <v>0.95</v>
      </c>
      <c r="P11" s="2">
        <v>0.9</v>
      </c>
      <c r="Q11" s="2">
        <v>5</v>
      </c>
      <c r="R11" s="2">
        <v>10</v>
      </c>
      <c r="S11" s="2">
        <v>824</v>
      </c>
      <c r="T11" s="2">
        <v>443</v>
      </c>
      <c r="U11" s="2">
        <v>1533</v>
      </c>
      <c r="V11" s="1" t="str">
        <f t="shared" si="1"/>
        <v>{'n_pv':190, 'n_dg':1, 'p_dg':10, 'min_dg':0.9, 'efi_dg':1, 'lpsp':0.05, 'p_bat':50.4, 'cond_init_bat':50.4}</v>
      </c>
      <c r="W11" s="1" t="str">
        <f t="shared" si="2"/>
        <v>{'val_aux_bateria':0.01, 'DOD':0.8,'n_bat':1, 'self_dis_coef':0.2, 'max_ciclos_descarga':1500, 'efficiency_inversor':0.95,'efficiency_charging':0.9, 'C_rate':5}</v>
      </c>
      <c r="X11" s="1" t="str">
        <f t="shared" si="3"/>
        <v>{'cost_pv':10, 'cost_dg':824, 'cost_bat':443, 'cost_pens':1533}</v>
      </c>
    </row>
    <row r="12" spans="1:24" x14ac:dyDescent="0.25">
      <c r="A12" s="2">
        <v>39</v>
      </c>
      <c r="B12" s="2">
        <v>180</v>
      </c>
      <c r="C12" s="2">
        <v>1</v>
      </c>
      <c r="D12" s="2">
        <v>10</v>
      </c>
      <c r="E12" s="2">
        <v>0.9</v>
      </c>
      <c r="F12" s="2">
        <v>1</v>
      </c>
      <c r="G12" s="2">
        <v>0.03</v>
      </c>
      <c r="H12" s="2">
        <v>50.4</v>
      </c>
      <c r="I12" s="2">
        <f t="shared" si="0"/>
        <v>50.4</v>
      </c>
      <c r="J12" s="2">
        <v>0.01</v>
      </c>
      <c r="K12" s="2">
        <v>0.8</v>
      </c>
      <c r="L12" s="2">
        <v>1</v>
      </c>
      <c r="M12" s="2">
        <v>0.2</v>
      </c>
      <c r="N12" s="2">
        <v>1500</v>
      </c>
      <c r="O12" s="2">
        <v>0.95</v>
      </c>
      <c r="P12" s="2">
        <v>0.9</v>
      </c>
      <c r="Q12" s="2">
        <v>5</v>
      </c>
      <c r="R12" s="2">
        <v>10</v>
      </c>
      <c r="S12" s="2">
        <v>824</v>
      </c>
      <c r="T12" s="2">
        <v>443</v>
      </c>
      <c r="U12" s="2">
        <v>1533</v>
      </c>
      <c r="V12" s="1" t="str">
        <f t="shared" si="1"/>
        <v>{'n_pv':180, 'n_dg':1, 'p_dg':10, 'min_dg':0.9, 'efi_dg':1, 'lpsp':0.03, 'p_bat':50.4, 'cond_init_bat':50.4}</v>
      </c>
      <c r="W12" s="1" t="str">
        <f t="shared" si="2"/>
        <v>{'val_aux_bateria':0.01, 'DOD':0.8,'n_bat':1, 'self_dis_coef':0.2, 'max_ciclos_descarga':1500, 'efficiency_inversor':0.95,'efficiency_charging':0.9, 'C_rate':5}</v>
      </c>
      <c r="X12" s="1" t="str">
        <f t="shared" si="3"/>
        <v>{'cost_pv':10, 'cost_dg':824, 'cost_bat':443, 'cost_pens':1533}</v>
      </c>
    </row>
    <row r="13" spans="1:24" x14ac:dyDescent="0.25">
      <c r="A13" s="2">
        <v>40</v>
      </c>
      <c r="B13" s="2">
        <v>190</v>
      </c>
      <c r="C13" s="2">
        <v>1</v>
      </c>
      <c r="D13" s="2">
        <v>10</v>
      </c>
      <c r="E13" s="2">
        <v>0.9</v>
      </c>
      <c r="F13" s="2">
        <v>1</v>
      </c>
      <c r="G13" s="2">
        <v>0.01</v>
      </c>
      <c r="H13" s="2">
        <v>50.4</v>
      </c>
      <c r="I13" s="2">
        <f t="shared" si="0"/>
        <v>50.4</v>
      </c>
      <c r="J13" s="2">
        <v>0.01</v>
      </c>
      <c r="K13" s="2">
        <v>0.5</v>
      </c>
      <c r="L13" s="2">
        <v>1</v>
      </c>
      <c r="M13" s="2">
        <v>0.2</v>
      </c>
      <c r="N13" s="2">
        <v>3000</v>
      </c>
      <c r="O13" s="2">
        <v>0.95</v>
      </c>
      <c r="P13" s="2">
        <v>0.9</v>
      </c>
      <c r="Q13" s="2">
        <v>5</v>
      </c>
      <c r="R13" s="2">
        <v>10</v>
      </c>
      <c r="S13" s="2">
        <v>824</v>
      </c>
      <c r="T13" s="2">
        <v>443</v>
      </c>
      <c r="U13" s="2">
        <v>1533</v>
      </c>
      <c r="V13" s="1" t="str">
        <f t="shared" si="1"/>
        <v>{'n_pv':190, 'n_dg':1, 'p_dg':10, 'min_dg':0.9, 'efi_dg':1, 'lpsp':0.01, 'p_bat':50.4, 'cond_init_bat':50.4}</v>
      </c>
      <c r="W13" s="1" t="str">
        <f t="shared" si="2"/>
        <v>{'val_aux_bateria':0.01, 'DOD':0.5,'n_bat':1, 'self_dis_coef':0.2, 'max_ciclos_descarga':3000, 'efficiency_inversor':0.95,'efficiency_charging':0.9, 'C_rate':5}</v>
      </c>
      <c r="X13" s="1" t="str">
        <f t="shared" si="3"/>
        <v>{'cost_pv':10, 'cost_dg':824, 'cost_bat':443, 'cost_pens':1533}</v>
      </c>
    </row>
    <row r="14" spans="1:24" x14ac:dyDescent="0.25">
      <c r="A14" s="2">
        <v>41</v>
      </c>
      <c r="B14" s="2">
        <v>200</v>
      </c>
      <c r="C14" s="2">
        <v>1</v>
      </c>
      <c r="D14" s="2">
        <v>10</v>
      </c>
      <c r="E14" s="2">
        <v>0.9</v>
      </c>
      <c r="F14" s="2">
        <v>1</v>
      </c>
      <c r="G14" s="2">
        <v>7.0000000000000007E-2</v>
      </c>
      <c r="H14" s="2">
        <v>33.6</v>
      </c>
      <c r="I14" s="2">
        <f t="shared" si="0"/>
        <v>33.6</v>
      </c>
      <c r="J14" s="2">
        <v>0.01</v>
      </c>
      <c r="K14" s="2">
        <v>0.5</v>
      </c>
      <c r="L14" s="2">
        <v>1</v>
      </c>
      <c r="M14" s="2">
        <v>0.2</v>
      </c>
      <c r="N14" s="2">
        <v>3000</v>
      </c>
      <c r="O14" s="2">
        <v>0.95</v>
      </c>
      <c r="P14" s="2">
        <v>0.9</v>
      </c>
      <c r="Q14" s="2">
        <v>5</v>
      </c>
      <c r="R14" s="2">
        <v>10</v>
      </c>
      <c r="S14" s="2">
        <v>824</v>
      </c>
      <c r="T14" s="2">
        <v>443</v>
      </c>
      <c r="U14" s="2">
        <v>1533</v>
      </c>
      <c r="V14" s="1" t="str">
        <f t="shared" si="1"/>
        <v>{'n_pv':200, 'n_dg':1, 'p_dg':10, 'min_dg':0.9, 'efi_dg':1, 'lpsp':0.07, 'p_bat':33.6, 'cond_init_bat':33.6}</v>
      </c>
      <c r="W14" s="1" t="str">
        <f t="shared" si="2"/>
        <v>{'val_aux_bateria':0.01, 'DOD':0.5,'n_bat':1, 'self_dis_coef':0.2, 'max_ciclos_descarga':3000, 'efficiency_inversor':0.95,'efficiency_charging':0.9, 'C_rate':5}</v>
      </c>
      <c r="X14" s="1" t="str">
        <f t="shared" si="3"/>
        <v>{'cost_pv':10, 'cost_dg':824, 'cost_bat':443, 'cost_pens':1533}</v>
      </c>
    </row>
    <row r="15" spans="1:24" x14ac:dyDescent="0.25">
      <c r="A15" s="2">
        <v>42</v>
      </c>
      <c r="B15" s="2">
        <v>130</v>
      </c>
      <c r="C15" s="2">
        <v>1</v>
      </c>
      <c r="D15" s="2">
        <v>10</v>
      </c>
      <c r="E15" s="2">
        <v>0.9</v>
      </c>
      <c r="F15" s="2">
        <v>1</v>
      </c>
      <c r="G15" s="2">
        <v>0.05</v>
      </c>
      <c r="H15" s="2">
        <v>33.6</v>
      </c>
      <c r="I15" s="2">
        <f t="shared" si="0"/>
        <v>33.6</v>
      </c>
      <c r="J15" s="2">
        <v>0.01</v>
      </c>
      <c r="K15" s="2">
        <v>0.5</v>
      </c>
      <c r="L15" s="2">
        <v>1</v>
      </c>
      <c r="M15" s="2">
        <v>0.2</v>
      </c>
      <c r="N15" s="2">
        <v>3000</v>
      </c>
      <c r="O15" s="2">
        <v>0.95</v>
      </c>
      <c r="P15" s="2">
        <v>0.9</v>
      </c>
      <c r="Q15" s="2">
        <v>5</v>
      </c>
      <c r="R15" s="2">
        <v>10</v>
      </c>
      <c r="S15" s="2">
        <v>824</v>
      </c>
      <c r="T15" s="2">
        <v>443</v>
      </c>
      <c r="U15" s="2">
        <v>1533</v>
      </c>
      <c r="V15" s="1" t="str">
        <f t="shared" si="1"/>
        <v>{'n_pv':130, 'n_dg':1, 'p_dg':10, 'min_dg':0.9, 'efi_dg':1, 'lpsp':0.05, 'p_bat':33.6, 'cond_init_bat':33.6}</v>
      </c>
      <c r="W15" s="1" t="str">
        <f t="shared" si="2"/>
        <v>{'val_aux_bateria':0.01, 'DOD':0.5,'n_bat':1, 'self_dis_coef':0.2, 'max_ciclos_descarga':3000, 'efficiency_inversor':0.95,'efficiency_charging':0.9, 'C_rate':5}</v>
      </c>
      <c r="X15" s="1" t="str">
        <f t="shared" si="3"/>
        <v>{'cost_pv':10, 'cost_dg':824, 'cost_bat':443, 'cost_pens':1533}</v>
      </c>
    </row>
    <row r="16" spans="1:24" x14ac:dyDescent="0.25">
      <c r="A16" s="2">
        <v>43</v>
      </c>
      <c r="B16" s="2">
        <v>140</v>
      </c>
      <c r="C16" s="2">
        <v>1</v>
      </c>
      <c r="D16" s="2">
        <v>10</v>
      </c>
      <c r="E16" s="2">
        <v>0.9</v>
      </c>
      <c r="F16" s="2">
        <v>1</v>
      </c>
      <c r="G16" s="2">
        <v>0.03</v>
      </c>
      <c r="H16" s="2">
        <v>50.4</v>
      </c>
      <c r="I16" s="2">
        <f t="shared" si="0"/>
        <v>50.4</v>
      </c>
      <c r="J16" s="2">
        <v>0.01</v>
      </c>
      <c r="K16" s="2">
        <v>0.5</v>
      </c>
      <c r="L16" s="2">
        <v>1</v>
      </c>
      <c r="M16" s="2">
        <v>0.2</v>
      </c>
      <c r="N16" s="2">
        <v>3000</v>
      </c>
      <c r="O16" s="2">
        <v>0.95</v>
      </c>
      <c r="P16" s="2">
        <v>0.9</v>
      </c>
      <c r="Q16" s="2">
        <v>5</v>
      </c>
      <c r="R16" s="2">
        <v>10</v>
      </c>
      <c r="S16" s="2">
        <v>824</v>
      </c>
      <c r="T16" s="2">
        <v>443</v>
      </c>
      <c r="U16" s="2">
        <v>1533</v>
      </c>
      <c r="V16" s="1" t="str">
        <f t="shared" si="1"/>
        <v>{'n_pv':140, 'n_dg':1, 'p_dg':10, 'min_dg':0.9, 'efi_dg':1, 'lpsp':0.03, 'p_bat':50.4, 'cond_init_bat':50.4}</v>
      </c>
      <c r="W16" s="1" t="str">
        <f t="shared" si="2"/>
        <v>{'val_aux_bateria':0.01, 'DOD':0.5,'n_bat':1, 'self_dis_coef':0.2, 'max_ciclos_descarga':3000, 'efficiency_inversor':0.95,'efficiency_charging':0.9, 'C_rate':5}</v>
      </c>
      <c r="X16" s="1" t="str">
        <f t="shared" si="3"/>
        <v>{'cost_pv':10, 'cost_dg':824, 'cost_bat':443, 'cost_pens':1533}</v>
      </c>
    </row>
    <row r="17" spans="1:24" x14ac:dyDescent="0.25">
      <c r="A17" s="2">
        <v>44</v>
      </c>
      <c r="B17" s="2">
        <v>150</v>
      </c>
      <c r="C17" s="2">
        <v>1</v>
      </c>
      <c r="D17" s="2">
        <v>10</v>
      </c>
      <c r="E17" s="2">
        <v>0.9</v>
      </c>
      <c r="F17" s="2">
        <v>1</v>
      </c>
      <c r="G17" s="2">
        <v>0.01</v>
      </c>
      <c r="H17" s="2">
        <v>50.4</v>
      </c>
      <c r="I17" s="2">
        <f t="shared" si="0"/>
        <v>50.4</v>
      </c>
      <c r="J17" s="2">
        <v>0.01</v>
      </c>
      <c r="K17" s="2">
        <v>0.5</v>
      </c>
      <c r="L17" s="2">
        <v>1</v>
      </c>
      <c r="M17" s="2">
        <v>0.2</v>
      </c>
      <c r="N17" s="2">
        <v>3000</v>
      </c>
      <c r="O17" s="2">
        <v>0.95</v>
      </c>
      <c r="P17" s="2">
        <v>0.9</v>
      </c>
      <c r="Q17" s="2">
        <v>5</v>
      </c>
      <c r="R17" s="2">
        <v>10</v>
      </c>
      <c r="S17" s="2">
        <v>824</v>
      </c>
      <c r="T17" s="2">
        <v>443</v>
      </c>
      <c r="U17" s="2">
        <v>1533</v>
      </c>
      <c r="V17" s="1" t="str">
        <f t="shared" si="1"/>
        <v>{'n_pv':150, 'n_dg':1, 'p_dg':10, 'min_dg':0.9, 'efi_dg':1, 'lpsp':0.01, 'p_bat':50.4, 'cond_init_bat':50.4}</v>
      </c>
      <c r="W17" s="1" t="str">
        <f t="shared" si="2"/>
        <v>{'val_aux_bateria':0.01, 'DOD':0.5,'n_bat':1, 'self_dis_coef':0.2, 'max_ciclos_descarga':3000, 'efficiency_inversor':0.95,'efficiency_charging':0.9, 'C_rate':5}</v>
      </c>
      <c r="X17" s="1" t="str">
        <f t="shared" si="3"/>
        <v>{'cost_pv':10, 'cost_dg':824, 'cost_bat':443, 'cost_pens':1533}</v>
      </c>
    </row>
    <row r="18" spans="1:24" x14ac:dyDescent="0.25">
      <c r="A18" s="2">
        <v>45</v>
      </c>
      <c r="B18" s="2">
        <v>110</v>
      </c>
      <c r="C18" s="2">
        <v>1</v>
      </c>
      <c r="D18" s="2">
        <v>10</v>
      </c>
      <c r="E18" s="2">
        <v>0.9</v>
      </c>
      <c r="F18" s="2">
        <v>1</v>
      </c>
      <c r="G18" s="2">
        <v>0.1</v>
      </c>
      <c r="H18" s="2">
        <v>50.4</v>
      </c>
      <c r="I18" s="2">
        <f t="shared" si="0"/>
        <v>50.4</v>
      </c>
      <c r="J18" s="2">
        <v>0.01</v>
      </c>
      <c r="K18" s="2">
        <v>0.5</v>
      </c>
      <c r="L18" s="2">
        <v>1</v>
      </c>
      <c r="M18" s="2">
        <v>0.2</v>
      </c>
      <c r="N18" s="2">
        <v>3000</v>
      </c>
      <c r="O18" s="2">
        <v>0.95</v>
      </c>
      <c r="P18" s="2">
        <v>0.9</v>
      </c>
      <c r="Q18" s="2">
        <v>5</v>
      </c>
      <c r="R18" s="2">
        <v>10</v>
      </c>
      <c r="S18" s="2">
        <v>824</v>
      </c>
      <c r="T18" s="2">
        <v>443</v>
      </c>
      <c r="U18" s="2">
        <v>4872</v>
      </c>
      <c r="V18" s="1" t="str">
        <f t="shared" si="1"/>
        <v>{'n_pv':110, 'n_dg':1, 'p_dg':10, 'min_dg':0.9, 'efi_dg':1, 'lpsp':0.1, 'p_bat':50.4, 'cond_init_bat':50.4}</v>
      </c>
      <c r="W18" s="1" t="str">
        <f t="shared" si="2"/>
        <v>{'val_aux_bateria':0.01, 'DOD':0.5,'n_bat':1, 'self_dis_coef':0.2, 'max_ciclos_descarga':3000, 'efficiency_inversor':0.95,'efficiency_charging':0.9, 'C_rate':5}</v>
      </c>
      <c r="X18" s="1" t="str">
        <f t="shared" si="3"/>
        <v>{'cost_pv':10, 'cost_dg':824, 'cost_bat':443, 'cost_pens':4872}</v>
      </c>
    </row>
    <row r="19" spans="1:24" x14ac:dyDescent="0.25">
      <c r="A19" s="2">
        <v>46</v>
      </c>
      <c r="B19" s="2">
        <v>120</v>
      </c>
      <c r="C19" s="2">
        <v>1</v>
      </c>
      <c r="D19" s="2">
        <v>10</v>
      </c>
      <c r="E19" s="2">
        <v>0.9</v>
      </c>
      <c r="F19" s="2">
        <v>1</v>
      </c>
      <c r="G19" s="2">
        <v>0.1</v>
      </c>
      <c r="H19" s="2">
        <v>33.6</v>
      </c>
      <c r="I19" s="2">
        <f t="shared" si="0"/>
        <v>33.6</v>
      </c>
      <c r="J19" s="2">
        <v>0.01</v>
      </c>
      <c r="K19" s="2">
        <v>0.5</v>
      </c>
      <c r="L19" s="2">
        <v>1</v>
      </c>
      <c r="M19" s="2">
        <v>0.2</v>
      </c>
      <c r="N19" s="2">
        <v>3000</v>
      </c>
      <c r="O19" s="2">
        <v>0.95</v>
      </c>
      <c r="P19" s="2">
        <v>0.9</v>
      </c>
      <c r="Q19" s="2">
        <v>5</v>
      </c>
      <c r="R19" s="2">
        <v>10</v>
      </c>
      <c r="S19" s="2">
        <v>824</v>
      </c>
      <c r="T19" s="2">
        <v>443</v>
      </c>
      <c r="U19" s="2">
        <v>4872</v>
      </c>
      <c r="V19" s="1" t="str">
        <f t="shared" si="1"/>
        <v>{'n_pv':120, 'n_dg':1, 'p_dg':10, 'min_dg':0.9, 'efi_dg':1, 'lpsp':0.1, 'p_bat':33.6, 'cond_init_bat':33.6}</v>
      </c>
      <c r="W19" s="1" t="str">
        <f t="shared" si="2"/>
        <v>{'val_aux_bateria':0.01, 'DOD':0.5,'n_bat':1, 'self_dis_coef':0.2, 'max_ciclos_descarga':3000, 'efficiency_inversor':0.95,'efficiency_charging':0.9, 'C_rate':5}</v>
      </c>
      <c r="X19" s="1" t="str">
        <f t="shared" si="3"/>
        <v>{'cost_pv':10, 'cost_dg':824, 'cost_bat':443, 'cost_pens':4872}</v>
      </c>
    </row>
    <row r="20" spans="1:24" x14ac:dyDescent="0.25">
      <c r="A20" s="2">
        <v>47</v>
      </c>
      <c r="B20" s="2">
        <v>130</v>
      </c>
      <c r="C20" s="2">
        <v>1</v>
      </c>
      <c r="D20" s="2">
        <v>10</v>
      </c>
      <c r="E20" s="2">
        <v>0.9</v>
      </c>
      <c r="F20" s="2">
        <v>1</v>
      </c>
      <c r="G20" s="2">
        <v>0.1</v>
      </c>
      <c r="H20" s="2">
        <v>50.4</v>
      </c>
      <c r="I20" s="2">
        <f t="shared" si="0"/>
        <v>50.4</v>
      </c>
      <c r="J20" s="2">
        <v>0.01</v>
      </c>
      <c r="K20" s="2">
        <v>0.5</v>
      </c>
      <c r="L20" s="2">
        <v>1</v>
      </c>
      <c r="M20" s="2">
        <v>0.2</v>
      </c>
      <c r="N20" s="2">
        <v>3000</v>
      </c>
      <c r="O20" s="2">
        <v>0.95</v>
      </c>
      <c r="P20" s="2">
        <v>0.9</v>
      </c>
      <c r="Q20" s="2">
        <v>5</v>
      </c>
      <c r="R20" s="2">
        <v>10</v>
      </c>
      <c r="S20" s="2">
        <v>824</v>
      </c>
      <c r="T20" s="2">
        <v>443</v>
      </c>
      <c r="U20" s="2">
        <v>4872</v>
      </c>
      <c r="V20" s="1" t="str">
        <f t="shared" si="1"/>
        <v>{'n_pv':130, 'n_dg':1, 'p_dg':10, 'min_dg':0.9, 'efi_dg':1, 'lpsp':0.1, 'p_bat':50.4, 'cond_init_bat':50.4}</v>
      </c>
      <c r="W20" s="1" t="str">
        <f t="shared" si="2"/>
        <v>{'val_aux_bateria':0.01, 'DOD':0.5,'n_bat':1, 'self_dis_coef':0.2, 'max_ciclos_descarga':3000, 'efficiency_inversor':0.95,'efficiency_charging':0.9, 'C_rate':5}</v>
      </c>
      <c r="X20" s="1" t="str">
        <f t="shared" si="3"/>
        <v>{'cost_pv':10, 'cost_dg':824, 'cost_bat':443, 'cost_pens':4872}</v>
      </c>
    </row>
    <row r="21" spans="1:24" x14ac:dyDescent="0.25">
      <c r="A21" s="2">
        <v>48</v>
      </c>
      <c r="B21" s="2">
        <v>140</v>
      </c>
      <c r="C21" s="2">
        <v>1</v>
      </c>
      <c r="D21" s="2">
        <v>10</v>
      </c>
      <c r="E21" s="2">
        <v>0.9</v>
      </c>
      <c r="F21" s="2">
        <v>1</v>
      </c>
      <c r="G21" s="2">
        <v>0.1</v>
      </c>
      <c r="H21" s="2">
        <v>50.4</v>
      </c>
      <c r="I21" s="2">
        <f t="shared" si="0"/>
        <v>50.4</v>
      </c>
      <c r="J21" s="2">
        <v>0.01</v>
      </c>
      <c r="K21" s="2">
        <v>0.5</v>
      </c>
      <c r="L21" s="2">
        <v>1</v>
      </c>
      <c r="M21" s="2">
        <v>0.2</v>
      </c>
      <c r="N21" s="2">
        <v>3000</v>
      </c>
      <c r="O21" s="2">
        <v>0.95</v>
      </c>
      <c r="P21" s="2">
        <v>0.9</v>
      </c>
      <c r="Q21" s="2">
        <v>5</v>
      </c>
      <c r="R21" s="2">
        <v>10</v>
      </c>
      <c r="S21" s="2">
        <v>824</v>
      </c>
      <c r="T21" s="2">
        <v>443</v>
      </c>
      <c r="U21" s="2">
        <v>4872</v>
      </c>
      <c r="V21" s="1" t="str">
        <f t="shared" si="1"/>
        <v>{'n_pv':140, 'n_dg':1, 'p_dg':10, 'min_dg':0.9, 'efi_dg':1, 'lpsp':0.1, 'p_bat':50.4, 'cond_init_bat':50.4}</v>
      </c>
      <c r="W21" s="1" t="str">
        <f t="shared" si="2"/>
        <v>{'val_aux_bateria':0.01, 'DOD':0.5,'n_bat':1, 'self_dis_coef':0.2, 'max_ciclos_descarga':3000, 'efficiency_inversor':0.95,'efficiency_charging':0.9, 'C_rate':5}</v>
      </c>
      <c r="X21" s="1" t="str">
        <f t="shared" si="3"/>
        <v>{'cost_pv':10, 'cost_dg':824, 'cost_bat':443, 'cost_pens':4872}</v>
      </c>
    </row>
    <row r="22" spans="1:24" x14ac:dyDescent="0.25">
      <c r="A22" s="2">
        <v>49</v>
      </c>
      <c r="B22" s="2">
        <v>150</v>
      </c>
      <c r="C22" s="2">
        <v>1</v>
      </c>
      <c r="D22" s="2">
        <v>10</v>
      </c>
      <c r="E22" s="2">
        <v>0.9</v>
      </c>
      <c r="F22" s="2">
        <v>1</v>
      </c>
      <c r="G22" s="2">
        <v>0.1</v>
      </c>
      <c r="H22" s="2">
        <v>50.4</v>
      </c>
      <c r="I22" s="2">
        <f t="shared" si="0"/>
        <v>50.4</v>
      </c>
      <c r="J22" s="2">
        <v>0.01</v>
      </c>
      <c r="K22" s="2">
        <v>0.5</v>
      </c>
      <c r="L22" s="2">
        <v>1</v>
      </c>
      <c r="M22" s="2">
        <v>0.2</v>
      </c>
      <c r="N22" s="2">
        <v>3000</v>
      </c>
      <c r="O22" s="2">
        <v>0.95</v>
      </c>
      <c r="P22" s="2">
        <v>0.9</v>
      </c>
      <c r="Q22" s="2">
        <v>5</v>
      </c>
      <c r="R22" s="2">
        <v>10</v>
      </c>
      <c r="S22" s="2">
        <v>824</v>
      </c>
      <c r="T22" s="2">
        <v>443</v>
      </c>
      <c r="U22" s="2">
        <v>4872</v>
      </c>
      <c r="V22" s="1" t="str">
        <f t="shared" si="1"/>
        <v>{'n_pv':150, 'n_dg':1, 'p_dg':10, 'min_dg':0.9, 'efi_dg':1, 'lpsp':0.1, 'p_bat':50.4, 'cond_init_bat':50.4}</v>
      </c>
      <c r="W22" s="1" t="str">
        <f t="shared" si="2"/>
        <v>{'val_aux_bateria':0.01, 'DOD':0.5,'n_bat':1, 'self_dis_coef':0.2, 'max_ciclos_descarga':3000, 'efficiency_inversor':0.95,'efficiency_charging':0.9, 'C_rate':5}</v>
      </c>
      <c r="X22" s="1" t="str">
        <f t="shared" si="3"/>
        <v>{'cost_pv':10, 'cost_dg':824, 'cost_bat':443, 'cost_pens':4872}</v>
      </c>
    </row>
    <row r="23" spans="1:24" x14ac:dyDescent="0.25">
      <c r="A23" s="2">
        <v>50</v>
      </c>
      <c r="B23" s="2">
        <v>600</v>
      </c>
      <c r="C23" s="2">
        <v>1</v>
      </c>
      <c r="D23" s="2">
        <v>0</v>
      </c>
      <c r="E23" s="2">
        <v>0</v>
      </c>
      <c r="F23" s="2">
        <v>1</v>
      </c>
      <c r="G23" s="2">
        <v>0.1</v>
      </c>
      <c r="H23" s="2">
        <v>67.2</v>
      </c>
      <c r="I23" s="2">
        <f t="shared" si="0"/>
        <v>67.2</v>
      </c>
      <c r="J23" s="2">
        <v>0.01</v>
      </c>
      <c r="K23" s="2">
        <v>0.8</v>
      </c>
      <c r="L23" s="2">
        <v>1</v>
      </c>
      <c r="M23" s="2">
        <v>0.2</v>
      </c>
      <c r="N23" s="2">
        <v>1500</v>
      </c>
      <c r="O23" s="2">
        <v>0.95</v>
      </c>
      <c r="P23" s="2">
        <v>0.9</v>
      </c>
      <c r="Q23" s="2">
        <v>5</v>
      </c>
      <c r="R23" s="2">
        <v>10</v>
      </c>
      <c r="S23" s="2">
        <v>824</v>
      </c>
      <c r="T23" s="2">
        <v>443</v>
      </c>
      <c r="U23" s="2">
        <v>1533</v>
      </c>
      <c r="V23" s="1" t="str">
        <f>"{'n_pv':"&amp;B23&amp;", 'n_dg':"&amp;C23&amp;", 'p_dg':"&amp;D23&amp;", 'min_dg':"&amp;E23&amp;", 'efi_dg':"&amp;F23&amp;", 'lpsp':"&amp;G23&amp;", 'p_bat':"&amp;H23&amp;", 'cond_init_bat':"&amp;I23&amp;"}"</f>
        <v>{'n_pv':600, 'n_dg':1, 'p_dg':0, 'min_dg':0, 'efi_dg':1, 'lpsp':0.1, 'p_bat':67.2, 'cond_init_bat':67.2}</v>
      </c>
      <c r="W23" s="1" t="str">
        <f>"{'val_aux_bateria':"&amp;J23&amp;", 'DOD':"&amp;K23&amp;",'n_bat':"&amp;L23&amp;", 'self_dis_coef':"&amp;M23&amp;", 'max_ciclos_descarga':"&amp;N23&amp;", 'efficiency_inversor':"&amp;O23&amp;",'efficiency_charging':"&amp;P23&amp;", 'C_rate':"&amp;Q23&amp;"}"</f>
        <v>{'val_aux_bateria':0.01, 'DOD':0.8,'n_bat':1, 'self_dis_coef':0.2, 'max_ciclos_descarga':1500, 'efficiency_inversor':0.95,'efficiency_charging':0.9, 'C_rate':5}</v>
      </c>
      <c r="X23" s="1" t="str">
        <f>"{'cost_pv':"&amp;R23&amp;", 'cost_dg':"&amp;S23&amp;", 'cost_bat':"&amp;T23&amp;", 'cost_pens':"&amp;U23&amp;"}"</f>
        <v>{'cost_pv':10, 'cost_dg':824, 'cost_bat':443, 'cost_pens':1533}</v>
      </c>
    </row>
    <row r="24" spans="1:24" x14ac:dyDescent="0.25">
      <c r="A24" s="2">
        <v>51</v>
      </c>
      <c r="B24" s="2">
        <v>300</v>
      </c>
      <c r="C24" s="2">
        <v>1</v>
      </c>
      <c r="D24" s="2">
        <v>0</v>
      </c>
      <c r="E24" s="2">
        <v>0</v>
      </c>
      <c r="F24" s="2">
        <v>1</v>
      </c>
      <c r="G24" s="2">
        <v>0.1</v>
      </c>
      <c r="H24" s="2">
        <v>67.2</v>
      </c>
      <c r="I24" s="2">
        <f t="shared" si="0"/>
        <v>67.2</v>
      </c>
      <c r="J24" s="2">
        <v>0.01</v>
      </c>
      <c r="K24" s="2">
        <v>0.8</v>
      </c>
      <c r="L24" s="2">
        <v>1</v>
      </c>
      <c r="M24" s="2">
        <v>0.2</v>
      </c>
      <c r="N24" s="2">
        <v>1500</v>
      </c>
      <c r="O24" s="2">
        <v>0.95</v>
      </c>
      <c r="P24" s="2">
        <v>0.9</v>
      </c>
      <c r="Q24" s="2">
        <v>5</v>
      </c>
      <c r="R24" s="2">
        <v>10</v>
      </c>
      <c r="S24" s="2">
        <v>824</v>
      </c>
      <c r="T24" s="2">
        <v>443</v>
      </c>
      <c r="U24" s="2">
        <v>1533</v>
      </c>
      <c r="V24" s="1" t="str">
        <f t="shared" ref="V24:V37" si="4">"{'n_pv':"&amp;B24&amp;", 'n_dg':"&amp;C24&amp;", 'p_dg':"&amp;D24&amp;", 'min_dg':"&amp;E24&amp;", 'efi_dg':"&amp;F24&amp;", 'lpsp':"&amp;G24&amp;", 'p_bat':"&amp;H24&amp;", 'cond_init_bat':"&amp;I24&amp;"}"</f>
        <v>{'n_pv':300, 'n_dg':1, 'p_dg':0, 'min_dg':0, 'efi_dg':1, 'lpsp':0.1, 'p_bat':67.2, 'cond_init_bat':67.2}</v>
      </c>
      <c r="W24" s="1" t="str">
        <f t="shared" ref="W24:W37" si="5">"{'val_aux_bateria':"&amp;J24&amp;", 'DOD':"&amp;K24&amp;",'n_bat':"&amp;L24&amp;", 'self_dis_coef':"&amp;M24&amp;", 'max_ciclos_descarga':"&amp;N24&amp;", 'efficiency_inversor':"&amp;O24&amp;",'efficiency_charging':"&amp;P24&amp;", 'C_rate':"&amp;Q24&amp;"}"</f>
        <v>{'val_aux_bateria':0.01, 'DOD':0.8,'n_bat':1, 'self_dis_coef':0.2, 'max_ciclos_descarga':1500, 'efficiency_inversor':0.95,'efficiency_charging':0.9, 'C_rate':5}</v>
      </c>
      <c r="X24" s="1" t="str">
        <f t="shared" ref="X24:X37" si="6">"{'cost_pv':"&amp;R24&amp;", 'cost_dg':"&amp;S24&amp;", 'cost_bat':"&amp;T24&amp;", 'cost_pens':"&amp;U24&amp;"}"</f>
        <v>{'cost_pv':10, 'cost_dg':824, 'cost_bat':443, 'cost_pens':1533}</v>
      </c>
    </row>
    <row r="25" spans="1:24" x14ac:dyDescent="0.25">
      <c r="A25" s="2">
        <v>52</v>
      </c>
      <c r="B25" s="2">
        <v>300</v>
      </c>
      <c r="C25" s="2">
        <v>1</v>
      </c>
      <c r="D25" s="2">
        <v>0</v>
      </c>
      <c r="E25" s="2">
        <v>0</v>
      </c>
      <c r="F25" s="2">
        <v>1</v>
      </c>
      <c r="G25" s="2">
        <v>0.1</v>
      </c>
      <c r="H25" s="2">
        <v>50.4</v>
      </c>
      <c r="I25" s="2">
        <f t="shared" si="0"/>
        <v>50.4</v>
      </c>
      <c r="J25" s="2">
        <v>0.01</v>
      </c>
      <c r="K25" s="2">
        <v>0.8</v>
      </c>
      <c r="L25" s="2">
        <v>1</v>
      </c>
      <c r="M25" s="2">
        <v>0.2</v>
      </c>
      <c r="N25" s="2">
        <v>1500</v>
      </c>
      <c r="O25" s="2">
        <v>0.95</v>
      </c>
      <c r="P25" s="2">
        <v>0.9</v>
      </c>
      <c r="Q25" s="2">
        <v>5</v>
      </c>
      <c r="R25" s="2">
        <v>10</v>
      </c>
      <c r="S25" s="2">
        <v>824</v>
      </c>
      <c r="T25" s="2">
        <v>443</v>
      </c>
      <c r="U25" s="2">
        <v>1533</v>
      </c>
      <c r="V25" s="1" t="str">
        <f t="shared" si="4"/>
        <v>{'n_pv':300, 'n_dg':1, 'p_dg':0, 'min_dg':0, 'efi_dg':1, 'lpsp':0.1, 'p_bat':50.4, 'cond_init_bat':50.4}</v>
      </c>
      <c r="W25" s="1" t="str">
        <f t="shared" si="5"/>
        <v>{'val_aux_bateria':0.01, 'DOD':0.8,'n_bat':1, 'self_dis_coef':0.2, 'max_ciclos_descarga':1500, 'efficiency_inversor':0.95,'efficiency_charging':0.9, 'C_rate':5}</v>
      </c>
      <c r="X25" s="1" t="str">
        <f t="shared" si="6"/>
        <v>{'cost_pv':10, 'cost_dg':824, 'cost_bat':443, 'cost_pens':1533}</v>
      </c>
    </row>
    <row r="26" spans="1:24" x14ac:dyDescent="0.25">
      <c r="A26" s="2">
        <v>53</v>
      </c>
      <c r="B26" s="2">
        <v>600</v>
      </c>
      <c r="C26" s="2">
        <v>1</v>
      </c>
      <c r="D26" s="2">
        <v>0</v>
      </c>
      <c r="E26" s="2">
        <v>0</v>
      </c>
      <c r="F26" s="2">
        <v>1</v>
      </c>
      <c r="G26" s="2">
        <v>0.1</v>
      </c>
      <c r="H26" s="2">
        <v>67.2</v>
      </c>
      <c r="I26" s="2">
        <f t="shared" si="0"/>
        <v>67.2</v>
      </c>
      <c r="J26" s="2">
        <v>0.01</v>
      </c>
      <c r="K26" s="2">
        <v>0.5</v>
      </c>
      <c r="L26" s="2">
        <v>1</v>
      </c>
      <c r="M26" s="2">
        <v>0.2</v>
      </c>
      <c r="N26" s="2">
        <v>1500</v>
      </c>
      <c r="O26" s="2">
        <v>0.95</v>
      </c>
      <c r="P26" s="2">
        <v>0.9</v>
      </c>
      <c r="Q26" s="2">
        <v>5</v>
      </c>
      <c r="R26" s="2">
        <v>10</v>
      </c>
      <c r="S26" s="2">
        <v>824</v>
      </c>
      <c r="T26" s="2">
        <v>443</v>
      </c>
      <c r="U26" s="2">
        <v>1533</v>
      </c>
      <c r="V26" s="1" t="str">
        <f t="shared" si="4"/>
        <v>{'n_pv':600, 'n_dg':1, 'p_dg':0, 'min_dg':0, 'efi_dg':1, 'lpsp':0.1, 'p_bat':67.2, 'cond_init_bat':67.2}</v>
      </c>
      <c r="W26" s="1" t="str">
        <f t="shared" si="5"/>
        <v>{'val_aux_bateria':0.01, 'DOD':0.5,'n_bat':1, 'self_dis_coef':0.2, 'max_ciclos_descarga':1500, 'efficiency_inversor':0.95,'efficiency_charging':0.9, 'C_rate':5}</v>
      </c>
      <c r="X26" s="1" t="str">
        <f t="shared" si="6"/>
        <v>{'cost_pv':10, 'cost_dg':824, 'cost_bat':443, 'cost_pens':1533}</v>
      </c>
    </row>
    <row r="27" spans="1:24" x14ac:dyDescent="0.25">
      <c r="A27" s="2">
        <v>54</v>
      </c>
      <c r="B27" s="2">
        <v>500</v>
      </c>
      <c r="C27" s="2">
        <v>1</v>
      </c>
      <c r="D27" s="2">
        <v>0</v>
      </c>
      <c r="E27" s="2">
        <v>0</v>
      </c>
      <c r="F27" s="2">
        <v>1</v>
      </c>
      <c r="G27" s="2">
        <v>0.1</v>
      </c>
      <c r="H27" s="2">
        <v>67.2</v>
      </c>
      <c r="I27" s="2">
        <f t="shared" si="0"/>
        <v>67.2</v>
      </c>
      <c r="J27" s="2">
        <v>0.01</v>
      </c>
      <c r="K27" s="2">
        <v>0.5</v>
      </c>
      <c r="L27" s="2">
        <v>1</v>
      </c>
      <c r="M27" s="2">
        <v>0.2</v>
      </c>
      <c r="N27" s="2">
        <v>1500</v>
      </c>
      <c r="O27" s="2">
        <v>0.95</v>
      </c>
      <c r="P27" s="2">
        <v>0.9</v>
      </c>
      <c r="Q27" s="2">
        <v>5</v>
      </c>
      <c r="R27" s="2">
        <v>10</v>
      </c>
      <c r="S27" s="2">
        <v>824</v>
      </c>
      <c r="T27" s="2">
        <v>443</v>
      </c>
      <c r="U27" s="2">
        <v>1533</v>
      </c>
      <c r="V27" s="1" t="str">
        <f t="shared" si="4"/>
        <v>{'n_pv':500, 'n_dg':1, 'p_dg':0, 'min_dg':0, 'efi_dg':1, 'lpsp':0.1, 'p_bat':67.2, 'cond_init_bat':67.2}</v>
      </c>
      <c r="W27" s="1" t="str">
        <f t="shared" si="5"/>
        <v>{'val_aux_bateria':0.01, 'DOD':0.5,'n_bat':1, 'self_dis_coef':0.2, 'max_ciclos_descarga':1500, 'efficiency_inversor':0.95,'efficiency_charging':0.9, 'C_rate':5}</v>
      </c>
      <c r="X27" s="1" t="str">
        <f t="shared" si="6"/>
        <v>{'cost_pv':10, 'cost_dg':824, 'cost_bat':443, 'cost_pens':1533}</v>
      </c>
    </row>
    <row r="28" spans="1:24" x14ac:dyDescent="0.25">
      <c r="A28" s="2">
        <v>55</v>
      </c>
      <c r="B28" s="2">
        <v>480</v>
      </c>
      <c r="C28" s="2">
        <v>1</v>
      </c>
      <c r="D28" s="2">
        <v>0</v>
      </c>
      <c r="E28" s="2">
        <v>0</v>
      </c>
      <c r="F28" s="2">
        <v>1</v>
      </c>
      <c r="G28" s="2">
        <v>0.1</v>
      </c>
      <c r="H28" s="2">
        <v>67.2</v>
      </c>
      <c r="I28" s="2">
        <f t="shared" si="0"/>
        <v>67.2</v>
      </c>
      <c r="J28" s="2">
        <v>0.01</v>
      </c>
      <c r="K28" s="2">
        <v>0.5</v>
      </c>
      <c r="L28" s="2">
        <v>1</v>
      </c>
      <c r="M28" s="2">
        <v>0.2</v>
      </c>
      <c r="N28" s="2">
        <v>1500</v>
      </c>
      <c r="O28" s="2">
        <v>0.95</v>
      </c>
      <c r="P28" s="2">
        <v>0.9</v>
      </c>
      <c r="Q28" s="2">
        <v>5</v>
      </c>
      <c r="R28" s="2">
        <v>10</v>
      </c>
      <c r="S28" s="2">
        <v>824</v>
      </c>
      <c r="T28" s="2">
        <v>443</v>
      </c>
      <c r="U28" s="2">
        <v>1533</v>
      </c>
      <c r="V28" s="1" t="str">
        <f t="shared" si="4"/>
        <v>{'n_pv':480, 'n_dg':1, 'p_dg':0, 'min_dg':0, 'efi_dg':1, 'lpsp':0.1, 'p_bat':67.2, 'cond_init_bat':67.2}</v>
      </c>
      <c r="W28" s="1" t="str">
        <f t="shared" si="5"/>
        <v>{'val_aux_bateria':0.01, 'DOD':0.5,'n_bat':1, 'self_dis_coef':0.2, 'max_ciclos_descarga':1500, 'efficiency_inversor':0.95,'efficiency_charging':0.9, 'C_rate':5}</v>
      </c>
      <c r="X28" s="1" t="str">
        <f t="shared" si="6"/>
        <v>{'cost_pv':10, 'cost_dg':824, 'cost_bat':443, 'cost_pens':1533}</v>
      </c>
    </row>
    <row r="29" spans="1:24" x14ac:dyDescent="0.25">
      <c r="A29" s="2">
        <v>56</v>
      </c>
      <c r="B29" s="2">
        <v>460</v>
      </c>
      <c r="C29" s="2">
        <v>1</v>
      </c>
      <c r="D29" s="2">
        <v>0</v>
      </c>
      <c r="E29" s="2">
        <v>0</v>
      </c>
      <c r="F29" s="2">
        <v>1</v>
      </c>
      <c r="G29" s="2">
        <v>0.1</v>
      </c>
      <c r="H29" s="2">
        <v>67.2</v>
      </c>
      <c r="I29" s="2">
        <f t="shared" si="0"/>
        <v>67.2</v>
      </c>
      <c r="J29" s="2">
        <v>0.01</v>
      </c>
      <c r="K29" s="2">
        <v>0.5</v>
      </c>
      <c r="L29" s="2">
        <v>1</v>
      </c>
      <c r="M29" s="2">
        <v>0.2</v>
      </c>
      <c r="N29" s="2">
        <v>1500</v>
      </c>
      <c r="O29" s="2">
        <v>0.95</v>
      </c>
      <c r="P29" s="2">
        <v>0.9</v>
      </c>
      <c r="Q29" s="2">
        <v>5</v>
      </c>
      <c r="R29" s="2">
        <v>10</v>
      </c>
      <c r="S29" s="2">
        <v>824</v>
      </c>
      <c r="T29" s="2">
        <v>443</v>
      </c>
      <c r="U29" s="2">
        <v>1533</v>
      </c>
      <c r="V29" s="1" t="str">
        <f t="shared" si="4"/>
        <v>{'n_pv':460, 'n_dg':1, 'p_dg':0, 'min_dg':0, 'efi_dg':1, 'lpsp':0.1, 'p_bat':67.2, 'cond_init_bat':67.2}</v>
      </c>
      <c r="W29" s="1" t="str">
        <f t="shared" si="5"/>
        <v>{'val_aux_bateria':0.01, 'DOD':0.5,'n_bat':1, 'self_dis_coef':0.2, 'max_ciclos_descarga':1500, 'efficiency_inversor':0.95,'efficiency_charging':0.9, 'C_rate':5}</v>
      </c>
      <c r="X29" s="1" t="str">
        <f t="shared" si="6"/>
        <v>{'cost_pv':10, 'cost_dg':824, 'cost_bat':443, 'cost_pens':1533}</v>
      </c>
    </row>
    <row r="30" spans="1:24" x14ac:dyDescent="0.25">
      <c r="A30" s="2">
        <v>57</v>
      </c>
      <c r="B30" s="2">
        <v>440</v>
      </c>
      <c r="C30" s="2">
        <v>1</v>
      </c>
      <c r="D30" s="2">
        <v>0</v>
      </c>
      <c r="E30" s="2">
        <v>0</v>
      </c>
      <c r="F30" s="2">
        <v>1</v>
      </c>
      <c r="G30" s="2">
        <v>0.1</v>
      </c>
      <c r="H30" s="2">
        <v>67.2</v>
      </c>
      <c r="I30" s="2">
        <f t="shared" si="0"/>
        <v>67.2</v>
      </c>
      <c r="J30" s="2">
        <v>0.01</v>
      </c>
      <c r="K30" s="2">
        <v>0.5</v>
      </c>
      <c r="L30" s="2">
        <v>1</v>
      </c>
      <c r="M30" s="2">
        <v>0.2</v>
      </c>
      <c r="N30" s="2">
        <v>1500</v>
      </c>
      <c r="O30" s="2">
        <v>0.95</v>
      </c>
      <c r="P30" s="2">
        <v>0.9</v>
      </c>
      <c r="Q30" s="2">
        <v>5</v>
      </c>
      <c r="R30" s="2">
        <v>10</v>
      </c>
      <c r="S30" s="2">
        <v>824</v>
      </c>
      <c r="T30" s="2">
        <v>443</v>
      </c>
      <c r="U30" s="2">
        <v>1533</v>
      </c>
      <c r="V30" s="1" t="str">
        <f t="shared" si="4"/>
        <v>{'n_pv':440, 'n_dg':1, 'p_dg':0, 'min_dg':0, 'efi_dg':1, 'lpsp':0.1, 'p_bat':67.2, 'cond_init_bat':67.2}</v>
      </c>
      <c r="W30" s="1" t="str">
        <f t="shared" si="5"/>
        <v>{'val_aux_bateria':0.01, 'DOD':0.5,'n_bat':1, 'self_dis_coef':0.2, 'max_ciclos_descarga':1500, 'efficiency_inversor':0.95,'efficiency_charging':0.9, 'C_rate':5}</v>
      </c>
      <c r="X30" s="1" t="str">
        <f t="shared" si="6"/>
        <v>{'cost_pv':10, 'cost_dg':824, 'cost_bat':443, 'cost_pens':1533}</v>
      </c>
    </row>
    <row r="31" spans="1:24" x14ac:dyDescent="0.25">
      <c r="A31" s="2">
        <v>58</v>
      </c>
      <c r="B31" s="2">
        <v>420</v>
      </c>
      <c r="C31" s="2">
        <v>1</v>
      </c>
      <c r="D31" s="2">
        <v>0</v>
      </c>
      <c r="E31" s="2">
        <v>0</v>
      </c>
      <c r="F31" s="2">
        <v>1</v>
      </c>
      <c r="G31" s="2">
        <v>0.1</v>
      </c>
      <c r="H31" s="2">
        <v>67.2</v>
      </c>
      <c r="I31" s="2">
        <f t="shared" si="0"/>
        <v>67.2</v>
      </c>
      <c r="J31" s="2">
        <v>0.01</v>
      </c>
      <c r="K31" s="2">
        <v>0.5</v>
      </c>
      <c r="L31" s="2">
        <v>1</v>
      </c>
      <c r="M31" s="2">
        <v>0.2</v>
      </c>
      <c r="N31" s="2">
        <v>1500</v>
      </c>
      <c r="O31" s="2">
        <v>0.95</v>
      </c>
      <c r="P31" s="2">
        <v>0.9</v>
      </c>
      <c r="Q31" s="2">
        <v>5</v>
      </c>
      <c r="R31" s="2">
        <v>10</v>
      </c>
      <c r="S31" s="2">
        <v>824</v>
      </c>
      <c r="T31" s="2">
        <v>443</v>
      </c>
      <c r="U31" s="2">
        <v>1533</v>
      </c>
      <c r="V31" s="1" t="str">
        <f t="shared" si="4"/>
        <v>{'n_pv':420, 'n_dg':1, 'p_dg':0, 'min_dg':0, 'efi_dg':1, 'lpsp':0.1, 'p_bat':67.2, 'cond_init_bat':67.2}</v>
      </c>
      <c r="W31" s="1" t="str">
        <f t="shared" si="5"/>
        <v>{'val_aux_bateria':0.01, 'DOD':0.5,'n_bat':1, 'self_dis_coef':0.2, 'max_ciclos_descarga':1500, 'efficiency_inversor':0.95,'efficiency_charging':0.9, 'C_rate':5}</v>
      </c>
      <c r="X31" s="1" t="str">
        <f t="shared" si="6"/>
        <v>{'cost_pv':10, 'cost_dg':824, 'cost_bat':443, 'cost_pens':1533}</v>
      </c>
    </row>
    <row r="32" spans="1:24" x14ac:dyDescent="0.25">
      <c r="A32" s="2">
        <v>59</v>
      </c>
      <c r="B32" s="2">
        <v>400</v>
      </c>
      <c r="C32" s="2">
        <v>1</v>
      </c>
      <c r="D32" s="2">
        <v>0</v>
      </c>
      <c r="E32" s="2">
        <v>0</v>
      </c>
      <c r="F32" s="2">
        <v>1</v>
      </c>
      <c r="G32" s="2">
        <v>0.1</v>
      </c>
      <c r="H32" s="2">
        <v>67.2</v>
      </c>
      <c r="I32" s="2">
        <f t="shared" si="0"/>
        <v>67.2</v>
      </c>
      <c r="J32" s="2">
        <v>0.01</v>
      </c>
      <c r="K32" s="2">
        <v>0.5</v>
      </c>
      <c r="L32" s="2">
        <v>1</v>
      </c>
      <c r="M32" s="2">
        <v>0.2</v>
      </c>
      <c r="N32" s="2">
        <v>1500</v>
      </c>
      <c r="O32" s="2">
        <v>0.95</v>
      </c>
      <c r="P32" s="2">
        <v>0.9</v>
      </c>
      <c r="Q32" s="2">
        <v>5</v>
      </c>
      <c r="R32" s="2">
        <v>10</v>
      </c>
      <c r="S32" s="2">
        <v>824</v>
      </c>
      <c r="T32" s="2">
        <v>443</v>
      </c>
      <c r="U32" s="2">
        <v>1533</v>
      </c>
      <c r="V32" s="1" t="str">
        <f t="shared" si="4"/>
        <v>{'n_pv':400, 'n_dg':1, 'p_dg':0, 'min_dg':0, 'efi_dg':1, 'lpsp':0.1, 'p_bat':67.2, 'cond_init_bat':67.2}</v>
      </c>
      <c r="W32" s="1" t="str">
        <f t="shared" si="5"/>
        <v>{'val_aux_bateria':0.01, 'DOD':0.5,'n_bat':1, 'self_dis_coef':0.2, 'max_ciclos_descarga':1500, 'efficiency_inversor':0.95,'efficiency_charging':0.9, 'C_rate':5}</v>
      </c>
      <c r="X32" s="1" t="str">
        <f t="shared" si="6"/>
        <v>{'cost_pv':10, 'cost_dg':824, 'cost_bat':443, 'cost_pens':1533}</v>
      </c>
    </row>
    <row r="33" spans="1:24" x14ac:dyDescent="0.25">
      <c r="A33" s="2">
        <v>60</v>
      </c>
      <c r="B33" s="2">
        <v>380</v>
      </c>
      <c r="C33" s="2">
        <v>1</v>
      </c>
      <c r="D33" s="2">
        <v>0</v>
      </c>
      <c r="E33" s="2">
        <v>0</v>
      </c>
      <c r="F33" s="2">
        <v>1</v>
      </c>
      <c r="G33" s="2">
        <v>0.1</v>
      </c>
      <c r="H33" s="2">
        <v>67.2</v>
      </c>
      <c r="I33" s="2">
        <f t="shared" si="0"/>
        <v>67.2</v>
      </c>
      <c r="J33" s="2">
        <v>0.01</v>
      </c>
      <c r="K33" s="2">
        <v>0.5</v>
      </c>
      <c r="L33" s="2">
        <v>1</v>
      </c>
      <c r="M33" s="2">
        <v>0.2</v>
      </c>
      <c r="N33" s="2">
        <v>1500</v>
      </c>
      <c r="O33" s="2">
        <v>0.95</v>
      </c>
      <c r="P33" s="2">
        <v>0.9</v>
      </c>
      <c r="Q33" s="2">
        <v>5</v>
      </c>
      <c r="R33" s="2">
        <v>10</v>
      </c>
      <c r="S33" s="2">
        <v>824</v>
      </c>
      <c r="T33" s="2">
        <v>443</v>
      </c>
      <c r="U33" s="2">
        <v>1533</v>
      </c>
      <c r="V33" s="1" t="str">
        <f t="shared" si="4"/>
        <v>{'n_pv':380, 'n_dg':1, 'p_dg':0, 'min_dg':0, 'efi_dg':1, 'lpsp':0.1, 'p_bat':67.2, 'cond_init_bat':67.2}</v>
      </c>
      <c r="W33" s="1" t="str">
        <f t="shared" si="5"/>
        <v>{'val_aux_bateria':0.01, 'DOD':0.5,'n_bat':1, 'self_dis_coef':0.2, 'max_ciclos_descarga':1500, 'efficiency_inversor':0.95,'efficiency_charging':0.9, 'C_rate':5}</v>
      </c>
      <c r="X33" s="1" t="str">
        <f t="shared" si="6"/>
        <v>{'cost_pv':10, 'cost_dg':824, 'cost_bat':443, 'cost_pens':1533}</v>
      </c>
    </row>
    <row r="34" spans="1:24" x14ac:dyDescent="0.25">
      <c r="A34" s="2">
        <v>61</v>
      </c>
      <c r="B34" s="2">
        <v>360</v>
      </c>
      <c r="C34" s="2">
        <v>1</v>
      </c>
      <c r="D34" s="2">
        <v>0</v>
      </c>
      <c r="E34" s="2">
        <v>0</v>
      </c>
      <c r="F34" s="2">
        <v>1</v>
      </c>
      <c r="G34" s="2">
        <v>0.1</v>
      </c>
      <c r="H34" s="2">
        <v>67.2</v>
      </c>
      <c r="I34" s="2">
        <f t="shared" si="0"/>
        <v>67.2</v>
      </c>
      <c r="J34" s="2">
        <v>0.01</v>
      </c>
      <c r="K34" s="2">
        <v>0.5</v>
      </c>
      <c r="L34" s="2">
        <v>1</v>
      </c>
      <c r="M34" s="2">
        <v>0.2</v>
      </c>
      <c r="N34" s="2">
        <v>1500</v>
      </c>
      <c r="O34" s="2">
        <v>0.95</v>
      </c>
      <c r="P34" s="2">
        <v>0.9</v>
      </c>
      <c r="Q34" s="2">
        <v>5</v>
      </c>
      <c r="R34" s="2">
        <v>10</v>
      </c>
      <c r="S34" s="2">
        <v>824</v>
      </c>
      <c r="T34" s="2">
        <v>443</v>
      </c>
      <c r="U34" s="2">
        <v>1533</v>
      </c>
      <c r="V34" s="1" t="str">
        <f t="shared" si="4"/>
        <v>{'n_pv':360, 'n_dg':1, 'p_dg':0, 'min_dg':0, 'efi_dg':1, 'lpsp':0.1, 'p_bat':67.2, 'cond_init_bat':67.2}</v>
      </c>
      <c r="W34" s="1" t="str">
        <f t="shared" si="5"/>
        <v>{'val_aux_bateria':0.01, 'DOD':0.5,'n_bat':1, 'self_dis_coef':0.2, 'max_ciclos_descarga':1500, 'efficiency_inversor':0.95,'efficiency_charging':0.9, 'C_rate':5}</v>
      </c>
      <c r="X34" s="1" t="str">
        <f t="shared" si="6"/>
        <v>{'cost_pv':10, 'cost_dg':824, 'cost_bat':443, 'cost_pens':1533}</v>
      </c>
    </row>
    <row r="35" spans="1:24" x14ac:dyDescent="0.25">
      <c r="A35" s="2">
        <v>62</v>
      </c>
      <c r="B35" s="2">
        <v>340</v>
      </c>
      <c r="C35" s="2">
        <v>1</v>
      </c>
      <c r="D35" s="2">
        <v>0</v>
      </c>
      <c r="E35" s="2">
        <v>0</v>
      </c>
      <c r="F35" s="2">
        <v>1</v>
      </c>
      <c r="G35" s="2">
        <v>0.1</v>
      </c>
      <c r="H35" s="2">
        <v>67.2</v>
      </c>
      <c r="I35" s="2">
        <f t="shared" si="0"/>
        <v>67.2</v>
      </c>
      <c r="J35" s="2">
        <v>0.01</v>
      </c>
      <c r="K35" s="2">
        <v>0.5</v>
      </c>
      <c r="L35" s="2">
        <v>1</v>
      </c>
      <c r="M35" s="2">
        <v>0.2</v>
      </c>
      <c r="N35" s="2">
        <v>1500</v>
      </c>
      <c r="O35" s="2">
        <v>0.95</v>
      </c>
      <c r="P35" s="2">
        <v>0.9</v>
      </c>
      <c r="Q35" s="2">
        <v>5</v>
      </c>
      <c r="R35" s="2">
        <v>10</v>
      </c>
      <c r="S35" s="2">
        <v>824</v>
      </c>
      <c r="T35" s="2">
        <v>443</v>
      </c>
      <c r="U35" s="2">
        <v>1533</v>
      </c>
      <c r="V35" s="1" t="str">
        <f t="shared" si="4"/>
        <v>{'n_pv':340, 'n_dg':1, 'p_dg':0, 'min_dg':0, 'efi_dg':1, 'lpsp':0.1, 'p_bat':67.2, 'cond_init_bat':67.2}</v>
      </c>
      <c r="W35" s="1" t="str">
        <f t="shared" si="5"/>
        <v>{'val_aux_bateria':0.01, 'DOD':0.5,'n_bat':1, 'self_dis_coef':0.2, 'max_ciclos_descarga':1500, 'efficiency_inversor':0.95,'efficiency_charging':0.9, 'C_rate':5}</v>
      </c>
      <c r="X35" s="1" t="str">
        <f t="shared" si="6"/>
        <v>{'cost_pv':10, 'cost_dg':824, 'cost_bat':443, 'cost_pens':1533}</v>
      </c>
    </row>
    <row r="36" spans="1:24" x14ac:dyDescent="0.25">
      <c r="A36" s="2">
        <v>63</v>
      </c>
      <c r="B36" s="2">
        <v>320</v>
      </c>
      <c r="C36" s="2">
        <v>1</v>
      </c>
      <c r="D36" s="2">
        <v>0</v>
      </c>
      <c r="E36" s="2">
        <v>0</v>
      </c>
      <c r="F36" s="2">
        <v>1</v>
      </c>
      <c r="G36" s="2">
        <v>0.1</v>
      </c>
      <c r="H36" s="2">
        <v>67.2</v>
      </c>
      <c r="I36" s="2">
        <f t="shared" si="0"/>
        <v>67.2</v>
      </c>
      <c r="J36" s="2">
        <v>0.01</v>
      </c>
      <c r="K36" s="2">
        <v>0.5</v>
      </c>
      <c r="L36" s="2">
        <v>1</v>
      </c>
      <c r="M36" s="2">
        <v>0.2</v>
      </c>
      <c r="N36" s="2">
        <v>1500</v>
      </c>
      <c r="O36" s="2">
        <v>0.95</v>
      </c>
      <c r="P36" s="2">
        <v>0.9</v>
      </c>
      <c r="Q36" s="2">
        <v>5</v>
      </c>
      <c r="R36" s="2">
        <v>10</v>
      </c>
      <c r="S36" s="2">
        <v>824</v>
      </c>
      <c r="T36" s="2">
        <v>443</v>
      </c>
      <c r="U36" s="2">
        <v>1533</v>
      </c>
      <c r="V36" s="1" t="str">
        <f t="shared" si="4"/>
        <v>{'n_pv':320, 'n_dg':1, 'p_dg':0, 'min_dg':0, 'efi_dg':1, 'lpsp':0.1, 'p_bat':67.2, 'cond_init_bat':67.2}</v>
      </c>
      <c r="W36" s="1" t="str">
        <f t="shared" si="5"/>
        <v>{'val_aux_bateria':0.01, 'DOD':0.5,'n_bat':1, 'self_dis_coef':0.2, 'max_ciclos_descarga':1500, 'efficiency_inversor':0.95,'efficiency_charging':0.9, 'C_rate':5}</v>
      </c>
      <c r="X36" s="1" t="str">
        <f t="shared" si="6"/>
        <v>{'cost_pv':10, 'cost_dg':824, 'cost_bat':443, 'cost_pens':1533}</v>
      </c>
    </row>
    <row r="37" spans="1:24" x14ac:dyDescent="0.25">
      <c r="A37" s="2">
        <v>64</v>
      </c>
      <c r="B37" s="2">
        <v>300</v>
      </c>
      <c r="C37" s="2">
        <v>1</v>
      </c>
      <c r="D37" s="2">
        <v>0</v>
      </c>
      <c r="E37" s="2">
        <v>0</v>
      </c>
      <c r="F37" s="2">
        <v>1</v>
      </c>
      <c r="G37" s="2">
        <v>0.1</v>
      </c>
      <c r="H37" s="2">
        <v>67.2</v>
      </c>
      <c r="I37" s="2">
        <f t="shared" si="0"/>
        <v>67.2</v>
      </c>
      <c r="J37" s="2">
        <v>0.01</v>
      </c>
      <c r="K37" s="2">
        <v>0.5</v>
      </c>
      <c r="L37" s="2">
        <v>1</v>
      </c>
      <c r="M37" s="2">
        <v>0.2</v>
      </c>
      <c r="N37" s="2">
        <v>1500</v>
      </c>
      <c r="O37" s="2">
        <v>0.95</v>
      </c>
      <c r="P37" s="2">
        <v>0.9</v>
      </c>
      <c r="Q37" s="2">
        <v>5</v>
      </c>
      <c r="R37" s="2">
        <v>10</v>
      </c>
      <c r="S37" s="2">
        <v>824</v>
      </c>
      <c r="T37" s="2">
        <v>443</v>
      </c>
      <c r="U37" s="2">
        <v>1533</v>
      </c>
      <c r="V37" s="1" t="str">
        <f t="shared" si="4"/>
        <v>{'n_pv':300, 'n_dg':1, 'p_dg':0, 'min_dg':0, 'efi_dg':1, 'lpsp':0.1, 'p_bat':67.2, 'cond_init_bat':67.2}</v>
      </c>
      <c r="W37" s="1" t="str">
        <f t="shared" si="5"/>
        <v>{'val_aux_bateria':0.01, 'DOD':0.5,'n_bat':1, 'self_dis_coef':0.2, 'max_ciclos_descarga':1500, 'efficiency_inversor':0.95,'efficiency_charging':0.9, 'C_rate':5}</v>
      </c>
      <c r="X37" s="1" t="str">
        <f t="shared" si="6"/>
        <v>{'cost_pv':10, 'cost_dg':824, 'cost_bat':443, 'cost_pens':1533}</v>
      </c>
    </row>
    <row r="38" spans="1:24" x14ac:dyDescent="0.25">
      <c r="A38" s="2">
        <v>65</v>
      </c>
      <c r="B38" s="2">
        <v>280</v>
      </c>
      <c r="C38" s="2">
        <v>1</v>
      </c>
      <c r="D38" s="2">
        <v>0</v>
      </c>
      <c r="E38" s="2">
        <v>0</v>
      </c>
      <c r="F38" s="2">
        <v>1</v>
      </c>
      <c r="G38" s="2">
        <v>0.1</v>
      </c>
      <c r="H38" s="2">
        <v>67.2</v>
      </c>
      <c r="I38" s="2">
        <f t="shared" si="0"/>
        <v>67.2</v>
      </c>
      <c r="J38" s="2">
        <v>0.01</v>
      </c>
      <c r="K38" s="2">
        <v>0.8</v>
      </c>
      <c r="L38" s="2">
        <v>1</v>
      </c>
      <c r="M38" s="2">
        <v>0.2</v>
      </c>
      <c r="N38" s="2">
        <v>1500</v>
      </c>
      <c r="O38" s="2">
        <v>0.95</v>
      </c>
      <c r="P38" s="2">
        <v>0.9</v>
      </c>
      <c r="Q38" s="2">
        <v>5</v>
      </c>
      <c r="R38" s="2">
        <v>10</v>
      </c>
      <c r="S38" s="2">
        <v>824</v>
      </c>
      <c r="T38" s="2">
        <v>443</v>
      </c>
      <c r="U38" s="2">
        <v>1533</v>
      </c>
      <c r="V38" s="1" t="str">
        <f>"{'n_pv':"&amp;B38&amp;", 'n_dg':"&amp;C38&amp;", 'p_dg':"&amp;D38&amp;", 'min_dg':"&amp;E38&amp;", 'efi_dg':"&amp;F38&amp;", 'lpsp':"&amp;G38&amp;", 'p_bat':"&amp;H38&amp;", 'cond_init_bat':"&amp;I38&amp;"}"</f>
        <v>{'n_pv':280, 'n_dg':1, 'p_dg':0, 'min_dg':0, 'efi_dg':1, 'lpsp':0.1, 'p_bat':67.2, 'cond_init_bat':67.2}</v>
      </c>
      <c r="W38" s="1" t="str">
        <f>"{'val_aux_bateria':"&amp;J38&amp;", 'DOD':"&amp;K38&amp;",'n_bat':"&amp;L38&amp;", 'self_dis_coef':"&amp;M38&amp;", 'max_ciclos_descarga':"&amp;N38&amp;", 'efficiency_inversor':"&amp;O38&amp;",'efficiency_charging':"&amp;P38&amp;", 'C_rate':"&amp;Q38&amp;"}"</f>
        <v>{'val_aux_bateria':0.01, 'DOD':0.8,'n_bat':1, 'self_dis_coef':0.2, 'max_ciclos_descarga':1500, 'efficiency_inversor':0.95,'efficiency_charging':0.9, 'C_rate':5}</v>
      </c>
      <c r="X38" s="1" t="str">
        <f>"{'cost_pv':"&amp;R38&amp;", 'cost_dg':"&amp;S38&amp;", 'cost_bat':"&amp;T38&amp;", 'cost_pens':"&amp;U38&amp;"}"</f>
        <v>{'cost_pv':10, 'cost_dg':824, 'cost_bat':443, 'cost_pens':1533}</v>
      </c>
    </row>
    <row r="39" spans="1:24" x14ac:dyDescent="0.25">
      <c r="A39" s="2">
        <v>66</v>
      </c>
      <c r="B39" s="2">
        <v>276</v>
      </c>
      <c r="C39" s="2">
        <v>1</v>
      </c>
      <c r="D39" s="2">
        <v>0</v>
      </c>
      <c r="E39" s="2">
        <v>0</v>
      </c>
      <c r="F39" s="2">
        <v>1</v>
      </c>
      <c r="G39" s="2">
        <v>0.1</v>
      </c>
      <c r="H39" s="2">
        <v>67.2</v>
      </c>
      <c r="I39" s="2">
        <f t="shared" si="0"/>
        <v>67.2</v>
      </c>
      <c r="J39" s="2">
        <v>0.01</v>
      </c>
      <c r="K39" s="2">
        <v>0.8</v>
      </c>
      <c r="L39" s="2">
        <v>1</v>
      </c>
      <c r="M39" s="2">
        <v>0.2</v>
      </c>
      <c r="N39" s="2">
        <v>1500</v>
      </c>
      <c r="O39" s="2">
        <v>0.95</v>
      </c>
      <c r="P39" s="2">
        <v>0.9</v>
      </c>
      <c r="Q39" s="2">
        <v>5</v>
      </c>
      <c r="R39" s="2">
        <v>10</v>
      </c>
      <c r="S39" s="2">
        <v>824</v>
      </c>
      <c r="T39" s="2">
        <v>443</v>
      </c>
      <c r="U39" s="2">
        <v>1533</v>
      </c>
      <c r="V39" s="1" t="str">
        <f>"{'n_pv':"&amp;B39&amp;", 'n_dg':"&amp;C39&amp;", 'p_dg':"&amp;D39&amp;", 'min_dg':"&amp;E39&amp;", 'efi_dg':"&amp;F39&amp;", 'lpsp':"&amp;G39&amp;", 'p_bat':"&amp;H39&amp;", 'cond_init_bat':"&amp;I39&amp;"}"</f>
        <v>{'n_pv':276, 'n_dg':1, 'p_dg':0, 'min_dg':0, 'efi_dg':1, 'lpsp':0.1, 'p_bat':67.2, 'cond_init_bat':67.2}</v>
      </c>
      <c r="W39" s="1" t="str">
        <f>"{'val_aux_bateria':"&amp;J39&amp;", 'DOD':"&amp;K39&amp;",'n_bat':"&amp;L39&amp;", 'self_dis_coef':"&amp;M39&amp;", 'max_ciclos_descarga':"&amp;N39&amp;", 'efficiency_inversor':"&amp;O39&amp;",'efficiency_charging':"&amp;P39&amp;", 'C_rate':"&amp;Q39&amp;"}"</f>
        <v>{'val_aux_bateria':0.01, 'DOD':0.8,'n_bat':1, 'self_dis_coef':0.2, 'max_ciclos_descarga':1500, 'efficiency_inversor':0.95,'efficiency_charging':0.9, 'C_rate':5}</v>
      </c>
      <c r="X39" s="1" t="str">
        <f>"{'cost_pv':"&amp;R39&amp;", 'cost_dg':"&amp;S39&amp;", 'cost_bat':"&amp;T39&amp;", 'cost_pens':"&amp;U39&amp;"}"</f>
        <v>{'cost_pv':10, 'cost_dg':824, 'cost_bat':443, 'cost_pens':1533}</v>
      </c>
    </row>
    <row r="40" spans="1:24" x14ac:dyDescent="0.25">
      <c r="A40" s="2">
        <v>67</v>
      </c>
      <c r="B40" s="2">
        <v>277</v>
      </c>
      <c r="C40" s="2">
        <v>1</v>
      </c>
      <c r="D40" s="2">
        <v>0</v>
      </c>
      <c r="E40" s="2">
        <v>0</v>
      </c>
      <c r="F40" s="2">
        <v>1</v>
      </c>
      <c r="G40" s="2">
        <v>0.1</v>
      </c>
      <c r="H40" s="2">
        <v>67.2</v>
      </c>
      <c r="I40" s="2">
        <f t="shared" si="0"/>
        <v>67.2</v>
      </c>
      <c r="J40" s="2">
        <v>0.01</v>
      </c>
      <c r="K40" s="2">
        <v>0.8</v>
      </c>
      <c r="L40" s="2">
        <v>1</v>
      </c>
      <c r="M40" s="2">
        <v>0.2</v>
      </c>
      <c r="N40" s="2">
        <v>1500</v>
      </c>
      <c r="O40" s="2">
        <v>0.95</v>
      </c>
      <c r="P40" s="2">
        <v>0.9</v>
      </c>
      <c r="Q40" s="2">
        <v>5</v>
      </c>
      <c r="R40" s="2">
        <v>10</v>
      </c>
      <c r="S40" s="2">
        <v>824</v>
      </c>
      <c r="T40" s="2">
        <v>443</v>
      </c>
      <c r="U40" s="2">
        <v>1533</v>
      </c>
      <c r="V40" s="1" t="str">
        <f>"{'n_pv':"&amp;B40&amp;", 'n_dg':"&amp;C40&amp;", 'p_dg':"&amp;D40&amp;", 'min_dg':"&amp;E40&amp;", 'efi_dg':"&amp;F40&amp;", 'lpsp':"&amp;G40&amp;", 'p_bat':"&amp;H40&amp;", 'cond_init_bat':"&amp;I40&amp;"}"</f>
        <v>{'n_pv':277, 'n_dg':1, 'p_dg':0, 'min_dg':0, 'efi_dg':1, 'lpsp':0.1, 'p_bat':67.2, 'cond_init_bat':67.2}</v>
      </c>
      <c r="W40" s="1" t="str">
        <f>"{'val_aux_bateria':"&amp;J40&amp;", 'DOD':"&amp;K40&amp;",'n_bat':"&amp;L40&amp;", 'self_dis_coef':"&amp;M40&amp;", 'max_ciclos_descarga':"&amp;N40&amp;", 'efficiency_inversor':"&amp;O40&amp;",'efficiency_charging':"&amp;P40&amp;", 'C_rate':"&amp;Q40&amp;"}"</f>
        <v>{'val_aux_bateria':0.01, 'DOD':0.8,'n_bat':1, 'self_dis_coef':0.2, 'max_ciclos_descarga':1500, 'efficiency_inversor':0.95,'efficiency_charging':0.9, 'C_rate':5}</v>
      </c>
      <c r="X40" s="1" t="str">
        <f>"{'cost_pv':"&amp;R40&amp;", 'cost_dg':"&amp;S40&amp;", 'cost_bat':"&amp;T40&amp;", 'cost_pens':"&amp;U40&amp;"}"</f>
        <v>{'cost_pv':10, 'cost_dg':824, 'cost_bat':443, 'cost_pens':1533}</v>
      </c>
    </row>
    <row r="41" spans="1:24" x14ac:dyDescent="0.25">
      <c r="A41" s="2">
        <v>68</v>
      </c>
      <c r="B41" s="2">
        <v>278</v>
      </c>
      <c r="C41" s="2">
        <v>1</v>
      </c>
      <c r="D41" s="2">
        <v>0</v>
      </c>
      <c r="E41" s="2">
        <v>0</v>
      </c>
      <c r="F41" s="2">
        <v>1</v>
      </c>
      <c r="G41" s="2">
        <v>0.1</v>
      </c>
      <c r="H41" s="2">
        <v>67.2</v>
      </c>
      <c r="I41" s="2">
        <f t="shared" si="0"/>
        <v>67.2</v>
      </c>
      <c r="J41" s="2">
        <v>0.01</v>
      </c>
      <c r="K41" s="2">
        <v>0.8</v>
      </c>
      <c r="L41" s="2">
        <v>1</v>
      </c>
      <c r="M41" s="2">
        <v>0.2</v>
      </c>
      <c r="N41" s="2">
        <v>1500</v>
      </c>
      <c r="O41" s="2">
        <v>0.95</v>
      </c>
      <c r="P41" s="2">
        <v>0.9</v>
      </c>
      <c r="Q41" s="2">
        <v>5</v>
      </c>
      <c r="R41" s="2">
        <v>10</v>
      </c>
      <c r="S41" s="2">
        <v>824</v>
      </c>
      <c r="T41" s="2">
        <v>443</v>
      </c>
      <c r="U41" s="2">
        <v>1533</v>
      </c>
      <c r="V41" s="1" t="str">
        <f>"{'n_pv':"&amp;B41&amp;", 'n_dg':"&amp;C41&amp;", 'p_dg':"&amp;D41&amp;", 'min_dg':"&amp;E41&amp;", 'efi_dg':"&amp;F41&amp;", 'lpsp':"&amp;G41&amp;", 'p_bat':"&amp;H41&amp;", 'cond_init_bat':"&amp;I41&amp;"}"</f>
        <v>{'n_pv':278, 'n_dg':1, 'p_dg':0, 'min_dg':0, 'efi_dg':1, 'lpsp':0.1, 'p_bat':67.2, 'cond_init_bat':67.2}</v>
      </c>
      <c r="W41" s="1" t="str">
        <f>"{'val_aux_bateria':"&amp;J41&amp;", 'DOD':"&amp;K41&amp;",'n_bat':"&amp;L41&amp;", 'self_dis_coef':"&amp;M41&amp;", 'max_ciclos_descarga':"&amp;N41&amp;", 'efficiency_inversor':"&amp;O41&amp;",'efficiency_charging':"&amp;P41&amp;", 'C_rate':"&amp;Q41&amp;"}"</f>
        <v>{'val_aux_bateria':0.01, 'DOD':0.8,'n_bat':1, 'self_dis_coef':0.2, 'max_ciclos_descarga':1500, 'efficiency_inversor':0.95,'efficiency_charging':0.9, 'C_rate':5}</v>
      </c>
      <c r="X41" s="1" t="str">
        <f>"{'cost_pv':"&amp;R41&amp;", 'cost_dg':"&amp;S41&amp;", 'cost_bat':"&amp;T41&amp;", 'cost_pens':"&amp;U41&amp;"}"</f>
        <v>{'cost_pv':10, 'cost_dg':824, 'cost_bat':443, 'cost_pens':1533}</v>
      </c>
    </row>
    <row r="42" spans="1:24" x14ac:dyDescent="0.25">
      <c r="A42" s="2">
        <v>69</v>
      </c>
      <c r="B42" s="2">
        <v>279</v>
      </c>
      <c r="C42" s="2">
        <v>1</v>
      </c>
      <c r="D42" s="2">
        <v>0</v>
      </c>
      <c r="E42" s="2">
        <v>0</v>
      </c>
      <c r="F42" s="2">
        <v>1</v>
      </c>
      <c r="G42" s="2">
        <v>0.1</v>
      </c>
      <c r="H42" s="2">
        <v>67.2</v>
      </c>
      <c r="I42" s="2">
        <f t="shared" si="0"/>
        <v>67.2</v>
      </c>
      <c r="J42" s="2">
        <v>0.01</v>
      </c>
      <c r="K42" s="2">
        <v>0.8</v>
      </c>
      <c r="L42" s="2">
        <v>1</v>
      </c>
      <c r="M42" s="2">
        <v>0.2</v>
      </c>
      <c r="N42" s="2">
        <v>1500</v>
      </c>
      <c r="O42" s="2">
        <v>0.95</v>
      </c>
      <c r="P42" s="2">
        <v>0.9</v>
      </c>
      <c r="Q42" s="2">
        <v>5</v>
      </c>
      <c r="R42" s="2">
        <v>10</v>
      </c>
      <c r="S42" s="2">
        <v>824</v>
      </c>
      <c r="T42" s="2">
        <v>443</v>
      </c>
      <c r="U42" s="2">
        <v>1533</v>
      </c>
      <c r="V42" s="1" t="str">
        <f>"{'n_pv':"&amp;B42&amp;", 'n_dg':"&amp;C42&amp;", 'p_dg':"&amp;D42&amp;", 'min_dg':"&amp;E42&amp;", 'efi_dg':"&amp;F42&amp;", 'lpsp':"&amp;G42&amp;", 'p_bat':"&amp;H42&amp;", 'cond_init_bat':"&amp;I42&amp;"}"</f>
        <v>{'n_pv':279, 'n_dg':1, 'p_dg':0, 'min_dg':0, 'efi_dg':1, 'lpsp':0.1, 'p_bat':67.2, 'cond_init_bat':67.2}</v>
      </c>
      <c r="W42" s="1" t="str">
        <f>"{'val_aux_bateria':"&amp;J42&amp;", 'DOD':"&amp;K42&amp;",'n_bat':"&amp;L42&amp;", 'self_dis_coef':"&amp;M42&amp;", 'max_ciclos_descarga':"&amp;N42&amp;", 'efficiency_inversor':"&amp;O42&amp;",'efficiency_charging':"&amp;P42&amp;", 'C_rate':"&amp;Q42&amp;"}"</f>
        <v>{'val_aux_bateria':0.01, 'DOD':0.8,'n_bat':1, 'self_dis_coef':0.2, 'max_ciclos_descarga':1500, 'efficiency_inversor':0.95,'efficiency_charging':0.9, 'C_rate':5}</v>
      </c>
      <c r="X42" s="1" t="str">
        <f>"{'cost_pv':"&amp;R42&amp;", 'cost_dg':"&amp;S42&amp;", 'cost_bat':"&amp;T42&amp;", 'cost_pens':"&amp;U42&amp;"}"</f>
        <v>{'cost_pv':10, 'cost_dg':824, 'cost_bat':443, 'cost_pens':1533}</v>
      </c>
    </row>
    <row r="43" spans="1:24" x14ac:dyDescent="0.25">
      <c r="A43" s="2">
        <v>70</v>
      </c>
      <c r="B43" s="2">
        <v>280</v>
      </c>
      <c r="C43" s="2">
        <v>1</v>
      </c>
      <c r="D43" s="2">
        <v>0</v>
      </c>
      <c r="E43" s="2">
        <v>0</v>
      </c>
      <c r="F43" s="2">
        <v>1</v>
      </c>
      <c r="G43" s="2">
        <v>0.1</v>
      </c>
      <c r="H43" s="2">
        <v>67.2</v>
      </c>
      <c r="I43" s="2">
        <f t="shared" si="0"/>
        <v>67.2</v>
      </c>
      <c r="J43" s="2">
        <v>0.01</v>
      </c>
      <c r="K43" s="2">
        <v>0.8</v>
      </c>
      <c r="L43" s="2">
        <v>1</v>
      </c>
      <c r="M43" s="2">
        <v>0.2</v>
      </c>
      <c r="N43" s="2">
        <v>1500</v>
      </c>
      <c r="O43" s="2">
        <v>0.95</v>
      </c>
      <c r="P43" s="2">
        <v>0.9</v>
      </c>
      <c r="Q43" s="2">
        <v>5</v>
      </c>
      <c r="R43" s="2">
        <v>10</v>
      </c>
      <c r="S43" s="2">
        <v>824</v>
      </c>
      <c r="T43" s="2">
        <v>443</v>
      </c>
      <c r="U43" s="2">
        <v>1533</v>
      </c>
      <c r="V43" s="1" t="str">
        <f>"{'n_pv':"&amp;B43&amp;", 'n_dg':"&amp;C43&amp;", 'p_dg':"&amp;D43&amp;", 'min_dg':"&amp;E43&amp;", 'efi_dg':"&amp;F43&amp;", 'lpsp':"&amp;G43&amp;", 'p_bat':"&amp;H43&amp;", 'cond_init_bat':"&amp;I43&amp;"}"</f>
        <v>{'n_pv':280, 'n_dg':1, 'p_dg':0, 'min_dg':0, 'efi_dg':1, 'lpsp':0.1, 'p_bat':67.2, 'cond_init_bat':67.2}</v>
      </c>
      <c r="W43" s="1" t="str">
        <f>"{'val_aux_bateria':"&amp;J43&amp;", 'DOD':"&amp;K43&amp;",'n_bat':"&amp;L43&amp;", 'self_dis_coef':"&amp;M43&amp;", 'max_ciclos_descarga':"&amp;N43&amp;", 'efficiency_inversor':"&amp;O43&amp;",'efficiency_charging':"&amp;P43&amp;", 'C_rate':"&amp;Q43&amp;"}"</f>
        <v>{'val_aux_bateria':0.01, 'DOD':0.8,'n_bat':1, 'self_dis_coef':0.2, 'max_ciclos_descarga':1500, 'efficiency_inversor':0.95,'efficiency_charging':0.9, 'C_rate':5}</v>
      </c>
      <c r="X43" s="1" t="str">
        <f>"{'cost_pv':"&amp;R43&amp;", 'cost_dg':"&amp;S43&amp;", 'cost_bat':"&amp;T43&amp;", 'cost_pens':"&amp;U43&amp;"}"</f>
        <v>{'cost_pv':10, 'cost_dg':824, 'cost_bat':443, 'cost_pens':1533}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2021-05-27T03:41:02Z</dcterms:created>
  <dcterms:modified xsi:type="dcterms:W3CDTF">2021-06-02T03:42:57Z</dcterms:modified>
</cp:coreProperties>
</file>