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pe\Documents\01. UdeA\00. Tesis\09. Implementacion\dimensionamiento_microrred\data\"/>
    </mc:Choice>
  </mc:AlternateContent>
  <xr:revisionPtr revIDLastSave="0" documentId="13_ncr:1_{2D705236-02D0-40C5-AC62-59459FD77D92}" xr6:coauthVersionLast="47" xr6:coauthVersionMax="47" xr10:uidLastSave="{00000000-0000-0000-0000-000000000000}"/>
  <bookViews>
    <workbookView xWindow="810" yWindow="-120" windowWidth="19800" windowHeight="11760" xr2:uid="{E936FDA7-44BE-42B6-8A9F-F7C4D4DC217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6" i="1" l="1"/>
  <c r="W16" i="1"/>
  <c r="I16" i="1"/>
  <c r="V16" i="1" s="1"/>
  <c r="X15" i="1"/>
  <c r="W15" i="1"/>
  <c r="I15" i="1"/>
  <c r="V15" i="1" s="1"/>
  <c r="X14" i="1"/>
  <c r="W14" i="1"/>
  <c r="I14" i="1"/>
  <c r="V14" i="1" s="1"/>
  <c r="X13" i="1"/>
  <c r="W13" i="1"/>
  <c r="I13" i="1"/>
  <c r="V13" i="1" s="1"/>
  <c r="X12" i="1"/>
  <c r="W12" i="1"/>
  <c r="I12" i="1"/>
  <c r="V12" i="1" s="1"/>
  <c r="X11" i="1"/>
  <c r="W11" i="1"/>
  <c r="I11" i="1"/>
  <c r="V11" i="1" s="1"/>
  <c r="X10" i="1"/>
  <c r="W10" i="1"/>
  <c r="I10" i="1"/>
  <c r="V10" i="1" s="1"/>
  <c r="X9" i="1"/>
  <c r="W9" i="1"/>
  <c r="I9" i="1"/>
  <c r="V9" i="1" s="1"/>
  <c r="X8" i="1"/>
  <c r="W8" i="1"/>
  <c r="I8" i="1"/>
  <c r="V8" i="1" s="1"/>
  <c r="X7" i="1"/>
  <c r="W7" i="1"/>
  <c r="I7" i="1"/>
  <c r="V7" i="1" s="1"/>
  <c r="X22" i="1"/>
  <c r="W22" i="1"/>
  <c r="I22" i="1"/>
  <c r="V22" i="1" s="1"/>
  <c r="X21" i="1"/>
  <c r="W21" i="1"/>
  <c r="I21" i="1"/>
  <c r="V21" i="1" s="1"/>
  <c r="X20" i="1"/>
  <c r="W20" i="1"/>
  <c r="I20" i="1"/>
  <c r="V20" i="1" s="1"/>
  <c r="X19" i="1"/>
  <c r="W19" i="1"/>
  <c r="V19" i="1"/>
  <c r="I19" i="1"/>
  <c r="X18" i="1"/>
  <c r="W18" i="1"/>
  <c r="V18" i="1"/>
  <c r="I18" i="1"/>
  <c r="I17" i="1"/>
  <c r="I6" i="1"/>
  <c r="I5" i="1"/>
  <c r="I3" i="1"/>
  <c r="I4" i="1"/>
  <c r="I2" i="1"/>
  <c r="X3" i="1"/>
  <c r="X4" i="1"/>
  <c r="X5" i="1"/>
  <c r="X6" i="1"/>
  <c r="X17" i="1"/>
  <c r="X2" i="1"/>
  <c r="W3" i="1" l="1"/>
  <c r="W4" i="1"/>
  <c r="W5" i="1"/>
  <c r="W6" i="1"/>
  <c r="W17" i="1"/>
  <c r="V3" i="1"/>
  <c r="V4" i="1"/>
  <c r="V5" i="1"/>
  <c r="V6" i="1"/>
  <c r="V17" i="1"/>
  <c r="W2" i="1"/>
  <c r="V2" i="1"/>
</calcChain>
</file>

<file path=xl/sharedStrings.xml><?xml version="1.0" encoding="utf-8"?>
<sst xmlns="http://schemas.openxmlformats.org/spreadsheetml/2006/main" count="24" uniqueCount="24">
  <si>
    <t>n_pv</t>
  </si>
  <si>
    <t>n_dg</t>
  </si>
  <si>
    <t>p_dg</t>
  </si>
  <si>
    <t>min_dg</t>
  </si>
  <si>
    <t>efi_dg</t>
  </si>
  <si>
    <t>lpsp</t>
  </si>
  <si>
    <t>p_bat</t>
  </si>
  <si>
    <t>cond_init_bat</t>
  </si>
  <si>
    <t>val_aux_bateria</t>
  </si>
  <si>
    <t>DOD</t>
  </si>
  <si>
    <t>n_bat</t>
  </si>
  <si>
    <t>self_dis_coef</t>
  </si>
  <si>
    <t>max_ciclos_descarga</t>
  </si>
  <si>
    <t>efficiency_inversor</t>
  </si>
  <si>
    <t>efficiency_charging</t>
  </si>
  <si>
    <t>C_rate</t>
  </si>
  <si>
    <t>cost_pv</t>
  </si>
  <si>
    <t>cost_dg</t>
  </si>
  <si>
    <t>cost_bat</t>
  </si>
  <si>
    <t>cost_pens</t>
  </si>
  <si>
    <t>id_simulacion</t>
  </si>
  <si>
    <t>parametros</t>
  </si>
  <si>
    <t>parametros_otros</t>
  </si>
  <si>
    <t>costos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</si>
</sst>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E608-388C-4548-8D4C-688346F76B79}">
  <dimension ref="A1:AN22"/>
  <sheetViews>
    <sheetView tabSelected="1" topLeftCell="P1" workbookViewId="0">
      <selection activeCell="S25" sqref="S25"/>
    </sheetView>
  </sheetViews>
  <sheetFormatPr baseColWidth="10" defaultRowHeight="15" x14ac:dyDescent="0.25"/>
  <cols>
    <col min="1" max="1" width="12.140625" style="1" bestFit="1" customWidth="1"/>
    <col min="2" max="8" width="11.5703125" style="1"/>
    <col min="9" max="9" width="12.28515625" style="1" bestFit="1" customWidth="1"/>
    <col min="10" max="12" width="11.5703125" style="1"/>
    <col min="13" max="13" width="11.7109375" style="1" bestFit="1" customWidth="1"/>
    <col min="14" max="21" width="11.5703125" style="1"/>
    <col min="22" max="22" width="86.42578125" style="1" bestFit="1" customWidth="1"/>
    <col min="23" max="24" width="11.5703125" style="1"/>
  </cols>
  <sheetData>
    <row r="1" spans="1:40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21</v>
      </c>
      <c r="W1" s="1" t="s">
        <v>22</v>
      </c>
      <c r="X1" s="1" t="s">
        <v>23</v>
      </c>
    </row>
    <row r="2" spans="1:40" x14ac:dyDescent="0.25">
      <c r="A2" s="2">
        <v>50</v>
      </c>
      <c r="B2" s="2">
        <v>600</v>
      </c>
      <c r="C2" s="2">
        <v>1</v>
      </c>
      <c r="D2" s="2">
        <v>0</v>
      </c>
      <c r="E2" s="2">
        <v>0</v>
      </c>
      <c r="F2" s="2">
        <v>1</v>
      </c>
      <c r="G2" s="2">
        <v>0.1</v>
      </c>
      <c r="H2" s="2">
        <v>67.2</v>
      </c>
      <c r="I2" s="2">
        <f>H2</f>
        <v>67.2</v>
      </c>
      <c r="J2" s="2">
        <v>0.01</v>
      </c>
      <c r="K2" s="2">
        <v>0.8</v>
      </c>
      <c r="L2" s="2">
        <v>1</v>
      </c>
      <c r="M2" s="2">
        <v>0.2</v>
      </c>
      <c r="N2" s="2">
        <v>1500</v>
      </c>
      <c r="O2" s="2">
        <v>0.95</v>
      </c>
      <c r="P2" s="2">
        <v>0.9</v>
      </c>
      <c r="Q2" s="2">
        <v>5</v>
      </c>
      <c r="R2" s="2">
        <v>10</v>
      </c>
      <c r="S2" s="2">
        <v>824</v>
      </c>
      <c r="T2" s="2">
        <v>443</v>
      </c>
      <c r="U2" s="2">
        <v>1533</v>
      </c>
      <c r="V2" s="1" t="str">
        <f>"{'n_pv':"&amp;B2&amp;", 'n_dg':"&amp;C2&amp;", 'p_dg':"&amp;D2&amp;", 'min_dg':"&amp;E2&amp;", 'efi_dg':"&amp;F2&amp;", 'lpsp':"&amp;G2&amp;", 'p_bat':"&amp;H2&amp;", 'cond_init_bat':"&amp;I2&amp;"}"</f>
        <v>{'n_pv':600, 'n_dg':1, 'p_dg':0, 'min_dg':0, 'efi_dg':1, 'lpsp':0.1, 'p_bat':67.2, 'cond_init_bat':67.2}</v>
      </c>
      <c r="W2" s="1" t="str">
        <f>"{'val_aux_bateria':"&amp;J2&amp;", 'DOD':"&amp;K2&amp;",'n_bat':"&amp;L2&amp;", 'self_dis_coef':"&amp;M2&amp;", 'max_ciclos_descarga':"&amp;N2&amp;", 'efficiency_inversor':"&amp;O2&amp;",'efficiency_charging':"&amp;P2&amp;", 'C_rate':"&amp;Q2&amp;"}"</f>
        <v>{'val_aux_bateria':0.01, 'DOD':0.8,'n_bat':1, 'self_dis_coef':0.2, 'max_ciclos_descarga':1500, 'efficiency_inversor':0.95,'efficiency_charging':0.9, 'C_rate':5}</v>
      </c>
      <c r="X2" s="1" t="str">
        <f>"{'cost_pv':"&amp;R2&amp;", 'cost_dg':"&amp;S2&amp;", 'cost_bat':"&amp;T2&amp;", 'cost_pens':"&amp;U2&amp;"}"</f>
        <v>{'cost_pv':10, 'cost_dg':824, 'cost_bat':443, 'cost_pens':1533}</v>
      </c>
    </row>
    <row r="3" spans="1:40" x14ac:dyDescent="0.25">
      <c r="A3" s="2">
        <v>51</v>
      </c>
      <c r="B3" s="2">
        <v>300</v>
      </c>
      <c r="C3" s="2">
        <v>1</v>
      </c>
      <c r="D3" s="2">
        <v>0</v>
      </c>
      <c r="E3" s="2">
        <v>0</v>
      </c>
      <c r="F3" s="2">
        <v>1</v>
      </c>
      <c r="G3" s="2">
        <v>0.1</v>
      </c>
      <c r="H3" s="2">
        <v>67.2</v>
      </c>
      <c r="I3" s="2">
        <f t="shared" ref="I3:I16" si="0">H3</f>
        <v>67.2</v>
      </c>
      <c r="J3" s="2">
        <v>0.01</v>
      </c>
      <c r="K3" s="2">
        <v>0.8</v>
      </c>
      <c r="L3" s="2">
        <v>1</v>
      </c>
      <c r="M3" s="2">
        <v>0.2</v>
      </c>
      <c r="N3" s="2">
        <v>1500</v>
      </c>
      <c r="O3" s="2">
        <v>0.95</v>
      </c>
      <c r="P3" s="2">
        <v>0.9</v>
      </c>
      <c r="Q3" s="2">
        <v>5</v>
      </c>
      <c r="R3" s="2">
        <v>10</v>
      </c>
      <c r="S3" s="2">
        <v>824</v>
      </c>
      <c r="T3" s="2">
        <v>443</v>
      </c>
      <c r="U3" s="2">
        <v>1533</v>
      </c>
      <c r="V3" s="1" t="str">
        <f t="shared" ref="V3:V6" si="1">"{'n_pv':"&amp;B3&amp;", 'n_dg':"&amp;C3&amp;", 'p_dg':"&amp;D3&amp;", 'min_dg':"&amp;E3&amp;", 'efi_dg':"&amp;F3&amp;", 'lpsp':"&amp;G3&amp;", 'p_bat':"&amp;H3&amp;", 'cond_init_bat':"&amp;I3&amp;"}"</f>
        <v>{'n_pv':300, 'n_dg':1, 'p_dg':0, 'min_dg':0, 'efi_dg':1, 'lpsp':0.1, 'p_bat':67.2, 'cond_init_bat':67.2}</v>
      </c>
      <c r="W3" s="1" t="str">
        <f t="shared" ref="W3:W6" si="2">"{'val_aux_bateria':"&amp;J3&amp;", 'DOD':"&amp;K3&amp;",'n_bat':"&amp;L3&amp;", 'self_dis_coef':"&amp;M3&amp;", 'max_ciclos_descarga':"&amp;N3&amp;", 'efficiency_inversor':"&amp;O3&amp;",'efficiency_charging':"&amp;P3&amp;", 'C_rate':"&amp;Q3&amp;"}"</f>
        <v>{'val_aux_bateria':0.01, 'DOD':0.8,'n_bat':1, 'self_dis_coef':0.2, 'max_ciclos_descarga':1500, 'efficiency_inversor':0.95,'efficiency_charging':0.9, 'C_rate':5}</v>
      </c>
      <c r="X3" s="1" t="str">
        <f t="shared" ref="X3:X6" si="3">"{'cost_pv':"&amp;R3&amp;", 'cost_dg':"&amp;S3&amp;", 'cost_bat':"&amp;T3&amp;", 'cost_pens':"&amp;U3&amp;"}"</f>
        <v>{'cost_pv':10, 'cost_dg':824, 'cost_bat':443, 'cost_pens':1533}</v>
      </c>
    </row>
    <row r="4" spans="1:40" x14ac:dyDescent="0.25">
      <c r="A4" s="2">
        <v>52</v>
      </c>
      <c r="B4" s="2">
        <v>300</v>
      </c>
      <c r="C4" s="2">
        <v>1</v>
      </c>
      <c r="D4" s="2">
        <v>0</v>
      </c>
      <c r="E4" s="2">
        <v>0</v>
      </c>
      <c r="F4" s="2">
        <v>1</v>
      </c>
      <c r="G4" s="2">
        <v>0.1</v>
      </c>
      <c r="H4" s="2">
        <v>50.4</v>
      </c>
      <c r="I4" s="2">
        <f t="shared" si="0"/>
        <v>50.4</v>
      </c>
      <c r="J4" s="2">
        <v>0.01</v>
      </c>
      <c r="K4" s="2">
        <v>0.8</v>
      </c>
      <c r="L4" s="2">
        <v>1</v>
      </c>
      <c r="M4" s="2">
        <v>0.2</v>
      </c>
      <c r="N4" s="2">
        <v>1500</v>
      </c>
      <c r="O4" s="2">
        <v>0.95</v>
      </c>
      <c r="P4" s="2">
        <v>0.9</v>
      </c>
      <c r="Q4" s="2">
        <v>5</v>
      </c>
      <c r="R4" s="2">
        <v>10</v>
      </c>
      <c r="S4" s="2">
        <v>824</v>
      </c>
      <c r="T4" s="2">
        <v>443</v>
      </c>
      <c r="U4" s="2">
        <v>1533</v>
      </c>
      <c r="V4" s="1" t="str">
        <f t="shared" si="1"/>
        <v>{'n_pv':300, 'n_dg':1, 'p_dg':0, 'min_dg':0, 'efi_dg':1, 'lpsp':0.1, 'p_bat':50.4, 'cond_init_bat':50.4}</v>
      </c>
      <c r="W4" s="1" t="str">
        <f t="shared" si="2"/>
        <v>{'val_aux_bateria':0.01, 'DOD':0.8,'n_bat':1, 'self_dis_coef':0.2, 'max_ciclos_descarga':1500, 'efficiency_inversor':0.95,'efficiency_charging':0.9, 'C_rate':5}</v>
      </c>
      <c r="X4" s="1" t="str">
        <f t="shared" si="3"/>
        <v>{'cost_pv':10, 'cost_dg':824, 'cost_bat':443, 'cost_pens':1533}</v>
      </c>
    </row>
    <row r="5" spans="1:40" x14ac:dyDescent="0.25">
      <c r="A5" s="2">
        <v>53</v>
      </c>
      <c r="B5" s="2">
        <v>600</v>
      </c>
      <c r="C5" s="2">
        <v>1</v>
      </c>
      <c r="D5" s="2">
        <v>0</v>
      </c>
      <c r="E5" s="2">
        <v>0</v>
      </c>
      <c r="F5" s="2">
        <v>1</v>
      </c>
      <c r="G5" s="2">
        <v>0.1</v>
      </c>
      <c r="H5" s="2">
        <v>67.2</v>
      </c>
      <c r="I5" s="2">
        <f>H5</f>
        <v>67.2</v>
      </c>
      <c r="J5" s="2">
        <v>0.01</v>
      </c>
      <c r="K5" s="2">
        <v>0.5</v>
      </c>
      <c r="L5" s="2">
        <v>1</v>
      </c>
      <c r="M5" s="2">
        <v>0.2</v>
      </c>
      <c r="N5" s="2">
        <v>1500</v>
      </c>
      <c r="O5" s="2">
        <v>0.95</v>
      </c>
      <c r="P5" s="2">
        <v>0.9</v>
      </c>
      <c r="Q5" s="2">
        <v>5</v>
      </c>
      <c r="R5" s="2">
        <v>10</v>
      </c>
      <c r="S5" s="2">
        <v>824</v>
      </c>
      <c r="T5" s="2">
        <v>443</v>
      </c>
      <c r="U5" s="2">
        <v>1533</v>
      </c>
      <c r="V5" s="1" t="str">
        <f t="shared" si="1"/>
        <v>{'n_pv':600, 'n_dg':1, 'p_dg':0, 'min_dg':0, 'efi_dg':1, 'lpsp':0.1, 'p_bat':67.2, 'cond_init_bat':67.2}</v>
      </c>
      <c r="W5" s="1" t="str">
        <f t="shared" si="2"/>
        <v>{'val_aux_bateria':0.01, 'DOD':0.5,'n_bat':1, 'self_dis_coef':0.2, 'max_ciclos_descarga':1500, 'efficiency_inversor':0.95,'efficiency_charging':0.9, 'C_rate':5}</v>
      </c>
      <c r="X5" s="1" t="str">
        <f t="shared" si="3"/>
        <v>{'cost_pv':10, 'cost_dg':824, 'cost_bat':443, 'cost_pens':1533}</v>
      </c>
    </row>
    <row r="6" spans="1:40" x14ac:dyDescent="0.25">
      <c r="A6" s="2">
        <v>54</v>
      </c>
      <c r="B6" s="2">
        <v>500</v>
      </c>
      <c r="C6" s="2">
        <v>1</v>
      </c>
      <c r="D6" s="2">
        <v>0</v>
      </c>
      <c r="E6" s="2">
        <v>0</v>
      </c>
      <c r="F6" s="2">
        <v>1</v>
      </c>
      <c r="G6" s="2">
        <v>0.1</v>
      </c>
      <c r="H6" s="2">
        <v>67.2</v>
      </c>
      <c r="I6" s="2">
        <f t="shared" si="0"/>
        <v>67.2</v>
      </c>
      <c r="J6" s="2">
        <v>0.01</v>
      </c>
      <c r="K6" s="2">
        <v>0.5</v>
      </c>
      <c r="L6" s="2">
        <v>1</v>
      </c>
      <c r="M6" s="2">
        <v>0.2</v>
      </c>
      <c r="N6" s="2">
        <v>1500</v>
      </c>
      <c r="O6" s="2">
        <v>0.95</v>
      </c>
      <c r="P6" s="2">
        <v>0.9</v>
      </c>
      <c r="Q6" s="2">
        <v>5</v>
      </c>
      <c r="R6" s="2">
        <v>10</v>
      </c>
      <c r="S6" s="2">
        <v>824</v>
      </c>
      <c r="T6" s="2">
        <v>443</v>
      </c>
      <c r="U6" s="2">
        <v>1533</v>
      </c>
      <c r="V6" s="1" t="str">
        <f t="shared" si="1"/>
        <v>{'n_pv':500, 'n_dg':1, 'p_dg':0, 'min_dg':0, 'efi_dg':1, 'lpsp':0.1, 'p_bat':67.2, 'cond_init_bat':67.2}</v>
      </c>
      <c r="W6" s="1" t="str">
        <f t="shared" si="2"/>
        <v>{'val_aux_bateria':0.01, 'DOD':0.5,'n_bat':1, 'self_dis_coef':0.2, 'max_ciclos_descarga':1500, 'efficiency_inversor':0.95,'efficiency_charging':0.9, 'C_rate':5}</v>
      </c>
      <c r="X6" s="1" t="str">
        <f t="shared" si="3"/>
        <v>{'cost_pv':10, 'cost_dg':824, 'cost_bat':443, 'cost_pens':1533}</v>
      </c>
    </row>
    <row r="7" spans="1:40" x14ac:dyDescent="0.25">
      <c r="A7" s="2">
        <v>55</v>
      </c>
      <c r="B7" s="2">
        <v>480</v>
      </c>
      <c r="C7" s="2">
        <v>1</v>
      </c>
      <c r="D7" s="2">
        <v>0</v>
      </c>
      <c r="E7" s="2">
        <v>0</v>
      </c>
      <c r="F7" s="2">
        <v>1</v>
      </c>
      <c r="G7" s="2">
        <v>0.1</v>
      </c>
      <c r="H7" s="2">
        <v>67.2</v>
      </c>
      <c r="I7" s="2">
        <f t="shared" si="0"/>
        <v>67.2</v>
      </c>
      <c r="J7" s="2">
        <v>0.01</v>
      </c>
      <c r="K7" s="2">
        <v>0.5</v>
      </c>
      <c r="L7" s="2">
        <v>1</v>
      </c>
      <c r="M7" s="2">
        <v>0.2</v>
      </c>
      <c r="N7" s="2">
        <v>1500</v>
      </c>
      <c r="O7" s="2">
        <v>0.95</v>
      </c>
      <c r="P7" s="2">
        <v>0.9</v>
      </c>
      <c r="Q7" s="2">
        <v>5</v>
      </c>
      <c r="R7" s="2">
        <v>10</v>
      </c>
      <c r="S7" s="2">
        <v>824</v>
      </c>
      <c r="T7" s="2">
        <v>443</v>
      </c>
      <c r="U7" s="2">
        <v>1533</v>
      </c>
      <c r="V7" s="1" t="str">
        <f t="shared" ref="V7:V12" si="4">"{'n_pv':"&amp;B7&amp;", 'n_dg':"&amp;C7&amp;", 'p_dg':"&amp;D7&amp;", 'min_dg':"&amp;E7&amp;", 'efi_dg':"&amp;F7&amp;", 'lpsp':"&amp;G7&amp;", 'p_bat':"&amp;H7&amp;", 'cond_init_bat':"&amp;I7&amp;"}"</f>
        <v>{'n_pv':480, 'n_dg':1, 'p_dg':0, 'min_dg':0, 'efi_dg':1, 'lpsp':0.1, 'p_bat':67.2, 'cond_init_bat':67.2}</v>
      </c>
      <c r="W7" s="1" t="str">
        <f t="shared" ref="W7:W12" si="5">"{'val_aux_bateria':"&amp;J7&amp;", 'DOD':"&amp;K7&amp;",'n_bat':"&amp;L7&amp;", 'self_dis_coef':"&amp;M7&amp;", 'max_ciclos_descarga':"&amp;N7&amp;", 'efficiency_inversor':"&amp;O7&amp;",'efficiency_charging':"&amp;P7&amp;", 'C_rate':"&amp;Q7&amp;"}"</f>
        <v>{'val_aux_bateria':0.01, 'DOD':0.5,'n_bat':1, 'self_dis_coef':0.2, 'max_ciclos_descarga':1500, 'efficiency_inversor':0.95,'efficiency_charging':0.9, 'C_rate':5}</v>
      </c>
      <c r="X7" s="1" t="str">
        <f t="shared" ref="X7:X12" si="6">"{'cost_pv':"&amp;R7&amp;", 'cost_dg':"&amp;S7&amp;", 'cost_bat':"&amp;T7&amp;", 'cost_pens':"&amp;U7&amp;"}"</f>
        <v>{'cost_pv':10, 'cost_dg':824, 'cost_bat':443, 'cost_pens':1533}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 x14ac:dyDescent="0.25">
      <c r="A8" s="2">
        <v>56</v>
      </c>
      <c r="B8" s="2">
        <v>460</v>
      </c>
      <c r="C8" s="2">
        <v>1</v>
      </c>
      <c r="D8" s="2">
        <v>0</v>
      </c>
      <c r="E8" s="2">
        <v>0</v>
      </c>
      <c r="F8" s="2">
        <v>1</v>
      </c>
      <c r="G8" s="2">
        <v>0.1</v>
      </c>
      <c r="H8" s="2">
        <v>67.2</v>
      </c>
      <c r="I8" s="2">
        <f t="shared" si="0"/>
        <v>67.2</v>
      </c>
      <c r="J8" s="2">
        <v>0.01</v>
      </c>
      <c r="K8" s="2">
        <v>0.5</v>
      </c>
      <c r="L8" s="2">
        <v>1</v>
      </c>
      <c r="M8" s="2">
        <v>0.2</v>
      </c>
      <c r="N8" s="2">
        <v>1500</v>
      </c>
      <c r="O8" s="2">
        <v>0.95</v>
      </c>
      <c r="P8" s="2">
        <v>0.9</v>
      </c>
      <c r="Q8" s="2">
        <v>5</v>
      </c>
      <c r="R8" s="2">
        <v>10</v>
      </c>
      <c r="S8" s="2">
        <v>824</v>
      </c>
      <c r="T8" s="2">
        <v>443</v>
      </c>
      <c r="U8" s="2">
        <v>1533</v>
      </c>
      <c r="V8" s="1" t="str">
        <f t="shared" si="4"/>
        <v>{'n_pv':460, 'n_dg':1, 'p_dg':0, 'min_dg':0, 'efi_dg':1, 'lpsp':0.1, 'p_bat':67.2, 'cond_init_bat':67.2}</v>
      </c>
      <c r="W8" s="1" t="str">
        <f t="shared" si="5"/>
        <v>{'val_aux_bateria':0.01, 'DOD':0.5,'n_bat':1, 'self_dis_coef':0.2, 'max_ciclos_descarga':1500, 'efficiency_inversor':0.95,'efficiency_charging':0.9, 'C_rate':5}</v>
      </c>
      <c r="X8" s="1" t="str">
        <f t="shared" si="6"/>
        <v>{'cost_pv':10, 'cost_dg':824, 'cost_bat':443, 'cost_pens':1533}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x14ac:dyDescent="0.25">
      <c r="A9" s="2">
        <v>57</v>
      </c>
      <c r="B9" s="2">
        <v>440</v>
      </c>
      <c r="C9" s="2">
        <v>1</v>
      </c>
      <c r="D9" s="2">
        <v>0</v>
      </c>
      <c r="E9" s="2">
        <v>0</v>
      </c>
      <c r="F9" s="2">
        <v>1</v>
      </c>
      <c r="G9" s="2">
        <v>0.1</v>
      </c>
      <c r="H9" s="2">
        <v>67.2</v>
      </c>
      <c r="I9" s="2">
        <f t="shared" si="0"/>
        <v>67.2</v>
      </c>
      <c r="J9" s="2">
        <v>0.01</v>
      </c>
      <c r="K9" s="2">
        <v>0.5</v>
      </c>
      <c r="L9" s="2">
        <v>1</v>
      </c>
      <c r="M9" s="2">
        <v>0.2</v>
      </c>
      <c r="N9" s="2">
        <v>1500</v>
      </c>
      <c r="O9" s="2">
        <v>0.95</v>
      </c>
      <c r="P9" s="2">
        <v>0.9</v>
      </c>
      <c r="Q9" s="2">
        <v>5</v>
      </c>
      <c r="R9" s="2">
        <v>10</v>
      </c>
      <c r="S9" s="2">
        <v>824</v>
      </c>
      <c r="T9" s="2">
        <v>443</v>
      </c>
      <c r="U9" s="2">
        <v>1533</v>
      </c>
      <c r="V9" s="1" t="str">
        <f t="shared" si="4"/>
        <v>{'n_pv':440, 'n_dg':1, 'p_dg':0, 'min_dg':0, 'efi_dg':1, 'lpsp':0.1, 'p_bat':67.2, 'cond_init_bat':67.2}</v>
      </c>
      <c r="W9" s="1" t="str">
        <f t="shared" si="5"/>
        <v>{'val_aux_bateria':0.01, 'DOD':0.5,'n_bat':1, 'self_dis_coef':0.2, 'max_ciclos_descarga':1500, 'efficiency_inversor':0.95,'efficiency_charging':0.9, 'C_rate':5}</v>
      </c>
      <c r="X9" s="1" t="str">
        <f t="shared" si="6"/>
        <v>{'cost_pv':10, 'cost_dg':824, 'cost_bat':443, 'cost_pens':1533}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 x14ac:dyDescent="0.25">
      <c r="A10" s="2">
        <v>58</v>
      </c>
      <c r="B10" s="2">
        <v>420</v>
      </c>
      <c r="C10" s="2">
        <v>1</v>
      </c>
      <c r="D10" s="2">
        <v>0</v>
      </c>
      <c r="E10" s="2">
        <v>0</v>
      </c>
      <c r="F10" s="2">
        <v>1</v>
      </c>
      <c r="G10" s="2">
        <v>0.1</v>
      </c>
      <c r="H10" s="2">
        <v>67.2</v>
      </c>
      <c r="I10" s="2">
        <f t="shared" si="0"/>
        <v>67.2</v>
      </c>
      <c r="J10" s="2">
        <v>0.01</v>
      </c>
      <c r="K10" s="2">
        <v>0.5</v>
      </c>
      <c r="L10" s="2">
        <v>1</v>
      </c>
      <c r="M10" s="2">
        <v>0.2</v>
      </c>
      <c r="N10" s="2">
        <v>1500</v>
      </c>
      <c r="O10" s="2">
        <v>0.95</v>
      </c>
      <c r="P10" s="2">
        <v>0.9</v>
      </c>
      <c r="Q10" s="2">
        <v>5</v>
      </c>
      <c r="R10" s="2">
        <v>10</v>
      </c>
      <c r="S10" s="2">
        <v>824</v>
      </c>
      <c r="T10" s="2">
        <v>443</v>
      </c>
      <c r="U10" s="2">
        <v>1533</v>
      </c>
      <c r="V10" s="1" t="str">
        <f t="shared" si="4"/>
        <v>{'n_pv':420, 'n_dg':1, 'p_dg':0, 'min_dg':0, 'efi_dg':1, 'lpsp':0.1, 'p_bat':67.2, 'cond_init_bat':67.2}</v>
      </c>
      <c r="W10" s="1" t="str">
        <f t="shared" si="5"/>
        <v>{'val_aux_bateria':0.01, 'DOD':0.5,'n_bat':1, 'self_dis_coef':0.2, 'max_ciclos_descarga':1500, 'efficiency_inversor':0.95,'efficiency_charging':0.9, 'C_rate':5}</v>
      </c>
      <c r="X10" s="1" t="str">
        <f t="shared" si="6"/>
        <v>{'cost_pv':10, 'cost_dg':824, 'cost_bat':443, 'cost_pens':1533}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 x14ac:dyDescent="0.25">
      <c r="A11" s="2">
        <v>59</v>
      </c>
      <c r="B11" s="2">
        <v>400</v>
      </c>
      <c r="C11" s="2">
        <v>1</v>
      </c>
      <c r="D11" s="2">
        <v>0</v>
      </c>
      <c r="E11" s="2">
        <v>0</v>
      </c>
      <c r="F11" s="2">
        <v>1</v>
      </c>
      <c r="G11" s="2">
        <v>0.1</v>
      </c>
      <c r="H11" s="2">
        <v>67.2</v>
      </c>
      <c r="I11" s="2">
        <f t="shared" si="0"/>
        <v>67.2</v>
      </c>
      <c r="J11" s="2">
        <v>0.01</v>
      </c>
      <c r="K11" s="2">
        <v>0.5</v>
      </c>
      <c r="L11" s="2">
        <v>1</v>
      </c>
      <c r="M11" s="2">
        <v>0.2</v>
      </c>
      <c r="N11" s="2">
        <v>1500</v>
      </c>
      <c r="O11" s="2">
        <v>0.95</v>
      </c>
      <c r="P11" s="2">
        <v>0.9</v>
      </c>
      <c r="Q11" s="2">
        <v>5</v>
      </c>
      <c r="R11" s="2">
        <v>10</v>
      </c>
      <c r="S11" s="2">
        <v>824</v>
      </c>
      <c r="T11" s="2">
        <v>443</v>
      </c>
      <c r="U11" s="2">
        <v>1533</v>
      </c>
      <c r="V11" s="1" t="str">
        <f t="shared" si="4"/>
        <v>{'n_pv':400, 'n_dg':1, 'p_dg':0, 'min_dg':0, 'efi_dg':1, 'lpsp':0.1, 'p_bat':67.2, 'cond_init_bat':67.2}</v>
      </c>
      <c r="W11" s="1" t="str">
        <f t="shared" si="5"/>
        <v>{'val_aux_bateria':0.01, 'DOD':0.5,'n_bat':1, 'self_dis_coef':0.2, 'max_ciclos_descarga':1500, 'efficiency_inversor':0.95,'efficiency_charging':0.9, 'C_rate':5}</v>
      </c>
      <c r="X11" s="1" t="str">
        <f t="shared" si="6"/>
        <v>{'cost_pv':10, 'cost_dg':824, 'cost_bat':443, 'cost_pens':1533}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x14ac:dyDescent="0.25">
      <c r="A12" s="2">
        <v>60</v>
      </c>
      <c r="B12" s="2">
        <v>380</v>
      </c>
      <c r="C12" s="2">
        <v>1</v>
      </c>
      <c r="D12" s="2">
        <v>0</v>
      </c>
      <c r="E12" s="2">
        <v>0</v>
      </c>
      <c r="F12" s="2">
        <v>1</v>
      </c>
      <c r="G12" s="2">
        <v>0.1</v>
      </c>
      <c r="H12" s="2">
        <v>67.2</v>
      </c>
      <c r="I12" s="2">
        <f t="shared" si="0"/>
        <v>67.2</v>
      </c>
      <c r="J12" s="2">
        <v>0.01</v>
      </c>
      <c r="K12" s="2">
        <v>0.5</v>
      </c>
      <c r="L12" s="2">
        <v>1</v>
      </c>
      <c r="M12" s="2">
        <v>0.2</v>
      </c>
      <c r="N12" s="2">
        <v>1500</v>
      </c>
      <c r="O12" s="2">
        <v>0.95</v>
      </c>
      <c r="P12" s="2">
        <v>0.9</v>
      </c>
      <c r="Q12" s="2">
        <v>5</v>
      </c>
      <c r="R12" s="2">
        <v>10</v>
      </c>
      <c r="S12" s="2">
        <v>824</v>
      </c>
      <c r="T12" s="2">
        <v>443</v>
      </c>
      <c r="U12" s="2">
        <v>1533</v>
      </c>
      <c r="V12" s="1" t="str">
        <f t="shared" ref="V12:V16" si="7">"{'n_pv':"&amp;B12&amp;", 'n_dg':"&amp;C12&amp;", 'p_dg':"&amp;D12&amp;", 'min_dg':"&amp;E12&amp;", 'efi_dg':"&amp;F12&amp;", 'lpsp':"&amp;G12&amp;", 'p_bat':"&amp;H12&amp;", 'cond_init_bat':"&amp;I12&amp;"}"</f>
        <v>{'n_pv':380, 'n_dg':1, 'p_dg':0, 'min_dg':0, 'efi_dg':1, 'lpsp':0.1, 'p_bat':67.2, 'cond_init_bat':67.2}</v>
      </c>
      <c r="W12" s="1" t="str">
        <f t="shared" ref="W12:W16" si="8">"{'val_aux_bateria':"&amp;J12&amp;", 'DOD':"&amp;K12&amp;",'n_bat':"&amp;L12&amp;", 'self_dis_coef':"&amp;M12&amp;", 'max_ciclos_descarga':"&amp;N12&amp;", 'efficiency_inversor':"&amp;O12&amp;",'efficiency_charging':"&amp;P12&amp;", 'C_rate':"&amp;Q12&amp;"}"</f>
        <v>{'val_aux_bateria':0.01, 'DOD':0.5,'n_bat':1, 'self_dis_coef':0.2, 'max_ciclos_descarga':1500, 'efficiency_inversor':0.95,'efficiency_charging':0.9, 'C_rate':5}</v>
      </c>
      <c r="X12" s="1" t="str">
        <f t="shared" ref="X12:X16" si="9">"{'cost_pv':"&amp;R12&amp;", 'cost_dg':"&amp;S12&amp;", 'cost_bat':"&amp;T12&amp;", 'cost_pens':"&amp;U12&amp;"}"</f>
        <v>{'cost_pv':10, 'cost_dg':824, 'cost_bat':443, 'cost_pens':1533}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x14ac:dyDescent="0.25">
      <c r="A13" s="2">
        <v>61</v>
      </c>
      <c r="B13" s="2">
        <v>360</v>
      </c>
      <c r="C13" s="2">
        <v>1</v>
      </c>
      <c r="D13" s="2">
        <v>0</v>
      </c>
      <c r="E13" s="2">
        <v>0</v>
      </c>
      <c r="F13" s="2">
        <v>1</v>
      </c>
      <c r="G13" s="2">
        <v>0.1</v>
      </c>
      <c r="H13" s="2">
        <v>67.2</v>
      </c>
      <c r="I13" s="2">
        <f t="shared" si="0"/>
        <v>67.2</v>
      </c>
      <c r="J13" s="2">
        <v>0.01</v>
      </c>
      <c r="K13" s="2">
        <v>0.5</v>
      </c>
      <c r="L13" s="2">
        <v>1</v>
      </c>
      <c r="M13" s="2">
        <v>0.2</v>
      </c>
      <c r="N13" s="2">
        <v>1500</v>
      </c>
      <c r="O13" s="2">
        <v>0.95</v>
      </c>
      <c r="P13" s="2">
        <v>0.9</v>
      </c>
      <c r="Q13" s="2">
        <v>5</v>
      </c>
      <c r="R13" s="2">
        <v>10</v>
      </c>
      <c r="S13" s="2">
        <v>824</v>
      </c>
      <c r="T13" s="2">
        <v>443</v>
      </c>
      <c r="U13" s="2">
        <v>1533</v>
      </c>
      <c r="V13" s="1" t="str">
        <f t="shared" si="7"/>
        <v>{'n_pv':360, 'n_dg':1, 'p_dg':0, 'min_dg':0, 'efi_dg':1, 'lpsp':0.1, 'p_bat':67.2, 'cond_init_bat':67.2}</v>
      </c>
      <c r="W13" s="1" t="str">
        <f t="shared" si="8"/>
        <v>{'val_aux_bateria':0.01, 'DOD':0.5,'n_bat':1, 'self_dis_coef':0.2, 'max_ciclos_descarga':1500, 'efficiency_inversor':0.95,'efficiency_charging':0.9, 'C_rate':5}</v>
      </c>
      <c r="X13" s="1" t="str">
        <f t="shared" si="9"/>
        <v>{'cost_pv':10, 'cost_dg':824, 'cost_bat':443, 'cost_pens':1533}</v>
      </c>
    </row>
    <row r="14" spans="1:40" x14ac:dyDescent="0.25">
      <c r="A14" s="2">
        <v>62</v>
      </c>
      <c r="B14" s="2">
        <v>340</v>
      </c>
      <c r="C14" s="2">
        <v>1</v>
      </c>
      <c r="D14" s="2">
        <v>0</v>
      </c>
      <c r="E14" s="2">
        <v>0</v>
      </c>
      <c r="F14" s="2">
        <v>1</v>
      </c>
      <c r="G14" s="2">
        <v>0.1</v>
      </c>
      <c r="H14" s="2">
        <v>67.2</v>
      </c>
      <c r="I14" s="2">
        <f t="shared" si="0"/>
        <v>67.2</v>
      </c>
      <c r="J14" s="2">
        <v>0.01</v>
      </c>
      <c r="K14" s="2">
        <v>0.5</v>
      </c>
      <c r="L14" s="2">
        <v>1</v>
      </c>
      <c r="M14" s="2">
        <v>0.2</v>
      </c>
      <c r="N14" s="2">
        <v>1500</v>
      </c>
      <c r="O14" s="2">
        <v>0.95</v>
      </c>
      <c r="P14" s="2">
        <v>0.9</v>
      </c>
      <c r="Q14" s="2">
        <v>5</v>
      </c>
      <c r="R14" s="2">
        <v>10</v>
      </c>
      <c r="S14" s="2">
        <v>824</v>
      </c>
      <c r="T14" s="2">
        <v>443</v>
      </c>
      <c r="U14" s="2">
        <v>1533</v>
      </c>
      <c r="V14" s="1" t="str">
        <f t="shared" si="7"/>
        <v>{'n_pv':340, 'n_dg':1, 'p_dg':0, 'min_dg':0, 'efi_dg':1, 'lpsp':0.1, 'p_bat':67.2, 'cond_init_bat':67.2}</v>
      </c>
      <c r="W14" s="1" t="str">
        <f t="shared" si="8"/>
        <v>{'val_aux_bateria':0.01, 'DOD':0.5,'n_bat':1, 'self_dis_coef':0.2, 'max_ciclos_descarga':1500, 'efficiency_inversor':0.95,'efficiency_charging':0.9, 'C_rate':5}</v>
      </c>
      <c r="X14" s="1" t="str">
        <f t="shared" si="9"/>
        <v>{'cost_pv':10, 'cost_dg':824, 'cost_bat':443, 'cost_pens':1533}</v>
      </c>
    </row>
    <row r="15" spans="1:40" x14ac:dyDescent="0.25">
      <c r="A15" s="2">
        <v>63</v>
      </c>
      <c r="B15" s="2">
        <v>320</v>
      </c>
      <c r="C15" s="2">
        <v>1</v>
      </c>
      <c r="D15" s="2">
        <v>0</v>
      </c>
      <c r="E15" s="2">
        <v>0</v>
      </c>
      <c r="F15" s="2">
        <v>1</v>
      </c>
      <c r="G15" s="2">
        <v>0.1</v>
      </c>
      <c r="H15" s="2">
        <v>67.2</v>
      </c>
      <c r="I15" s="2">
        <f t="shared" si="0"/>
        <v>67.2</v>
      </c>
      <c r="J15" s="2">
        <v>0.01</v>
      </c>
      <c r="K15" s="2">
        <v>0.5</v>
      </c>
      <c r="L15" s="2">
        <v>1</v>
      </c>
      <c r="M15" s="2">
        <v>0.2</v>
      </c>
      <c r="N15" s="2">
        <v>1500</v>
      </c>
      <c r="O15" s="2">
        <v>0.95</v>
      </c>
      <c r="P15" s="2">
        <v>0.9</v>
      </c>
      <c r="Q15" s="2">
        <v>5</v>
      </c>
      <c r="R15" s="2">
        <v>10</v>
      </c>
      <c r="S15" s="2">
        <v>824</v>
      </c>
      <c r="T15" s="2">
        <v>443</v>
      </c>
      <c r="U15" s="2">
        <v>1533</v>
      </c>
      <c r="V15" s="1" t="str">
        <f t="shared" si="7"/>
        <v>{'n_pv':320, 'n_dg':1, 'p_dg':0, 'min_dg':0, 'efi_dg':1, 'lpsp':0.1, 'p_bat':67.2, 'cond_init_bat':67.2}</v>
      </c>
      <c r="W15" s="1" t="str">
        <f t="shared" si="8"/>
        <v>{'val_aux_bateria':0.01, 'DOD':0.5,'n_bat':1, 'self_dis_coef':0.2, 'max_ciclos_descarga':1500, 'efficiency_inversor':0.95,'efficiency_charging':0.9, 'C_rate':5}</v>
      </c>
      <c r="X15" s="1" t="str">
        <f t="shared" si="9"/>
        <v>{'cost_pv':10, 'cost_dg':824, 'cost_bat':443, 'cost_pens':1533}</v>
      </c>
    </row>
    <row r="16" spans="1:40" x14ac:dyDescent="0.25">
      <c r="A16" s="2">
        <v>64</v>
      </c>
      <c r="B16" s="2">
        <v>300</v>
      </c>
      <c r="C16" s="2">
        <v>1</v>
      </c>
      <c r="D16" s="2">
        <v>0</v>
      </c>
      <c r="E16" s="2">
        <v>0</v>
      </c>
      <c r="F16" s="2">
        <v>1</v>
      </c>
      <c r="G16" s="2">
        <v>0.1</v>
      </c>
      <c r="H16" s="2">
        <v>67.2</v>
      </c>
      <c r="I16" s="2">
        <f t="shared" si="0"/>
        <v>67.2</v>
      </c>
      <c r="J16" s="2">
        <v>0.01</v>
      </c>
      <c r="K16" s="2">
        <v>0.5</v>
      </c>
      <c r="L16" s="2">
        <v>1</v>
      </c>
      <c r="M16" s="2">
        <v>0.2</v>
      </c>
      <c r="N16" s="2">
        <v>1500</v>
      </c>
      <c r="O16" s="2">
        <v>0.95</v>
      </c>
      <c r="P16" s="2">
        <v>0.9</v>
      </c>
      <c r="Q16" s="2">
        <v>5</v>
      </c>
      <c r="R16" s="2">
        <v>10</v>
      </c>
      <c r="S16" s="2">
        <v>824</v>
      </c>
      <c r="T16" s="2">
        <v>443</v>
      </c>
      <c r="U16" s="2">
        <v>1533</v>
      </c>
      <c r="V16" s="1" t="str">
        <f t="shared" si="7"/>
        <v>{'n_pv':300, 'n_dg':1, 'p_dg':0, 'min_dg':0, 'efi_dg':1, 'lpsp':0.1, 'p_bat':67.2, 'cond_init_bat':67.2}</v>
      </c>
      <c r="W16" s="1" t="str">
        <f t="shared" si="8"/>
        <v>{'val_aux_bateria':0.01, 'DOD':0.5,'n_bat':1, 'self_dis_coef':0.2, 'max_ciclos_descarga':1500, 'efficiency_inversor':0.95,'efficiency_charging':0.9, 'C_rate':5}</v>
      </c>
      <c r="X16" s="1" t="str">
        <f t="shared" si="9"/>
        <v>{'cost_pv':10, 'cost_dg':824, 'cost_bat':443, 'cost_pens':1533}</v>
      </c>
    </row>
    <row r="17" spans="1:24" x14ac:dyDescent="0.25">
      <c r="A17" s="2">
        <v>65</v>
      </c>
      <c r="B17" s="2">
        <v>280</v>
      </c>
      <c r="C17" s="2">
        <v>1</v>
      </c>
      <c r="D17" s="2">
        <v>0</v>
      </c>
      <c r="E17" s="2">
        <v>0</v>
      </c>
      <c r="F17" s="2">
        <v>1</v>
      </c>
      <c r="G17" s="2">
        <v>0.1</v>
      </c>
      <c r="H17" s="2">
        <v>67.2</v>
      </c>
      <c r="I17" s="2">
        <f>H17</f>
        <v>67.2</v>
      </c>
      <c r="J17" s="2">
        <v>0.01</v>
      </c>
      <c r="K17" s="2">
        <v>0.8</v>
      </c>
      <c r="L17" s="2">
        <v>1</v>
      </c>
      <c r="M17" s="2">
        <v>0.2</v>
      </c>
      <c r="N17" s="2">
        <v>1500</v>
      </c>
      <c r="O17" s="2">
        <v>0.95</v>
      </c>
      <c r="P17" s="2">
        <v>0.9</v>
      </c>
      <c r="Q17" s="2">
        <v>5</v>
      </c>
      <c r="R17" s="2">
        <v>10</v>
      </c>
      <c r="S17" s="2">
        <v>824</v>
      </c>
      <c r="T17" s="2">
        <v>443</v>
      </c>
      <c r="U17" s="2">
        <v>1533</v>
      </c>
      <c r="V17" s="1" t="str">
        <f>"{'n_pv':"&amp;B17&amp;", 'n_dg':"&amp;C17&amp;", 'p_dg':"&amp;D17&amp;", 'min_dg':"&amp;E17&amp;", 'efi_dg':"&amp;F17&amp;", 'lpsp':"&amp;G17&amp;", 'p_bat':"&amp;H17&amp;", 'cond_init_bat':"&amp;I17&amp;"}"</f>
        <v>{'n_pv':280, 'n_dg':1, 'p_dg':0, 'min_dg':0, 'efi_dg':1, 'lpsp':0.1, 'p_bat':67.2, 'cond_init_bat':67.2}</v>
      </c>
      <c r="W17" s="1" t="str">
        <f>"{'val_aux_bateria':"&amp;J17&amp;", 'DOD':"&amp;K17&amp;",'n_bat':"&amp;L17&amp;", 'self_dis_coef':"&amp;M17&amp;", 'max_ciclos_descarga':"&amp;N17&amp;", 'efficiency_inversor':"&amp;O17&amp;",'efficiency_charging':"&amp;P17&amp;", 'C_rate':"&amp;Q17&amp;"}"</f>
        <v>{'val_aux_bateria':0.01, 'DOD':0.8,'n_bat':1, 'self_dis_coef':0.2, 'max_ciclos_descarga':1500, 'efficiency_inversor':0.95,'efficiency_charging':0.9, 'C_rate':5}</v>
      </c>
      <c r="X17" s="1" t="str">
        <f>"{'cost_pv':"&amp;R17&amp;", 'cost_dg':"&amp;S17&amp;", 'cost_bat':"&amp;T17&amp;", 'cost_pens':"&amp;U17&amp;"}"</f>
        <v>{'cost_pv':10, 'cost_dg':824, 'cost_bat':443, 'cost_pens':1533}</v>
      </c>
    </row>
    <row r="18" spans="1:24" x14ac:dyDescent="0.25">
      <c r="A18" s="2">
        <v>66</v>
      </c>
      <c r="B18" s="2">
        <v>276</v>
      </c>
      <c r="C18" s="2">
        <v>1</v>
      </c>
      <c r="D18" s="2">
        <v>0</v>
      </c>
      <c r="E18" s="2">
        <v>0</v>
      </c>
      <c r="F18" s="2">
        <v>1</v>
      </c>
      <c r="G18" s="2">
        <v>0.1</v>
      </c>
      <c r="H18" s="2">
        <v>67.2</v>
      </c>
      <c r="I18" s="2">
        <f>H18</f>
        <v>67.2</v>
      </c>
      <c r="J18" s="2">
        <v>0.01</v>
      </c>
      <c r="K18" s="2">
        <v>0.8</v>
      </c>
      <c r="L18" s="2">
        <v>1</v>
      </c>
      <c r="M18" s="2">
        <v>0.2</v>
      </c>
      <c r="N18" s="2">
        <v>1500</v>
      </c>
      <c r="O18" s="2">
        <v>0.95</v>
      </c>
      <c r="P18" s="2">
        <v>0.9</v>
      </c>
      <c r="Q18" s="2">
        <v>5</v>
      </c>
      <c r="R18" s="2">
        <v>10</v>
      </c>
      <c r="S18" s="2">
        <v>824</v>
      </c>
      <c r="T18" s="2">
        <v>443</v>
      </c>
      <c r="U18" s="2">
        <v>1533</v>
      </c>
      <c r="V18" s="1" t="str">
        <f>"{'n_pv':"&amp;B18&amp;", 'n_dg':"&amp;C18&amp;", 'p_dg':"&amp;D18&amp;", 'min_dg':"&amp;E18&amp;", 'efi_dg':"&amp;F18&amp;", 'lpsp':"&amp;G18&amp;", 'p_bat':"&amp;H18&amp;", 'cond_init_bat':"&amp;I18&amp;"}"</f>
        <v>{'n_pv':276, 'n_dg':1, 'p_dg':0, 'min_dg':0, 'efi_dg':1, 'lpsp':0.1, 'p_bat':67.2, 'cond_init_bat':67.2}</v>
      </c>
      <c r="W18" s="1" t="str">
        <f>"{'val_aux_bateria':"&amp;J18&amp;", 'DOD':"&amp;K18&amp;",'n_bat':"&amp;L18&amp;", 'self_dis_coef':"&amp;M18&amp;", 'max_ciclos_descarga':"&amp;N18&amp;", 'efficiency_inversor':"&amp;O18&amp;",'efficiency_charging':"&amp;P18&amp;", 'C_rate':"&amp;Q18&amp;"}"</f>
        <v>{'val_aux_bateria':0.01, 'DOD':0.8,'n_bat':1, 'self_dis_coef':0.2, 'max_ciclos_descarga':1500, 'efficiency_inversor':0.95,'efficiency_charging':0.9, 'C_rate':5}</v>
      </c>
      <c r="X18" s="1" t="str">
        <f>"{'cost_pv':"&amp;R18&amp;", 'cost_dg':"&amp;S18&amp;", 'cost_bat':"&amp;T18&amp;", 'cost_pens':"&amp;U18&amp;"}"</f>
        <v>{'cost_pv':10, 'cost_dg':824, 'cost_bat':443, 'cost_pens':1533}</v>
      </c>
    </row>
    <row r="19" spans="1:24" x14ac:dyDescent="0.25">
      <c r="A19" s="2">
        <v>67</v>
      </c>
      <c r="B19" s="2">
        <v>277</v>
      </c>
      <c r="C19" s="2">
        <v>1</v>
      </c>
      <c r="D19" s="2">
        <v>0</v>
      </c>
      <c r="E19" s="2">
        <v>0</v>
      </c>
      <c r="F19" s="2">
        <v>1</v>
      </c>
      <c r="G19" s="2">
        <v>0.1</v>
      </c>
      <c r="H19" s="2">
        <v>67.2</v>
      </c>
      <c r="I19" s="2">
        <f>H19</f>
        <v>67.2</v>
      </c>
      <c r="J19" s="2">
        <v>0.01</v>
      </c>
      <c r="K19" s="2">
        <v>0.8</v>
      </c>
      <c r="L19" s="2">
        <v>1</v>
      </c>
      <c r="M19" s="2">
        <v>0.2</v>
      </c>
      <c r="N19" s="2">
        <v>1500</v>
      </c>
      <c r="O19" s="2">
        <v>0.95</v>
      </c>
      <c r="P19" s="2">
        <v>0.9</v>
      </c>
      <c r="Q19" s="2">
        <v>5</v>
      </c>
      <c r="R19" s="2">
        <v>10</v>
      </c>
      <c r="S19" s="2">
        <v>824</v>
      </c>
      <c r="T19" s="2">
        <v>443</v>
      </c>
      <c r="U19" s="2">
        <v>1533</v>
      </c>
      <c r="V19" s="1" t="str">
        <f>"{'n_pv':"&amp;B19&amp;", 'n_dg':"&amp;C19&amp;", 'p_dg':"&amp;D19&amp;", 'min_dg':"&amp;E19&amp;", 'efi_dg':"&amp;F19&amp;", 'lpsp':"&amp;G19&amp;", 'p_bat':"&amp;H19&amp;", 'cond_init_bat':"&amp;I19&amp;"}"</f>
        <v>{'n_pv':277, 'n_dg':1, 'p_dg':0, 'min_dg':0, 'efi_dg':1, 'lpsp':0.1, 'p_bat':67.2, 'cond_init_bat':67.2}</v>
      </c>
      <c r="W19" s="1" t="str">
        <f>"{'val_aux_bateria':"&amp;J19&amp;", 'DOD':"&amp;K19&amp;",'n_bat':"&amp;L19&amp;", 'self_dis_coef':"&amp;M19&amp;", 'max_ciclos_descarga':"&amp;N19&amp;", 'efficiency_inversor':"&amp;O19&amp;",'efficiency_charging':"&amp;P19&amp;", 'C_rate':"&amp;Q19&amp;"}"</f>
        <v>{'val_aux_bateria':0.01, 'DOD':0.8,'n_bat':1, 'self_dis_coef':0.2, 'max_ciclos_descarga':1500, 'efficiency_inversor':0.95,'efficiency_charging':0.9, 'C_rate':5}</v>
      </c>
      <c r="X19" s="1" t="str">
        <f>"{'cost_pv':"&amp;R19&amp;", 'cost_dg':"&amp;S19&amp;", 'cost_bat':"&amp;T19&amp;", 'cost_pens':"&amp;U19&amp;"}"</f>
        <v>{'cost_pv':10, 'cost_dg':824, 'cost_bat':443, 'cost_pens':1533}</v>
      </c>
    </row>
    <row r="20" spans="1:24" x14ac:dyDescent="0.25">
      <c r="A20" s="2">
        <v>68</v>
      </c>
      <c r="B20" s="2">
        <v>278</v>
      </c>
      <c r="C20" s="2">
        <v>1</v>
      </c>
      <c r="D20" s="2">
        <v>0</v>
      </c>
      <c r="E20" s="2">
        <v>0</v>
      </c>
      <c r="F20" s="2">
        <v>1</v>
      </c>
      <c r="G20" s="2">
        <v>0.1</v>
      </c>
      <c r="H20" s="2">
        <v>67.2</v>
      </c>
      <c r="I20" s="2">
        <f>H20</f>
        <v>67.2</v>
      </c>
      <c r="J20" s="2">
        <v>0.01</v>
      </c>
      <c r="K20" s="2">
        <v>0.8</v>
      </c>
      <c r="L20" s="2">
        <v>1</v>
      </c>
      <c r="M20" s="2">
        <v>0.2</v>
      </c>
      <c r="N20" s="2">
        <v>1500</v>
      </c>
      <c r="O20" s="2">
        <v>0.95</v>
      </c>
      <c r="P20" s="2">
        <v>0.9</v>
      </c>
      <c r="Q20" s="2">
        <v>5</v>
      </c>
      <c r="R20" s="2">
        <v>10</v>
      </c>
      <c r="S20" s="2">
        <v>824</v>
      </c>
      <c r="T20" s="2">
        <v>443</v>
      </c>
      <c r="U20" s="2">
        <v>1533</v>
      </c>
      <c r="V20" s="1" t="str">
        <f>"{'n_pv':"&amp;B20&amp;", 'n_dg':"&amp;C20&amp;", 'p_dg':"&amp;D20&amp;", 'min_dg':"&amp;E20&amp;", 'efi_dg':"&amp;F20&amp;", 'lpsp':"&amp;G20&amp;", 'p_bat':"&amp;H20&amp;", 'cond_init_bat':"&amp;I20&amp;"}"</f>
        <v>{'n_pv':278, 'n_dg':1, 'p_dg':0, 'min_dg':0, 'efi_dg':1, 'lpsp':0.1, 'p_bat':67.2, 'cond_init_bat':67.2}</v>
      </c>
      <c r="W20" s="1" t="str">
        <f>"{'val_aux_bateria':"&amp;J20&amp;", 'DOD':"&amp;K20&amp;",'n_bat':"&amp;L20&amp;", 'self_dis_coef':"&amp;M20&amp;", 'max_ciclos_descarga':"&amp;N20&amp;", 'efficiency_inversor':"&amp;O20&amp;",'efficiency_charging':"&amp;P20&amp;", 'C_rate':"&amp;Q20&amp;"}"</f>
        <v>{'val_aux_bateria':0.01, 'DOD':0.8,'n_bat':1, 'self_dis_coef':0.2, 'max_ciclos_descarga':1500, 'efficiency_inversor':0.95,'efficiency_charging':0.9, 'C_rate':5}</v>
      </c>
      <c r="X20" s="1" t="str">
        <f>"{'cost_pv':"&amp;R20&amp;", 'cost_dg':"&amp;S20&amp;", 'cost_bat':"&amp;T20&amp;", 'cost_pens':"&amp;U20&amp;"}"</f>
        <v>{'cost_pv':10, 'cost_dg':824, 'cost_bat':443, 'cost_pens':1533}</v>
      </c>
    </row>
    <row r="21" spans="1:24" x14ac:dyDescent="0.25">
      <c r="A21" s="2">
        <v>69</v>
      </c>
      <c r="B21" s="2">
        <v>279</v>
      </c>
      <c r="C21" s="2">
        <v>1</v>
      </c>
      <c r="D21" s="2">
        <v>0</v>
      </c>
      <c r="E21" s="2">
        <v>0</v>
      </c>
      <c r="F21" s="2">
        <v>1</v>
      </c>
      <c r="G21" s="2">
        <v>0.1</v>
      </c>
      <c r="H21" s="2">
        <v>67.2</v>
      </c>
      <c r="I21" s="2">
        <f>H21</f>
        <v>67.2</v>
      </c>
      <c r="J21" s="2">
        <v>0.01</v>
      </c>
      <c r="K21" s="2">
        <v>0.8</v>
      </c>
      <c r="L21" s="2">
        <v>1</v>
      </c>
      <c r="M21" s="2">
        <v>0.2</v>
      </c>
      <c r="N21" s="2">
        <v>1500</v>
      </c>
      <c r="O21" s="2">
        <v>0.95</v>
      </c>
      <c r="P21" s="2">
        <v>0.9</v>
      </c>
      <c r="Q21" s="2">
        <v>5</v>
      </c>
      <c r="R21" s="2">
        <v>10</v>
      </c>
      <c r="S21" s="2">
        <v>824</v>
      </c>
      <c r="T21" s="2">
        <v>443</v>
      </c>
      <c r="U21" s="2">
        <v>1533</v>
      </c>
      <c r="V21" s="1" t="str">
        <f>"{'n_pv':"&amp;B21&amp;", 'n_dg':"&amp;C21&amp;", 'p_dg':"&amp;D21&amp;", 'min_dg':"&amp;E21&amp;", 'efi_dg':"&amp;F21&amp;", 'lpsp':"&amp;G21&amp;", 'p_bat':"&amp;H21&amp;", 'cond_init_bat':"&amp;I21&amp;"}"</f>
        <v>{'n_pv':279, 'n_dg':1, 'p_dg':0, 'min_dg':0, 'efi_dg':1, 'lpsp':0.1, 'p_bat':67.2, 'cond_init_bat':67.2}</v>
      </c>
      <c r="W21" s="1" t="str">
        <f>"{'val_aux_bateria':"&amp;J21&amp;", 'DOD':"&amp;K21&amp;",'n_bat':"&amp;L21&amp;", 'self_dis_coef':"&amp;M21&amp;", 'max_ciclos_descarga':"&amp;N21&amp;", 'efficiency_inversor':"&amp;O21&amp;",'efficiency_charging':"&amp;P21&amp;", 'C_rate':"&amp;Q21&amp;"}"</f>
        <v>{'val_aux_bateria':0.01, 'DOD':0.8,'n_bat':1, 'self_dis_coef':0.2, 'max_ciclos_descarga':1500, 'efficiency_inversor':0.95,'efficiency_charging':0.9, 'C_rate':5}</v>
      </c>
      <c r="X21" s="1" t="str">
        <f>"{'cost_pv':"&amp;R21&amp;", 'cost_dg':"&amp;S21&amp;", 'cost_bat':"&amp;T21&amp;", 'cost_pens':"&amp;U21&amp;"}"</f>
        <v>{'cost_pv':10, 'cost_dg':824, 'cost_bat':443, 'cost_pens':1533}</v>
      </c>
    </row>
    <row r="22" spans="1:24" x14ac:dyDescent="0.25">
      <c r="A22" s="2">
        <v>70</v>
      </c>
      <c r="B22" s="2">
        <v>280</v>
      </c>
      <c r="C22" s="2">
        <v>1</v>
      </c>
      <c r="D22" s="2">
        <v>0</v>
      </c>
      <c r="E22" s="2">
        <v>0</v>
      </c>
      <c r="F22" s="2">
        <v>1</v>
      </c>
      <c r="G22" s="2">
        <v>0.1</v>
      </c>
      <c r="H22" s="2">
        <v>67.2</v>
      </c>
      <c r="I22" s="2">
        <f>H22</f>
        <v>67.2</v>
      </c>
      <c r="J22" s="2">
        <v>0.01</v>
      </c>
      <c r="K22" s="2">
        <v>0.8</v>
      </c>
      <c r="L22" s="2">
        <v>1</v>
      </c>
      <c r="M22" s="2">
        <v>0.2</v>
      </c>
      <c r="N22" s="2">
        <v>1500</v>
      </c>
      <c r="O22" s="2">
        <v>0.95</v>
      </c>
      <c r="P22" s="2">
        <v>0.9</v>
      </c>
      <c r="Q22" s="2">
        <v>5</v>
      </c>
      <c r="R22" s="2">
        <v>10</v>
      </c>
      <c r="S22" s="2">
        <v>824</v>
      </c>
      <c r="T22" s="2">
        <v>443</v>
      </c>
      <c r="U22" s="2">
        <v>1533</v>
      </c>
      <c r="V22" s="1" t="str">
        <f>"{'n_pv':"&amp;B22&amp;", 'n_dg':"&amp;C22&amp;", 'p_dg':"&amp;D22&amp;", 'min_dg':"&amp;E22&amp;", 'efi_dg':"&amp;F22&amp;", 'lpsp':"&amp;G22&amp;", 'p_bat':"&amp;H22&amp;", 'cond_init_bat':"&amp;I22&amp;"}"</f>
        <v>{'n_pv':280, 'n_dg':1, 'p_dg':0, 'min_dg':0, 'efi_dg':1, 'lpsp':0.1, 'p_bat':67.2, 'cond_init_bat':67.2}</v>
      </c>
      <c r="W22" s="1" t="str">
        <f>"{'val_aux_bateria':"&amp;J22&amp;", 'DOD':"&amp;K22&amp;",'n_bat':"&amp;L22&amp;", 'self_dis_coef':"&amp;M22&amp;", 'max_ciclos_descarga':"&amp;N22&amp;", 'efficiency_inversor':"&amp;O22&amp;",'efficiency_charging':"&amp;P22&amp;", 'C_rate':"&amp;Q22&amp;"}"</f>
        <v>{'val_aux_bateria':0.01, 'DOD':0.8,'n_bat':1, 'self_dis_coef':0.2, 'max_ciclos_descarga':1500, 'efficiency_inversor':0.95,'efficiency_charging':0.9, 'C_rate':5}</v>
      </c>
      <c r="X22" s="1" t="str">
        <f>"{'cost_pv':"&amp;R22&amp;", 'cost_dg':"&amp;S22&amp;", 'cost_bat':"&amp;T22&amp;", 'cost_pens':"&amp;U22&amp;"}"</f>
        <v>{'cost_pv':10, 'cost_dg':824, 'cost_bat':443, 'cost_pens':1533}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Fdo Baquero B</dc:creator>
  <cp:lastModifiedBy>Wilmer Ropero Castano</cp:lastModifiedBy>
  <dcterms:created xsi:type="dcterms:W3CDTF">2021-05-27T03:41:02Z</dcterms:created>
  <dcterms:modified xsi:type="dcterms:W3CDTF">2021-06-02T03:42:55Z</dcterms:modified>
</cp:coreProperties>
</file>