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https://westsussex-my.sharepoint.com/personal/henry_mclaughlin_westsussex_gov_uk/Documents/Dementia/Prevalence/"/>
    </mc:Choice>
  </mc:AlternateContent>
  <xr:revisionPtr revIDLastSave="88" documentId="8_{AF317661-9661-4E82-9B5B-C61F1670C1D4}" xr6:coauthVersionLast="47" xr6:coauthVersionMax="47" xr10:uidLastSave="{50A54096-3941-479C-A043-0F875A2100DF}"/>
  <bookViews>
    <workbookView xWindow="28680" yWindow="-120" windowWidth="29040" windowHeight="15840" xr2:uid="{00000000-000D-0000-FFFF-FFFF00000000}"/>
  </bookViews>
  <sheets>
    <sheet name="Dementia18-43" sheetId="4" r:id="rId1"/>
    <sheet name="Metadata" sheetId="5" r:id="rId2"/>
    <sheet name="Rates" sheetId="1" r:id="rId3"/>
    <sheet name="Males 5y" sheetId="2" r:id="rId4"/>
    <sheet name="Females 5y"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4" l="1"/>
  <c r="I8" i="4"/>
  <c r="J8" i="4"/>
  <c r="K8" i="4"/>
  <c r="L8" i="4"/>
  <c r="M8" i="4"/>
  <c r="N8" i="4"/>
  <c r="O8" i="4"/>
  <c r="P8" i="4"/>
  <c r="Q8" i="4"/>
  <c r="R8" i="4"/>
  <c r="S8" i="4"/>
  <c r="T8" i="4"/>
  <c r="U8" i="4"/>
  <c r="V8" i="4"/>
  <c r="W8" i="4"/>
  <c r="X8" i="4"/>
  <c r="Y8" i="4"/>
  <c r="Z8" i="4"/>
  <c r="AA8" i="4"/>
  <c r="AB8" i="4"/>
  <c r="AC8" i="4"/>
  <c r="AD8" i="4"/>
  <c r="AE8" i="4"/>
  <c r="H9" i="4"/>
  <c r="I9" i="4"/>
  <c r="J9" i="4"/>
  <c r="K9" i="4"/>
  <c r="L9" i="4"/>
  <c r="M9" i="4"/>
  <c r="N9" i="4"/>
  <c r="O9" i="4"/>
  <c r="P9" i="4"/>
  <c r="Q9" i="4"/>
  <c r="R9" i="4"/>
  <c r="S9" i="4"/>
  <c r="T9" i="4"/>
  <c r="U9" i="4"/>
  <c r="V9" i="4"/>
  <c r="W9" i="4"/>
  <c r="X9" i="4"/>
  <c r="Y9" i="4"/>
  <c r="Z9" i="4"/>
  <c r="AA9" i="4"/>
  <c r="AB9" i="4"/>
  <c r="AC9" i="4"/>
  <c r="AD9" i="4"/>
  <c r="AE9" i="4"/>
  <c r="H10" i="4"/>
  <c r="I10" i="4"/>
  <c r="J10" i="4"/>
  <c r="K10" i="4"/>
  <c r="L10" i="4"/>
  <c r="M10" i="4"/>
  <c r="N10" i="4"/>
  <c r="O10" i="4"/>
  <c r="P10" i="4"/>
  <c r="Q10" i="4"/>
  <c r="R10" i="4"/>
  <c r="S10" i="4"/>
  <c r="T10" i="4"/>
  <c r="U10" i="4"/>
  <c r="V10" i="4"/>
  <c r="W10" i="4"/>
  <c r="X10" i="4"/>
  <c r="Y10" i="4"/>
  <c r="Z10" i="4"/>
  <c r="AA10" i="4"/>
  <c r="AB10" i="4"/>
  <c r="AC10" i="4"/>
  <c r="AD10" i="4"/>
  <c r="AE10" i="4"/>
  <c r="H11" i="4"/>
  <c r="I11" i="4"/>
  <c r="J11" i="4"/>
  <c r="K11" i="4"/>
  <c r="L11" i="4"/>
  <c r="M11" i="4"/>
  <c r="N11" i="4"/>
  <c r="O11" i="4"/>
  <c r="P11" i="4"/>
  <c r="Q11" i="4"/>
  <c r="R11" i="4"/>
  <c r="S11" i="4"/>
  <c r="T11" i="4"/>
  <c r="U11" i="4"/>
  <c r="V11" i="4"/>
  <c r="W11" i="4"/>
  <c r="X11" i="4"/>
  <c r="Y11" i="4"/>
  <c r="Z11" i="4"/>
  <c r="AA11" i="4"/>
  <c r="AB11" i="4"/>
  <c r="AC11" i="4"/>
  <c r="AD11" i="4"/>
  <c r="AE11" i="4"/>
  <c r="H12" i="4"/>
  <c r="I12" i="4"/>
  <c r="J12" i="4"/>
  <c r="K12" i="4"/>
  <c r="L12" i="4"/>
  <c r="M12" i="4"/>
  <c r="N12" i="4"/>
  <c r="O12" i="4"/>
  <c r="P12" i="4"/>
  <c r="Q12" i="4"/>
  <c r="R12" i="4"/>
  <c r="S12" i="4"/>
  <c r="T12" i="4"/>
  <c r="U12" i="4"/>
  <c r="V12" i="4"/>
  <c r="W12" i="4"/>
  <c r="X12" i="4"/>
  <c r="Y12" i="4"/>
  <c r="Z12" i="4"/>
  <c r="AA12" i="4"/>
  <c r="AB12" i="4"/>
  <c r="AC12" i="4"/>
  <c r="AD12" i="4"/>
  <c r="AE12" i="4"/>
  <c r="G12" i="4"/>
  <c r="G11" i="4"/>
  <c r="G10" i="4"/>
  <c r="G9" i="4"/>
  <c r="G8" i="4"/>
  <c r="F12" i="4"/>
  <c r="F11" i="4"/>
  <c r="F10" i="4"/>
  <c r="F9" i="4"/>
  <c r="F8" i="4"/>
  <c r="AE7" i="4"/>
  <c r="G7" i="4"/>
  <c r="H7" i="4"/>
  <c r="I7" i="4"/>
  <c r="J7" i="4"/>
  <c r="K7" i="4"/>
  <c r="L7" i="4"/>
  <c r="M7" i="4"/>
  <c r="N7" i="4"/>
  <c r="O7" i="4"/>
  <c r="P7" i="4"/>
  <c r="Q7" i="4"/>
  <c r="R7" i="4"/>
  <c r="S7" i="4"/>
  <c r="T7" i="4"/>
  <c r="U7" i="4"/>
  <c r="V7" i="4"/>
  <c r="W7" i="4"/>
  <c r="X7" i="4"/>
  <c r="Y7" i="4"/>
  <c r="Z7" i="4"/>
  <c r="AA7" i="4"/>
  <c r="AB7" i="4"/>
  <c r="AC7" i="4"/>
  <c r="AD7" i="4"/>
  <c r="F7" i="4"/>
  <c r="G6" i="4"/>
  <c r="H6" i="4"/>
  <c r="I6" i="4"/>
  <c r="J6" i="4"/>
  <c r="K6" i="4"/>
  <c r="L6" i="4"/>
  <c r="M6" i="4"/>
  <c r="N6" i="4"/>
  <c r="O6" i="4"/>
  <c r="P6" i="4"/>
  <c r="Q6" i="4"/>
  <c r="R6" i="4"/>
  <c r="S6" i="4"/>
  <c r="T6" i="4"/>
  <c r="U6" i="4"/>
  <c r="V6" i="4"/>
  <c r="W6" i="4"/>
  <c r="X6" i="4"/>
  <c r="Y6" i="4"/>
  <c r="Z6" i="4"/>
  <c r="AA6" i="4"/>
  <c r="AB6" i="4"/>
  <c r="AC6" i="4"/>
  <c r="AD6" i="4"/>
  <c r="AE6" i="4"/>
  <c r="F6" i="4"/>
  <c r="F18" i="4"/>
  <c r="K33" i="4"/>
  <c r="D5" i="4"/>
  <c r="D3" i="4"/>
  <c r="C12" i="4"/>
  <c r="C2" i="4"/>
  <c r="D2" i="4"/>
  <c r="B2" i="4"/>
  <c r="F3" i="4" l="1"/>
  <c r="Z86" i="4" l="1"/>
  <c r="Z91" i="4" s="1"/>
  <c r="AA86" i="4"/>
  <c r="AA92" i="4" s="1"/>
  <c r="AB86" i="4"/>
  <c r="AB92" i="4" s="1"/>
  <c r="AC86" i="4"/>
  <c r="AD86" i="4"/>
  <c r="AD92" i="4" s="1"/>
  <c r="AE86" i="4"/>
  <c r="AE94" i="4" s="1"/>
  <c r="Z87" i="4"/>
  <c r="AA87" i="4"/>
  <c r="AB87" i="4"/>
  <c r="AC87" i="4"/>
  <c r="AD87" i="4"/>
  <c r="AE87" i="4"/>
  <c r="Z88" i="4"/>
  <c r="AA88" i="4"/>
  <c r="AB88" i="4"/>
  <c r="AC88" i="4"/>
  <c r="AD88" i="4"/>
  <c r="AE88" i="4"/>
  <c r="Z89" i="4"/>
  <c r="AA89" i="4"/>
  <c r="AB89" i="4"/>
  <c r="AC89" i="4"/>
  <c r="AD89" i="4"/>
  <c r="AE89" i="4"/>
  <c r="Z90" i="4"/>
  <c r="AA90" i="4"/>
  <c r="AB90" i="4"/>
  <c r="AC90" i="4"/>
  <c r="AA91" i="4"/>
  <c r="AB91" i="4"/>
  <c r="AC91" i="4"/>
  <c r="Z92" i="4"/>
  <c r="AC92" i="4"/>
  <c r="AA93" i="4"/>
  <c r="AB93" i="4"/>
  <c r="AC93" i="4"/>
  <c r="Z94" i="4"/>
  <c r="AA94" i="4"/>
  <c r="AB94" i="4"/>
  <c r="AC94" i="4"/>
  <c r="AA95" i="4"/>
  <c r="AB95" i="4"/>
  <c r="AC95" i="4"/>
  <c r="Z96" i="4"/>
  <c r="AA96" i="4"/>
  <c r="AB96" i="4"/>
  <c r="AC96" i="4"/>
  <c r="X74" i="4"/>
  <c r="X84" i="4" s="1"/>
  <c r="X75" i="4"/>
  <c r="X76" i="4"/>
  <c r="X77" i="4"/>
  <c r="Z74" i="4"/>
  <c r="Z82" i="4" s="1"/>
  <c r="AA74" i="4"/>
  <c r="AA80" i="4" s="1"/>
  <c r="AB74" i="4"/>
  <c r="AB81" i="4" s="1"/>
  <c r="AC74" i="4"/>
  <c r="AC81" i="4" s="1"/>
  <c r="AD74" i="4"/>
  <c r="AD81" i="4" s="1"/>
  <c r="AE74" i="4"/>
  <c r="AE79" i="4" s="1"/>
  <c r="Z75" i="4"/>
  <c r="AA75" i="4"/>
  <c r="AB75" i="4"/>
  <c r="AC75" i="4"/>
  <c r="AD75" i="4"/>
  <c r="AE75" i="4"/>
  <c r="Z76" i="4"/>
  <c r="AA76" i="4"/>
  <c r="AB76" i="4"/>
  <c r="AC76" i="4"/>
  <c r="AD76" i="4"/>
  <c r="AE76" i="4"/>
  <c r="Z77" i="4"/>
  <c r="AA77" i="4"/>
  <c r="AB77" i="4"/>
  <c r="AC77" i="4"/>
  <c r="AD77" i="4"/>
  <c r="AE77" i="4"/>
  <c r="AC78" i="4"/>
  <c r="AC82" i="4"/>
  <c r="AC83" i="4"/>
  <c r="AD83" i="4"/>
  <c r="Z62" i="4"/>
  <c r="Z68" i="4" s="1"/>
  <c r="AA62" i="4"/>
  <c r="AA70" i="4" s="1"/>
  <c r="AB62" i="4"/>
  <c r="AB69" i="4" s="1"/>
  <c r="AC62" i="4"/>
  <c r="AC67" i="4" s="1"/>
  <c r="AD62" i="4"/>
  <c r="AD67" i="4" s="1"/>
  <c r="AE62" i="4"/>
  <c r="AE68" i="4" s="1"/>
  <c r="Z63" i="4"/>
  <c r="AA63" i="4"/>
  <c r="AB63" i="4"/>
  <c r="AC63" i="4"/>
  <c r="AD63" i="4"/>
  <c r="AE63" i="4"/>
  <c r="Z64" i="4"/>
  <c r="AA64" i="4"/>
  <c r="AB64" i="4"/>
  <c r="AC64" i="4"/>
  <c r="AD64" i="4"/>
  <c r="AE64" i="4"/>
  <c r="Z65" i="4"/>
  <c r="AA65" i="4"/>
  <c r="AB65" i="4"/>
  <c r="AC65" i="4"/>
  <c r="AD65" i="4"/>
  <c r="AE65" i="4"/>
  <c r="AA66" i="4"/>
  <c r="AA67" i="4"/>
  <c r="AA68" i="4"/>
  <c r="AA69" i="4"/>
  <c r="AA71" i="4"/>
  <c r="AA72" i="4"/>
  <c r="Z50" i="4"/>
  <c r="Z56" i="4" s="1"/>
  <c r="AA50" i="4"/>
  <c r="AA55" i="4" s="1"/>
  <c r="AB50" i="4"/>
  <c r="AB55" i="4" s="1"/>
  <c r="AC50" i="4"/>
  <c r="AC55" i="4" s="1"/>
  <c r="AD50" i="4"/>
  <c r="AD56" i="4" s="1"/>
  <c r="AE50" i="4"/>
  <c r="AE57" i="4" s="1"/>
  <c r="Z51" i="4"/>
  <c r="AA51" i="4"/>
  <c r="AB51" i="4"/>
  <c r="AC51" i="4"/>
  <c r="AD51" i="4"/>
  <c r="AE51" i="4"/>
  <c r="Z52" i="4"/>
  <c r="AA52" i="4"/>
  <c r="AB52" i="4"/>
  <c r="AC52" i="4"/>
  <c r="AD52" i="4"/>
  <c r="AE52" i="4"/>
  <c r="Z53" i="4"/>
  <c r="AA53" i="4"/>
  <c r="AB53" i="4"/>
  <c r="AC53" i="4"/>
  <c r="AD53" i="4"/>
  <c r="AE53" i="4"/>
  <c r="Z38" i="4"/>
  <c r="Z46" i="4" s="1"/>
  <c r="AA38" i="4"/>
  <c r="AA44" i="4" s="1"/>
  <c r="AB38" i="4"/>
  <c r="AB43" i="4" s="1"/>
  <c r="AC38" i="4"/>
  <c r="AC46" i="4" s="1"/>
  <c r="AD38" i="4"/>
  <c r="AD45" i="4" s="1"/>
  <c r="AE38" i="4"/>
  <c r="AE47" i="4" s="1"/>
  <c r="Z39" i="4"/>
  <c r="AA39" i="4"/>
  <c r="AB39" i="4"/>
  <c r="AC39" i="4"/>
  <c r="AD39" i="4"/>
  <c r="AE39" i="4"/>
  <c r="Z40" i="4"/>
  <c r="AA40" i="4"/>
  <c r="AB40" i="4"/>
  <c r="AC40" i="4"/>
  <c r="AD40" i="4"/>
  <c r="AE40" i="4"/>
  <c r="Z41" i="4"/>
  <c r="AA41" i="4"/>
  <c r="AB41" i="4"/>
  <c r="AC41" i="4"/>
  <c r="AD41" i="4"/>
  <c r="AE41" i="4"/>
  <c r="Z26" i="4"/>
  <c r="Z34" i="4" s="1"/>
  <c r="AA26" i="4"/>
  <c r="AA32" i="4" s="1"/>
  <c r="AB26" i="4"/>
  <c r="AB33" i="4" s="1"/>
  <c r="AC26" i="4"/>
  <c r="AC32" i="4" s="1"/>
  <c r="AD26" i="4"/>
  <c r="AD31" i="4" s="1"/>
  <c r="AE26" i="4"/>
  <c r="AE33" i="4" s="1"/>
  <c r="Z27" i="4"/>
  <c r="AA27" i="4"/>
  <c r="AB27" i="4"/>
  <c r="AC27" i="4"/>
  <c r="AD27" i="4"/>
  <c r="AE27" i="4"/>
  <c r="Z28" i="4"/>
  <c r="AA28" i="4"/>
  <c r="AB28" i="4"/>
  <c r="AC28" i="4"/>
  <c r="AD28" i="4"/>
  <c r="AE28" i="4"/>
  <c r="Z29" i="4"/>
  <c r="AA29" i="4"/>
  <c r="AB29" i="4"/>
  <c r="AC29" i="4"/>
  <c r="AD29" i="4"/>
  <c r="AE29" i="4"/>
  <c r="Z14" i="4"/>
  <c r="Z21" i="4" s="1"/>
  <c r="AA14" i="4"/>
  <c r="AA19" i="4" s="1"/>
  <c r="AB14" i="4"/>
  <c r="AB23" i="4" s="1"/>
  <c r="AC14" i="4"/>
  <c r="AC19" i="4" s="1"/>
  <c r="AD14" i="4"/>
  <c r="AD20" i="4" s="1"/>
  <c r="AE14" i="4"/>
  <c r="AE21" i="4" s="1"/>
  <c r="Z15" i="4"/>
  <c r="AA15" i="4"/>
  <c r="AB15" i="4"/>
  <c r="AC15" i="4"/>
  <c r="AD15" i="4"/>
  <c r="AE15" i="4"/>
  <c r="Z16" i="4"/>
  <c r="AA16" i="4"/>
  <c r="AB16" i="4"/>
  <c r="AC16" i="4"/>
  <c r="AD16" i="4"/>
  <c r="AE16" i="4"/>
  <c r="Z17" i="4"/>
  <c r="AA17" i="4"/>
  <c r="AB17" i="4"/>
  <c r="AC17" i="4"/>
  <c r="AD17" i="4"/>
  <c r="AE17" i="4"/>
  <c r="Z2" i="4"/>
  <c r="AA2" i="4"/>
  <c r="AB2" i="4"/>
  <c r="AC2" i="4"/>
  <c r="AD2" i="4"/>
  <c r="AE2" i="4"/>
  <c r="Z3" i="4"/>
  <c r="AA3" i="4"/>
  <c r="AB3" i="4"/>
  <c r="AC3" i="4"/>
  <c r="AD3" i="4"/>
  <c r="AE3" i="4"/>
  <c r="Z4" i="4"/>
  <c r="AA4" i="4"/>
  <c r="AB4" i="4"/>
  <c r="AC4" i="4"/>
  <c r="AD4" i="4"/>
  <c r="AE4" i="4"/>
  <c r="Z5" i="4"/>
  <c r="AA5" i="4"/>
  <c r="AB5" i="4"/>
  <c r="AC5" i="4"/>
  <c r="AD5" i="4"/>
  <c r="AE5" i="4"/>
  <c r="AB72" i="4" l="1"/>
  <c r="AB66" i="4"/>
  <c r="AB79" i="4"/>
  <c r="AB80" i="4"/>
  <c r="AB71" i="4"/>
  <c r="AB84" i="4"/>
  <c r="AB83" i="4"/>
  <c r="AB67" i="4"/>
  <c r="AC80" i="4"/>
  <c r="Z95" i="4"/>
  <c r="Z93" i="4"/>
  <c r="AC84" i="4"/>
  <c r="AC79" i="4"/>
  <c r="AB70" i="4"/>
  <c r="AC34" i="4"/>
  <c r="AE92" i="4"/>
  <c r="AD48" i="4"/>
  <c r="AE82" i="4"/>
  <c r="AB22" i="4"/>
  <c r="AD79" i="4"/>
  <c r="AA60" i="4"/>
  <c r="AA57" i="4"/>
  <c r="AB21" i="4"/>
  <c r="AA54" i="4"/>
  <c r="AB20" i="4"/>
  <c r="AA59" i="4"/>
  <c r="AE84" i="4"/>
  <c r="AB82" i="4"/>
  <c r="AB78" i="4"/>
  <c r="AA58" i="4"/>
  <c r="AC21" i="4"/>
  <c r="AE95" i="4"/>
  <c r="AE90" i="4"/>
  <c r="AE93" i="4"/>
  <c r="AE96" i="4"/>
  <c r="AE91" i="4"/>
  <c r="AB19" i="4"/>
  <c r="AB24" i="4"/>
  <c r="AB18" i="4"/>
  <c r="AE45" i="4"/>
  <c r="AA56" i="4"/>
  <c r="Z54" i="4"/>
  <c r="AE46" i="4"/>
  <c r="AD23" i="4"/>
  <c r="AB36" i="4"/>
  <c r="AE44" i="4"/>
  <c r="AB34" i="4"/>
  <c r="AD24" i="4"/>
  <c r="AE43" i="4"/>
  <c r="AB32" i="4"/>
  <c r="AB30" i="4"/>
  <c r="Z58" i="4"/>
  <c r="AC31" i="4"/>
  <c r="AB58" i="4"/>
  <c r="AA22" i="4"/>
  <c r="AD69" i="4"/>
  <c r="AA30" i="4"/>
  <c r="AB54" i="4"/>
  <c r="AC66" i="4"/>
  <c r="AD71" i="4"/>
  <c r="AA24" i="4"/>
  <c r="AA21" i="4"/>
  <c r="AA35" i="4"/>
  <c r="AC48" i="4"/>
  <c r="AC42" i="4"/>
  <c r="AB57" i="4"/>
  <c r="AD68" i="4"/>
  <c r="AC71" i="4"/>
  <c r="AC47" i="4"/>
  <c r="AB60" i="4"/>
  <c r="AD72" i="4"/>
  <c r="AD70" i="4"/>
  <c r="AC68" i="4"/>
  <c r="AA20" i="4"/>
  <c r="AB56" i="4"/>
  <c r="AC72" i="4"/>
  <c r="AC70" i="4"/>
  <c r="AD82" i="4"/>
  <c r="AC69" i="4"/>
  <c r="AD66" i="4"/>
  <c r="AA23" i="4"/>
  <c r="AB59" i="4"/>
  <c r="AD84" i="4"/>
  <c r="AD78" i="4"/>
  <c r="AA18" i="4"/>
  <c r="AC44" i="4"/>
  <c r="AC45" i="4"/>
  <c r="AD44" i="4"/>
  <c r="Z78" i="4"/>
  <c r="AD46" i="4"/>
  <c r="AC43" i="4"/>
  <c r="AE83" i="4"/>
  <c r="AE81" i="4"/>
  <c r="AD42" i="4"/>
  <c r="AE80" i="4"/>
  <c r="Z66" i="4"/>
  <c r="AD30" i="4"/>
  <c r="AC36" i="4"/>
  <c r="AD33" i="4"/>
  <c r="AC30" i="4"/>
  <c r="AB42" i="4"/>
  <c r="AD54" i="4"/>
  <c r="AD36" i="4"/>
  <c r="Z20" i="4"/>
  <c r="AC33" i="4"/>
  <c r="AD57" i="4"/>
  <c r="AB45" i="4"/>
  <c r="AD35" i="4"/>
  <c r="AD32" i="4"/>
  <c r="AB44" i="4"/>
  <c r="Z22" i="4"/>
  <c r="AC35" i="4"/>
  <c r="AB46" i="4"/>
  <c r="Z18" i="4"/>
  <c r="AB47" i="4"/>
  <c r="Z71" i="4"/>
  <c r="AD34" i="4"/>
  <c r="AB48" i="4"/>
  <c r="AD58" i="4"/>
  <c r="Z32" i="4"/>
  <c r="Z44" i="4"/>
  <c r="Z24" i="4"/>
  <c r="AD21" i="4"/>
  <c r="AD19" i="4"/>
  <c r="AA33" i="4"/>
  <c r="AE48" i="4"/>
  <c r="Z47" i="4"/>
  <c r="AD60" i="4"/>
  <c r="Z69" i="4"/>
  <c r="Z83" i="4"/>
  <c r="Z81" i="4"/>
  <c r="Z33" i="4"/>
  <c r="AA31" i="4"/>
  <c r="Z45" i="4"/>
  <c r="Z67" i="4"/>
  <c r="Z79" i="4"/>
  <c r="Z42" i="4"/>
  <c r="AA36" i="4"/>
  <c r="Z31" i="4"/>
  <c r="Z43" i="4"/>
  <c r="Z72" i="4"/>
  <c r="AE78" i="4"/>
  <c r="Z35" i="4"/>
  <c r="Z30" i="4"/>
  <c r="AD18" i="4"/>
  <c r="Z36" i="4"/>
  <c r="AA34" i="4"/>
  <c r="AE42" i="4"/>
  <c r="AC59" i="4"/>
  <c r="Z84" i="4"/>
  <c r="AD22" i="4"/>
  <c r="Z48" i="4"/>
  <c r="Z70" i="4"/>
  <c r="Z80" i="4"/>
  <c r="AC56" i="4"/>
  <c r="AE18" i="4"/>
  <c r="AA82" i="4"/>
  <c r="AE23" i="4"/>
  <c r="AC22" i="4"/>
  <c r="AE19" i="4"/>
  <c r="AE54" i="4"/>
  <c r="AA47" i="4"/>
  <c r="AE60" i="4"/>
  <c r="AC24" i="4"/>
  <c r="AC20" i="4"/>
  <c r="AE36" i="4"/>
  <c r="AE32" i="4"/>
  <c r="AA45" i="4"/>
  <c r="AC58" i="4"/>
  <c r="AE72" i="4"/>
  <c r="AA81" i="4"/>
  <c r="AA42" i="4"/>
  <c r="AC18" i="4"/>
  <c r="AC54" i="4"/>
  <c r="Z23" i="4"/>
  <c r="Z19" i="4"/>
  <c r="AB35" i="4"/>
  <c r="AB31" i="4"/>
  <c r="AD47" i="4"/>
  <c r="AD43" i="4"/>
  <c r="Z60" i="4"/>
  <c r="Z57" i="4"/>
  <c r="Z55" i="4"/>
  <c r="AB68" i="4"/>
  <c r="AD80" i="4"/>
  <c r="AD93" i="4"/>
  <c r="AA83" i="4"/>
  <c r="AA79" i="4"/>
  <c r="X83" i="4"/>
  <c r="AA46" i="4"/>
  <c r="AE56" i="4"/>
  <c r="AE69" i="4"/>
  <c r="AA78" i="4"/>
  <c r="AE30" i="4"/>
  <c r="AA43" i="4"/>
  <c r="Z59" i="4"/>
  <c r="X82" i="4"/>
  <c r="AE22" i="4"/>
  <c r="AE34" i="4"/>
  <c r="AE70" i="4"/>
  <c r="AE66" i="4"/>
  <c r="AE24" i="4"/>
  <c r="AC23" i="4"/>
  <c r="AE20" i="4"/>
  <c r="AE35" i="4"/>
  <c r="AE31" i="4"/>
  <c r="AA48" i="4"/>
  <c r="AC60" i="4"/>
  <c r="AE58" i="4"/>
  <c r="AC57" i="4"/>
  <c r="AE71" i="4"/>
  <c r="AE67" i="4"/>
  <c r="AA84" i="4"/>
  <c r="X79" i="4"/>
  <c r="AD95" i="4"/>
  <c r="AD91" i="4"/>
  <c r="AD94" i="4"/>
  <c r="AD90" i="4"/>
  <c r="AD96" i="4"/>
  <c r="X81" i="4"/>
  <c r="X80" i="4"/>
  <c r="X78" i="4"/>
  <c r="AE59" i="4"/>
  <c r="AE55" i="4"/>
  <c r="AD59" i="4"/>
  <c r="AD55" i="4"/>
  <c r="D25" i="4"/>
  <c r="F62" i="4" l="1"/>
  <c r="F69" i="4" s="1"/>
  <c r="G62" i="4"/>
  <c r="G66" i="4" s="1"/>
  <c r="H62" i="4"/>
  <c r="H66" i="4" s="1"/>
  <c r="I62" i="4"/>
  <c r="I68" i="4" s="1"/>
  <c r="J62" i="4"/>
  <c r="J71" i="4" s="1"/>
  <c r="K62" i="4"/>
  <c r="C62" i="4" s="1"/>
  <c r="L62" i="4"/>
  <c r="L66" i="4" s="1"/>
  <c r="M62" i="4"/>
  <c r="M66" i="4" s="1"/>
  <c r="N62" i="4"/>
  <c r="N68" i="4" s="1"/>
  <c r="O62" i="4"/>
  <c r="O71" i="4" s="1"/>
  <c r="P62" i="4"/>
  <c r="Q62" i="4"/>
  <c r="Q68" i="4" s="1"/>
  <c r="R62" i="4"/>
  <c r="R71" i="4" s="1"/>
  <c r="S62" i="4"/>
  <c r="S68" i="4" s="1"/>
  <c r="T62" i="4"/>
  <c r="T66" i="4" s="1"/>
  <c r="U62" i="4"/>
  <c r="U67" i="4" s="1"/>
  <c r="V62" i="4"/>
  <c r="V69" i="4" s="1"/>
  <c r="W62" i="4"/>
  <c r="W68" i="4" s="1"/>
  <c r="X62" i="4"/>
  <c r="X66" i="4" s="1"/>
  <c r="Y62" i="4"/>
  <c r="Y66" i="4" s="1"/>
  <c r="F63" i="4"/>
  <c r="G63" i="4"/>
  <c r="H63" i="4"/>
  <c r="I63" i="4"/>
  <c r="J63" i="4"/>
  <c r="K63" i="4"/>
  <c r="C63" i="4" s="1"/>
  <c r="L63" i="4"/>
  <c r="M63" i="4"/>
  <c r="N63" i="4"/>
  <c r="O63" i="4"/>
  <c r="P63" i="4"/>
  <c r="Q63" i="4"/>
  <c r="R63" i="4"/>
  <c r="S63" i="4"/>
  <c r="T63" i="4"/>
  <c r="U63" i="4"/>
  <c r="V63" i="4"/>
  <c r="W63" i="4"/>
  <c r="X63" i="4"/>
  <c r="Y63" i="4"/>
  <c r="F64" i="4"/>
  <c r="G64" i="4"/>
  <c r="H64" i="4"/>
  <c r="I64" i="4"/>
  <c r="J64" i="4"/>
  <c r="K64" i="4"/>
  <c r="C64" i="4" s="1"/>
  <c r="L64" i="4"/>
  <c r="M64" i="4"/>
  <c r="N64" i="4"/>
  <c r="O64" i="4"/>
  <c r="P64" i="4"/>
  <c r="Q64" i="4"/>
  <c r="R64" i="4"/>
  <c r="S64" i="4"/>
  <c r="T64" i="4"/>
  <c r="U64" i="4"/>
  <c r="V64" i="4"/>
  <c r="W64" i="4"/>
  <c r="X64" i="4"/>
  <c r="Y64" i="4"/>
  <c r="F65" i="4"/>
  <c r="G65" i="4"/>
  <c r="H65" i="4"/>
  <c r="I65" i="4"/>
  <c r="J65" i="4"/>
  <c r="K65" i="4"/>
  <c r="C65" i="4" s="1"/>
  <c r="L65" i="4"/>
  <c r="M65" i="4"/>
  <c r="N65" i="4"/>
  <c r="O65" i="4"/>
  <c r="P65" i="4"/>
  <c r="Q65" i="4"/>
  <c r="R65" i="4"/>
  <c r="S65" i="4"/>
  <c r="T65" i="4"/>
  <c r="U65" i="4"/>
  <c r="V65" i="4"/>
  <c r="W65" i="4"/>
  <c r="X65" i="4"/>
  <c r="Y65" i="4"/>
  <c r="F66" i="4"/>
  <c r="F74" i="4"/>
  <c r="F80" i="4" s="1"/>
  <c r="G74" i="4"/>
  <c r="G79" i="4" s="1"/>
  <c r="H74" i="4"/>
  <c r="H78" i="4" s="1"/>
  <c r="I74" i="4"/>
  <c r="I78" i="4" s="1"/>
  <c r="J74" i="4"/>
  <c r="J79" i="4" s="1"/>
  <c r="K74" i="4"/>
  <c r="C74" i="4" s="1"/>
  <c r="L74" i="4"/>
  <c r="L82" i="4" s="1"/>
  <c r="M74" i="4"/>
  <c r="M82" i="4" s="1"/>
  <c r="N74" i="4"/>
  <c r="N79" i="4" s="1"/>
  <c r="O74" i="4"/>
  <c r="O79" i="4" s="1"/>
  <c r="P74" i="4"/>
  <c r="Q74" i="4"/>
  <c r="Q78" i="4" s="1"/>
  <c r="R74" i="4"/>
  <c r="R80" i="4" s="1"/>
  <c r="S74" i="4"/>
  <c r="S78" i="4" s="1"/>
  <c r="T74" i="4"/>
  <c r="T79" i="4" s="1"/>
  <c r="U74" i="4"/>
  <c r="U82" i="4" s="1"/>
  <c r="V74" i="4"/>
  <c r="V80" i="4" s="1"/>
  <c r="W74" i="4"/>
  <c r="W79" i="4" s="1"/>
  <c r="Y74" i="4"/>
  <c r="Y78" i="4" s="1"/>
  <c r="F75" i="4"/>
  <c r="G75" i="4"/>
  <c r="H75" i="4"/>
  <c r="I75" i="4"/>
  <c r="J75" i="4"/>
  <c r="K75" i="4"/>
  <c r="C75" i="4" s="1"/>
  <c r="L75" i="4"/>
  <c r="M75" i="4"/>
  <c r="N75" i="4"/>
  <c r="O75" i="4"/>
  <c r="P75" i="4"/>
  <c r="Q75" i="4"/>
  <c r="R75" i="4"/>
  <c r="S75" i="4"/>
  <c r="T75" i="4"/>
  <c r="U75" i="4"/>
  <c r="V75" i="4"/>
  <c r="W75" i="4"/>
  <c r="Y75" i="4"/>
  <c r="F76" i="4"/>
  <c r="G76" i="4"/>
  <c r="H76" i="4"/>
  <c r="I76" i="4"/>
  <c r="J76" i="4"/>
  <c r="K76" i="4"/>
  <c r="C76" i="4" s="1"/>
  <c r="L76" i="4"/>
  <c r="M76" i="4"/>
  <c r="N76" i="4"/>
  <c r="O76" i="4"/>
  <c r="P76" i="4"/>
  <c r="Q76" i="4"/>
  <c r="R76" i="4"/>
  <c r="S76" i="4"/>
  <c r="T76" i="4"/>
  <c r="U76" i="4"/>
  <c r="V76" i="4"/>
  <c r="W76" i="4"/>
  <c r="Y76" i="4"/>
  <c r="F77" i="4"/>
  <c r="G77" i="4"/>
  <c r="H77" i="4"/>
  <c r="I77" i="4"/>
  <c r="J77" i="4"/>
  <c r="K77" i="4"/>
  <c r="C77" i="4" s="1"/>
  <c r="L77" i="4"/>
  <c r="M77" i="4"/>
  <c r="N77" i="4"/>
  <c r="O77" i="4"/>
  <c r="P77" i="4"/>
  <c r="Q77" i="4"/>
  <c r="R77" i="4"/>
  <c r="S77" i="4"/>
  <c r="T77" i="4"/>
  <c r="U77" i="4"/>
  <c r="V77" i="4"/>
  <c r="W77" i="4"/>
  <c r="Y77" i="4"/>
  <c r="F78" i="4"/>
  <c r="F86" i="4"/>
  <c r="F93" i="4" s="1"/>
  <c r="G86" i="4"/>
  <c r="G93" i="4" s="1"/>
  <c r="H86" i="4"/>
  <c r="H91" i="4" s="1"/>
  <c r="I86" i="4"/>
  <c r="I90" i="4" s="1"/>
  <c r="J86" i="4"/>
  <c r="J94" i="4" s="1"/>
  <c r="K86" i="4"/>
  <c r="C86" i="4" s="1"/>
  <c r="L86" i="4"/>
  <c r="L93" i="4" s="1"/>
  <c r="M86" i="4"/>
  <c r="M92" i="4" s="1"/>
  <c r="N86" i="4"/>
  <c r="N93" i="4" s="1"/>
  <c r="O86" i="4"/>
  <c r="O91" i="4" s="1"/>
  <c r="P86" i="4"/>
  <c r="Q86" i="4"/>
  <c r="Q90" i="4" s="1"/>
  <c r="R86" i="4"/>
  <c r="R94" i="4" s="1"/>
  <c r="S86" i="4"/>
  <c r="S93" i="4" s="1"/>
  <c r="T86" i="4"/>
  <c r="T91" i="4" s="1"/>
  <c r="U86" i="4"/>
  <c r="U92" i="4" s="1"/>
  <c r="V86" i="4"/>
  <c r="V93" i="4" s="1"/>
  <c r="W86" i="4"/>
  <c r="W93" i="4" s="1"/>
  <c r="X86" i="4"/>
  <c r="X91" i="4" s="1"/>
  <c r="Y86" i="4"/>
  <c r="Y90" i="4" s="1"/>
  <c r="F87" i="4"/>
  <c r="G87" i="4"/>
  <c r="H87" i="4"/>
  <c r="I87" i="4"/>
  <c r="J87" i="4"/>
  <c r="K87" i="4"/>
  <c r="C87" i="4" s="1"/>
  <c r="L87" i="4"/>
  <c r="M87" i="4"/>
  <c r="N87" i="4"/>
  <c r="O87" i="4"/>
  <c r="P87" i="4"/>
  <c r="Q87" i="4"/>
  <c r="R87" i="4"/>
  <c r="S87" i="4"/>
  <c r="T87" i="4"/>
  <c r="U87" i="4"/>
  <c r="V87" i="4"/>
  <c r="W87" i="4"/>
  <c r="X87" i="4"/>
  <c r="Y87" i="4"/>
  <c r="F88" i="4"/>
  <c r="G88" i="4"/>
  <c r="H88" i="4"/>
  <c r="I88" i="4"/>
  <c r="J88" i="4"/>
  <c r="K88" i="4"/>
  <c r="C88" i="4" s="1"/>
  <c r="L88" i="4"/>
  <c r="M88" i="4"/>
  <c r="N88" i="4"/>
  <c r="O88" i="4"/>
  <c r="P88" i="4"/>
  <c r="Q88" i="4"/>
  <c r="R88" i="4"/>
  <c r="S88" i="4"/>
  <c r="T88" i="4"/>
  <c r="U88" i="4"/>
  <c r="V88" i="4"/>
  <c r="W88" i="4"/>
  <c r="X88" i="4"/>
  <c r="Y88" i="4"/>
  <c r="F89" i="4"/>
  <c r="G89" i="4"/>
  <c r="H89" i="4"/>
  <c r="I89" i="4"/>
  <c r="J89" i="4"/>
  <c r="K89" i="4"/>
  <c r="C89" i="4" s="1"/>
  <c r="L89" i="4"/>
  <c r="M89" i="4"/>
  <c r="N89" i="4"/>
  <c r="O89" i="4"/>
  <c r="P89" i="4"/>
  <c r="Q89" i="4"/>
  <c r="R89" i="4"/>
  <c r="S89" i="4"/>
  <c r="T89" i="4"/>
  <c r="U89" i="4"/>
  <c r="V89" i="4"/>
  <c r="W89" i="4"/>
  <c r="X89" i="4"/>
  <c r="Y89" i="4"/>
  <c r="F50" i="4"/>
  <c r="F58" i="4" s="1"/>
  <c r="G50" i="4"/>
  <c r="G59" i="4" s="1"/>
  <c r="H50" i="4"/>
  <c r="H54" i="4" s="1"/>
  <c r="I50" i="4"/>
  <c r="I55" i="4" s="1"/>
  <c r="J50" i="4"/>
  <c r="J57" i="4" s="1"/>
  <c r="K50" i="4"/>
  <c r="C50" i="4" s="1"/>
  <c r="L50" i="4"/>
  <c r="L54" i="4" s="1"/>
  <c r="M50" i="4"/>
  <c r="M59" i="4" s="1"/>
  <c r="N50" i="4"/>
  <c r="N58" i="4" s="1"/>
  <c r="O50" i="4"/>
  <c r="O58" i="4" s="1"/>
  <c r="P50" i="4"/>
  <c r="Q50" i="4"/>
  <c r="Q56" i="4" s="1"/>
  <c r="R50" i="4"/>
  <c r="R56" i="4" s="1"/>
  <c r="S50" i="4"/>
  <c r="S55" i="4" s="1"/>
  <c r="T50" i="4"/>
  <c r="T54" i="4" s="1"/>
  <c r="U50" i="4"/>
  <c r="U55" i="4" s="1"/>
  <c r="V50" i="4"/>
  <c r="V59" i="4" s="1"/>
  <c r="W50" i="4"/>
  <c r="W59" i="4" s="1"/>
  <c r="X50" i="4"/>
  <c r="X54" i="4" s="1"/>
  <c r="Y50" i="4"/>
  <c r="Y54" i="4" s="1"/>
  <c r="F51" i="4"/>
  <c r="G51" i="4"/>
  <c r="H51" i="4"/>
  <c r="I51" i="4"/>
  <c r="J51" i="4"/>
  <c r="K51" i="4"/>
  <c r="C51" i="4" s="1"/>
  <c r="L51" i="4"/>
  <c r="M51" i="4"/>
  <c r="N51" i="4"/>
  <c r="O51" i="4"/>
  <c r="P51" i="4"/>
  <c r="Q51" i="4"/>
  <c r="R51" i="4"/>
  <c r="S51" i="4"/>
  <c r="T51" i="4"/>
  <c r="U51" i="4"/>
  <c r="V51" i="4"/>
  <c r="W51" i="4"/>
  <c r="X51" i="4"/>
  <c r="Y51" i="4"/>
  <c r="F52" i="4"/>
  <c r="G52" i="4"/>
  <c r="H52" i="4"/>
  <c r="I52" i="4"/>
  <c r="J52" i="4"/>
  <c r="K52" i="4"/>
  <c r="C52" i="4" s="1"/>
  <c r="L52" i="4"/>
  <c r="M52" i="4"/>
  <c r="N52" i="4"/>
  <c r="O52" i="4"/>
  <c r="P52" i="4"/>
  <c r="Q52" i="4"/>
  <c r="R52" i="4"/>
  <c r="S52" i="4"/>
  <c r="T52" i="4"/>
  <c r="U52" i="4"/>
  <c r="V52" i="4"/>
  <c r="W52" i="4"/>
  <c r="X52" i="4"/>
  <c r="Y52" i="4"/>
  <c r="F53" i="4"/>
  <c r="G53" i="4"/>
  <c r="H53" i="4"/>
  <c r="I53" i="4"/>
  <c r="J53" i="4"/>
  <c r="K53" i="4"/>
  <c r="C53" i="4" s="1"/>
  <c r="L53" i="4"/>
  <c r="M53" i="4"/>
  <c r="N53" i="4"/>
  <c r="O53" i="4"/>
  <c r="P53" i="4"/>
  <c r="Q53" i="4"/>
  <c r="R53" i="4"/>
  <c r="S53" i="4"/>
  <c r="T53" i="4"/>
  <c r="U53" i="4"/>
  <c r="V53" i="4"/>
  <c r="W53" i="4"/>
  <c r="X53" i="4"/>
  <c r="Y53" i="4"/>
  <c r="F38" i="4"/>
  <c r="F48" i="4" s="1"/>
  <c r="G38" i="4"/>
  <c r="G44" i="4" s="1"/>
  <c r="H38" i="4"/>
  <c r="H44" i="4" s="1"/>
  <c r="I38" i="4"/>
  <c r="J38" i="4"/>
  <c r="J44" i="4" s="1"/>
  <c r="K38" i="4"/>
  <c r="C38" i="4" s="1"/>
  <c r="L38" i="4"/>
  <c r="L42" i="4" s="1"/>
  <c r="M38" i="4"/>
  <c r="M42" i="4" s="1"/>
  <c r="N38" i="4"/>
  <c r="N42" i="4" s="1"/>
  <c r="O38" i="4"/>
  <c r="P38" i="4"/>
  <c r="Q38" i="4"/>
  <c r="Q42" i="4" s="1"/>
  <c r="R38" i="4"/>
  <c r="R42" i="4" s="1"/>
  <c r="S38" i="4"/>
  <c r="T38" i="4"/>
  <c r="T42" i="4" s="1"/>
  <c r="U38" i="4"/>
  <c r="U42" i="4" s="1"/>
  <c r="V38" i="4"/>
  <c r="V48" i="4" s="1"/>
  <c r="W38" i="4"/>
  <c r="X38" i="4"/>
  <c r="X44" i="4" s="1"/>
  <c r="Y38" i="4"/>
  <c r="Y45" i="4" s="1"/>
  <c r="F39" i="4"/>
  <c r="G39" i="4"/>
  <c r="H39" i="4"/>
  <c r="I39" i="4"/>
  <c r="J39" i="4"/>
  <c r="K39" i="4"/>
  <c r="C39" i="4" s="1"/>
  <c r="L39" i="4"/>
  <c r="M39" i="4"/>
  <c r="N39" i="4"/>
  <c r="O39" i="4"/>
  <c r="P39" i="4"/>
  <c r="Q39" i="4"/>
  <c r="R39" i="4"/>
  <c r="S39" i="4"/>
  <c r="T39" i="4"/>
  <c r="U39" i="4"/>
  <c r="V39" i="4"/>
  <c r="W39" i="4"/>
  <c r="X39" i="4"/>
  <c r="Y39" i="4"/>
  <c r="F40" i="4"/>
  <c r="G40" i="4"/>
  <c r="H40" i="4"/>
  <c r="I40" i="4"/>
  <c r="J40" i="4"/>
  <c r="K40" i="4"/>
  <c r="C40" i="4" s="1"/>
  <c r="L40" i="4"/>
  <c r="M40" i="4"/>
  <c r="N40" i="4"/>
  <c r="O40" i="4"/>
  <c r="P40" i="4"/>
  <c r="Q40" i="4"/>
  <c r="R40" i="4"/>
  <c r="S40" i="4"/>
  <c r="T40" i="4"/>
  <c r="U40" i="4"/>
  <c r="V40" i="4"/>
  <c r="W40" i="4"/>
  <c r="X40" i="4"/>
  <c r="Y40" i="4"/>
  <c r="F41" i="4"/>
  <c r="G41" i="4"/>
  <c r="H41" i="4"/>
  <c r="I41" i="4"/>
  <c r="J41" i="4"/>
  <c r="K41" i="4"/>
  <c r="C41" i="4" s="1"/>
  <c r="L41" i="4"/>
  <c r="M41" i="4"/>
  <c r="N41" i="4"/>
  <c r="O41" i="4"/>
  <c r="P41" i="4"/>
  <c r="Q41" i="4"/>
  <c r="R41" i="4"/>
  <c r="S41" i="4"/>
  <c r="T41" i="4"/>
  <c r="U41" i="4"/>
  <c r="V41" i="4"/>
  <c r="W41" i="4"/>
  <c r="X41" i="4"/>
  <c r="Y41" i="4"/>
  <c r="F26" i="4"/>
  <c r="F33" i="4" s="1"/>
  <c r="G26" i="4"/>
  <c r="G36" i="4" s="1"/>
  <c r="H26" i="4"/>
  <c r="H32" i="4" s="1"/>
  <c r="I26" i="4"/>
  <c r="I32" i="4" s="1"/>
  <c r="J26" i="4"/>
  <c r="J33" i="4" s="1"/>
  <c r="K26" i="4"/>
  <c r="C26" i="4" s="1"/>
  <c r="L26" i="4"/>
  <c r="L36" i="4" s="1"/>
  <c r="M26" i="4"/>
  <c r="M34" i="4" s="1"/>
  <c r="N26" i="4"/>
  <c r="N33" i="4" s="1"/>
  <c r="O26" i="4"/>
  <c r="O33" i="4" s="1"/>
  <c r="P26" i="4"/>
  <c r="Q26" i="4"/>
  <c r="Q34" i="4" s="1"/>
  <c r="R26" i="4"/>
  <c r="R33" i="4" s="1"/>
  <c r="S26" i="4"/>
  <c r="S32" i="4" s="1"/>
  <c r="T26" i="4"/>
  <c r="T32" i="4" s="1"/>
  <c r="U26" i="4"/>
  <c r="U34" i="4" s="1"/>
  <c r="V26" i="4"/>
  <c r="V33" i="4" s="1"/>
  <c r="W26" i="4"/>
  <c r="W31" i="4" s="1"/>
  <c r="X26" i="4"/>
  <c r="X34" i="4" s="1"/>
  <c r="Y26" i="4"/>
  <c r="Y32" i="4" s="1"/>
  <c r="F27" i="4"/>
  <c r="G27" i="4"/>
  <c r="H27" i="4"/>
  <c r="I27" i="4"/>
  <c r="J27" i="4"/>
  <c r="K27" i="4"/>
  <c r="C27" i="4" s="1"/>
  <c r="L27" i="4"/>
  <c r="M27" i="4"/>
  <c r="N27" i="4"/>
  <c r="O27" i="4"/>
  <c r="P27" i="4"/>
  <c r="Q27" i="4"/>
  <c r="R27" i="4"/>
  <c r="S27" i="4"/>
  <c r="T27" i="4"/>
  <c r="U27" i="4"/>
  <c r="V27" i="4"/>
  <c r="W27" i="4"/>
  <c r="X27" i="4"/>
  <c r="Y27" i="4"/>
  <c r="F28" i="4"/>
  <c r="G28" i="4"/>
  <c r="H28" i="4"/>
  <c r="I28" i="4"/>
  <c r="J28" i="4"/>
  <c r="K28" i="4"/>
  <c r="C28" i="4" s="1"/>
  <c r="L28" i="4"/>
  <c r="M28" i="4"/>
  <c r="N28" i="4"/>
  <c r="O28" i="4"/>
  <c r="P28" i="4"/>
  <c r="Q28" i="4"/>
  <c r="R28" i="4"/>
  <c r="S28" i="4"/>
  <c r="T28" i="4"/>
  <c r="U28" i="4"/>
  <c r="V28" i="4"/>
  <c r="W28" i="4"/>
  <c r="X28" i="4"/>
  <c r="Y28" i="4"/>
  <c r="F29" i="4"/>
  <c r="G29" i="4"/>
  <c r="H29" i="4"/>
  <c r="I29" i="4"/>
  <c r="J29" i="4"/>
  <c r="K29" i="4"/>
  <c r="C29" i="4" s="1"/>
  <c r="L29" i="4"/>
  <c r="M29" i="4"/>
  <c r="N29" i="4"/>
  <c r="O29" i="4"/>
  <c r="P29" i="4"/>
  <c r="Q29" i="4"/>
  <c r="R29" i="4"/>
  <c r="S29" i="4"/>
  <c r="T29" i="4"/>
  <c r="U29" i="4"/>
  <c r="V29" i="4"/>
  <c r="W29" i="4"/>
  <c r="X29" i="4"/>
  <c r="Y29" i="4"/>
  <c r="F14" i="4"/>
  <c r="G14" i="4"/>
  <c r="G19" i="4" s="1"/>
  <c r="H14" i="4"/>
  <c r="H19" i="4" s="1"/>
  <c r="I14" i="4"/>
  <c r="I22" i="4" s="1"/>
  <c r="J14" i="4"/>
  <c r="J18" i="4" s="1"/>
  <c r="K14" i="4"/>
  <c r="C14" i="4" s="1"/>
  <c r="L14" i="4"/>
  <c r="L19" i="4" s="1"/>
  <c r="M14" i="4"/>
  <c r="M22" i="4" s="1"/>
  <c r="N14" i="4"/>
  <c r="N18" i="4" s="1"/>
  <c r="O14" i="4"/>
  <c r="O22" i="4" s="1"/>
  <c r="P14" i="4"/>
  <c r="Q14" i="4"/>
  <c r="Q21" i="4" s="1"/>
  <c r="R14" i="4"/>
  <c r="R18" i="4" s="1"/>
  <c r="S14" i="4"/>
  <c r="S20" i="4" s="1"/>
  <c r="T14" i="4"/>
  <c r="T19" i="4" s="1"/>
  <c r="U14" i="4"/>
  <c r="U20" i="4" s="1"/>
  <c r="V14" i="4"/>
  <c r="V18" i="4" s="1"/>
  <c r="W14" i="4"/>
  <c r="W19" i="4" s="1"/>
  <c r="X14" i="4"/>
  <c r="X19" i="4" s="1"/>
  <c r="Y14" i="4"/>
  <c r="Y23" i="4" s="1"/>
  <c r="F15" i="4"/>
  <c r="G15" i="4"/>
  <c r="H15" i="4"/>
  <c r="I15" i="4"/>
  <c r="J15" i="4"/>
  <c r="K15" i="4"/>
  <c r="C15" i="4" s="1"/>
  <c r="L15" i="4"/>
  <c r="M15" i="4"/>
  <c r="N15" i="4"/>
  <c r="O15" i="4"/>
  <c r="P15" i="4"/>
  <c r="Q15" i="4"/>
  <c r="R15" i="4"/>
  <c r="S15" i="4"/>
  <c r="T15" i="4"/>
  <c r="U15" i="4"/>
  <c r="V15" i="4"/>
  <c r="W15" i="4"/>
  <c r="X15" i="4"/>
  <c r="Y15" i="4"/>
  <c r="F16" i="4"/>
  <c r="G16" i="4"/>
  <c r="H16" i="4"/>
  <c r="I16" i="4"/>
  <c r="J16" i="4"/>
  <c r="K16" i="4"/>
  <c r="C16" i="4" s="1"/>
  <c r="L16" i="4"/>
  <c r="M16" i="4"/>
  <c r="N16" i="4"/>
  <c r="O16" i="4"/>
  <c r="P16" i="4"/>
  <c r="Q16" i="4"/>
  <c r="R16" i="4"/>
  <c r="S16" i="4"/>
  <c r="T16" i="4"/>
  <c r="U16" i="4"/>
  <c r="V16" i="4"/>
  <c r="W16" i="4"/>
  <c r="X16" i="4"/>
  <c r="Y16" i="4"/>
  <c r="F17" i="4"/>
  <c r="G17" i="4"/>
  <c r="H17" i="4"/>
  <c r="I17" i="4"/>
  <c r="J17" i="4"/>
  <c r="K17" i="4"/>
  <c r="C17" i="4" s="1"/>
  <c r="L17" i="4"/>
  <c r="M17" i="4"/>
  <c r="N17" i="4"/>
  <c r="O17" i="4"/>
  <c r="P17" i="4"/>
  <c r="Q17" i="4"/>
  <c r="R17" i="4"/>
  <c r="S17" i="4"/>
  <c r="T17" i="4"/>
  <c r="U17" i="4"/>
  <c r="V17" i="4"/>
  <c r="W17" i="4"/>
  <c r="X17" i="4"/>
  <c r="Y17" i="4"/>
  <c r="F2" i="4"/>
  <c r="G2" i="4"/>
  <c r="H2" i="4"/>
  <c r="I2" i="4"/>
  <c r="J2" i="4"/>
  <c r="K2" i="4"/>
  <c r="L2" i="4"/>
  <c r="M2" i="4"/>
  <c r="N2" i="4"/>
  <c r="O2" i="4"/>
  <c r="P2" i="4"/>
  <c r="Q2" i="4"/>
  <c r="R2" i="4"/>
  <c r="S2" i="4"/>
  <c r="T2" i="4"/>
  <c r="U2" i="4"/>
  <c r="V2" i="4"/>
  <c r="W2" i="4"/>
  <c r="X2" i="4"/>
  <c r="Y2" i="4"/>
  <c r="G3" i="4"/>
  <c r="H3" i="4"/>
  <c r="I3" i="4"/>
  <c r="J3" i="4"/>
  <c r="K3" i="4"/>
  <c r="C3" i="4" s="1"/>
  <c r="L3" i="4"/>
  <c r="M3" i="4"/>
  <c r="N3" i="4"/>
  <c r="O3" i="4"/>
  <c r="P3" i="4"/>
  <c r="Q3" i="4"/>
  <c r="R3" i="4"/>
  <c r="S3" i="4"/>
  <c r="T3" i="4"/>
  <c r="U3" i="4"/>
  <c r="V3" i="4"/>
  <c r="W3" i="4"/>
  <c r="X3" i="4"/>
  <c r="Y3" i="4"/>
  <c r="F4" i="4"/>
  <c r="G4" i="4"/>
  <c r="H4" i="4"/>
  <c r="I4" i="4"/>
  <c r="J4" i="4"/>
  <c r="K4" i="4"/>
  <c r="C4" i="4" s="1"/>
  <c r="L4" i="4"/>
  <c r="M4" i="4"/>
  <c r="N4" i="4"/>
  <c r="O4" i="4"/>
  <c r="P4" i="4"/>
  <c r="Q4" i="4"/>
  <c r="R4" i="4"/>
  <c r="S4" i="4"/>
  <c r="T4" i="4"/>
  <c r="U4" i="4"/>
  <c r="V4" i="4"/>
  <c r="W4" i="4"/>
  <c r="X4" i="4"/>
  <c r="Y4" i="4"/>
  <c r="F5" i="4"/>
  <c r="G5" i="4"/>
  <c r="H5" i="4"/>
  <c r="I5" i="4"/>
  <c r="J5" i="4"/>
  <c r="K5" i="4"/>
  <c r="C5" i="4" s="1"/>
  <c r="L5" i="4"/>
  <c r="M5" i="4"/>
  <c r="N5" i="4"/>
  <c r="O5" i="4"/>
  <c r="P5" i="4"/>
  <c r="Q5" i="4"/>
  <c r="R5" i="4"/>
  <c r="S5" i="4"/>
  <c r="T5" i="4"/>
  <c r="U5" i="4"/>
  <c r="V5" i="4"/>
  <c r="W5" i="4"/>
  <c r="X5" i="4"/>
  <c r="Y5" i="4"/>
  <c r="H18" i="4" l="1"/>
  <c r="G18" i="4"/>
  <c r="N66" i="4"/>
  <c r="V72" i="4"/>
  <c r="N67" i="4"/>
  <c r="F67" i="4"/>
  <c r="C8" i="4"/>
  <c r="E4" i="4"/>
  <c r="C6" i="4"/>
  <c r="E2" i="4"/>
  <c r="B76" i="4"/>
  <c r="D76" i="4"/>
  <c r="P78" i="4"/>
  <c r="B74" i="4"/>
  <c r="D74" i="4"/>
  <c r="D29" i="4"/>
  <c r="B29" i="4"/>
  <c r="D27" i="4"/>
  <c r="B27" i="4"/>
  <c r="D41" i="4"/>
  <c r="B41" i="4"/>
  <c r="B39" i="4"/>
  <c r="D39" i="4"/>
  <c r="D53" i="4"/>
  <c r="B53" i="4"/>
  <c r="D51" i="4"/>
  <c r="B51" i="4"/>
  <c r="D89" i="4"/>
  <c r="B89" i="4"/>
  <c r="D87" i="4"/>
  <c r="B87" i="4"/>
  <c r="E64" i="4"/>
  <c r="K66" i="4"/>
  <c r="C66" i="4" s="1"/>
  <c r="E62" i="4"/>
  <c r="E77" i="4"/>
  <c r="B4" i="4"/>
  <c r="D4" i="4"/>
  <c r="E28" i="4"/>
  <c r="K32" i="4"/>
  <c r="C32" i="4" s="1"/>
  <c r="E26" i="4"/>
  <c r="E40" i="4"/>
  <c r="E38" i="4"/>
  <c r="E52" i="4"/>
  <c r="K54" i="4"/>
  <c r="C54" i="4" s="1"/>
  <c r="E50" i="4"/>
  <c r="E88" i="4"/>
  <c r="K92" i="4"/>
  <c r="C92" i="4" s="1"/>
  <c r="E86" i="4"/>
  <c r="E75" i="4"/>
  <c r="C9" i="4"/>
  <c r="E5" i="4"/>
  <c r="C7" i="4"/>
  <c r="E3" i="4"/>
  <c r="D77" i="4"/>
  <c r="B77" i="4"/>
  <c r="B75" i="4"/>
  <c r="D75" i="4"/>
  <c r="D65" i="4"/>
  <c r="B65" i="4"/>
  <c r="D63" i="4"/>
  <c r="B63" i="4"/>
  <c r="E76" i="4"/>
  <c r="K78" i="4"/>
  <c r="C78" i="4" s="1"/>
  <c r="E74" i="4"/>
  <c r="B64" i="4"/>
  <c r="D64" i="4"/>
  <c r="P66" i="4"/>
  <c r="D62" i="4"/>
  <c r="B62" i="4"/>
  <c r="D28" i="4"/>
  <c r="B28" i="4"/>
  <c r="P36" i="4"/>
  <c r="B26" i="4"/>
  <c r="D26" i="4"/>
  <c r="B40" i="4"/>
  <c r="D40" i="4"/>
  <c r="P48" i="4"/>
  <c r="B38" i="4"/>
  <c r="D38" i="4"/>
  <c r="D52" i="4"/>
  <c r="B52" i="4"/>
  <c r="P54" i="4"/>
  <c r="B50" i="4"/>
  <c r="D50" i="4"/>
  <c r="D88" i="4"/>
  <c r="B88" i="4"/>
  <c r="P92" i="4"/>
  <c r="D86" i="4"/>
  <c r="B86" i="4"/>
  <c r="E65" i="4"/>
  <c r="E63" i="4"/>
  <c r="B5" i="4"/>
  <c r="B3" i="4"/>
  <c r="E29" i="4"/>
  <c r="E27" i="4"/>
  <c r="E41" i="4"/>
  <c r="E39" i="4"/>
  <c r="E53" i="4"/>
  <c r="E51" i="4"/>
  <c r="E89" i="4"/>
  <c r="E87" i="4"/>
  <c r="D15" i="4"/>
  <c r="B15" i="4"/>
  <c r="E16" i="4"/>
  <c r="K22" i="4"/>
  <c r="C22" i="4" s="1"/>
  <c r="E14" i="4"/>
  <c r="D17" i="4"/>
  <c r="B17" i="4"/>
  <c r="B16" i="4"/>
  <c r="D16" i="4"/>
  <c r="P19" i="4"/>
  <c r="D14" i="4"/>
  <c r="B14" i="4"/>
  <c r="E17" i="4"/>
  <c r="E15" i="4"/>
  <c r="U66" i="4"/>
  <c r="O82" i="4"/>
  <c r="N72" i="4"/>
  <c r="V67" i="4"/>
  <c r="V66" i="4"/>
  <c r="M90" i="4"/>
  <c r="U90" i="4"/>
  <c r="W30" i="4"/>
  <c r="O30" i="4"/>
  <c r="I72" i="4"/>
  <c r="K95" i="4"/>
  <c r="C95" i="4" s="1"/>
  <c r="Y70" i="4"/>
  <c r="Q66" i="4"/>
  <c r="I66" i="4"/>
  <c r="K90" i="4"/>
  <c r="C90" i="4" s="1"/>
  <c r="G30" i="4"/>
  <c r="H93" i="4"/>
  <c r="J68" i="4"/>
  <c r="S30" i="4"/>
  <c r="T18" i="4"/>
  <c r="L18" i="4"/>
  <c r="K30" i="4"/>
  <c r="C30" i="4" s="1"/>
  <c r="N54" i="4"/>
  <c r="N56" i="4"/>
  <c r="X22" i="4"/>
  <c r="X32" i="4"/>
  <c r="Q18" i="4"/>
  <c r="H22" i="4"/>
  <c r="R32" i="4"/>
  <c r="J30" i="4"/>
  <c r="I54" i="4"/>
  <c r="X90" i="4"/>
  <c r="P22" i="4"/>
  <c r="X18" i="4"/>
  <c r="R36" i="4"/>
  <c r="J32" i="4"/>
  <c r="V78" i="4"/>
  <c r="H90" i="4"/>
  <c r="J36" i="4"/>
  <c r="O96" i="4"/>
  <c r="P90" i="4"/>
  <c r="N78" i="4"/>
  <c r="P18" i="4"/>
  <c r="R34" i="4"/>
  <c r="J34" i="4"/>
  <c r="R30" i="4"/>
  <c r="Q54" i="4"/>
  <c r="U30" i="4"/>
  <c r="U78" i="4"/>
  <c r="V32" i="4"/>
  <c r="N36" i="4"/>
  <c r="M30" i="4"/>
  <c r="V54" i="4"/>
  <c r="F54" i="4"/>
  <c r="T83" i="4"/>
  <c r="M78" i="4"/>
  <c r="S54" i="4"/>
  <c r="S90" i="4"/>
  <c r="H30" i="4"/>
  <c r="W22" i="4"/>
  <c r="J78" i="4"/>
  <c r="P30" i="4"/>
  <c r="S67" i="4"/>
  <c r="O18" i="4"/>
  <c r="G21" i="4"/>
  <c r="R78" i="4"/>
  <c r="X30" i="4"/>
  <c r="W18" i="4"/>
  <c r="V34" i="4"/>
  <c r="T30" i="4"/>
  <c r="Y18" i="4"/>
  <c r="N32" i="4"/>
  <c r="W54" i="4"/>
  <c r="V90" i="4"/>
  <c r="N34" i="4"/>
  <c r="V36" i="4"/>
  <c r="F32" i="4"/>
  <c r="G54" i="4"/>
  <c r="V94" i="4"/>
  <c r="F90" i="4"/>
  <c r="K18" i="4"/>
  <c r="C18" i="4" s="1"/>
  <c r="F34" i="4"/>
  <c r="F94" i="4"/>
  <c r="I18" i="4"/>
  <c r="S18" i="4"/>
  <c r="L30" i="4"/>
  <c r="O54" i="4"/>
  <c r="N90" i="4"/>
  <c r="W96" i="4"/>
  <c r="R90" i="4"/>
  <c r="J90" i="4"/>
  <c r="N83" i="4"/>
  <c r="W78" i="4"/>
  <c r="O78" i="4"/>
  <c r="G78" i="4"/>
  <c r="R70" i="4"/>
  <c r="R67" i="4"/>
  <c r="R66" i="4"/>
  <c r="R81" i="4"/>
  <c r="R69" i="4"/>
  <c r="J67" i="4"/>
  <c r="G22" i="4"/>
  <c r="S23" i="4"/>
  <c r="U18" i="4"/>
  <c r="M18" i="4"/>
  <c r="F36" i="4"/>
  <c r="S33" i="4"/>
  <c r="Y30" i="4"/>
  <c r="Q30" i="4"/>
  <c r="I30" i="4"/>
  <c r="U54" i="4"/>
  <c r="M54" i="4"/>
  <c r="L95" i="4"/>
  <c r="W90" i="4"/>
  <c r="O90" i="4"/>
  <c r="G90" i="4"/>
  <c r="T78" i="4"/>
  <c r="L78" i="4"/>
  <c r="J69" i="4"/>
  <c r="W21" i="4"/>
  <c r="R68" i="4"/>
  <c r="J66" i="4"/>
  <c r="S22" i="4"/>
  <c r="S19" i="4"/>
  <c r="V30" i="4"/>
  <c r="N30" i="4"/>
  <c r="F30" i="4"/>
  <c r="R54" i="4"/>
  <c r="J54" i="4"/>
  <c r="T90" i="4"/>
  <c r="L90" i="4"/>
  <c r="R84" i="4"/>
  <c r="Y34" i="4"/>
  <c r="I34" i="4"/>
  <c r="U36" i="4"/>
  <c r="J59" i="4"/>
  <c r="J55" i="4"/>
  <c r="L92" i="4"/>
  <c r="W82" i="4"/>
  <c r="S71" i="4"/>
  <c r="W66" i="4"/>
  <c r="S66" i="4"/>
  <c r="O66" i="4"/>
  <c r="G83" i="4"/>
  <c r="P91" i="4"/>
  <c r="O83" i="4"/>
  <c r="V82" i="4"/>
  <c r="T34" i="4"/>
  <c r="L34" i="4"/>
  <c r="R60" i="4"/>
  <c r="V58" i="4"/>
  <c r="V57" i="4"/>
  <c r="F56" i="4"/>
  <c r="T93" i="4"/>
  <c r="J81" i="4"/>
  <c r="R79" i="4"/>
  <c r="T22" i="4"/>
  <c r="L22" i="4"/>
  <c r="Y19" i="4"/>
  <c r="W35" i="4"/>
  <c r="W34" i="4"/>
  <c r="S34" i="4"/>
  <c r="O34" i="4"/>
  <c r="K34" i="4"/>
  <c r="C34" i="4" s="1"/>
  <c r="G34" i="4"/>
  <c r="C33" i="4"/>
  <c r="U58" i="4"/>
  <c r="N57" i="4"/>
  <c r="N55" i="4"/>
  <c r="F55" i="4"/>
  <c r="T96" i="4"/>
  <c r="K96" i="4"/>
  <c r="C96" i="4" s="1"/>
  <c r="W95" i="4"/>
  <c r="G95" i="4"/>
  <c r="L94" i="4"/>
  <c r="P93" i="4"/>
  <c r="X92" i="4"/>
  <c r="F83" i="4"/>
  <c r="N82" i="4"/>
  <c r="P34" i="4"/>
  <c r="H34" i="4"/>
  <c r="F59" i="4"/>
  <c r="L96" i="4"/>
  <c r="T94" i="4"/>
  <c r="H92" i="4"/>
  <c r="L91" i="4"/>
  <c r="O35" i="4"/>
  <c r="R59" i="4"/>
  <c r="R58" i="4"/>
  <c r="V56" i="4"/>
  <c r="M55" i="4"/>
  <c r="S96" i="4"/>
  <c r="G96" i="4"/>
  <c r="T95" i="4"/>
  <c r="T92" i="4"/>
  <c r="J82" i="4"/>
  <c r="J80" i="4"/>
  <c r="M19" i="4"/>
  <c r="M20" i="4"/>
  <c r="M21" i="4"/>
  <c r="U24" i="4"/>
  <c r="M23" i="4"/>
  <c r="Q22" i="4"/>
  <c r="M24" i="4"/>
  <c r="I23" i="4"/>
  <c r="U22" i="4"/>
  <c r="I19" i="4"/>
  <c r="Y36" i="4"/>
  <c r="U31" i="4"/>
  <c r="U32" i="4"/>
  <c r="Q33" i="4"/>
  <c r="Q32" i="4"/>
  <c r="M31" i="4"/>
  <c r="M36" i="4"/>
  <c r="I36" i="4"/>
  <c r="N94" i="4"/>
  <c r="J93" i="4"/>
  <c r="Q92" i="4"/>
  <c r="Q95" i="4"/>
  <c r="S84" i="4"/>
  <c r="S82" i="4"/>
  <c r="S83" i="4"/>
  <c r="K84" i="4"/>
  <c r="C84" i="4" s="1"/>
  <c r="K83" i="4"/>
  <c r="C83" i="4" s="1"/>
  <c r="O68" i="4"/>
  <c r="O67" i="4"/>
  <c r="K68" i="4"/>
  <c r="C68" i="4" s="1"/>
  <c r="K71" i="4"/>
  <c r="C71" i="4" s="1"/>
  <c r="G68" i="4"/>
  <c r="G67" i="4"/>
  <c r="G71" i="4"/>
  <c r="Y22" i="4"/>
  <c r="V21" i="4"/>
  <c r="V22" i="4"/>
  <c r="R21" i="4"/>
  <c r="R22" i="4"/>
  <c r="N21" i="4"/>
  <c r="N22" i="4"/>
  <c r="J21" i="4"/>
  <c r="J22" i="4"/>
  <c r="F21" i="4"/>
  <c r="F22" i="4"/>
  <c r="Q36" i="4"/>
  <c r="M32" i="4"/>
  <c r="X31" i="4"/>
  <c r="X36" i="4"/>
  <c r="T31" i="4"/>
  <c r="T36" i="4"/>
  <c r="P31" i="4"/>
  <c r="P32" i="4"/>
  <c r="L31" i="4"/>
  <c r="L32" i="4"/>
  <c r="H31" i="4"/>
  <c r="H36" i="4"/>
  <c r="M95" i="4"/>
  <c r="K67" i="4"/>
  <c r="C67" i="4" s="1"/>
  <c r="G35" i="4"/>
  <c r="K31" i="4"/>
  <c r="C31" i="4" s="1"/>
  <c r="J60" i="4"/>
  <c r="J58" i="4"/>
  <c r="F57" i="4"/>
  <c r="V55" i="4"/>
  <c r="X96" i="4"/>
  <c r="P96" i="4"/>
  <c r="H96" i="4"/>
  <c r="X95" i="4"/>
  <c r="P95" i="4"/>
  <c r="H95" i="4"/>
  <c r="X94" i="4"/>
  <c r="P94" i="4"/>
  <c r="H94" i="4"/>
  <c r="X93" i="4"/>
  <c r="J84" i="4"/>
  <c r="R83" i="4"/>
  <c r="J83" i="4"/>
  <c r="R82" i="4"/>
  <c r="J70" i="4"/>
  <c r="F68" i="4"/>
  <c r="O19" i="4"/>
  <c r="O21" i="4"/>
  <c r="K20" i="4"/>
  <c r="C20" i="4" s="1"/>
  <c r="K19" i="4"/>
  <c r="C19" i="4" s="1"/>
  <c r="K23" i="4"/>
  <c r="C23" i="4" s="1"/>
  <c r="W36" i="4"/>
  <c r="S36" i="4"/>
  <c r="O36" i="4"/>
  <c r="K36" i="4"/>
  <c r="C36" i="4" s="1"/>
  <c r="S35" i="4"/>
  <c r="S31" i="4"/>
  <c r="W44" i="4"/>
  <c r="W47" i="4"/>
  <c r="S44" i="4"/>
  <c r="S47" i="4"/>
  <c r="O44" i="4"/>
  <c r="O47" i="4"/>
  <c r="K44" i="4"/>
  <c r="C44" i="4" s="1"/>
  <c r="K47" i="4"/>
  <c r="C47" i="4" s="1"/>
  <c r="O31" i="4"/>
  <c r="O32" i="4"/>
  <c r="G31" i="4"/>
  <c r="G32" i="4"/>
  <c r="Y20" i="4"/>
  <c r="Y24" i="4"/>
  <c r="Y21" i="4"/>
  <c r="U19" i="4"/>
  <c r="U21" i="4"/>
  <c r="U23" i="4"/>
  <c r="Q19" i="4"/>
  <c r="Q20" i="4"/>
  <c r="Q23" i="4"/>
  <c r="Q24" i="4"/>
  <c r="I20" i="4"/>
  <c r="I21" i="4"/>
  <c r="I24" i="4"/>
  <c r="K35" i="4"/>
  <c r="C35" i="4" s="1"/>
  <c r="W33" i="4"/>
  <c r="G33" i="4"/>
  <c r="W32" i="4"/>
  <c r="Y48" i="4"/>
  <c r="I48" i="4"/>
  <c r="M45" i="4"/>
  <c r="Y43" i="4"/>
  <c r="I43" i="4"/>
  <c r="Y94" i="4"/>
  <c r="I94" i="4"/>
  <c r="Y35" i="4"/>
  <c r="Q35" i="4"/>
  <c r="I35" i="4"/>
  <c r="U33" i="4"/>
  <c r="M33" i="4"/>
  <c r="Y31" i="4"/>
  <c r="Q31" i="4"/>
  <c r="I31" i="4"/>
  <c r="U48" i="4"/>
  <c r="I45" i="4"/>
  <c r="U43" i="4"/>
  <c r="V60" i="4"/>
  <c r="F60" i="4"/>
  <c r="N59" i="4"/>
  <c r="R57" i="4"/>
  <c r="J56" i="4"/>
  <c r="R55" i="4"/>
  <c r="Y56" i="4"/>
  <c r="I56" i="4"/>
  <c r="S91" i="4"/>
  <c r="V84" i="4"/>
  <c r="F84" i="4"/>
  <c r="V81" i="4"/>
  <c r="F81" i="4"/>
  <c r="N80" i="4"/>
  <c r="V79" i="4"/>
  <c r="F79" i="4"/>
  <c r="J72" i="4"/>
  <c r="V71" i="4"/>
  <c r="N71" i="4"/>
  <c r="F71" i="4"/>
  <c r="V70" i="4"/>
  <c r="F70" i="4"/>
  <c r="N69" i="4"/>
  <c r="V68" i="4"/>
  <c r="Y44" i="4"/>
  <c r="Q48" i="4"/>
  <c r="U45" i="4"/>
  <c r="Q43" i="4"/>
  <c r="U35" i="4"/>
  <c r="M35" i="4"/>
  <c r="Y33" i="4"/>
  <c r="I33" i="4"/>
  <c r="M48" i="4"/>
  <c r="G47" i="4"/>
  <c r="Q45" i="4"/>
  <c r="M43" i="4"/>
  <c r="N60" i="4"/>
  <c r="K93" i="4"/>
  <c r="C93" i="4" s="1"/>
  <c r="U91" i="4"/>
  <c r="N84" i="4"/>
  <c r="V83" i="4"/>
  <c r="F82" i="4"/>
  <c r="N81" i="4"/>
  <c r="R72" i="4"/>
  <c r="F72" i="4"/>
  <c r="N70" i="4"/>
  <c r="Y68" i="4"/>
  <c r="X46" i="4"/>
  <c r="H46" i="4"/>
  <c r="P44" i="4"/>
  <c r="J42" i="4"/>
  <c r="X24" i="4"/>
  <c r="P24" i="4"/>
  <c r="H24" i="4"/>
  <c r="T20" i="4"/>
  <c r="L20" i="4"/>
  <c r="T48" i="4"/>
  <c r="L48" i="4"/>
  <c r="U47" i="4"/>
  <c r="M47" i="4"/>
  <c r="T46" i="4"/>
  <c r="S45" i="4"/>
  <c r="K45" i="4"/>
  <c r="C45" i="4" s="1"/>
  <c r="U44" i="4"/>
  <c r="M44" i="4"/>
  <c r="W43" i="4"/>
  <c r="O43" i="4"/>
  <c r="G43" i="4"/>
  <c r="V42" i="4"/>
  <c r="U59" i="4"/>
  <c r="Y55" i="4"/>
  <c r="S95" i="4"/>
  <c r="U94" i="4"/>
  <c r="Q94" i="4"/>
  <c r="M94" i="4"/>
  <c r="W92" i="4"/>
  <c r="O92" i="4"/>
  <c r="G92" i="4"/>
  <c r="W91" i="4"/>
  <c r="Q91" i="4"/>
  <c r="K91" i="4"/>
  <c r="C91" i="4" s="1"/>
  <c r="W84" i="4"/>
  <c r="O84" i="4"/>
  <c r="G84" i="4"/>
  <c r="W83" i="4"/>
  <c r="K82" i="4"/>
  <c r="C82" i="4" s="1"/>
  <c r="S81" i="4"/>
  <c r="K81" i="4"/>
  <c r="C81" i="4" s="1"/>
  <c r="S80" i="4"/>
  <c r="K80" i="4"/>
  <c r="C80" i="4" s="1"/>
  <c r="S79" i="4"/>
  <c r="K79" i="4"/>
  <c r="C79" i="4" s="1"/>
  <c r="Y72" i="4"/>
  <c r="W71" i="4"/>
  <c r="S70" i="4"/>
  <c r="K70" i="4"/>
  <c r="C70" i="4" s="1"/>
  <c r="W67" i="4"/>
  <c r="P46" i="4"/>
  <c r="R44" i="4"/>
  <c r="T24" i="4"/>
  <c r="L24" i="4"/>
  <c r="X20" i="4"/>
  <c r="P20" i="4"/>
  <c r="H20" i="4"/>
  <c r="N48" i="4"/>
  <c r="Y47" i="4"/>
  <c r="Q47" i="4"/>
  <c r="I47" i="4"/>
  <c r="L46" i="4"/>
  <c r="W45" i="4"/>
  <c r="O45" i="4"/>
  <c r="G45" i="4"/>
  <c r="Q44" i="4"/>
  <c r="I44" i="4"/>
  <c r="S43" i="4"/>
  <c r="K43" i="4"/>
  <c r="C43" i="4" s="1"/>
  <c r="Q59" i="4"/>
  <c r="M58" i="4"/>
  <c r="M57" i="4"/>
  <c r="U95" i="4"/>
  <c r="W94" i="4"/>
  <c r="S94" i="4"/>
  <c r="O94" i="4"/>
  <c r="K94" i="4"/>
  <c r="C94" i="4" s="1"/>
  <c r="G94" i="4"/>
  <c r="O93" i="4"/>
  <c r="S92" i="4"/>
  <c r="M91" i="4"/>
  <c r="G91" i="4"/>
  <c r="G82" i="4"/>
  <c r="W81" i="4"/>
  <c r="O81" i="4"/>
  <c r="G81" i="4"/>
  <c r="W80" i="4"/>
  <c r="O80" i="4"/>
  <c r="G80" i="4"/>
  <c r="U71" i="4"/>
  <c r="W70" i="4"/>
  <c r="O70" i="4"/>
  <c r="G70" i="4"/>
  <c r="W56" i="4"/>
  <c r="W55" i="4"/>
  <c r="K56" i="4"/>
  <c r="C56" i="4" s="1"/>
  <c r="K55" i="4"/>
  <c r="C55" i="4" s="1"/>
  <c r="K58" i="4"/>
  <c r="C58" i="4" s="1"/>
  <c r="V24" i="4"/>
  <c r="R24" i="4"/>
  <c r="N24" i="4"/>
  <c r="J24" i="4"/>
  <c r="F24" i="4"/>
  <c r="V20" i="4"/>
  <c r="R20" i="4"/>
  <c r="N20" i="4"/>
  <c r="J20" i="4"/>
  <c r="F20" i="4"/>
  <c r="V45" i="4"/>
  <c r="V43" i="4"/>
  <c r="V47" i="4"/>
  <c r="R45" i="4"/>
  <c r="R43" i="4"/>
  <c r="R47" i="4"/>
  <c r="N45" i="4"/>
  <c r="N43" i="4"/>
  <c r="N47" i="4"/>
  <c r="J45" i="4"/>
  <c r="J43" i="4"/>
  <c r="J47" i="4"/>
  <c r="F42" i="4"/>
  <c r="F45" i="4"/>
  <c r="F43" i="4"/>
  <c r="F47" i="4"/>
  <c r="J48" i="4"/>
  <c r="R46" i="4"/>
  <c r="J46" i="4"/>
  <c r="V44" i="4"/>
  <c r="L44" i="4"/>
  <c r="F44" i="4"/>
  <c r="S56" i="4"/>
  <c r="S59" i="4"/>
  <c r="S58" i="4"/>
  <c r="G56" i="4"/>
  <c r="G55" i="4"/>
  <c r="X43" i="4"/>
  <c r="X47" i="4"/>
  <c r="X45" i="4"/>
  <c r="T43" i="4"/>
  <c r="T47" i="4"/>
  <c r="T45" i="4"/>
  <c r="P43" i="4"/>
  <c r="P47" i="4"/>
  <c r="P45" i="4"/>
  <c r="L43" i="4"/>
  <c r="L47" i="4"/>
  <c r="L45" i="4"/>
  <c r="H43" i="4"/>
  <c r="H47" i="4"/>
  <c r="H45" i="4"/>
  <c r="X48" i="4"/>
  <c r="R48" i="4"/>
  <c r="H48" i="4"/>
  <c r="V46" i="4"/>
  <c r="N46" i="4"/>
  <c r="F46" i="4"/>
  <c r="T44" i="4"/>
  <c r="N44" i="4"/>
  <c r="X42" i="4"/>
  <c r="P42" i="4"/>
  <c r="H42" i="4"/>
  <c r="W58" i="4"/>
  <c r="G58" i="4"/>
  <c r="O56" i="4"/>
  <c r="O59" i="4"/>
  <c r="W24" i="4"/>
  <c r="S24" i="4"/>
  <c r="O24" i="4"/>
  <c r="K24" i="4"/>
  <c r="C24" i="4" s="1"/>
  <c r="G24" i="4"/>
  <c r="W23" i="4"/>
  <c r="O23" i="4"/>
  <c r="G23" i="4"/>
  <c r="S21" i="4"/>
  <c r="K21" i="4"/>
  <c r="C21" i="4" s="1"/>
  <c r="W20" i="4"/>
  <c r="O20" i="4"/>
  <c r="G20" i="4"/>
  <c r="K59" i="4"/>
  <c r="C59" i="4" s="1"/>
  <c r="O55" i="4"/>
  <c r="W46" i="4"/>
  <c r="S46" i="4"/>
  <c r="O46" i="4"/>
  <c r="K46" i="4"/>
  <c r="C46" i="4" s="1"/>
  <c r="G46" i="4"/>
  <c r="W42" i="4"/>
  <c r="S42" i="4"/>
  <c r="O42" i="4"/>
  <c r="K42" i="4"/>
  <c r="C42" i="4" s="1"/>
  <c r="G42" i="4"/>
  <c r="U60" i="4"/>
  <c r="M60" i="4"/>
  <c r="Q58" i="4"/>
  <c r="U56" i="4"/>
  <c r="M56" i="4"/>
  <c r="X55" i="4"/>
  <c r="X58" i="4"/>
  <c r="T55" i="4"/>
  <c r="T58" i="4"/>
  <c r="P55" i="4"/>
  <c r="P58" i="4"/>
  <c r="L55" i="4"/>
  <c r="L58" i="4"/>
  <c r="H55" i="4"/>
  <c r="H58" i="4"/>
  <c r="Y92" i="4"/>
  <c r="Y91" i="4"/>
  <c r="Y95" i="4"/>
  <c r="I92" i="4"/>
  <c r="I91" i="4"/>
  <c r="I95" i="4"/>
  <c r="I70" i="4"/>
  <c r="W48" i="4"/>
  <c r="S48" i="4"/>
  <c r="O48" i="4"/>
  <c r="K48" i="4"/>
  <c r="C48" i="4" s="1"/>
  <c r="G48" i="4"/>
  <c r="Y46" i="4"/>
  <c r="U46" i="4"/>
  <c r="Q46" i="4"/>
  <c r="M46" i="4"/>
  <c r="I46" i="4"/>
  <c r="Y42" i="4"/>
  <c r="I42" i="4"/>
  <c r="Y60" i="4"/>
  <c r="Q60" i="4"/>
  <c r="I60" i="4"/>
  <c r="Y58" i="4"/>
  <c r="I58" i="4"/>
  <c r="U57" i="4"/>
  <c r="Q72" i="4"/>
  <c r="Y57" i="4"/>
  <c r="Y59" i="4"/>
  <c r="Q55" i="4"/>
  <c r="Q57" i="4"/>
  <c r="I57" i="4"/>
  <c r="I59" i="4"/>
  <c r="T80" i="4"/>
  <c r="T82" i="4"/>
  <c r="P80" i="4"/>
  <c r="P79" i="4"/>
  <c r="P83" i="4"/>
  <c r="P82" i="4"/>
  <c r="L80" i="4"/>
  <c r="L79" i="4"/>
  <c r="L83" i="4"/>
  <c r="H80" i="4"/>
  <c r="H82" i="4"/>
  <c r="H79" i="4"/>
  <c r="H83" i="4"/>
  <c r="Y69" i="4"/>
  <c r="Y67" i="4"/>
  <c r="Y71" i="4"/>
  <c r="U70" i="4"/>
  <c r="U68" i="4"/>
  <c r="U72" i="4"/>
  <c r="U69" i="4"/>
  <c r="Q67" i="4"/>
  <c r="Q69" i="4"/>
  <c r="Q71" i="4"/>
  <c r="Q70" i="4"/>
  <c r="M67" i="4"/>
  <c r="M68" i="4"/>
  <c r="M71" i="4"/>
  <c r="M72" i="4"/>
  <c r="M69" i="4"/>
  <c r="M70" i="4"/>
  <c r="I69" i="4"/>
  <c r="I67" i="4"/>
  <c r="I71" i="4"/>
  <c r="O95" i="4"/>
  <c r="Y79" i="4"/>
  <c r="Y83" i="4"/>
  <c r="Y81" i="4"/>
  <c r="Y80" i="4"/>
  <c r="Y84" i="4"/>
  <c r="Q79" i="4"/>
  <c r="Q83" i="4"/>
  <c r="Q81" i="4"/>
  <c r="Q80" i="4"/>
  <c r="Q84" i="4"/>
  <c r="I79" i="4"/>
  <c r="I83" i="4"/>
  <c r="I81" i="4"/>
  <c r="I80" i="4"/>
  <c r="I84" i="4"/>
  <c r="T67" i="4"/>
  <c r="T71" i="4"/>
  <c r="T68" i="4"/>
  <c r="T72" i="4"/>
  <c r="T69" i="4"/>
  <c r="L67" i="4"/>
  <c r="L71" i="4"/>
  <c r="L68" i="4"/>
  <c r="L72" i="4"/>
  <c r="L69" i="4"/>
  <c r="H67" i="4"/>
  <c r="H71" i="4"/>
  <c r="H69" i="4"/>
  <c r="H68" i="4"/>
  <c r="H72" i="4"/>
  <c r="V91" i="4"/>
  <c r="V95" i="4"/>
  <c r="V92" i="4"/>
  <c r="V96" i="4"/>
  <c r="R91" i="4"/>
  <c r="R95" i="4"/>
  <c r="R92" i="4"/>
  <c r="R96" i="4"/>
  <c r="N91" i="4"/>
  <c r="N95" i="4"/>
  <c r="N92" i="4"/>
  <c r="N96" i="4"/>
  <c r="J91" i="4"/>
  <c r="J95" i="4"/>
  <c r="J92" i="4"/>
  <c r="J96" i="4"/>
  <c r="F91" i="4"/>
  <c r="F95" i="4"/>
  <c r="F92" i="4"/>
  <c r="F96" i="4"/>
  <c r="Y82" i="4"/>
  <c r="Q82" i="4"/>
  <c r="I82" i="4"/>
  <c r="U79" i="4"/>
  <c r="U83" i="4"/>
  <c r="U80" i="4"/>
  <c r="U84" i="4"/>
  <c r="U81" i="4"/>
  <c r="M79" i="4"/>
  <c r="M83" i="4"/>
  <c r="M80" i="4"/>
  <c r="M84" i="4"/>
  <c r="M81" i="4"/>
  <c r="X67" i="4"/>
  <c r="X71" i="4"/>
  <c r="X69" i="4"/>
  <c r="X68" i="4"/>
  <c r="X72" i="4"/>
  <c r="P67" i="4"/>
  <c r="P71" i="4"/>
  <c r="P69" i="4"/>
  <c r="P68" i="4"/>
  <c r="P72" i="4"/>
  <c r="X70" i="4"/>
  <c r="T70" i="4"/>
  <c r="P70" i="4"/>
  <c r="L70" i="4"/>
  <c r="H70" i="4"/>
  <c r="R93" i="4"/>
  <c r="Y93" i="4"/>
  <c r="U93" i="4"/>
  <c r="Q93" i="4"/>
  <c r="M93" i="4"/>
  <c r="I93" i="4"/>
  <c r="T81" i="4"/>
  <c r="P81" i="4"/>
  <c r="L81" i="4"/>
  <c r="H81" i="4"/>
  <c r="W69" i="4"/>
  <c r="S69" i="4"/>
  <c r="O69" i="4"/>
  <c r="K69" i="4"/>
  <c r="C69" i="4" s="1"/>
  <c r="G69" i="4"/>
  <c r="Y96" i="4"/>
  <c r="U96" i="4"/>
  <c r="Q96" i="4"/>
  <c r="M96" i="4"/>
  <c r="I96" i="4"/>
  <c r="T84" i="4"/>
  <c r="P84" i="4"/>
  <c r="L84" i="4"/>
  <c r="H84" i="4"/>
  <c r="W72" i="4"/>
  <c r="S72" i="4"/>
  <c r="O72" i="4"/>
  <c r="K72" i="4"/>
  <c r="C72" i="4" s="1"/>
  <c r="G72" i="4"/>
  <c r="P57" i="4"/>
  <c r="X60" i="4"/>
  <c r="T60" i="4"/>
  <c r="P60" i="4"/>
  <c r="L60" i="4"/>
  <c r="H60" i="4"/>
  <c r="W57" i="4"/>
  <c r="S57" i="4"/>
  <c r="O57" i="4"/>
  <c r="K57" i="4"/>
  <c r="C57" i="4" s="1"/>
  <c r="G57" i="4"/>
  <c r="X56" i="4"/>
  <c r="T56" i="4"/>
  <c r="P56" i="4"/>
  <c r="L56" i="4"/>
  <c r="H56" i="4"/>
  <c r="X57" i="4"/>
  <c r="T57" i="4"/>
  <c r="L57" i="4"/>
  <c r="H57" i="4"/>
  <c r="W60" i="4"/>
  <c r="S60" i="4"/>
  <c r="O60" i="4"/>
  <c r="K60" i="4"/>
  <c r="C60" i="4" s="1"/>
  <c r="G60" i="4"/>
  <c r="X59" i="4"/>
  <c r="T59" i="4"/>
  <c r="P59" i="4"/>
  <c r="L59" i="4"/>
  <c r="H59" i="4"/>
  <c r="V35" i="4"/>
  <c r="R35" i="4"/>
  <c r="N35" i="4"/>
  <c r="J35" i="4"/>
  <c r="F35" i="4"/>
  <c r="X33" i="4"/>
  <c r="T33" i="4"/>
  <c r="P33" i="4"/>
  <c r="L33" i="4"/>
  <c r="H33" i="4"/>
  <c r="V31" i="4"/>
  <c r="R31" i="4"/>
  <c r="N31" i="4"/>
  <c r="J31" i="4"/>
  <c r="F31" i="4"/>
  <c r="X35" i="4"/>
  <c r="T35" i="4"/>
  <c r="P35" i="4"/>
  <c r="L35" i="4"/>
  <c r="H35" i="4"/>
  <c r="V23" i="4"/>
  <c r="R23" i="4"/>
  <c r="N23" i="4"/>
  <c r="J23" i="4"/>
  <c r="F23" i="4"/>
  <c r="X21" i="4"/>
  <c r="T21" i="4"/>
  <c r="P21" i="4"/>
  <c r="L21" i="4"/>
  <c r="H21" i="4"/>
  <c r="V19" i="4"/>
  <c r="R19" i="4"/>
  <c r="N19" i="4"/>
  <c r="J19" i="4"/>
  <c r="F19" i="4"/>
  <c r="X23" i="4"/>
  <c r="T23" i="4"/>
  <c r="P23" i="4"/>
  <c r="L23" i="4"/>
  <c r="H23" i="4"/>
  <c r="D59" i="4" l="1"/>
  <c r="B59" i="4"/>
  <c r="B95" i="4"/>
  <c r="D95" i="4"/>
  <c r="E68" i="4"/>
  <c r="E95" i="4"/>
  <c r="B92" i="4"/>
  <c r="D92" i="4"/>
  <c r="E57" i="4"/>
  <c r="D81" i="4"/>
  <c r="B81" i="4"/>
  <c r="D69" i="4"/>
  <c r="B69" i="4"/>
  <c r="D43" i="4"/>
  <c r="B43" i="4"/>
  <c r="E58" i="4"/>
  <c r="E91" i="4"/>
  <c r="E47" i="4"/>
  <c r="B31" i="4"/>
  <c r="D31" i="4"/>
  <c r="B91" i="4"/>
  <c r="D91" i="4"/>
  <c r="D90" i="4"/>
  <c r="B90" i="4"/>
  <c r="B9" i="4"/>
  <c r="D9" i="4"/>
  <c r="E78" i="4"/>
  <c r="E9" i="4"/>
  <c r="D6" i="4"/>
  <c r="B6" i="4"/>
  <c r="E66" i="4"/>
  <c r="D80" i="4"/>
  <c r="B80" i="4"/>
  <c r="B32" i="4"/>
  <c r="D32" i="4"/>
  <c r="B58" i="4"/>
  <c r="D58" i="4"/>
  <c r="E55" i="4"/>
  <c r="E70" i="4"/>
  <c r="E81" i="4"/>
  <c r="E44" i="4"/>
  <c r="D96" i="4"/>
  <c r="B96" i="4"/>
  <c r="E67" i="4"/>
  <c r="E83" i="4"/>
  <c r="B93" i="4"/>
  <c r="D93" i="4"/>
  <c r="B48" i="4"/>
  <c r="D48" i="4"/>
  <c r="D45" i="4"/>
  <c r="B45" i="4"/>
  <c r="E35" i="4"/>
  <c r="D44" i="4"/>
  <c r="B44" i="4"/>
  <c r="B57" i="4"/>
  <c r="D57" i="4"/>
  <c r="E60" i="4"/>
  <c r="E45" i="4"/>
  <c r="E36" i="4"/>
  <c r="E84" i="4"/>
  <c r="E90" i="4"/>
  <c r="E54" i="4"/>
  <c r="C10" i="4"/>
  <c r="E6" i="4"/>
  <c r="B60" i="4"/>
  <c r="D60" i="4"/>
  <c r="D68" i="4"/>
  <c r="B68" i="4"/>
  <c r="E48" i="4"/>
  <c r="E72" i="4"/>
  <c r="D70" i="4"/>
  <c r="B70" i="4"/>
  <c r="B82" i="4"/>
  <c r="D82" i="4"/>
  <c r="E82" i="4"/>
  <c r="E93" i="4"/>
  <c r="D94" i="4"/>
  <c r="B94" i="4"/>
  <c r="E33" i="4"/>
  <c r="B30" i="4"/>
  <c r="D30" i="4"/>
  <c r="E30" i="4"/>
  <c r="B66" i="4"/>
  <c r="D66" i="4"/>
  <c r="E32" i="4"/>
  <c r="B8" i="4"/>
  <c r="D8" i="4"/>
  <c r="D42" i="4"/>
  <c r="B42" i="4"/>
  <c r="E80" i="4"/>
  <c r="D35" i="4"/>
  <c r="B35" i="4"/>
  <c r="E69" i="4"/>
  <c r="B55" i="4"/>
  <c r="D55" i="4"/>
  <c r="D33" i="4"/>
  <c r="B33" i="4"/>
  <c r="B56" i="4"/>
  <c r="D56" i="4"/>
  <c r="B83" i="4"/>
  <c r="D83" i="4"/>
  <c r="D54" i="4"/>
  <c r="B54" i="4"/>
  <c r="B72" i="4"/>
  <c r="D72" i="4"/>
  <c r="D36" i="4"/>
  <c r="B36" i="4"/>
  <c r="E59" i="4"/>
  <c r="B47" i="4"/>
  <c r="D47" i="4"/>
  <c r="D46" i="4"/>
  <c r="B46" i="4"/>
  <c r="E31" i="4"/>
  <c r="D84" i="4"/>
  <c r="B84" i="4"/>
  <c r="D71" i="4"/>
  <c r="B71" i="4"/>
  <c r="B67" i="4"/>
  <c r="D67" i="4"/>
  <c r="E46" i="4"/>
  <c r="E56" i="4"/>
  <c r="D79" i="4"/>
  <c r="B79" i="4"/>
  <c r="E42" i="4"/>
  <c r="E94" i="4"/>
  <c r="E43" i="4"/>
  <c r="E79" i="4"/>
  <c r="E71" i="4"/>
  <c r="D34" i="4"/>
  <c r="B34" i="4"/>
  <c r="E96" i="4"/>
  <c r="E34" i="4"/>
  <c r="D7" i="4"/>
  <c r="B7" i="4"/>
  <c r="C11" i="4"/>
  <c r="E7" i="4"/>
  <c r="E92" i="4"/>
  <c r="D78" i="4"/>
  <c r="B78" i="4"/>
  <c r="E8" i="4"/>
  <c r="E21" i="4"/>
  <c r="D23" i="4"/>
  <c r="B23" i="4"/>
  <c r="E23" i="4"/>
  <c r="B18" i="4"/>
  <c r="D18" i="4"/>
  <c r="E22" i="4"/>
  <c r="E19" i="4"/>
  <c r="D19" i="4"/>
  <c r="B19" i="4"/>
  <c r="B24" i="4"/>
  <c r="D24" i="4"/>
  <c r="D21" i="4"/>
  <c r="B21" i="4"/>
  <c r="E20" i="4"/>
  <c r="E18" i="4"/>
  <c r="D22" i="4"/>
  <c r="B22" i="4"/>
  <c r="E24" i="4"/>
  <c r="D20" i="4"/>
  <c r="B20" i="4"/>
  <c r="I10" i="1"/>
  <c r="E10" i="4" l="1"/>
  <c r="B11" i="4"/>
  <c r="D11" i="4"/>
  <c r="E11" i="4"/>
  <c r="B12" i="4"/>
  <c r="D12" i="4"/>
  <c r="B10" i="4"/>
  <c r="D10" i="4"/>
  <c r="E12" i="4"/>
</calcChain>
</file>

<file path=xl/sharedStrings.xml><?xml version="1.0" encoding="utf-8"?>
<sst xmlns="http://schemas.openxmlformats.org/spreadsheetml/2006/main" count="503" uniqueCount="237">
  <si>
    <t>Males</t>
  </si>
  <si>
    <t>30-34</t>
  </si>
  <si>
    <t>35-39</t>
  </si>
  <si>
    <t>40-44</t>
  </si>
  <si>
    <t>45-49</t>
  </si>
  <si>
    <t>50-54</t>
  </si>
  <si>
    <t>55-59</t>
  </si>
  <si>
    <t>60-64</t>
  </si>
  <si>
    <t>65-69</t>
  </si>
  <si>
    <t>70-74</t>
  </si>
  <si>
    <t>75-79</t>
  </si>
  <si>
    <t>80-84</t>
  </si>
  <si>
    <t>85-89</t>
  </si>
  <si>
    <t>90+</t>
  </si>
  <si>
    <t>Chichester</t>
  </si>
  <si>
    <t>Crawley</t>
  </si>
  <si>
    <t>Horsham</t>
  </si>
  <si>
    <t>Mid Sussex</t>
  </si>
  <si>
    <t>Age Group</t>
  </si>
  <si>
    <t>Early Onset</t>
  </si>
  <si>
    <t>late onset</t>
  </si>
  <si>
    <t>Type of Dementia</t>
  </si>
  <si>
    <t>Proportion of People</t>
  </si>
  <si>
    <t>Age</t>
  </si>
  <si>
    <t>Mild</t>
  </si>
  <si>
    <t>Moderate</t>
  </si>
  <si>
    <t>Severe</t>
  </si>
  <si>
    <t>Alzheimer’s disease</t>
  </si>
  <si>
    <t>Vascular dementia</t>
  </si>
  <si>
    <t>Mixed (AD and VD)</t>
  </si>
  <si>
    <t>Frontotemporal dementia</t>
  </si>
  <si>
    <t>Parkinsons’ dementia</t>
  </si>
  <si>
    <t>90-94</t>
  </si>
  <si>
    <t>Other</t>
  </si>
  <si>
    <t>95+</t>
  </si>
  <si>
    <t>Total</t>
  </si>
  <si>
    <t>Dementia with Lewy bodies</t>
  </si>
  <si>
    <t>Males % with dementia</t>
  </si>
  <si>
    <t>Females % with dementia</t>
  </si>
  <si>
    <t>Age Groups</t>
  </si>
  <si>
    <t>All Ages - Adur</t>
  </si>
  <si>
    <t>Adur</t>
  </si>
  <si>
    <t>0-4 - Adur</t>
  </si>
  <si>
    <t>5-9 - Adur</t>
  </si>
  <si>
    <t>10-14 - Adur</t>
  </si>
  <si>
    <t>15-19 - Adur</t>
  </si>
  <si>
    <t>20-24 - Adur</t>
  </si>
  <si>
    <t>25-29 - Adur</t>
  </si>
  <si>
    <t>30-34 - Adur</t>
  </si>
  <si>
    <t>35-39 - Adur</t>
  </si>
  <si>
    <t>40-44 - Adur</t>
  </si>
  <si>
    <t>45-49 - Adur</t>
  </si>
  <si>
    <t>50-54 - Adur</t>
  </si>
  <si>
    <t>55-59 - Adur</t>
  </si>
  <si>
    <t>60-64 - Adur</t>
  </si>
  <si>
    <t>65-69 - Adur</t>
  </si>
  <si>
    <t>70-74 - Adur</t>
  </si>
  <si>
    <t>75-79 - Adur</t>
  </si>
  <si>
    <t>80-84 - Adur</t>
  </si>
  <si>
    <t>85-89 - Adur</t>
  </si>
  <si>
    <t>90+ - Adur</t>
  </si>
  <si>
    <t>All Ages - Arun</t>
  </si>
  <si>
    <t>Arun</t>
  </si>
  <si>
    <t>0-4 - Arun</t>
  </si>
  <si>
    <t>5-9 - Arun</t>
  </si>
  <si>
    <t>10-14 - Arun</t>
  </si>
  <si>
    <t>15-19 - Arun</t>
  </si>
  <si>
    <t>20-24 - Arun</t>
  </si>
  <si>
    <t>25-29 - Arun</t>
  </si>
  <si>
    <t>30-34 - Arun</t>
  </si>
  <si>
    <t>35-39 - Arun</t>
  </si>
  <si>
    <t>40-44 - Arun</t>
  </si>
  <si>
    <t>45-49 - Arun</t>
  </si>
  <si>
    <t>50-54 - Arun</t>
  </si>
  <si>
    <t>55-59 - Arun</t>
  </si>
  <si>
    <t>60-64 - Arun</t>
  </si>
  <si>
    <t>65-69 - Arun</t>
  </si>
  <si>
    <t>70-74 - Arun</t>
  </si>
  <si>
    <t>75-79 - Arun</t>
  </si>
  <si>
    <t>80-84 - Arun</t>
  </si>
  <si>
    <t>85-89 - Arun</t>
  </si>
  <si>
    <t>90+ - Arun</t>
  </si>
  <si>
    <t>All Ages - Chichester</t>
  </si>
  <si>
    <t>0-4 - Chichester</t>
  </si>
  <si>
    <t>5-9 - Chichester</t>
  </si>
  <si>
    <t>10-14 - Chichester</t>
  </si>
  <si>
    <t>15-19 - Chichester</t>
  </si>
  <si>
    <t>20-24 - Chichester</t>
  </si>
  <si>
    <t>25-29 - Chichester</t>
  </si>
  <si>
    <t>30-34 - Chichester</t>
  </si>
  <si>
    <t>35-39 - Chichester</t>
  </si>
  <si>
    <t>40-44 - Chichester</t>
  </si>
  <si>
    <t>45-49 - Chichester</t>
  </si>
  <si>
    <t>50-54 - Chichester</t>
  </si>
  <si>
    <t>55-59 - Chichester</t>
  </si>
  <si>
    <t>60-64 - Chichester</t>
  </si>
  <si>
    <t>65-69 - Chichester</t>
  </si>
  <si>
    <t>70-74 - Chichester</t>
  </si>
  <si>
    <t>75-79 - Chichester</t>
  </si>
  <si>
    <t>80-84 - Chichester</t>
  </si>
  <si>
    <t>85-89 - Chichester</t>
  </si>
  <si>
    <t>90+ - Chichester</t>
  </si>
  <si>
    <t>All Ages - Crawley</t>
  </si>
  <si>
    <t>0-4 - Crawley</t>
  </si>
  <si>
    <t>5-9 - Crawley</t>
  </si>
  <si>
    <t>10-14 - Crawley</t>
  </si>
  <si>
    <t>15-19 - Crawley</t>
  </si>
  <si>
    <t>20-24 - Crawley</t>
  </si>
  <si>
    <t>25-29 - Crawley</t>
  </si>
  <si>
    <t>30-34 - Crawley</t>
  </si>
  <si>
    <t>35-39 - Crawley</t>
  </si>
  <si>
    <t>40-44 - Crawley</t>
  </si>
  <si>
    <t>45-49 - Crawley</t>
  </si>
  <si>
    <t>50-54 - Crawley</t>
  </si>
  <si>
    <t>55-59 - Crawley</t>
  </si>
  <si>
    <t>60-64 - Crawley</t>
  </si>
  <si>
    <t>65-69 - Crawley</t>
  </si>
  <si>
    <t>70-74 - Crawley</t>
  </si>
  <si>
    <t>75-79 - Crawley</t>
  </si>
  <si>
    <t>80-84 - Crawley</t>
  </si>
  <si>
    <t>85-89 - Crawley</t>
  </si>
  <si>
    <t>90+ - Crawley</t>
  </si>
  <si>
    <t>All Ages - Horsham</t>
  </si>
  <si>
    <t>0-4 - Horsham</t>
  </si>
  <si>
    <t>5-9 - Horsham</t>
  </si>
  <si>
    <t>10-14 - Horsham</t>
  </si>
  <si>
    <t>15-19 - Horsham</t>
  </si>
  <si>
    <t>20-24 - Horsham</t>
  </si>
  <si>
    <t>25-29 - Horsham</t>
  </si>
  <si>
    <t>30-34 - Horsham</t>
  </si>
  <si>
    <t>35-39 - Horsham</t>
  </si>
  <si>
    <t>40-44 - Horsham</t>
  </si>
  <si>
    <t>45-49 - Horsham</t>
  </si>
  <si>
    <t>50-54 - Horsham</t>
  </si>
  <si>
    <t>55-59 - Horsham</t>
  </si>
  <si>
    <t>60-64 - Horsham</t>
  </si>
  <si>
    <t>65-69 - Horsham</t>
  </si>
  <si>
    <t>70-74 - Horsham</t>
  </si>
  <si>
    <t>75-79 - Horsham</t>
  </si>
  <si>
    <t>80-84 - Horsham</t>
  </si>
  <si>
    <t>85-89 - Horsham</t>
  </si>
  <si>
    <t>90+ - Horsham</t>
  </si>
  <si>
    <t>All Ages - Mid Sussex</t>
  </si>
  <si>
    <t>0-4 - Mid Sussex</t>
  </si>
  <si>
    <t>5-9 - Mid Sussex</t>
  </si>
  <si>
    <t>10-14 - Mid Sussex</t>
  </si>
  <si>
    <t>15-19 - Mid Sussex</t>
  </si>
  <si>
    <t>20-24 - Mid Sussex</t>
  </si>
  <si>
    <t>25-29 - Mid Sussex</t>
  </si>
  <si>
    <t>30-34 - Mid Sussex</t>
  </si>
  <si>
    <t>35-39 - Mid Sussex</t>
  </si>
  <si>
    <t>40-44 - Mid Sussex</t>
  </si>
  <si>
    <t>45-49 - Mid Sussex</t>
  </si>
  <si>
    <t>50-54 - Mid Sussex</t>
  </si>
  <si>
    <t>55-59 - Mid Sussex</t>
  </si>
  <si>
    <t>60-64 - Mid Sussex</t>
  </si>
  <si>
    <t>65-69 - Mid Sussex</t>
  </si>
  <si>
    <t>70-74 - Mid Sussex</t>
  </si>
  <si>
    <t>75-79 - Mid Sussex</t>
  </si>
  <si>
    <t>80-84 - Mid Sussex</t>
  </si>
  <si>
    <t>85-89 - Mid Sussex</t>
  </si>
  <si>
    <t>90+ - Mid Sussex</t>
  </si>
  <si>
    <t>All Ages - Worthing</t>
  </si>
  <si>
    <t>Worthing</t>
  </si>
  <si>
    <t>0-4 - Worthing</t>
  </si>
  <si>
    <t>5-9 - Worthing</t>
  </si>
  <si>
    <t>10-14 - Worthing</t>
  </si>
  <si>
    <t>15-19 - Worthing</t>
  </si>
  <si>
    <t>20-24 - Worthing</t>
  </si>
  <si>
    <t>25-29 - Worthing</t>
  </si>
  <si>
    <t>30-34 - Worthing</t>
  </si>
  <si>
    <t>35-39 - Worthing</t>
  </si>
  <si>
    <t>40-44 - Worthing</t>
  </si>
  <si>
    <t>45-49 - Worthing</t>
  </si>
  <si>
    <t>50-54 - Worthing</t>
  </si>
  <si>
    <t>55-59 - Worthing</t>
  </si>
  <si>
    <t>60-64 - Worthing</t>
  </si>
  <si>
    <t>65-69 - Worthing</t>
  </si>
  <si>
    <t>70-74 - Worthing</t>
  </si>
  <si>
    <t>75-79 - Worthing</t>
  </si>
  <si>
    <t>80-84 - Worthing</t>
  </si>
  <si>
    <t>85-89 - Worthing</t>
  </si>
  <si>
    <t>90+ - Worthing</t>
  </si>
  <si>
    <t>All Ages West Sussex</t>
  </si>
  <si>
    <t>West Sussex</t>
  </si>
  <si>
    <t>0-4 - West Sussex</t>
  </si>
  <si>
    <t>5-9 - West Sussex</t>
  </si>
  <si>
    <t>10-14 - West Sussex</t>
  </si>
  <si>
    <t>15-19 - West Sussex</t>
  </si>
  <si>
    <t>20-24 - West Sussex</t>
  </si>
  <si>
    <t>25-29 - West Sussex</t>
  </si>
  <si>
    <t>30-34 - West Sussex</t>
  </si>
  <si>
    <t>35-39 - West Sussex</t>
  </si>
  <si>
    <t>40-44 - West Sussex</t>
  </si>
  <si>
    <t>45-49 - West Sussex</t>
  </si>
  <si>
    <t>50-54 - West Sussex</t>
  </si>
  <si>
    <t>55-59 - West Sussex</t>
  </si>
  <si>
    <t>60-64 - West Sussex</t>
  </si>
  <si>
    <t>65-69 - West Sussex</t>
  </si>
  <si>
    <t>70-74 - West Sussex</t>
  </si>
  <si>
    <t>75-79 - West Sussex</t>
  </si>
  <si>
    <t>80-84 - West Sussex</t>
  </si>
  <si>
    <t>85-89 - West Sussex</t>
  </si>
  <si>
    <t>90+ - West Sussex</t>
  </si>
  <si>
    <t>Row Labels</t>
  </si>
  <si>
    <t>All dementia</t>
  </si>
  <si>
    <t>Late Onset - Mild</t>
  </si>
  <si>
    <t>Late Onset - Moderate</t>
  </si>
  <si>
    <t>Late Onset - Severe</t>
  </si>
  <si>
    <t>West Sussex Joint Strategic Needs Assessment CORE Dataset</t>
  </si>
  <si>
    <t>Data Type</t>
  </si>
  <si>
    <t>Description</t>
  </si>
  <si>
    <t>Subject</t>
  </si>
  <si>
    <t>Keyword(s)</t>
  </si>
  <si>
    <t>Collected</t>
  </si>
  <si>
    <t>Geographic Level - lowest</t>
  </si>
  <si>
    <t>District</t>
  </si>
  <si>
    <t>Time Period Covered</t>
  </si>
  <si>
    <t>Last Updated</t>
  </si>
  <si>
    <t>File Type</t>
  </si>
  <si>
    <t>Excel</t>
  </si>
  <si>
    <t>WSCC Contacts</t>
  </si>
  <si>
    <t>Warnings or Caveats</t>
  </si>
  <si>
    <t>ONS population projections applied to prevalence rates for different types of dementia</t>
  </si>
  <si>
    <t>Prevalence</t>
  </si>
  <si>
    <t>dementia, prevalence, long term conditions</t>
  </si>
  <si>
    <t>Projections for people with dementia every year 2018 - 2043</t>
  </si>
  <si>
    <t>Mid 2018 to Mid 2043</t>
  </si>
  <si>
    <t>% Increase 2023-2028</t>
  </si>
  <si>
    <t>%Increase 2023-2043</t>
  </si>
  <si>
    <t>Total Increase 2023-2028</t>
  </si>
  <si>
    <t>Total Increase 2023-2043</t>
  </si>
  <si>
    <t>A two-decade comparison of prevalence of dementia in individuals aged 65 years and older from three geographical areas of England: results of the Cognitive Function and Ageing Study I and II - ScienceDirect</t>
  </si>
  <si>
    <t>Population data</t>
  </si>
  <si>
    <t>ONS mid-year population estimates 2018-21;
ONS population projections 2022-43
both accessed via Nomis</t>
  </si>
  <si>
    <t>Prevalence estimates</t>
  </si>
  <si>
    <t>The Cognitive Functioning and Ageing Study II (CFAS II) estimates are used by the NHS and on the OHID fingertips tool to calculate diagnosis rates but the prevalence rates will not exactly match these estimates because the NHS use the  patients registered for General Medical Services, whereas WSCC uses ONS population estimates. The differences are very small, for example in 2023 the NHS late-onset dementia prevalence estimate for Adur was 1,053 while the WSCC estimate for Adur is 1,070. At district and borough level there is likely to be variation from the prevalence in these estimates influenced by factors such as the number of care home beds, and the number of care homes specialising in dementia.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</si>
</sst>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66" formatCode="_-* #,##0.000_-;\-* #,##0.000_-;_-* &quot;-&quot;??_-;_-@_-"/>
  </numFmts>
  <fonts count="6">
    <font>
      <sz val="11"/>
      <color theme="1"/>
      <name val="Verdana"/>
      <family val="2"/>
    </font>
    <font>
      <sz val="11"/>
      <color theme="1"/>
      <name val="Verdana"/>
      <family val="2"/>
    </font>
    <font>
      <b/>
      <sz val="11"/>
      <color theme="1"/>
      <name val="Verdana"/>
      <family val="2"/>
    </font>
    <font>
      <sz val="10"/>
      <name val="Arial"/>
      <family val="2"/>
    </font>
    <font>
      <sz val="10"/>
      <name val="Verdana"/>
      <family val="2"/>
    </font>
    <font>
      <u/>
      <sz val="10"/>
      <color indexed="12"/>
      <name val="Gill Sans"/>
    </font>
  </fonts>
  <fills count="5">
    <fill>
      <patternFill patternType="none"/>
    </fill>
    <fill>
      <patternFill patternType="gray125"/>
    </fill>
    <fill>
      <patternFill patternType="solid">
        <fgColor theme="3" tint="0.79998168889431442"/>
        <bgColor indexed="64"/>
      </patternFill>
    </fill>
    <fill>
      <patternFill patternType="solid">
        <fgColor indexed="13"/>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s>
  <cellStyleXfs count="4">
    <xf numFmtId="0" fontId="0" fillId="0" borderId="0"/>
    <xf numFmtId="9" fontId="1" fillId="0" borderId="0" applyFont="0" applyFill="0" applyBorder="0" applyAlignment="0" applyProtection="0"/>
    <xf numFmtId="0" fontId="5" fillId="0" borderId="0" applyNumberFormat="0" applyFill="0" applyBorder="0" applyAlignment="0" applyProtection="0">
      <alignment vertical="top"/>
      <protection locked="0"/>
    </xf>
    <xf numFmtId="43" fontId="1" fillId="0" borderId="0" applyFont="0" applyFill="0" applyBorder="0" applyAlignment="0" applyProtection="0"/>
  </cellStyleXfs>
  <cellXfs count="33">
    <xf numFmtId="0" fontId="0" fillId="0" borderId="0" xfId="0"/>
    <xf numFmtId="0" fontId="2" fillId="0" borderId="1" xfId="0" applyFont="1" applyBorder="1"/>
    <xf numFmtId="0" fontId="0" fillId="0" borderId="1" xfId="0" applyBorder="1"/>
    <xf numFmtId="9" fontId="0" fillId="0" borderId="1" xfId="0" applyNumberFormat="1" applyBorder="1" applyAlignment="1">
      <alignment horizontal="center"/>
    </xf>
    <xf numFmtId="0" fontId="2" fillId="0" borderId="0" xfId="0" applyFont="1"/>
    <xf numFmtId="0" fontId="0" fillId="0" borderId="5" xfId="0" applyBorder="1"/>
    <xf numFmtId="9" fontId="0" fillId="0" borderId="0" xfId="1" applyFont="1" applyBorder="1"/>
    <xf numFmtId="1" fontId="0" fillId="0" borderId="0" xfId="1" applyNumberFormat="1" applyFont="1" applyBorder="1"/>
    <xf numFmtId="1" fontId="0" fillId="0" borderId="6" xfId="1" applyNumberFormat="1" applyFont="1" applyBorder="1"/>
    <xf numFmtId="0" fontId="2" fillId="0" borderId="5" xfId="0" applyFont="1" applyBorder="1"/>
    <xf numFmtId="0" fontId="0" fillId="0" borderId="7" xfId="0" applyBorder="1"/>
    <xf numFmtId="0" fontId="2" fillId="2" borderId="2" xfId="0" applyFont="1" applyFill="1" applyBorder="1"/>
    <xf numFmtId="0" fontId="2" fillId="2" borderId="3" xfId="0" applyFont="1" applyFill="1" applyBorder="1"/>
    <xf numFmtId="0" fontId="2" fillId="2" borderId="4" xfId="0" applyFont="1" applyFill="1" applyBorder="1"/>
    <xf numFmtId="0" fontId="4" fillId="0" borderId="1" xfId="0" applyFont="1" applyBorder="1" applyAlignment="1">
      <alignment vertical="center" wrapText="1"/>
    </xf>
    <xf numFmtId="0" fontId="4" fillId="0" borderId="1" xfId="0" applyFont="1" applyBorder="1" applyAlignment="1">
      <alignment horizontal="left" vertical="center" wrapText="1"/>
    </xf>
    <xf numFmtId="14" fontId="4" fillId="0" borderId="1" xfId="0" applyNumberFormat="1" applyFont="1" applyBorder="1" applyAlignment="1">
      <alignment horizontal="left" vertical="center" wrapText="1"/>
    </xf>
    <xf numFmtId="0" fontId="5" fillId="0" borderId="1" xfId="2" applyBorder="1" applyAlignment="1" applyProtection="1">
      <alignment horizontal="left" vertical="center" wrapText="1"/>
    </xf>
    <xf numFmtId="17" fontId="4" fillId="0" borderId="1" xfId="0" applyNumberFormat="1" applyFont="1" applyBorder="1" applyAlignment="1">
      <alignment horizontal="left" vertical="center" wrapText="1"/>
    </xf>
    <xf numFmtId="0" fontId="4" fillId="4" borderId="1" xfId="0" applyFont="1" applyFill="1" applyBorder="1" applyAlignment="1">
      <alignment vertical="center" wrapText="1"/>
    </xf>
    <xf numFmtId="0" fontId="3" fillId="0" borderId="1" xfId="0" applyFont="1" applyBorder="1"/>
    <xf numFmtId="9" fontId="0" fillId="0" borderId="0" xfId="1" applyFont="1"/>
    <xf numFmtId="164" fontId="0" fillId="0" borderId="0" xfId="1" applyNumberFormat="1" applyFont="1"/>
    <xf numFmtId="165" fontId="0" fillId="0" borderId="0" xfId="3" applyNumberFormat="1" applyFont="1"/>
    <xf numFmtId="165" fontId="0" fillId="0" borderId="0" xfId="3" applyNumberFormat="1" applyFont="1" applyFill="1"/>
    <xf numFmtId="0" fontId="0" fillId="0" borderId="0" xfId="3" applyNumberFormat="1" applyFont="1"/>
    <xf numFmtId="0" fontId="0" fillId="0" borderId="0" xfId="3" applyNumberFormat="1" applyFont="1" applyFill="1"/>
    <xf numFmtId="0" fontId="0" fillId="0" borderId="0" xfId="0" applyNumberFormat="1"/>
    <xf numFmtId="3" fontId="3" fillId="0" borderId="0" xfId="0" applyNumberFormat="1" applyFont="1" applyAlignment="1">
      <alignment horizontal="right"/>
    </xf>
    <xf numFmtId="166" fontId="0" fillId="0" borderId="0" xfId="3" applyNumberFormat="1" applyFont="1"/>
    <xf numFmtId="0" fontId="5" fillId="0" borderId="0" xfId="2" applyAlignment="1" applyProtection="1"/>
    <xf numFmtId="14" fontId="5" fillId="0" borderId="1" xfId="2" applyNumberFormat="1" applyBorder="1" applyAlignment="1" applyProtection="1">
      <alignment horizontal="left" vertical="center" wrapText="1"/>
    </xf>
    <xf numFmtId="0" fontId="4" fillId="3" borderId="1" xfId="0" applyFont="1" applyFill="1" applyBorder="1" applyAlignment="1">
      <alignment vertical="center"/>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sciencedirect.com/science/article/pii/S0140673613615706?via%3Dihub" TargetMode="External"/><Relationship Id="rId1" Type="http://schemas.openxmlformats.org/officeDocument/2006/relationships/hyperlink" Target="https://www.nomisweb.co.u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96"/>
  <sheetViews>
    <sheetView tabSelected="1" workbookViewId="0">
      <selection activeCell="F9" sqref="F9"/>
    </sheetView>
  </sheetViews>
  <sheetFormatPr defaultRowHeight="13.8"/>
  <cols>
    <col min="1" max="1" width="21.6328125" bestFit="1" customWidth="1"/>
    <col min="2" max="2" width="24.90625" customWidth="1"/>
    <col min="3" max="3" width="26.36328125" customWidth="1"/>
    <col min="4" max="4" width="24.6328125" customWidth="1"/>
    <col min="5" max="5" width="25.08984375" customWidth="1"/>
    <col min="6" max="6" width="13.7265625" bestFit="1" customWidth="1"/>
  </cols>
  <sheetData>
    <row r="1" spans="1:31" s="4" customFormat="1">
      <c r="A1" s="11" t="s">
        <v>184</v>
      </c>
      <c r="B1" s="12" t="s">
        <v>228</v>
      </c>
      <c r="C1" s="12" t="s">
        <v>229</v>
      </c>
      <c r="D1" s="12" t="s">
        <v>230</v>
      </c>
      <c r="E1" s="13" t="s">
        <v>231</v>
      </c>
      <c r="F1" s="4">
        <v>2018</v>
      </c>
      <c r="G1" s="4">
        <v>2019</v>
      </c>
      <c r="H1" s="4">
        <v>2020</v>
      </c>
      <c r="I1" s="4">
        <v>2021</v>
      </c>
      <c r="J1" s="4">
        <v>2022</v>
      </c>
      <c r="K1" s="4">
        <v>2023</v>
      </c>
      <c r="L1" s="4">
        <v>2024</v>
      </c>
      <c r="M1" s="4">
        <v>2025</v>
      </c>
      <c r="N1" s="4">
        <v>2026</v>
      </c>
      <c r="O1" s="4">
        <v>2027</v>
      </c>
      <c r="P1" s="4">
        <v>2028</v>
      </c>
      <c r="Q1" s="4">
        <v>2029</v>
      </c>
      <c r="R1" s="4">
        <v>2030</v>
      </c>
      <c r="S1" s="4">
        <v>2031</v>
      </c>
      <c r="T1" s="4">
        <v>2032</v>
      </c>
      <c r="U1" s="4">
        <v>2033</v>
      </c>
      <c r="V1" s="4">
        <v>2034</v>
      </c>
      <c r="W1" s="4">
        <v>2035</v>
      </c>
      <c r="X1" s="4">
        <v>2036</v>
      </c>
      <c r="Y1" s="4">
        <v>2037</v>
      </c>
      <c r="Z1" s="4">
        <v>2038</v>
      </c>
      <c r="AA1" s="4">
        <v>2039</v>
      </c>
      <c r="AB1" s="4">
        <v>2040</v>
      </c>
      <c r="AC1" s="4">
        <v>2041</v>
      </c>
      <c r="AD1" s="4">
        <v>2042</v>
      </c>
      <c r="AE1" s="4">
        <v>2043</v>
      </c>
    </row>
    <row r="2" spans="1:31">
      <c r="A2" s="5" t="s">
        <v>205</v>
      </c>
      <c r="B2" s="6">
        <f>P2/K2-1</f>
        <v>0.12137559002022935</v>
      </c>
      <c r="C2" s="6">
        <f>AE2/K2-1</f>
        <v>0.54281861092380312</v>
      </c>
      <c r="D2" s="7">
        <f>P2-K2</f>
        <v>1800</v>
      </c>
      <c r="E2" s="8">
        <f>AE2-K2</f>
        <v>8050</v>
      </c>
      <c r="F2">
        <f>ROUND((SUMPRODUCT('Males 5y'!C$149:C$161,Rates!$E$2:$E$14)+SUMPRODUCT(Rates!$F$2:$F$14,'Females 5y'!C$149:C$161)),-1)</f>
        <v>13480</v>
      </c>
      <c r="G2">
        <f>ROUND((SUMPRODUCT('Males 5y'!D$149:D$161,Rates!$E$2:$E$14)+SUMPRODUCT(Rates!$F$2:$F$14,'Females 5y'!D$149:D$161)),-1)</f>
        <v>13760</v>
      </c>
      <c r="H2">
        <f>ROUND((SUMPRODUCT('Males 5y'!E$149:E$161,Rates!$E$2:$E$14)+SUMPRODUCT(Rates!$F$2:$F$14,'Females 5y'!E$149:E$161)),-1)</f>
        <v>13870</v>
      </c>
      <c r="I2">
        <f>ROUND((SUMPRODUCT('Males 5y'!F$149:F$161,Rates!$E$2:$E$14)+SUMPRODUCT(Rates!$F$2:$F$14,'Females 5y'!F$149:F$161)),-1)</f>
        <v>14170</v>
      </c>
      <c r="J2">
        <f>ROUND((SUMPRODUCT('Males 5y'!G$149:G$161,Rates!$E$2:$E$14)+SUMPRODUCT(Rates!$F$2:$F$14,'Females 5y'!G$149:G$161)),-1)</f>
        <v>14490</v>
      </c>
      <c r="K2">
        <f>ROUND((SUMPRODUCT('Males 5y'!H$149:H$161,Rates!$E$2:$E$14)+SUMPRODUCT(Rates!$F$2:$F$14,'Females 5y'!H$149:H$161)),-1)</f>
        <v>14830</v>
      </c>
      <c r="L2">
        <f>ROUND((SUMPRODUCT('Males 5y'!I$149:I$161,Rates!$E$2:$E$14)+SUMPRODUCT(Rates!$F$2:$F$14,'Females 5y'!I$149:I$161)),-1)</f>
        <v>15150</v>
      </c>
      <c r="M2">
        <f>ROUND((SUMPRODUCT('Males 5y'!J$149:J$161,Rates!$E$2:$E$14)+SUMPRODUCT(Rates!$F$2:$F$14,'Females 5y'!J$149:J$161)),-1)</f>
        <v>15470</v>
      </c>
      <c r="N2">
        <f>ROUND((SUMPRODUCT('Males 5y'!K$149:K$161,Rates!$E$2:$E$14)+SUMPRODUCT(Rates!$F$2:$F$14,'Females 5y'!K$149:K$161)),-1)</f>
        <v>15760</v>
      </c>
      <c r="O2">
        <f>ROUND((SUMPRODUCT('Males 5y'!L$149:L$161,Rates!$E$2:$E$14)+SUMPRODUCT(Rates!$F$2:$F$14,'Females 5y'!L$149:L$161)),-1)</f>
        <v>16190</v>
      </c>
      <c r="P2">
        <f>ROUND((SUMPRODUCT('Males 5y'!M$149:M$161,Rates!$E$2:$E$14)+SUMPRODUCT(Rates!$F$2:$F$14,'Females 5y'!M$149:M$161)),-1)</f>
        <v>16630</v>
      </c>
      <c r="Q2">
        <f>ROUND((SUMPRODUCT('Males 5y'!N$149:N$161,Rates!$E$2:$E$14)+SUMPRODUCT(Rates!$F$2:$F$14,'Females 5y'!N$149:N$161)),-1)</f>
        <v>17050</v>
      </c>
      <c r="R2">
        <f>ROUND((SUMPRODUCT('Males 5y'!O$149:O$161,Rates!$E$2:$E$14)+SUMPRODUCT(Rates!$F$2:$F$14,'Females 5y'!O$149:O$161)),-1)</f>
        <v>17430</v>
      </c>
      <c r="S2">
        <f>ROUND((SUMPRODUCT('Males 5y'!P$149:P$161,Rates!$E$2:$E$14)+SUMPRODUCT(Rates!$F$2:$F$14,'Females 5y'!P$149:P$161)),-1)</f>
        <v>17780</v>
      </c>
      <c r="T2">
        <f>ROUND((SUMPRODUCT('Males 5y'!Q$149:Q$161,Rates!$E$2:$E$14)+SUMPRODUCT(Rates!$F$2:$F$14,'Females 5y'!Q$149:Q$161)),-1)</f>
        <v>18260</v>
      </c>
      <c r="U2">
        <f>ROUND((SUMPRODUCT('Males 5y'!R$149:R$161,Rates!$E$2:$E$14)+SUMPRODUCT(Rates!$F$2:$F$14,'Females 5y'!R$149:R$161)),-1)</f>
        <v>18750</v>
      </c>
      <c r="V2">
        <f>ROUND((SUMPRODUCT('Males 5y'!S$149:S$161,Rates!$E$2:$E$14)+SUMPRODUCT(Rates!$F$2:$F$14,'Females 5y'!S$149:S$161)),-1)</f>
        <v>19200</v>
      </c>
      <c r="W2">
        <f>ROUND((SUMPRODUCT('Males 5y'!T$149:T$161,Rates!$E$2:$E$14)+SUMPRODUCT(Rates!$F$2:$F$14,'Females 5y'!T$149:T$161)),-1)</f>
        <v>19600</v>
      </c>
      <c r="X2">
        <f>ROUND((SUMPRODUCT('Males 5y'!U$149:U$161,Rates!$E$2:$E$14)+SUMPRODUCT(Rates!$F$2:$F$14,'Females 5y'!U$149:U$161)),-1)</f>
        <v>20020</v>
      </c>
      <c r="Y2">
        <f>ROUND((SUMPRODUCT('Males 5y'!V$149:V$161,Rates!$E$2:$E$14)+SUMPRODUCT(Rates!$F$2:$F$14,'Females 5y'!V$149:V$161)),-1)</f>
        <v>20540</v>
      </c>
      <c r="Z2">
        <f>ROUND((SUMPRODUCT('Males 5y'!W$149:W$161,Rates!$E$2:$E$14)+SUMPRODUCT(Rates!$F$2:$F$14,'Females 5y'!W$149:W$161)),-1)</f>
        <v>20980</v>
      </c>
      <c r="AA2">
        <f>ROUND((SUMPRODUCT('Males 5y'!X$149:X$161,Rates!$E$2:$E$14)+SUMPRODUCT(Rates!$F$2:$F$14,'Females 5y'!X$149:X$161)),-1)</f>
        <v>21390</v>
      </c>
      <c r="AB2">
        <f>ROUND((SUMPRODUCT('Males 5y'!Y$149:Y$161,Rates!$E$2:$E$14)+SUMPRODUCT(Rates!$F$2:$F$14,'Females 5y'!Y$149:Y$161)),-1)</f>
        <v>21750</v>
      </c>
      <c r="AC2">
        <f>ROUND((SUMPRODUCT('Males 5y'!Z$149:Z$161,Rates!$E$2:$E$14)+SUMPRODUCT(Rates!$F$2:$F$14,'Females 5y'!Z$149:Z$161)),-1)</f>
        <v>22120</v>
      </c>
      <c r="AD2">
        <f>ROUND((SUMPRODUCT('Males 5y'!AA$149:AA$161,Rates!$E$2:$E$14)+SUMPRODUCT(Rates!$F$2:$F$14,'Females 5y'!AA$149:AA$161)),-1)</f>
        <v>22490</v>
      </c>
      <c r="AE2">
        <f>ROUND((SUMPRODUCT('Males 5y'!AB$149:AB$161,Rates!$E$2:$E$14)+SUMPRODUCT(Rates!$F$2:$F$14,'Females 5y'!AB$149:AB$161)),-1)</f>
        <v>22880</v>
      </c>
    </row>
    <row r="3" spans="1:31">
      <c r="A3" s="5" t="s">
        <v>206</v>
      </c>
      <c r="B3" s="6">
        <f t="shared" ref="B3:B66" si="0">P3/K3-1</f>
        <v>0.12406947890818865</v>
      </c>
      <c r="C3" s="6">
        <f t="shared" ref="C3:C66" si="1">AE3/K3-1</f>
        <v>0.53970223325062028</v>
      </c>
      <c r="D3" s="7">
        <f>P3-K3</f>
        <v>1000</v>
      </c>
      <c r="E3" s="8">
        <f t="shared" ref="E3:E66" si="2">AE3-K3</f>
        <v>4350</v>
      </c>
      <c r="F3">
        <f>ROUND(SUMPRODUCT(Rates!$E$9:$E$14,Rates!$L$3:$L$8,'Males 5y'!C$156:C$161)+SUMPRODUCT(Rates!$F$9:$F$14,Rates!$L$3:$L$8,'Females 5y'!C$156:C$161),-1)</f>
        <v>7320</v>
      </c>
      <c r="G3">
        <f>ROUND(SUMPRODUCT(Rates!$E$9:$E$14,Rates!$L$3:$L$8,'Males 5y'!D$156:D$161)+SUMPRODUCT(Rates!$F$9:$F$14,Rates!$L$3:$L$8,'Females 5y'!D$156:D$161),-1)</f>
        <v>7480</v>
      </c>
      <c r="H3">
        <f>ROUND(SUMPRODUCT(Rates!$E$9:$E$14,Rates!$L$3:$L$8,'Males 5y'!E$156:E$161)+SUMPRODUCT(Rates!$F$9:$F$14,Rates!$L$3:$L$8,'Females 5y'!E$156:E$161),-1)</f>
        <v>7540</v>
      </c>
      <c r="I3">
        <f>ROUND(SUMPRODUCT(Rates!$E$9:$E$14,Rates!$L$3:$L$8,'Males 5y'!F$156:F$161)+SUMPRODUCT(Rates!$F$9:$F$14,Rates!$L$3:$L$8,'Females 5y'!F$156:F$161),-1)</f>
        <v>7690</v>
      </c>
      <c r="J3">
        <f>ROUND(SUMPRODUCT(Rates!$E$9:$E$14,Rates!$L$3:$L$8,'Males 5y'!G$156:G$161)+SUMPRODUCT(Rates!$F$9:$F$14,Rates!$L$3:$L$8,'Females 5y'!G$156:G$161),-1)</f>
        <v>7870</v>
      </c>
      <c r="K3">
        <f>ROUND(SUMPRODUCT(Rates!$E$9:$E$14,Rates!$L$3:$L$8,'Males 5y'!H$156:H$161)+SUMPRODUCT(Rates!$F$9:$F$14,Rates!$L$3:$L$8,'Females 5y'!H$156:H$161),-1)</f>
        <v>8060</v>
      </c>
      <c r="L3">
        <f>ROUND(SUMPRODUCT(Rates!$E$9:$E$14,Rates!$L$3:$L$8,'Males 5y'!I$156:I$161)+SUMPRODUCT(Rates!$F$9:$F$14,Rates!$L$3:$L$8,'Females 5y'!I$156:I$161),-1)</f>
        <v>8240</v>
      </c>
      <c r="M3">
        <f>ROUND(SUMPRODUCT(Rates!$E$9:$E$14,Rates!$L$3:$L$8,'Males 5y'!J$156:J$161)+SUMPRODUCT(Rates!$F$9:$F$14,Rates!$L$3:$L$8,'Females 5y'!J$156:J$161),-1)</f>
        <v>8410</v>
      </c>
      <c r="N3">
        <f>ROUND(SUMPRODUCT(Rates!$E$9:$E$14,Rates!$L$3:$L$8,'Males 5y'!K$156:K$161)+SUMPRODUCT(Rates!$F$9:$F$14,Rates!$L$3:$L$8,'Females 5y'!K$156:K$161),-1)</f>
        <v>8580</v>
      </c>
      <c r="O3">
        <f>ROUND(SUMPRODUCT(Rates!$E$9:$E$14,Rates!$L$3:$L$8,'Males 5y'!L$156:L$161)+SUMPRODUCT(Rates!$F$9:$F$14,Rates!$L$3:$L$8,'Females 5y'!L$156:L$161),-1)</f>
        <v>8820</v>
      </c>
      <c r="P3">
        <f>ROUND(SUMPRODUCT(Rates!$E$9:$E$14,Rates!$L$3:$L$8,'Males 5y'!M$156:M$161)+SUMPRODUCT(Rates!$F$9:$F$14,Rates!$L$3:$L$8,'Females 5y'!M$156:M$161),-1)</f>
        <v>9060</v>
      </c>
      <c r="Q3">
        <f>ROUND(SUMPRODUCT(Rates!$E$9:$E$14,Rates!$L$3:$L$8,'Males 5y'!N$156:N$161)+SUMPRODUCT(Rates!$F$9:$F$14,Rates!$L$3:$L$8,'Females 5y'!N$156:N$161),-1)</f>
        <v>9290</v>
      </c>
      <c r="R3">
        <f>ROUND(SUMPRODUCT(Rates!$E$9:$E$14,Rates!$L$3:$L$8,'Males 5y'!O$156:O$161)+SUMPRODUCT(Rates!$F$9:$F$14,Rates!$L$3:$L$8,'Females 5y'!O$156:O$161),-1)</f>
        <v>9500</v>
      </c>
      <c r="S3">
        <f>ROUND(SUMPRODUCT(Rates!$E$9:$E$14,Rates!$L$3:$L$8,'Males 5y'!P$156:P$161)+SUMPRODUCT(Rates!$F$9:$F$14,Rates!$L$3:$L$8,'Females 5y'!P$156:P$161),-1)</f>
        <v>9700</v>
      </c>
      <c r="T3">
        <f>ROUND(SUMPRODUCT(Rates!$E$9:$E$14,Rates!$L$3:$L$8,'Males 5y'!Q$156:Q$161)+SUMPRODUCT(Rates!$F$9:$F$14,Rates!$L$3:$L$8,'Females 5y'!Q$156:Q$161),-1)</f>
        <v>9960</v>
      </c>
      <c r="U3">
        <f>ROUND(SUMPRODUCT(Rates!$E$9:$E$14,Rates!$L$3:$L$8,'Males 5y'!R$156:R$161)+SUMPRODUCT(Rates!$F$9:$F$14,Rates!$L$3:$L$8,'Females 5y'!R$156:R$161),-1)</f>
        <v>10210</v>
      </c>
      <c r="V3">
        <f>ROUND(SUMPRODUCT(Rates!$E$9:$E$14,Rates!$L$3:$L$8,'Males 5y'!S$156:S$161)+SUMPRODUCT(Rates!$F$9:$F$14,Rates!$L$3:$L$8,'Females 5y'!S$156:S$161),-1)</f>
        <v>10450</v>
      </c>
      <c r="W3">
        <f>ROUND(SUMPRODUCT(Rates!$E$9:$E$14,Rates!$L$3:$L$8,'Males 5y'!T$156:T$161)+SUMPRODUCT(Rates!$F$9:$F$14,Rates!$L$3:$L$8,'Females 5y'!T$156:T$161),-1)</f>
        <v>10670</v>
      </c>
      <c r="X3">
        <f>ROUND(SUMPRODUCT(Rates!$E$9:$E$14,Rates!$L$3:$L$8,'Males 5y'!U$156:U$161)+SUMPRODUCT(Rates!$F$9:$F$14,Rates!$L$3:$L$8,'Females 5y'!U$156:U$161),-1)</f>
        <v>10890</v>
      </c>
      <c r="Y3">
        <f>ROUND(SUMPRODUCT(Rates!$E$9:$E$14,Rates!$L$3:$L$8,'Males 5y'!V$156:V$161)+SUMPRODUCT(Rates!$F$9:$F$14,Rates!$L$3:$L$8,'Females 5y'!V$156:V$161),-1)</f>
        <v>11160</v>
      </c>
      <c r="Z3">
        <f>ROUND(SUMPRODUCT(Rates!$E$9:$E$14,Rates!$L$3:$L$8,'Males 5y'!W$156:W$161)+SUMPRODUCT(Rates!$F$9:$F$14,Rates!$L$3:$L$8,'Females 5y'!W$156:W$161),-1)</f>
        <v>11390</v>
      </c>
      <c r="AA3">
        <f>ROUND(SUMPRODUCT(Rates!$E$9:$E$14,Rates!$L$3:$L$8,'Males 5y'!X$156:X$161)+SUMPRODUCT(Rates!$F$9:$F$14,Rates!$L$3:$L$8,'Females 5y'!X$156:X$161),-1)</f>
        <v>11600</v>
      </c>
      <c r="AB3">
        <f>ROUND(SUMPRODUCT(Rates!$E$9:$E$14,Rates!$L$3:$L$8,'Males 5y'!Y$156:Y$161)+SUMPRODUCT(Rates!$F$9:$F$14,Rates!$L$3:$L$8,'Females 5y'!Y$156:Y$161),-1)</f>
        <v>11800</v>
      </c>
      <c r="AC3">
        <f>ROUND(SUMPRODUCT(Rates!$E$9:$E$14,Rates!$L$3:$L$8,'Males 5y'!Z$156:Z$161)+SUMPRODUCT(Rates!$F$9:$F$14,Rates!$L$3:$L$8,'Females 5y'!Z$156:Z$161),-1)</f>
        <v>12000</v>
      </c>
      <c r="AD3">
        <f>ROUND(SUMPRODUCT(Rates!$E$9:$E$14,Rates!$L$3:$L$8,'Males 5y'!AA$156:AA$161)+SUMPRODUCT(Rates!$F$9:$F$14,Rates!$L$3:$L$8,'Females 5y'!AA$156:AA$161),-1)</f>
        <v>12200</v>
      </c>
      <c r="AE3">
        <f>ROUND(SUMPRODUCT(Rates!$E$9:$E$14,Rates!$L$3:$L$8,'Males 5y'!AB$156:AB$161)+SUMPRODUCT(Rates!$F$9:$F$14,Rates!$L$3:$L$8,'Females 5y'!AB$156:AB$161),-1)</f>
        <v>12410</v>
      </c>
    </row>
    <row r="4" spans="1:31">
      <c r="A4" s="5" t="s">
        <v>207</v>
      </c>
      <c r="B4" s="6">
        <f t="shared" si="0"/>
        <v>0.12633832976445403</v>
      </c>
      <c r="C4" s="6">
        <f t="shared" si="1"/>
        <v>0.5588865096359743</v>
      </c>
      <c r="D4" s="7">
        <f t="shared" ref="D3:D66" si="3">P4-K4</f>
        <v>590</v>
      </c>
      <c r="E4" s="8">
        <f t="shared" si="2"/>
        <v>2610</v>
      </c>
      <c r="F4">
        <f>ROUND(SUMPRODUCT(Rates!$E$9:$E$14,Rates!$M$3:$M$8,'Males 5y'!C$156:C$161)+SUMPRODUCT(Rates!$F$9:$F$14,Rates!$M$3:$M$8,'Females 5y'!C$156:C$161),-1)</f>
        <v>4250</v>
      </c>
      <c r="G4">
        <f>ROUND(SUMPRODUCT(Rates!$E$9:$E$14,Rates!$M$3:$M$8,'Males 5y'!D$156:D$161)+SUMPRODUCT(Rates!$F$9:$F$14,Rates!$M$3:$M$8,'Females 5y'!D$156:D$161),-1)</f>
        <v>4340</v>
      </c>
      <c r="H4">
        <f>ROUND(SUMPRODUCT(Rates!$E$9:$E$14,Rates!$M$3:$M$8,'Males 5y'!E$156:E$161)+SUMPRODUCT(Rates!$F$9:$F$14,Rates!$M$3:$M$8,'Females 5y'!E$156:E$161),-1)</f>
        <v>4370</v>
      </c>
      <c r="I4">
        <f>ROUND(SUMPRODUCT(Rates!$E$9:$E$14,Rates!$M$3:$M$8,'Males 5y'!F$156:F$161)+SUMPRODUCT(Rates!$F$9:$F$14,Rates!$M$3:$M$8,'Females 5y'!F$156:F$161),-1)</f>
        <v>4470</v>
      </c>
      <c r="J4">
        <f>ROUND(SUMPRODUCT(Rates!$E$9:$E$14,Rates!$M$3:$M$8,'Males 5y'!G$156:G$161)+SUMPRODUCT(Rates!$F$9:$F$14,Rates!$M$3:$M$8,'Females 5y'!G$156:G$161),-1)</f>
        <v>4570</v>
      </c>
      <c r="K4">
        <f>ROUND(SUMPRODUCT(Rates!$E$9:$E$14,Rates!$M$3:$M$8,'Males 5y'!H$156:H$161)+SUMPRODUCT(Rates!$F$9:$F$14,Rates!$M$3:$M$8,'Females 5y'!H$156:H$161),-1)</f>
        <v>4670</v>
      </c>
      <c r="L4">
        <f>ROUND(SUMPRODUCT(Rates!$E$9:$E$14,Rates!$M$3:$M$8,'Males 5y'!I$156:I$161)+SUMPRODUCT(Rates!$F$9:$F$14,Rates!$M$3:$M$8,'Females 5y'!I$156:I$161),-1)</f>
        <v>4780</v>
      </c>
      <c r="M4">
        <f>ROUND(SUMPRODUCT(Rates!$E$9:$E$14,Rates!$M$3:$M$8,'Males 5y'!J$156:J$161)+SUMPRODUCT(Rates!$F$9:$F$14,Rates!$M$3:$M$8,'Females 5y'!J$156:J$161),-1)</f>
        <v>4880</v>
      </c>
      <c r="N4">
        <f>ROUND(SUMPRODUCT(Rates!$E$9:$E$14,Rates!$M$3:$M$8,'Males 5y'!K$156:K$161)+SUMPRODUCT(Rates!$F$9:$F$14,Rates!$M$3:$M$8,'Females 5y'!K$156:K$161),-1)</f>
        <v>4970</v>
      </c>
      <c r="O4">
        <f>ROUND(SUMPRODUCT(Rates!$E$9:$E$14,Rates!$M$3:$M$8,'Males 5y'!L$156:L$161)+SUMPRODUCT(Rates!$F$9:$F$14,Rates!$M$3:$M$8,'Females 5y'!L$156:L$161),-1)</f>
        <v>5110</v>
      </c>
      <c r="P4">
        <f>ROUND(SUMPRODUCT(Rates!$E$9:$E$14,Rates!$M$3:$M$8,'Males 5y'!M$156:M$161)+SUMPRODUCT(Rates!$F$9:$F$14,Rates!$M$3:$M$8,'Females 5y'!M$156:M$161),-1)</f>
        <v>5260</v>
      </c>
      <c r="Q4">
        <f>ROUND(SUMPRODUCT(Rates!$E$9:$E$14,Rates!$M$3:$M$8,'Males 5y'!N$156:N$161)+SUMPRODUCT(Rates!$F$9:$F$14,Rates!$M$3:$M$8,'Females 5y'!N$156:N$161),-1)</f>
        <v>5390</v>
      </c>
      <c r="R4">
        <f>ROUND(SUMPRODUCT(Rates!$E$9:$E$14,Rates!$M$3:$M$8,'Males 5y'!O$156:O$161)+SUMPRODUCT(Rates!$F$9:$F$14,Rates!$M$3:$M$8,'Females 5y'!O$156:O$161),-1)</f>
        <v>5520</v>
      </c>
      <c r="S4">
        <f>ROUND(SUMPRODUCT(Rates!$E$9:$E$14,Rates!$M$3:$M$8,'Males 5y'!P$156:P$161)+SUMPRODUCT(Rates!$F$9:$F$14,Rates!$M$3:$M$8,'Females 5y'!P$156:P$161),-1)</f>
        <v>5630</v>
      </c>
      <c r="T4">
        <f>ROUND(SUMPRODUCT(Rates!$E$9:$E$14,Rates!$M$3:$M$8,'Males 5y'!Q$156:Q$161)+SUMPRODUCT(Rates!$F$9:$F$14,Rates!$M$3:$M$8,'Females 5y'!Q$156:Q$161),-1)</f>
        <v>5790</v>
      </c>
      <c r="U4">
        <f>ROUND(SUMPRODUCT(Rates!$E$9:$E$14,Rates!$M$3:$M$8,'Males 5y'!R$156:R$161)+SUMPRODUCT(Rates!$F$9:$F$14,Rates!$M$3:$M$8,'Females 5y'!R$156:R$161),-1)</f>
        <v>5950</v>
      </c>
      <c r="V4">
        <f>ROUND(SUMPRODUCT(Rates!$E$9:$E$14,Rates!$M$3:$M$8,'Males 5y'!S$156:S$161)+SUMPRODUCT(Rates!$F$9:$F$14,Rates!$M$3:$M$8,'Females 5y'!S$156:S$161),-1)</f>
        <v>6090</v>
      </c>
      <c r="W4">
        <f>ROUND(SUMPRODUCT(Rates!$E$9:$E$14,Rates!$M$3:$M$8,'Males 5y'!T$156:T$161)+SUMPRODUCT(Rates!$F$9:$F$14,Rates!$M$3:$M$8,'Females 5y'!T$156:T$161),-1)</f>
        <v>6220</v>
      </c>
      <c r="X4">
        <f>ROUND(SUMPRODUCT(Rates!$E$9:$E$14,Rates!$M$3:$M$8,'Males 5y'!U$156:U$161)+SUMPRODUCT(Rates!$F$9:$F$14,Rates!$M$3:$M$8,'Females 5y'!U$156:U$161),-1)</f>
        <v>6360</v>
      </c>
      <c r="Y4">
        <f>ROUND(SUMPRODUCT(Rates!$E$9:$E$14,Rates!$M$3:$M$8,'Males 5y'!V$156:V$161)+SUMPRODUCT(Rates!$F$9:$F$14,Rates!$M$3:$M$8,'Females 5y'!V$156:V$161),-1)</f>
        <v>6530</v>
      </c>
      <c r="Z4">
        <f>ROUND(SUMPRODUCT(Rates!$E$9:$E$14,Rates!$M$3:$M$8,'Males 5y'!W$156:W$161)+SUMPRODUCT(Rates!$F$9:$F$14,Rates!$M$3:$M$8,'Females 5y'!W$156:W$161),-1)</f>
        <v>6670</v>
      </c>
      <c r="AA4">
        <f>ROUND(SUMPRODUCT(Rates!$E$9:$E$14,Rates!$M$3:$M$8,'Males 5y'!X$156:X$161)+SUMPRODUCT(Rates!$F$9:$F$14,Rates!$M$3:$M$8,'Females 5y'!X$156:X$161),-1)</f>
        <v>6800</v>
      </c>
      <c r="AB4">
        <f>ROUND(SUMPRODUCT(Rates!$E$9:$E$14,Rates!$M$3:$M$8,'Males 5y'!Y$156:Y$161)+SUMPRODUCT(Rates!$F$9:$F$14,Rates!$M$3:$M$8,'Females 5y'!Y$156:Y$161),-1)</f>
        <v>6920</v>
      </c>
      <c r="AC4">
        <f>ROUND(SUMPRODUCT(Rates!$E$9:$E$14,Rates!$M$3:$M$8,'Males 5y'!Z$156:Z$161)+SUMPRODUCT(Rates!$F$9:$F$14,Rates!$M$3:$M$8,'Females 5y'!Z$156:Z$161),-1)</f>
        <v>7030</v>
      </c>
      <c r="AD4">
        <f>ROUND(SUMPRODUCT(Rates!$E$9:$E$14,Rates!$M$3:$M$8,'Males 5y'!AA$156:AA$161)+SUMPRODUCT(Rates!$F$9:$F$14,Rates!$M$3:$M$8,'Females 5y'!AA$156:AA$161),-1)</f>
        <v>7150</v>
      </c>
      <c r="AE4">
        <f>ROUND(SUMPRODUCT(Rates!$E$9:$E$14,Rates!$M$3:$M$8,'Males 5y'!AB$156:AB$161)+SUMPRODUCT(Rates!$F$9:$F$14,Rates!$M$3:$M$8,'Females 5y'!AB$156:AB$161),-1)</f>
        <v>7280</v>
      </c>
    </row>
    <row r="5" spans="1:31">
      <c r="A5" s="5" t="s">
        <v>208</v>
      </c>
      <c r="B5" s="6">
        <f t="shared" si="0"/>
        <v>0.11413043478260865</v>
      </c>
      <c r="C5" s="6">
        <f t="shared" si="1"/>
        <v>0.59782608695652173</v>
      </c>
      <c r="D5" s="7">
        <f>P5-K5</f>
        <v>210</v>
      </c>
      <c r="E5" s="8">
        <f t="shared" si="2"/>
        <v>1100</v>
      </c>
      <c r="F5">
        <f>ROUND(SUMPRODUCT(Rates!$E$9:$E$14,Rates!$N$3:$N$8,'Males 5y'!C$156:C$161)+SUMPRODUCT(Rates!$F$9:$F$14,Rates!$N$3:$N$8,'Females 5y'!C$156:C$161),-1)</f>
        <v>1670</v>
      </c>
      <c r="G5">
        <f>ROUND(SUMPRODUCT(Rates!$E$9:$E$14,Rates!$N$3:$N$8,'Males 5y'!D$156:D$161)+SUMPRODUCT(Rates!$F$9:$F$14,Rates!$N$3:$N$8,'Females 5y'!D$156:D$161),-1)</f>
        <v>1710</v>
      </c>
      <c r="H5">
        <f>ROUND(SUMPRODUCT(Rates!$E$9:$E$14,Rates!$N$3:$N$8,'Males 5y'!E$156:E$161)+SUMPRODUCT(Rates!$F$9:$F$14,Rates!$N$3:$N$8,'Females 5y'!E$156:E$161),-1)</f>
        <v>1720</v>
      </c>
      <c r="I5">
        <f>ROUND(SUMPRODUCT(Rates!$E$9:$E$14,Rates!$N$3:$N$8,'Males 5y'!F$156:F$161)+SUMPRODUCT(Rates!$F$9:$F$14,Rates!$N$3:$N$8,'Females 5y'!F$156:F$161),-1)</f>
        <v>1770</v>
      </c>
      <c r="J5">
        <f>ROUND(SUMPRODUCT(Rates!$E$9:$E$14,Rates!$N$3:$N$8,'Males 5y'!G$156:G$161)+SUMPRODUCT(Rates!$F$9:$F$14,Rates!$N$3:$N$8,'Females 5y'!G$156:G$161),-1)</f>
        <v>1800</v>
      </c>
      <c r="K5">
        <f>ROUND(SUMPRODUCT(Rates!$E$9:$E$14,Rates!$N$3:$N$8,'Males 5y'!H$156:H$161)+SUMPRODUCT(Rates!$F$9:$F$14,Rates!$N$3:$N$8,'Females 5y'!H$156:H$161),-1)</f>
        <v>1840</v>
      </c>
      <c r="L5">
        <f>ROUND(SUMPRODUCT(Rates!$E$9:$E$14,Rates!$N$3:$N$8,'Males 5y'!I$156:I$161)+SUMPRODUCT(Rates!$F$9:$F$14,Rates!$N$3:$N$8,'Females 5y'!I$156:I$161),-1)</f>
        <v>1880</v>
      </c>
      <c r="M5">
        <f>ROUND(SUMPRODUCT(Rates!$E$9:$E$14,Rates!$N$3:$N$8,'Males 5y'!J$156:J$161)+SUMPRODUCT(Rates!$F$9:$F$14,Rates!$N$3:$N$8,'Females 5y'!J$156:J$161),-1)</f>
        <v>1920</v>
      </c>
      <c r="N5">
        <f>ROUND(SUMPRODUCT(Rates!$E$9:$E$14,Rates!$N$3:$N$8,'Males 5y'!K$156:K$161)+SUMPRODUCT(Rates!$F$9:$F$14,Rates!$N$3:$N$8,'Females 5y'!K$156:K$161),-1)</f>
        <v>1950</v>
      </c>
      <c r="O5">
        <f>ROUND(SUMPRODUCT(Rates!$E$9:$E$14,Rates!$N$3:$N$8,'Males 5y'!L$156:L$161)+SUMPRODUCT(Rates!$F$9:$F$14,Rates!$N$3:$N$8,'Females 5y'!L$156:L$161),-1)</f>
        <v>2000</v>
      </c>
      <c r="P5">
        <f>ROUND(SUMPRODUCT(Rates!$E$9:$E$14,Rates!$N$3:$N$8,'Males 5y'!M$156:M$161)+SUMPRODUCT(Rates!$F$9:$F$14,Rates!$N$3:$N$8,'Females 5y'!M$156:M$161),-1)</f>
        <v>2050</v>
      </c>
      <c r="Q5">
        <f>ROUND(SUMPRODUCT(Rates!$E$9:$E$14,Rates!$N$3:$N$8,'Males 5y'!N$156:N$161)+SUMPRODUCT(Rates!$F$9:$F$14,Rates!$N$3:$N$8,'Females 5y'!N$156:N$161),-1)</f>
        <v>2110</v>
      </c>
      <c r="R5">
        <f>ROUND(SUMPRODUCT(Rates!$E$9:$E$14,Rates!$N$3:$N$8,'Males 5y'!O$156:O$161)+SUMPRODUCT(Rates!$F$9:$F$14,Rates!$N$3:$N$8,'Females 5y'!O$156:O$161),-1)</f>
        <v>2160</v>
      </c>
      <c r="S5">
        <f>ROUND(SUMPRODUCT(Rates!$E$9:$E$14,Rates!$N$3:$N$8,'Males 5y'!P$156:P$161)+SUMPRODUCT(Rates!$F$9:$F$14,Rates!$N$3:$N$8,'Females 5y'!P$156:P$161),-1)</f>
        <v>2200</v>
      </c>
      <c r="T5">
        <f>ROUND(SUMPRODUCT(Rates!$E$9:$E$14,Rates!$N$3:$N$8,'Males 5y'!Q$156:Q$161)+SUMPRODUCT(Rates!$F$9:$F$14,Rates!$N$3:$N$8,'Females 5y'!Q$156:Q$161),-1)</f>
        <v>2260</v>
      </c>
      <c r="U5">
        <f>ROUND(SUMPRODUCT(Rates!$E$9:$E$14,Rates!$N$3:$N$8,'Males 5y'!R$156:R$161)+SUMPRODUCT(Rates!$F$9:$F$14,Rates!$N$3:$N$8,'Females 5y'!R$156:R$161),-1)</f>
        <v>2330</v>
      </c>
      <c r="V5">
        <f>ROUND(SUMPRODUCT(Rates!$E$9:$E$14,Rates!$N$3:$N$8,'Males 5y'!S$156:S$161)+SUMPRODUCT(Rates!$F$9:$F$14,Rates!$N$3:$N$8,'Females 5y'!S$156:S$161),-1)</f>
        <v>2400</v>
      </c>
      <c r="W5">
        <f>ROUND(SUMPRODUCT(Rates!$E$9:$E$14,Rates!$N$3:$N$8,'Males 5y'!T$156:T$161)+SUMPRODUCT(Rates!$F$9:$F$14,Rates!$N$3:$N$8,'Females 5y'!T$156:T$161),-1)</f>
        <v>2460</v>
      </c>
      <c r="X5">
        <f>ROUND(SUMPRODUCT(Rates!$E$9:$E$14,Rates!$N$3:$N$8,'Males 5y'!U$156:U$161)+SUMPRODUCT(Rates!$F$9:$F$14,Rates!$N$3:$N$8,'Females 5y'!U$156:U$161),-1)</f>
        <v>2520</v>
      </c>
      <c r="Y5">
        <f>ROUND(SUMPRODUCT(Rates!$E$9:$E$14,Rates!$N$3:$N$8,'Males 5y'!V$156:V$161)+SUMPRODUCT(Rates!$F$9:$F$14,Rates!$N$3:$N$8,'Females 5y'!V$156:V$161),-1)</f>
        <v>2610</v>
      </c>
      <c r="Z5">
        <f>ROUND(SUMPRODUCT(Rates!$E$9:$E$14,Rates!$N$3:$N$8,'Males 5y'!W$156:W$161)+SUMPRODUCT(Rates!$F$9:$F$14,Rates!$N$3:$N$8,'Females 5y'!W$156:W$161),-1)</f>
        <v>2680</v>
      </c>
      <c r="AA5">
        <f>ROUND(SUMPRODUCT(Rates!$E$9:$E$14,Rates!$N$3:$N$8,'Males 5y'!X$156:X$161)+SUMPRODUCT(Rates!$F$9:$F$14,Rates!$N$3:$N$8,'Females 5y'!X$156:X$161),-1)</f>
        <v>2740</v>
      </c>
      <c r="AB5">
        <f>ROUND(SUMPRODUCT(Rates!$E$9:$E$14,Rates!$N$3:$N$8,'Males 5y'!Y$156:Y$161)+SUMPRODUCT(Rates!$F$9:$F$14,Rates!$N$3:$N$8,'Females 5y'!Y$156:Y$161),-1)</f>
        <v>2790</v>
      </c>
      <c r="AC5">
        <f>ROUND(SUMPRODUCT(Rates!$E$9:$E$14,Rates!$N$3:$N$8,'Males 5y'!Z$156:Z$161)+SUMPRODUCT(Rates!$F$9:$F$14,Rates!$N$3:$N$8,'Females 5y'!Z$156:Z$161),-1)</f>
        <v>2840</v>
      </c>
      <c r="AD5">
        <f>ROUND(SUMPRODUCT(Rates!$E$9:$E$14,Rates!$N$3:$N$8,'Males 5y'!AA$156:AA$161)+SUMPRODUCT(Rates!$F$9:$F$14,Rates!$N$3:$N$8,'Females 5y'!AA$156:AA$161),-1)</f>
        <v>2880</v>
      </c>
      <c r="AE5">
        <f>ROUND(SUMPRODUCT(Rates!$E$9:$E$14,Rates!$N$3:$N$8,'Males 5y'!AB$156:AB$161)+SUMPRODUCT(Rates!$F$9:$F$14,Rates!$N$3:$N$8,'Females 5y'!AB$156:AB$161),-1)</f>
        <v>2940</v>
      </c>
    </row>
    <row r="6" spans="1:31">
      <c r="A6" s="5" t="s">
        <v>27</v>
      </c>
      <c r="B6" s="6">
        <f t="shared" si="0"/>
        <v>0.12187159956474436</v>
      </c>
      <c r="C6" s="6">
        <f t="shared" si="1"/>
        <v>0.54406964091403709</v>
      </c>
      <c r="D6" s="7">
        <f t="shared" si="3"/>
        <v>1120</v>
      </c>
      <c r="E6" s="8">
        <f t="shared" si="2"/>
        <v>5000</v>
      </c>
      <c r="F6">
        <f>ROUND((F$2*Rates!$I$3),-1)</f>
        <v>8360</v>
      </c>
      <c r="G6">
        <f>ROUND((G$2*Rates!$I$3),-1)</f>
        <v>8530</v>
      </c>
      <c r="H6">
        <f>ROUND((H$2*Rates!$I$3),-1)</f>
        <v>8600</v>
      </c>
      <c r="I6">
        <f>ROUND((I$2*Rates!$I$3),-1)</f>
        <v>8790</v>
      </c>
      <c r="J6">
        <f>ROUND((J$2*Rates!$I$3),-1)</f>
        <v>8980</v>
      </c>
      <c r="K6">
        <f>ROUND((K$2*Rates!$I$3),-1)</f>
        <v>9190</v>
      </c>
      <c r="L6">
        <f>ROUND((L$2*Rates!$I$3),-1)</f>
        <v>9390</v>
      </c>
      <c r="M6">
        <f>ROUND((M$2*Rates!$I$3),-1)</f>
        <v>9590</v>
      </c>
      <c r="N6">
        <f>ROUND((N$2*Rates!$I$3),-1)</f>
        <v>9770</v>
      </c>
      <c r="O6">
        <f>ROUND((O$2*Rates!$I$3),-1)</f>
        <v>10040</v>
      </c>
      <c r="P6">
        <f>ROUND((P$2*Rates!$I$3),-1)</f>
        <v>10310</v>
      </c>
      <c r="Q6">
        <f>ROUND((Q$2*Rates!$I$3),-1)</f>
        <v>10570</v>
      </c>
      <c r="R6">
        <f>ROUND((R$2*Rates!$I$3),-1)</f>
        <v>10810</v>
      </c>
      <c r="S6">
        <f>ROUND((S$2*Rates!$I$3),-1)</f>
        <v>11020</v>
      </c>
      <c r="T6">
        <f>ROUND((T$2*Rates!$I$3),-1)</f>
        <v>11320</v>
      </c>
      <c r="U6">
        <f>ROUND((U$2*Rates!$I$3),-1)</f>
        <v>11630</v>
      </c>
      <c r="V6">
        <f>ROUND((V$2*Rates!$I$3),-1)</f>
        <v>11900</v>
      </c>
      <c r="W6">
        <f>ROUND((W$2*Rates!$I$3),-1)</f>
        <v>12150</v>
      </c>
      <c r="X6">
        <f>ROUND((X$2*Rates!$I$3),-1)</f>
        <v>12410</v>
      </c>
      <c r="Y6">
        <f>ROUND((Y$2*Rates!$I$3),-1)</f>
        <v>12730</v>
      </c>
      <c r="Z6">
        <f>ROUND((Z$2*Rates!$I$3),-1)</f>
        <v>13010</v>
      </c>
      <c r="AA6">
        <f>ROUND((AA$2*Rates!$I$3),-1)</f>
        <v>13260</v>
      </c>
      <c r="AB6">
        <f>ROUND((AB$2*Rates!$I$3),-1)</f>
        <v>13490</v>
      </c>
      <c r="AC6">
        <f>ROUND((AC$2*Rates!$I$3),-1)</f>
        <v>13710</v>
      </c>
      <c r="AD6">
        <f>ROUND((AD$2*Rates!$I$3),-1)</f>
        <v>13940</v>
      </c>
      <c r="AE6">
        <f>ROUND((AE$2*Rates!$I$3),-1)</f>
        <v>14190</v>
      </c>
    </row>
    <row r="7" spans="1:31">
      <c r="A7" s="5" t="s">
        <v>28</v>
      </c>
      <c r="B7" s="6">
        <f t="shared" si="0"/>
        <v>0.12301587301587302</v>
      </c>
      <c r="C7" s="6">
        <f t="shared" si="1"/>
        <v>0.54365079365079372</v>
      </c>
      <c r="D7" s="7">
        <f t="shared" si="3"/>
        <v>310</v>
      </c>
      <c r="E7" s="8">
        <f t="shared" si="2"/>
        <v>1370</v>
      </c>
      <c r="F7">
        <f>ROUND((F$2*Rates!$I$4),-1)</f>
        <v>2290</v>
      </c>
      <c r="G7">
        <f>ROUND((G$2*Rates!$I$4),-1)</f>
        <v>2340</v>
      </c>
      <c r="H7">
        <f>ROUND((H$2*Rates!$I$4),-1)</f>
        <v>2360</v>
      </c>
      <c r="I7">
        <f>ROUND((I$2*Rates!$I$4),-1)</f>
        <v>2410</v>
      </c>
      <c r="J7">
        <f>ROUND((J$2*Rates!$I$4),-1)</f>
        <v>2460</v>
      </c>
      <c r="K7">
        <f>ROUND((K$2*Rates!$I$4),-1)</f>
        <v>2520</v>
      </c>
      <c r="L7">
        <f>ROUND((L$2*Rates!$I$4),-1)</f>
        <v>2580</v>
      </c>
      <c r="M7">
        <f>ROUND((M$2*Rates!$I$4),-1)</f>
        <v>2630</v>
      </c>
      <c r="N7">
        <f>ROUND((N$2*Rates!$I$4),-1)</f>
        <v>2680</v>
      </c>
      <c r="O7">
        <f>ROUND((O$2*Rates!$I$4),-1)</f>
        <v>2750</v>
      </c>
      <c r="P7">
        <f>ROUND((P$2*Rates!$I$4),-1)</f>
        <v>2830</v>
      </c>
      <c r="Q7">
        <f>ROUND((Q$2*Rates!$I$4),-1)</f>
        <v>2900</v>
      </c>
      <c r="R7">
        <f>ROUND((R$2*Rates!$I$4),-1)</f>
        <v>2960</v>
      </c>
      <c r="S7">
        <f>ROUND((S$2*Rates!$I$4),-1)</f>
        <v>3020</v>
      </c>
      <c r="T7">
        <f>ROUND((T$2*Rates!$I$4),-1)</f>
        <v>3100</v>
      </c>
      <c r="U7">
        <f>ROUND((U$2*Rates!$I$4),-1)</f>
        <v>3190</v>
      </c>
      <c r="V7">
        <f>ROUND((V$2*Rates!$I$4),-1)</f>
        <v>3260</v>
      </c>
      <c r="W7">
        <f>ROUND((W$2*Rates!$I$4),-1)</f>
        <v>3330</v>
      </c>
      <c r="X7">
        <f>ROUND((X$2*Rates!$I$4),-1)</f>
        <v>3400</v>
      </c>
      <c r="Y7">
        <f>ROUND((Y$2*Rates!$I$4),-1)</f>
        <v>3490</v>
      </c>
      <c r="Z7">
        <f>ROUND((Z$2*Rates!$I$4),-1)</f>
        <v>3570</v>
      </c>
      <c r="AA7">
        <f>ROUND((AA$2*Rates!$I$4),-1)</f>
        <v>3640</v>
      </c>
      <c r="AB7">
        <f>ROUND((AB$2*Rates!$I$4),-1)</f>
        <v>3700</v>
      </c>
      <c r="AC7">
        <f>ROUND((AC$2*Rates!$I$4),-1)</f>
        <v>3760</v>
      </c>
      <c r="AD7">
        <f>ROUND((AD$2*Rates!$I$4),-1)</f>
        <v>3820</v>
      </c>
      <c r="AE7">
        <f>ROUND((AE$2*Rates!$I$4),-1)</f>
        <v>3890</v>
      </c>
    </row>
    <row r="8" spans="1:31">
      <c r="A8" s="5" t="s">
        <v>29</v>
      </c>
      <c r="B8" s="6">
        <f t="shared" si="0"/>
        <v>0.12162162162162171</v>
      </c>
      <c r="C8" s="6">
        <f t="shared" si="1"/>
        <v>0.54729729729729737</v>
      </c>
      <c r="D8" s="7">
        <f t="shared" si="3"/>
        <v>180</v>
      </c>
      <c r="E8" s="8">
        <f t="shared" si="2"/>
        <v>810</v>
      </c>
      <c r="F8">
        <f>ROUND((F$2*Rates!$I$5),-1)</f>
        <v>1350</v>
      </c>
      <c r="G8">
        <f>ROUND((G$2*Rates!$I$5),-1)</f>
        <v>1380</v>
      </c>
      <c r="H8">
        <f>ROUND((H$2*Rates!$I$5),-1)</f>
        <v>1390</v>
      </c>
      <c r="I8">
        <f>ROUND((I$2*Rates!$I$5),-1)</f>
        <v>1420</v>
      </c>
      <c r="J8">
        <f>ROUND((J$2*Rates!$I$5),-1)</f>
        <v>1450</v>
      </c>
      <c r="K8">
        <f>ROUND((K$2*Rates!$I$5),-1)</f>
        <v>1480</v>
      </c>
      <c r="L8">
        <f>ROUND((L$2*Rates!$I$5),-1)</f>
        <v>1520</v>
      </c>
      <c r="M8">
        <f>ROUND((M$2*Rates!$I$5),-1)</f>
        <v>1550</v>
      </c>
      <c r="N8">
        <f>ROUND((N$2*Rates!$I$5),-1)</f>
        <v>1580</v>
      </c>
      <c r="O8">
        <f>ROUND((O$2*Rates!$I$5),-1)</f>
        <v>1620</v>
      </c>
      <c r="P8">
        <f>ROUND((P$2*Rates!$I$5),-1)</f>
        <v>1660</v>
      </c>
      <c r="Q8">
        <f>ROUND((Q$2*Rates!$I$5),-1)</f>
        <v>1710</v>
      </c>
      <c r="R8">
        <f>ROUND((R$2*Rates!$I$5),-1)</f>
        <v>1740</v>
      </c>
      <c r="S8">
        <f>ROUND((S$2*Rates!$I$5),-1)</f>
        <v>1780</v>
      </c>
      <c r="T8">
        <f>ROUND((T$2*Rates!$I$5),-1)</f>
        <v>1830</v>
      </c>
      <c r="U8">
        <f>ROUND((U$2*Rates!$I$5),-1)</f>
        <v>1880</v>
      </c>
      <c r="V8">
        <f>ROUND((V$2*Rates!$I$5),-1)</f>
        <v>1920</v>
      </c>
      <c r="W8">
        <f>ROUND((W$2*Rates!$I$5),-1)</f>
        <v>1960</v>
      </c>
      <c r="X8">
        <f>ROUND((X$2*Rates!$I$5),-1)</f>
        <v>2000</v>
      </c>
      <c r="Y8">
        <f>ROUND((Y$2*Rates!$I$5),-1)</f>
        <v>2050</v>
      </c>
      <c r="Z8">
        <f>ROUND((Z$2*Rates!$I$5),-1)</f>
        <v>2100</v>
      </c>
      <c r="AA8">
        <f>ROUND((AA$2*Rates!$I$5),-1)</f>
        <v>2140</v>
      </c>
      <c r="AB8">
        <f>ROUND((AB$2*Rates!$I$5),-1)</f>
        <v>2180</v>
      </c>
      <c r="AC8">
        <f>ROUND((AC$2*Rates!$I$5),-1)</f>
        <v>2210</v>
      </c>
      <c r="AD8">
        <f>ROUND((AD$2*Rates!$I$5),-1)</f>
        <v>2250</v>
      </c>
      <c r="AE8">
        <f>ROUND((AE$2*Rates!$I$5),-1)</f>
        <v>2290</v>
      </c>
    </row>
    <row r="9" spans="1:31">
      <c r="A9" s="5" t="s">
        <v>36</v>
      </c>
      <c r="B9" s="6">
        <f t="shared" si="0"/>
        <v>0.13559322033898313</v>
      </c>
      <c r="C9" s="6">
        <f t="shared" si="1"/>
        <v>0.55932203389830515</v>
      </c>
      <c r="D9" s="7">
        <f t="shared" si="3"/>
        <v>80</v>
      </c>
      <c r="E9" s="8">
        <f t="shared" si="2"/>
        <v>330</v>
      </c>
      <c r="F9">
        <f>ROUND((F$2*Rates!$I$6),-1)</f>
        <v>540</v>
      </c>
      <c r="G9">
        <f>ROUND((G$2*Rates!$I$6),-1)</f>
        <v>550</v>
      </c>
      <c r="H9">
        <f>ROUND((H$2*Rates!$I$6),-1)</f>
        <v>550</v>
      </c>
      <c r="I9">
        <f>ROUND((I$2*Rates!$I$6),-1)</f>
        <v>570</v>
      </c>
      <c r="J9">
        <f>ROUND((J$2*Rates!$I$6),-1)</f>
        <v>580</v>
      </c>
      <c r="K9">
        <f>ROUND((K$2*Rates!$I$6),-1)</f>
        <v>590</v>
      </c>
      <c r="L9">
        <f>ROUND((L$2*Rates!$I$6),-1)</f>
        <v>610</v>
      </c>
      <c r="M9">
        <f>ROUND((M$2*Rates!$I$6),-1)</f>
        <v>620</v>
      </c>
      <c r="N9">
        <f>ROUND((N$2*Rates!$I$6),-1)</f>
        <v>630</v>
      </c>
      <c r="O9">
        <f>ROUND((O$2*Rates!$I$6),-1)</f>
        <v>650</v>
      </c>
      <c r="P9">
        <f>ROUND((P$2*Rates!$I$6),-1)</f>
        <v>670</v>
      </c>
      <c r="Q9">
        <f>ROUND((Q$2*Rates!$I$6),-1)</f>
        <v>680</v>
      </c>
      <c r="R9">
        <f>ROUND((R$2*Rates!$I$6),-1)</f>
        <v>700</v>
      </c>
      <c r="S9">
        <f>ROUND((S$2*Rates!$I$6),-1)</f>
        <v>710</v>
      </c>
      <c r="T9">
        <f>ROUND((T$2*Rates!$I$6),-1)</f>
        <v>730</v>
      </c>
      <c r="U9">
        <f>ROUND((U$2*Rates!$I$6),-1)</f>
        <v>750</v>
      </c>
      <c r="V9">
        <f>ROUND((V$2*Rates!$I$6),-1)</f>
        <v>770</v>
      </c>
      <c r="W9">
        <f>ROUND((W$2*Rates!$I$6),-1)</f>
        <v>780</v>
      </c>
      <c r="X9">
        <f>ROUND((X$2*Rates!$I$6),-1)</f>
        <v>800</v>
      </c>
      <c r="Y9">
        <f>ROUND((Y$2*Rates!$I$6),-1)</f>
        <v>820</v>
      </c>
      <c r="Z9">
        <f>ROUND((Z$2*Rates!$I$6),-1)</f>
        <v>840</v>
      </c>
      <c r="AA9">
        <f>ROUND((AA$2*Rates!$I$6),-1)</f>
        <v>860</v>
      </c>
      <c r="AB9">
        <f>ROUND((AB$2*Rates!$I$6),-1)</f>
        <v>870</v>
      </c>
      <c r="AC9">
        <f>ROUND((AC$2*Rates!$I$6),-1)</f>
        <v>880</v>
      </c>
      <c r="AD9">
        <f>ROUND((AD$2*Rates!$I$6),-1)</f>
        <v>900</v>
      </c>
      <c r="AE9">
        <f>ROUND((AE$2*Rates!$I$6),-1)</f>
        <v>920</v>
      </c>
    </row>
    <row r="10" spans="1:31">
      <c r="A10" s="5" t="s">
        <v>30</v>
      </c>
      <c r="B10" s="6">
        <f t="shared" si="0"/>
        <v>0.10000000000000009</v>
      </c>
      <c r="C10" s="6">
        <f t="shared" si="1"/>
        <v>0.53333333333333344</v>
      </c>
      <c r="D10" s="7">
        <f t="shared" si="3"/>
        <v>30</v>
      </c>
      <c r="E10" s="8">
        <f t="shared" si="2"/>
        <v>160</v>
      </c>
      <c r="F10">
        <f>ROUND((F$2*Rates!$I$7),-1)</f>
        <v>270</v>
      </c>
      <c r="G10">
        <f>ROUND((G$2*Rates!$I$7),-1)</f>
        <v>280</v>
      </c>
      <c r="H10">
        <f>ROUND((H$2*Rates!$I$7),-1)</f>
        <v>280</v>
      </c>
      <c r="I10">
        <f>ROUND((I$2*Rates!$I$7),-1)</f>
        <v>280</v>
      </c>
      <c r="J10">
        <f>ROUND((J$2*Rates!$I$7),-1)</f>
        <v>290</v>
      </c>
      <c r="K10">
        <f>ROUND((K$2*Rates!$I$7),-1)</f>
        <v>300</v>
      </c>
      <c r="L10">
        <f>ROUND((L$2*Rates!$I$7),-1)</f>
        <v>300</v>
      </c>
      <c r="M10">
        <f>ROUND((M$2*Rates!$I$7),-1)</f>
        <v>310</v>
      </c>
      <c r="N10">
        <f>ROUND((N$2*Rates!$I$7),-1)</f>
        <v>320</v>
      </c>
      <c r="O10">
        <f>ROUND((O$2*Rates!$I$7),-1)</f>
        <v>320</v>
      </c>
      <c r="P10">
        <f>ROUND((P$2*Rates!$I$7),-1)</f>
        <v>330</v>
      </c>
      <c r="Q10">
        <f>ROUND((Q$2*Rates!$I$7),-1)</f>
        <v>340</v>
      </c>
      <c r="R10">
        <f>ROUND((R$2*Rates!$I$7),-1)</f>
        <v>350</v>
      </c>
      <c r="S10">
        <f>ROUND((S$2*Rates!$I$7),-1)</f>
        <v>360</v>
      </c>
      <c r="T10">
        <f>ROUND((T$2*Rates!$I$7),-1)</f>
        <v>370</v>
      </c>
      <c r="U10">
        <f>ROUND((U$2*Rates!$I$7),-1)</f>
        <v>380</v>
      </c>
      <c r="V10">
        <f>ROUND((V$2*Rates!$I$7),-1)</f>
        <v>380</v>
      </c>
      <c r="W10">
        <f>ROUND((W$2*Rates!$I$7),-1)</f>
        <v>390</v>
      </c>
      <c r="X10">
        <f>ROUND((X$2*Rates!$I$7),-1)</f>
        <v>400</v>
      </c>
      <c r="Y10">
        <f>ROUND((Y$2*Rates!$I$7),-1)</f>
        <v>410</v>
      </c>
      <c r="Z10">
        <f>ROUND((Z$2*Rates!$I$7),-1)</f>
        <v>420</v>
      </c>
      <c r="AA10">
        <f>ROUND((AA$2*Rates!$I$7),-1)</f>
        <v>430</v>
      </c>
      <c r="AB10">
        <f>ROUND((AB$2*Rates!$I$7),-1)</f>
        <v>440</v>
      </c>
      <c r="AC10">
        <f>ROUND((AC$2*Rates!$I$7),-1)</f>
        <v>440</v>
      </c>
      <c r="AD10">
        <f>ROUND((AD$2*Rates!$I$7),-1)</f>
        <v>450</v>
      </c>
      <c r="AE10">
        <f>ROUND((AE$2*Rates!$I$7),-1)</f>
        <v>460</v>
      </c>
    </row>
    <row r="11" spans="1:31">
      <c r="A11" s="5" t="s">
        <v>31</v>
      </c>
      <c r="B11" s="6">
        <f t="shared" si="0"/>
        <v>0.10000000000000009</v>
      </c>
      <c r="C11" s="6">
        <f t="shared" si="1"/>
        <v>0.53333333333333344</v>
      </c>
      <c r="D11" s="7">
        <f t="shared" si="3"/>
        <v>30</v>
      </c>
      <c r="E11" s="8">
        <f t="shared" si="2"/>
        <v>160</v>
      </c>
      <c r="F11">
        <f>ROUND((F$2*Rates!$I$8),-1)</f>
        <v>270</v>
      </c>
      <c r="G11">
        <f>ROUND((G$2*Rates!$I$8),-1)</f>
        <v>280</v>
      </c>
      <c r="H11">
        <f>ROUND((H$2*Rates!$I$8),-1)</f>
        <v>280</v>
      </c>
      <c r="I11">
        <f>ROUND((I$2*Rates!$I$8),-1)</f>
        <v>280</v>
      </c>
      <c r="J11">
        <f>ROUND((J$2*Rates!$I$8),-1)</f>
        <v>290</v>
      </c>
      <c r="K11">
        <f>ROUND((K$2*Rates!$I$8),-1)</f>
        <v>300</v>
      </c>
      <c r="L11">
        <f>ROUND((L$2*Rates!$I$8),-1)</f>
        <v>300</v>
      </c>
      <c r="M11">
        <f>ROUND((M$2*Rates!$I$8),-1)</f>
        <v>310</v>
      </c>
      <c r="N11">
        <f>ROUND((N$2*Rates!$I$8),-1)</f>
        <v>320</v>
      </c>
      <c r="O11">
        <f>ROUND((O$2*Rates!$I$8),-1)</f>
        <v>320</v>
      </c>
      <c r="P11">
        <f>ROUND((P$2*Rates!$I$8),-1)</f>
        <v>330</v>
      </c>
      <c r="Q11">
        <f>ROUND((Q$2*Rates!$I$8),-1)</f>
        <v>340</v>
      </c>
      <c r="R11">
        <f>ROUND((R$2*Rates!$I$8),-1)</f>
        <v>350</v>
      </c>
      <c r="S11">
        <f>ROUND((S$2*Rates!$I$8),-1)</f>
        <v>360</v>
      </c>
      <c r="T11">
        <f>ROUND((T$2*Rates!$I$8),-1)</f>
        <v>370</v>
      </c>
      <c r="U11">
        <f>ROUND((U$2*Rates!$I$8),-1)</f>
        <v>380</v>
      </c>
      <c r="V11">
        <f>ROUND((V$2*Rates!$I$8),-1)</f>
        <v>380</v>
      </c>
      <c r="W11">
        <f>ROUND((W$2*Rates!$I$8),-1)</f>
        <v>390</v>
      </c>
      <c r="X11">
        <f>ROUND((X$2*Rates!$I$8),-1)</f>
        <v>400</v>
      </c>
      <c r="Y11">
        <f>ROUND((Y$2*Rates!$I$8),-1)</f>
        <v>410</v>
      </c>
      <c r="Z11">
        <f>ROUND((Z$2*Rates!$I$8),-1)</f>
        <v>420</v>
      </c>
      <c r="AA11">
        <f>ROUND((AA$2*Rates!$I$8),-1)</f>
        <v>430</v>
      </c>
      <c r="AB11">
        <f>ROUND((AB$2*Rates!$I$8),-1)</f>
        <v>440</v>
      </c>
      <c r="AC11">
        <f>ROUND((AC$2*Rates!$I$8),-1)</f>
        <v>440</v>
      </c>
      <c r="AD11">
        <f>ROUND((AD$2*Rates!$I$8),-1)</f>
        <v>450</v>
      </c>
      <c r="AE11">
        <f>ROUND((AE$2*Rates!$I$8),-1)</f>
        <v>460</v>
      </c>
    </row>
    <row r="12" spans="1:31">
      <c r="A12" s="5" t="s">
        <v>33</v>
      </c>
      <c r="B12" s="6">
        <f t="shared" si="0"/>
        <v>0.13636363636363646</v>
      </c>
      <c r="C12" s="6">
        <f>AE12/K12-1</f>
        <v>0.56818181818181812</v>
      </c>
      <c r="D12" s="7">
        <f t="shared" si="3"/>
        <v>60</v>
      </c>
      <c r="E12" s="8">
        <f t="shared" si="2"/>
        <v>250</v>
      </c>
      <c r="F12">
        <f>ROUND((F$2*Rates!$I$9),-1)</f>
        <v>400</v>
      </c>
      <c r="G12">
        <f>ROUND((G$2*Rates!$I$9),-1)</f>
        <v>410</v>
      </c>
      <c r="H12">
        <f>ROUND((H$2*Rates!$I$9),-1)</f>
        <v>420</v>
      </c>
      <c r="I12">
        <f>ROUND((I$2*Rates!$I$9),-1)</f>
        <v>430</v>
      </c>
      <c r="J12">
        <f>ROUND((J$2*Rates!$I$9),-1)</f>
        <v>430</v>
      </c>
      <c r="K12">
        <f>ROUND((K$2*Rates!$I$9),-1)</f>
        <v>440</v>
      </c>
      <c r="L12">
        <f>ROUND((L$2*Rates!$I$9),-1)</f>
        <v>450</v>
      </c>
      <c r="M12">
        <f>ROUND((M$2*Rates!$I$9),-1)</f>
        <v>460</v>
      </c>
      <c r="N12">
        <f>ROUND((N$2*Rates!$I$9),-1)</f>
        <v>470</v>
      </c>
      <c r="O12">
        <f>ROUND((O$2*Rates!$I$9),-1)</f>
        <v>490</v>
      </c>
      <c r="P12">
        <f>ROUND((P$2*Rates!$I$9),-1)</f>
        <v>500</v>
      </c>
      <c r="Q12">
        <f>ROUND((Q$2*Rates!$I$9),-1)</f>
        <v>510</v>
      </c>
      <c r="R12">
        <f>ROUND((R$2*Rates!$I$9),-1)</f>
        <v>520</v>
      </c>
      <c r="S12">
        <f>ROUND((S$2*Rates!$I$9),-1)</f>
        <v>530</v>
      </c>
      <c r="T12">
        <f>ROUND((T$2*Rates!$I$9),-1)</f>
        <v>550</v>
      </c>
      <c r="U12">
        <f>ROUND((U$2*Rates!$I$9),-1)</f>
        <v>560</v>
      </c>
      <c r="V12">
        <f>ROUND((V$2*Rates!$I$9),-1)</f>
        <v>580</v>
      </c>
      <c r="W12">
        <f>ROUND((W$2*Rates!$I$9),-1)</f>
        <v>590</v>
      </c>
      <c r="X12">
        <f>ROUND((X$2*Rates!$I$9),-1)</f>
        <v>600</v>
      </c>
      <c r="Y12">
        <f>ROUND((Y$2*Rates!$I$9),-1)</f>
        <v>620</v>
      </c>
      <c r="Z12">
        <f>ROUND((Z$2*Rates!$I$9),-1)</f>
        <v>630</v>
      </c>
      <c r="AA12">
        <f>ROUND((AA$2*Rates!$I$9),-1)</f>
        <v>640</v>
      </c>
      <c r="AB12">
        <f>ROUND((AB$2*Rates!$I$9),-1)</f>
        <v>650</v>
      </c>
      <c r="AC12">
        <f>ROUND((AC$2*Rates!$I$9),-1)</f>
        <v>660</v>
      </c>
      <c r="AD12">
        <f>ROUND((AD$2*Rates!$I$9),-1)</f>
        <v>670</v>
      </c>
      <c r="AE12">
        <f>ROUND((AE$2*Rates!$I$9),-1)</f>
        <v>690</v>
      </c>
    </row>
    <row r="13" spans="1:31">
      <c r="A13" s="9" t="s">
        <v>41</v>
      </c>
      <c r="B13" s="6"/>
      <c r="C13" s="6"/>
      <c r="D13" s="7"/>
      <c r="E13" s="8"/>
    </row>
    <row r="14" spans="1:31">
      <c r="A14" s="5" t="s">
        <v>205</v>
      </c>
      <c r="B14" s="6">
        <f t="shared" si="0"/>
        <v>9.3457943925233655E-2</v>
      </c>
      <c r="C14" s="6">
        <f t="shared" si="1"/>
        <v>0.40186915887850461</v>
      </c>
      <c r="D14" s="7">
        <f t="shared" si="3"/>
        <v>100</v>
      </c>
      <c r="E14" s="8">
        <f t="shared" si="2"/>
        <v>430</v>
      </c>
      <c r="F14">
        <f>ROUND((SUMPRODUCT('Males 5y'!C$9:C$21,Rates!$E$2:$E$14)+SUMPRODUCT(Rates!$F$2:$F$14,'Females 5y'!C$9:C$21)),-1)</f>
        <v>1000</v>
      </c>
      <c r="G14">
        <f>ROUND((SUMPRODUCT('Males 5y'!D$9:D$21,Rates!$E$2:$E$14)+SUMPRODUCT(Rates!$F$2:$F$14,'Females 5y'!D$9:D$21)),-1)</f>
        <v>1020</v>
      </c>
      <c r="H14">
        <f>ROUND((SUMPRODUCT('Males 5y'!E$9:E$21,Rates!$E$2:$E$14)+SUMPRODUCT(Rates!$F$2:$F$14,'Females 5y'!E$9:E$21)),-1)</f>
        <v>1020</v>
      </c>
      <c r="I14">
        <f>ROUND((SUMPRODUCT('Males 5y'!F$9:F$21,Rates!$E$2:$E$14)+SUMPRODUCT(Rates!$F$2:$F$14,'Females 5y'!F$9:F$21)),-1)</f>
        <v>1060</v>
      </c>
      <c r="J14">
        <f>ROUND((SUMPRODUCT('Males 5y'!G$9:G$21,Rates!$E$2:$E$14)+SUMPRODUCT(Rates!$F$2:$F$14,'Females 5y'!G$9:G$21)),-1)</f>
        <v>1050</v>
      </c>
      <c r="K14">
        <f>ROUND((SUMPRODUCT('Males 5y'!H$9:H$21,Rates!$E$2:$E$14)+SUMPRODUCT(Rates!$F$2:$F$14,'Females 5y'!H$9:H$21)),-1)</f>
        <v>1070</v>
      </c>
      <c r="L14">
        <f>ROUND((SUMPRODUCT('Males 5y'!I$9:I$21,Rates!$E$2:$E$14)+SUMPRODUCT(Rates!$F$2:$F$14,'Females 5y'!I$9:I$21)),-1)</f>
        <v>1090</v>
      </c>
      <c r="M14">
        <f>ROUND((SUMPRODUCT('Males 5y'!J$9:J$21,Rates!$E$2:$E$14)+SUMPRODUCT(Rates!$F$2:$F$14,'Females 5y'!J$9:J$21)),-1)</f>
        <v>1110</v>
      </c>
      <c r="N14">
        <f>ROUND((SUMPRODUCT('Males 5y'!K$9:K$21,Rates!$E$2:$E$14)+SUMPRODUCT(Rates!$F$2:$F$14,'Females 5y'!K$9:K$21)),-1)</f>
        <v>1120</v>
      </c>
      <c r="O14">
        <f>ROUND((SUMPRODUCT('Males 5y'!L$9:L$21,Rates!$E$2:$E$14)+SUMPRODUCT(Rates!$F$2:$F$14,'Females 5y'!L$9:L$21)),-1)</f>
        <v>1140</v>
      </c>
      <c r="P14">
        <f>ROUND((SUMPRODUCT('Males 5y'!M$9:M$21,Rates!$E$2:$E$14)+SUMPRODUCT(Rates!$F$2:$F$14,'Females 5y'!M$9:M$21)),-1)</f>
        <v>1170</v>
      </c>
      <c r="Q14">
        <f>ROUND((SUMPRODUCT('Males 5y'!N$9:N$21,Rates!$E$2:$E$14)+SUMPRODUCT(Rates!$F$2:$F$14,'Females 5y'!N$9:N$21)),-1)</f>
        <v>1190</v>
      </c>
      <c r="R14">
        <f>ROUND((SUMPRODUCT('Males 5y'!O$9:O$21,Rates!$E$2:$E$14)+SUMPRODUCT(Rates!$F$2:$F$14,'Females 5y'!O$9:O$21)),-1)</f>
        <v>1210</v>
      </c>
      <c r="S14">
        <f>ROUND((SUMPRODUCT('Males 5y'!P$9:P$21,Rates!$E$2:$E$14)+SUMPRODUCT(Rates!$F$2:$F$14,'Females 5y'!P$9:P$21)),-1)</f>
        <v>1220</v>
      </c>
      <c r="T14">
        <f>ROUND((SUMPRODUCT('Males 5y'!Q$9:Q$21,Rates!$E$2:$E$14)+SUMPRODUCT(Rates!$F$2:$F$14,'Females 5y'!Q$9:Q$21)),-1)</f>
        <v>1250</v>
      </c>
      <c r="U14">
        <f>ROUND((SUMPRODUCT('Males 5y'!R$9:R$21,Rates!$E$2:$E$14)+SUMPRODUCT(Rates!$F$2:$F$14,'Females 5y'!R$9:R$21)),-1)</f>
        <v>1280</v>
      </c>
      <c r="V14">
        <f>ROUND((SUMPRODUCT('Males 5y'!S$9:S$21,Rates!$E$2:$E$14)+SUMPRODUCT(Rates!$F$2:$F$14,'Females 5y'!S$9:S$21)),-1)</f>
        <v>1300</v>
      </c>
      <c r="W14">
        <f>ROUND((SUMPRODUCT('Males 5y'!T$9:T$21,Rates!$E$2:$E$14)+SUMPRODUCT(Rates!$F$2:$F$14,'Females 5y'!T$9:T$21)),-1)</f>
        <v>1320</v>
      </c>
      <c r="X14">
        <f>ROUND((SUMPRODUCT('Males 5y'!U$9:U$21,Rates!$E$2:$E$14)+SUMPRODUCT(Rates!$F$2:$F$14,'Females 5y'!U$9:U$21)),-1)</f>
        <v>1340</v>
      </c>
      <c r="Y14">
        <f>ROUND((SUMPRODUCT('Males 5y'!V$9:V$21,Rates!$E$2:$E$14)+SUMPRODUCT(Rates!$F$2:$F$14,'Females 5y'!V$9:V$21)),-1)</f>
        <v>1370</v>
      </c>
      <c r="Z14">
        <f>ROUND((SUMPRODUCT('Males 5y'!W$9:W$21,Rates!$E$2:$E$14)+SUMPRODUCT(Rates!$F$2:$F$14,'Females 5y'!W$9:W$21)),-1)</f>
        <v>1400</v>
      </c>
      <c r="AA14">
        <f>ROUND((SUMPRODUCT('Males 5y'!X$9:X$21,Rates!$E$2:$E$14)+SUMPRODUCT(Rates!$F$2:$F$14,'Females 5y'!X$9:X$21)),-1)</f>
        <v>1420</v>
      </c>
      <c r="AB14">
        <f>ROUND((SUMPRODUCT('Males 5y'!Y$9:Y$21,Rates!$E$2:$E$14)+SUMPRODUCT(Rates!$F$2:$F$14,'Females 5y'!Y$9:Y$21)),-1)</f>
        <v>1440</v>
      </c>
      <c r="AC14">
        <f>ROUND((SUMPRODUCT('Males 5y'!Z$9:Z$21,Rates!$E$2:$E$14)+SUMPRODUCT(Rates!$F$2:$F$14,'Females 5y'!Z$9:Z$21)),-1)</f>
        <v>1460</v>
      </c>
      <c r="AD14">
        <f>ROUND((SUMPRODUCT('Males 5y'!AA$9:AA$21,Rates!$E$2:$E$14)+SUMPRODUCT(Rates!$F$2:$F$14,'Females 5y'!AA$9:AA$21)),-1)</f>
        <v>1480</v>
      </c>
      <c r="AE14">
        <f>ROUND((SUMPRODUCT('Males 5y'!AB$9:AB$21,Rates!$E$2:$E$14)+SUMPRODUCT(Rates!$F$2:$F$14,'Females 5y'!AB$9:AB$21)),-1)</f>
        <v>1500</v>
      </c>
    </row>
    <row r="15" spans="1:31">
      <c r="A15" s="5" t="s">
        <v>206</v>
      </c>
      <c r="B15" s="6">
        <f t="shared" si="0"/>
        <v>0.10344827586206895</v>
      </c>
      <c r="C15" s="6">
        <f t="shared" si="1"/>
        <v>0.4137931034482758</v>
      </c>
      <c r="D15" s="7">
        <f t="shared" si="3"/>
        <v>60</v>
      </c>
      <c r="E15" s="8">
        <f t="shared" si="2"/>
        <v>240</v>
      </c>
      <c r="F15">
        <f>ROUND(SUMPRODUCT(Rates!$E$9:$E$14,Rates!$L$3:$L$8,'Males 5y'!C$16:C$21)+SUMPRODUCT(Rates!$F$9:$F$14,Rates!$L$3:$L$8,'Females 5y'!C$16:C$21),-1)</f>
        <v>550</v>
      </c>
      <c r="G15">
        <f>ROUND(SUMPRODUCT(Rates!$E$9:$E$14,Rates!$L$3:$L$8,'Males 5y'!D$16:D$21)+SUMPRODUCT(Rates!$F$9:$F$14,Rates!$L$3:$L$8,'Females 5y'!D$16:D$21),-1)</f>
        <v>560</v>
      </c>
      <c r="H15">
        <f>ROUND(SUMPRODUCT(Rates!$E$9:$E$14,Rates!$L$3:$L$8,'Males 5y'!E$16:E$21)+SUMPRODUCT(Rates!$F$9:$F$14,Rates!$L$3:$L$8,'Females 5y'!E$16:E$21),-1)</f>
        <v>560</v>
      </c>
      <c r="I15">
        <f>ROUND(SUMPRODUCT(Rates!$E$9:$E$14,Rates!$L$3:$L$8,'Males 5y'!F$16:F$21)+SUMPRODUCT(Rates!$F$9:$F$14,Rates!$L$3:$L$8,'Females 5y'!F$16:F$21),-1)</f>
        <v>580</v>
      </c>
      <c r="J15">
        <f>ROUND(SUMPRODUCT(Rates!$E$9:$E$14,Rates!$L$3:$L$8,'Males 5y'!G$16:G$21)+SUMPRODUCT(Rates!$F$9:$F$14,Rates!$L$3:$L$8,'Females 5y'!G$16:G$21),-1)</f>
        <v>570</v>
      </c>
      <c r="K15">
        <f>ROUND(SUMPRODUCT(Rates!$E$9:$E$14,Rates!$L$3:$L$8,'Males 5y'!H$16:H$21)+SUMPRODUCT(Rates!$F$9:$F$14,Rates!$L$3:$L$8,'Females 5y'!H$16:H$21),-1)</f>
        <v>580</v>
      </c>
      <c r="L15">
        <f>ROUND(SUMPRODUCT(Rates!$E$9:$E$14,Rates!$L$3:$L$8,'Males 5y'!I$16:I$21)+SUMPRODUCT(Rates!$F$9:$F$14,Rates!$L$3:$L$8,'Females 5y'!I$16:I$21),-1)</f>
        <v>590</v>
      </c>
      <c r="M15">
        <f>ROUND(SUMPRODUCT(Rates!$E$9:$E$14,Rates!$L$3:$L$8,'Males 5y'!J$16:J$21)+SUMPRODUCT(Rates!$F$9:$F$14,Rates!$L$3:$L$8,'Females 5y'!J$16:J$21),-1)</f>
        <v>600</v>
      </c>
      <c r="N15">
        <f>ROUND(SUMPRODUCT(Rates!$E$9:$E$14,Rates!$L$3:$L$8,'Males 5y'!K$16:K$21)+SUMPRODUCT(Rates!$F$9:$F$14,Rates!$L$3:$L$8,'Females 5y'!K$16:K$21),-1)</f>
        <v>610</v>
      </c>
      <c r="O15">
        <f>ROUND(SUMPRODUCT(Rates!$E$9:$E$14,Rates!$L$3:$L$8,'Males 5y'!L$16:L$21)+SUMPRODUCT(Rates!$F$9:$F$14,Rates!$L$3:$L$8,'Females 5y'!L$16:L$21),-1)</f>
        <v>620</v>
      </c>
      <c r="P15">
        <f>ROUND(SUMPRODUCT(Rates!$E$9:$E$14,Rates!$L$3:$L$8,'Males 5y'!M$16:M$21)+SUMPRODUCT(Rates!$F$9:$F$14,Rates!$L$3:$L$8,'Females 5y'!M$16:M$21),-1)</f>
        <v>640</v>
      </c>
      <c r="Q15">
        <f>ROUND(SUMPRODUCT(Rates!$E$9:$E$14,Rates!$L$3:$L$8,'Males 5y'!N$16:N$21)+SUMPRODUCT(Rates!$F$9:$F$14,Rates!$L$3:$L$8,'Females 5y'!N$16:N$21),-1)</f>
        <v>650</v>
      </c>
      <c r="R15">
        <f>ROUND(SUMPRODUCT(Rates!$E$9:$E$14,Rates!$L$3:$L$8,'Males 5y'!O$16:O$21)+SUMPRODUCT(Rates!$F$9:$F$14,Rates!$L$3:$L$8,'Females 5y'!O$16:O$21),-1)</f>
        <v>660</v>
      </c>
      <c r="S15">
        <f>ROUND(SUMPRODUCT(Rates!$E$9:$E$14,Rates!$L$3:$L$8,'Males 5y'!P$16:P$21)+SUMPRODUCT(Rates!$F$9:$F$14,Rates!$L$3:$L$8,'Females 5y'!P$16:P$21),-1)</f>
        <v>670</v>
      </c>
      <c r="T15">
        <f>ROUND(SUMPRODUCT(Rates!$E$9:$E$14,Rates!$L$3:$L$8,'Males 5y'!Q$16:Q$21)+SUMPRODUCT(Rates!$F$9:$F$14,Rates!$L$3:$L$8,'Females 5y'!Q$16:Q$21),-1)</f>
        <v>680</v>
      </c>
      <c r="U15">
        <f>ROUND(SUMPRODUCT(Rates!$E$9:$E$14,Rates!$L$3:$L$8,'Males 5y'!R$16:R$21)+SUMPRODUCT(Rates!$F$9:$F$14,Rates!$L$3:$L$8,'Females 5y'!R$16:R$21),-1)</f>
        <v>700</v>
      </c>
      <c r="V15">
        <f>ROUND(SUMPRODUCT(Rates!$E$9:$E$14,Rates!$L$3:$L$8,'Males 5y'!S$16:S$21)+SUMPRODUCT(Rates!$F$9:$F$14,Rates!$L$3:$L$8,'Females 5y'!S$16:S$21),-1)</f>
        <v>710</v>
      </c>
      <c r="W15">
        <f>ROUND(SUMPRODUCT(Rates!$E$9:$E$14,Rates!$L$3:$L$8,'Males 5y'!T$16:T$21)+SUMPRODUCT(Rates!$F$9:$F$14,Rates!$L$3:$L$8,'Females 5y'!T$16:T$21),-1)</f>
        <v>720</v>
      </c>
      <c r="X15">
        <f>ROUND(SUMPRODUCT(Rates!$E$9:$E$14,Rates!$L$3:$L$8,'Males 5y'!U$16:U$21)+SUMPRODUCT(Rates!$F$9:$F$14,Rates!$L$3:$L$8,'Females 5y'!U$16:U$21),-1)</f>
        <v>730</v>
      </c>
      <c r="Y15">
        <f>ROUND(SUMPRODUCT(Rates!$E$9:$E$14,Rates!$L$3:$L$8,'Males 5y'!V$16:V$21)+SUMPRODUCT(Rates!$F$9:$F$14,Rates!$L$3:$L$8,'Females 5y'!V$16:V$21),-1)</f>
        <v>750</v>
      </c>
      <c r="Z15">
        <f>ROUND(SUMPRODUCT(Rates!$E$9:$E$14,Rates!$L$3:$L$8,'Males 5y'!W$16:W$21)+SUMPRODUCT(Rates!$F$9:$F$14,Rates!$L$3:$L$8,'Females 5y'!W$16:W$21),-1)</f>
        <v>760</v>
      </c>
      <c r="AA15">
        <f>ROUND(SUMPRODUCT(Rates!$E$9:$E$14,Rates!$L$3:$L$8,'Males 5y'!X$16:X$21)+SUMPRODUCT(Rates!$F$9:$F$14,Rates!$L$3:$L$8,'Females 5y'!X$16:X$21),-1)</f>
        <v>770</v>
      </c>
      <c r="AB15">
        <f>ROUND(SUMPRODUCT(Rates!$E$9:$E$14,Rates!$L$3:$L$8,'Males 5y'!Y$16:Y$21)+SUMPRODUCT(Rates!$F$9:$F$14,Rates!$L$3:$L$8,'Females 5y'!Y$16:Y$21),-1)</f>
        <v>780</v>
      </c>
      <c r="AC15">
        <f>ROUND(SUMPRODUCT(Rates!$E$9:$E$14,Rates!$L$3:$L$8,'Males 5y'!Z$16:Z$21)+SUMPRODUCT(Rates!$F$9:$F$14,Rates!$L$3:$L$8,'Females 5y'!Z$16:Z$21),-1)</f>
        <v>790</v>
      </c>
      <c r="AD15">
        <f>ROUND(SUMPRODUCT(Rates!$E$9:$E$14,Rates!$L$3:$L$8,'Males 5y'!AA$16:AA$21)+SUMPRODUCT(Rates!$F$9:$F$14,Rates!$L$3:$L$8,'Females 5y'!AA$16:AA$21),-1)</f>
        <v>810</v>
      </c>
      <c r="AE15">
        <f>ROUND(SUMPRODUCT(Rates!$E$9:$E$14,Rates!$L$3:$L$8,'Males 5y'!AB$16:AB$21)+SUMPRODUCT(Rates!$F$9:$F$14,Rates!$L$3:$L$8,'Females 5y'!AB$16:AB$21),-1)</f>
        <v>820</v>
      </c>
    </row>
    <row r="16" spans="1:31">
      <c r="A16" s="5" t="s">
        <v>207</v>
      </c>
      <c r="B16" s="6">
        <f t="shared" si="0"/>
        <v>8.8235294117646967E-2</v>
      </c>
      <c r="C16" s="6">
        <f t="shared" si="1"/>
        <v>0.41176470588235303</v>
      </c>
      <c r="D16" s="7">
        <f t="shared" si="3"/>
        <v>30</v>
      </c>
      <c r="E16" s="8">
        <f t="shared" si="2"/>
        <v>140</v>
      </c>
      <c r="F16">
        <f>ROUND(SUMPRODUCT(Rates!$E$9:$E$14,Rates!$M$3:$M$8,'Males 5y'!C$16:C$21)+SUMPRODUCT(Rates!$F$9:$F$14,Rates!$M$3:$M$8,'Females 5y'!C$16:C$21),-1)</f>
        <v>320</v>
      </c>
      <c r="G16">
        <f>ROUND(SUMPRODUCT(Rates!$E$9:$E$14,Rates!$M$3:$M$8,'Males 5y'!D$16:D$21)+SUMPRODUCT(Rates!$F$9:$F$14,Rates!$M$3:$M$8,'Females 5y'!D$16:D$21),-1)</f>
        <v>320</v>
      </c>
      <c r="H16">
        <f>ROUND(SUMPRODUCT(Rates!$E$9:$E$14,Rates!$M$3:$M$8,'Males 5y'!E$16:E$21)+SUMPRODUCT(Rates!$F$9:$F$14,Rates!$M$3:$M$8,'Females 5y'!E$16:E$21),-1)</f>
        <v>320</v>
      </c>
      <c r="I16">
        <f>ROUND(SUMPRODUCT(Rates!$E$9:$E$14,Rates!$M$3:$M$8,'Males 5y'!F$16:F$21)+SUMPRODUCT(Rates!$F$9:$F$14,Rates!$M$3:$M$8,'Females 5y'!F$16:F$21),-1)</f>
        <v>330</v>
      </c>
      <c r="J16">
        <f>ROUND(SUMPRODUCT(Rates!$E$9:$E$14,Rates!$M$3:$M$8,'Males 5y'!G$16:G$21)+SUMPRODUCT(Rates!$F$9:$F$14,Rates!$M$3:$M$8,'Females 5y'!G$16:G$21),-1)</f>
        <v>330</v>
      </c>
      <c r="K16">
        <f>ROUND(SUMPRODUCT(Rates!$E$9:$E$14,Rates!$M$3:$M$8,'Males 5y'!H$16:H$21)+SUMPRODUCT(Rates!$F$9:$F$14,Rates!$M$3:$M$8,'Females 5y'!H$16:H$21),-1)</f>
        <v>340</v>
      </c>
      <c r="L16">
        <f>ROUND(SUMPRODUCT(Rates!$E$9:$E$14,Rates!$M$3:$M$8,'Males 5y'!I$16:I$21)+SUMPRODUCT(Rates!$F$9:$F$14,Rates!$M$3:$M$8,'Females 5y'!I$16:I$21),-1)</f>
        <v>340</v>
      </c>
      <c r="M16">
        <f>ROUND(SUMPRODUCT(Rates!$E$9:$E$14,Rates!$M$3:$M$8,'Males 5y'!J$16:J$21)+SUMPRODUCT(Rates!$F$9:$F$14,Rates!$M$3:$M$8,'Females 5y'!J$16:J$21),-1)</f>
        <v>350</v>
      </c>
      <c r="N16">
        <f>ROUND(SUMPRODUCT(Rates!$E$9:$E$14,Rates!$M$3:$M$8,'Males 5y'!K$16:K$21)+SUMPRODUCT(Rates!$F$9:$F$14,Rates!$M$3:$M$8,'Females 5y'!K$16:K$21),-1)</f>
        <v>350</v>
      </c>
      <c r="O16">
        <f>ROUND(SUMPRODUCT(Rates!$E$9:$E$14,Rates!$M$3:$M$8,'Males 5y'!L$16:L$21)+SUMPRODUCT(Rates!$F$9:$F$14,Rates!$M$3:$M$8,'Females 5y'!L$16:L$21),-1)</f>
        <v>360</v>
      </c>
      <c r="P16">
        <f>ROUND(SUMPRODUCT(Rates!$E$9:$E$14,Rates!$M$3:$M$8,'Males 5y'!M$16:M$21)+SUMPRODUCT(Rates!$F$9:$F$14,Rates!$M$3:$M$8,'Females 5y'!M$16:M$21),-1)</f>
        <v>370</v>
      </c>
      <c r="Q16">
        <f>ROUND(SUMPRODUCT(Rates!$E$9:$E$14,Rates!$M$3:$M$8,'Males 5y'!N$16:N$21)+SUMPRODUCT(Rates!$F$9:$F$14,Rates!$M$3:$M$8,'Females 5y'!N$16:N$21),-1)</f>
        <v>380</v>
      </c>
      <c r="R16">
        <f>ROUND(SUMPRODUCT(Rates!$E$9:$E$14,Rates!$M$3:$M$8,'Males 5y'!O$16:O$21)+SUMPRODUCT(Rates!$F$9:$F$14,Rates!$M$3:$M$8,'Females 5y'!O$16:O$21),-1)</f>
        <v>380</v>
      </c>
      <c r="S16">
        <f>ROUND(SUMPRODUCT(Rates!$E$9:$E$14,Rates!$M$3:$M$8,'Males 5y'!P$16:P$21)+SUMPRODUCT(Rates!$F$9:$F$14,Rates!$M$3:$M$8,'Females 5y'!P$16:P$21),-1)</f>
        <v>390</v>
      </c>
      <c r="T16">
        <f>ROUND(SUMPRODUCT(Rates!$E$9:$E$14,Rates!$M$3:$M$8,'Males 5y'!Q$16:Q$21)+SUMPRODUCT(Rates!$F$9:$F$14,Rates!$M$3:$M$8,'Females 5y'!Q$16:Q$21),-1)</f>
        <v>400</v>
      </c>
      <c r="U16">
        <f>ROUND(SUMPRODUCT(Rates!$E$9:$E$14,Rates!$M$3:$M$8,'Males 5y'!R$16:R$21)+SUMPRODUCT(Rates!$F$9:$F$14,Rates!$M$3:$M$8,'Females 5y'!R$16:R$21),-1)</f>
        <v>400</v>
      </c>
      <c r="V16">
        <f>ROUND(SUMPRODUCT(Rates!$E$9:$E$14,Rates!$M$3:$M$8,'Males 5y'!S$16:S$21)+SUMPRODUCT(Rates!$F$9:$F$14,Rates!$M$3:$M$8,'Females 5y'!S$16:S$21),-1)</f>
        <v>410</v>
      </c>
      <c r="W16">
        <f>ROUND(SUMPRODUCT(Rates!$E$9:$E$14,Rates!$M$3:$M$8,'Males 5y'!T$16:T$21)+SUMPRODUCT(Rates!$F$9:$F$14,Rates!$M$3:$M$8,'Females 5y'!T$16:T$21),-1)</f>
        <v>420</v>
      </c>
      <c r="X16">
        <f>ROUND(SUMPRODUCT(Rates!$E$9:$E$14,Rates!$M$3:$M$8,'Males 5y'!U$16:U$21)+SUMPRODUCT(Rates!$F$9:$F$14,Rates!$M$3:$M$8,'Females 5y'!U$16:U$21),-1)</f>
        <v>430</v>
      </c>
      <c r="Y16">
        <f>ROUND(SUMPRODUCT(Rates!$E$9:$E$14,Rates!$M$3:$M$8,'Males 5y'!V$16:V$21)+SUMPRODUCT(Rates!$F$9:$F$14,Rates!$M$3:$M$8,'Females 5y'!V$16:V$21),-1)</f>
        <v>440</v>
      </c>
      <c r="Z16">
        <f>ROUND(SUMPRODUCT(Rates!$E$9:$E$14,Rates!$M$3:$M$8,'Males 5y'!W$16:W$21)+SUMPRODUCT(Rates!$F$9:$F$14,Rates!$M$3:$M$8,'Females 5y'!W$16:W$21),-1)</f>
        <v>440</v>
      </c>
      <c r="AA16">
        <f>ROUND(SUMPRODUCT(Rates!$E$9:$E$14,Rates!$M$3:$M$8,'Males 5y'!X$16:X$21)+SUMPRODUCT(Rates!$F$9:$F$14,Rates!$M$3:$M$8,'Females 5y'!X$16:X$21),-1)</f>
        <v>450</v>
      </c>
      <c r="AB16">
        <f>ROUND(SUMPRODUCT(Rates!$E$9:$E$14,Rates!$M$3:$M$8,'Males 5y'!Y$16:Y$21)+SUMPRODUCT(Rates!$F$9:$F$14,Rates!$M$3:$M$8,'Females 5y'!Y$16:Y$21),-1)</f>
        <v>460</v>
      </c>
      <c r="AC16">
        <f>ROUND(SUMPRODUCT(Rates!$E$9:$E$14,Rates!$M$3:$M$8,'Males 5y'!Z$16:Z$21)+SUMPRODUCT(Rates!$F$9:$F$14,Rates!$M$3:$M$8,'Females 5y'!Z$16:Z$21),-1)</f>
        <v>460</v>
      </c>
      <c r="AD16">
        <f>ROUND(SUMPRODUCT(Rates!$E$9:$E$14,Rates!$M$3:$M$8,'Males 5y'!AA$16:AA$21)+SUMPRODUCT(Rates!$F$9:$F$14,Rates!$M$3:$M$8,'Females 5y'!AA$16:AA$21),-1)</f>
        <v>470</v>
      </c>
      <c r="AE16">
        <f>ROUND(SUMPRODUCT(Rates!$E$9:$E$14,Rates!$M$3:$M$8,'Males 5y'!AB$16:AB$21)+SUMPRODUCT(Rates!$F$9:$F$14,Rates!$M$3:$M$8,'Females 5y'!AB$16:AB$21),-1)</f>
        <v>480</v>
      </c>
    </row>
    <row r="17" spans="1:31">
      <c r="A17" s="5" t="s">
        <v>208</v>
      </c>
      <c r="B17" s="6">
        <f t="shared" si="0"/>
        <v>7.6923076923076872E-2</v>
      </c>
      <c r="C17" s="6">
        <f t="shared" si="1"/>
        <v>0.46153846153846145</v>
      </c>
      <c r="D17" s="7">
        <f t="shared" si="3"/>
        <v>10</v>
      </c>
      <c r="E17" s="8">
        <f t="shared" si="2"/>
        <v>60</v>
      </c>
      <c r="F17">
        <f>ROUND(SUMPRODUCT(Rates!$E$9:$E$14,Rates!$N$3:$N$8,'Males 5y'!C$16:C$21)+SUMPRODUCT(Rates!$F$9:$F$14,Rates!$N$3:$N$8,'Females 5y'!C$16:C$21),-1)</f>
        <v>120</v>
      </c>
      <c r="G17">
        <f>ROUND(SUMPRODUCT(Rates!$E$9:$E$14,Rates!$N$3:$N$8,'Males 5y'!D$16:D$21)+SUMPRODUCT(Rates!$F$9:$F$14,Rates!$N$3:$N$8,'Females 5y'!D$16:D$21),-1)</f>
        <v>120</v>
      </c>
      <c r="H17">
        <f>ROUND(SUMPRODUCT(Rates!$E$9:$E$14,Rates!$N$3:$N$8,'Males 5y'!E$16:E$21)+SUMPRODUCT(Rates!$F$9:$F$14,Rates!$N$3:$N$8,'Females 5y'!E$16:E$21),-1)</f>
        <v>120</v>
      </c>
      <c r="I17">
        <f>ROUND(SUMPRODUCT(Rates!$E$9:$E$14,Rates!$N$3:$N$8,'Males 5y'!F$16:F$21)+SUMPRODUCT(Rates!$F$9:$F$14,Rates!$N$3:$N$8,'Females 5y'!F$16:F$21),-1)</f>
        <v>130</v>
      </c>
      <c r="J17">
        <f>ROUND(SUMPRODUCT(Rates!$E$9:$E$14,Rates!$N$3:$N$8,'Males 5y'!G$16:G$21)+SUMPRODUCT(Rates!$F$9:$F$14,Rates!$N$3:$N$8,'Females 5y'!G$16:G$21),-1)</f>
        <v>130</v>
      </c>
      <c r="K17">
        <f>ROUND(SUMPRODUCT(Rates!$E$9:$E$14,Rates!$N$3:$N$8,'Males 5y'!H$16:H$21)+SUMPRODUCT(Rates!$F$9:$F$14,Rates!$N$3:$N$8,'Females 5y'!H$16:H$21),-1)</f>
        <v>130</v>
      </c>
      <c r="L17">
        <f>ROUND(SUMPRODUCT(Rates!$E$9:$E$14,Rates!$N$3:$N$8,'Males 5y'!I$16:I$21)+SUMPRODUCT(Rates!$F$9:$F$14,Rates!$N$3:$N$8,'Females 5y'!I$16:I$21),-1)</f>
        <v>130</v>
      </c>
      <c r="M17">
        <f>ROUND(SUMPRODUCT(Rates!$E$9:$E$14,Rates!$N$3:$N$8,'Males 5y'!J$16:J$21)+SUMPRODUCT(Rates!$F$9:$F$14,Rates!$N$3:$N$8,'Females 5y'!J$16:J$21),-1)</f>
        <v>140</v>
      </c>
      <c r="N17">
        <f>ROUND(SUMPRODUCT(Rates!$E$9:$E$14,Rates!$N$3:$N$8,'Males 5y'!K$16:K$21)+SUMPRODUCT(Rates!$F$9:$F$14,Rates!$N$3:$N$8,'Females 5y'!K$16:K$21),-1)</f>
        <v>140</v>
      </c>
      <c r="O17">
        <f>ROUND(SUMPRODUCT(Rates!$E$9:$E$14,Rates!$N$3:$N$8,'Males 5y'!L$16:L$21)+SUMPRODUCT(Rates!$F$9:$F$14,Rates!$N$3:$N$8,'Females 5y'!L$16:L$21),-1)</f>
        <v>140</v>
      </c>
      <c r="P17">
        <f>ROUND(SUMPRODUCT(Rates!$E$9:$E$14,Rates!$N$3:$N$8,'Males 5y'!M$16:M$21)+SUMPRODUCT(Rates!$F$9:$F$14,Rates!$N$3:$N$8,'Females 5y'!M$16:M$21),-1)</f>
        <v>140</v>
      </c>
      <c r="Q17">
        <f>ROUND(SUMPRODUCT(Rates!$E$9:$E$14,Rates!$N$3:$N$8,'Males 5y'!N$16:N$21)+SUMPRODUCT(Rates!$F$9:$F$14,Rates!$N$3:$N$8,'Females 5y'!N$16:N$21),-1)</f>
        <v>150</v>
      </c>
      <c r="R17">
        <f>ROUND(SUMPRODUCT(Rates!$E$9:$E$14,Rates!$N$3:$N$8,'Males 5y'!O$16:O$21)+SUMPRODUCT(Rates!$F$9:$F$14,Rates!$N$3:$N$8,'Females 5y'!O$16:O$21),-1)</f>
        <v>150</v>
      </c>
      <c r="S17">
        <f>ROUND(SUMPRODUCT(Rates!$E$9:$E$14,Rates!$N$3:$N$8,'Males 5y'!P$16:P$21)+SUMPRODUCT(Rates!$F$9:$F$14,Rates!$N$3:$N$8,'Females 5y'!P$16:P$21),-1)</f>
        <v>150</v>
      </c>
      <c r="T17">
        <f>ROUND(SUMPRODUCT(Rates!$E$9:$E$14,Rates!$N$3:$N$8,'Males 5y'!Q$16:Q$21)+SUMPRODUCT(Rates!$F$9:$F$14,Rates!$N$3:$N$8,'Females 5y'!Q$16:Q$21),-1)</f>
        <v>150</v>
      </c>
      <c r="U17">
        <f>ROUND(SUMPRODUCT(Rates!$E$9:$E$14,Rates!$N$3:$N$8,'Males 5y'!R$16:R$21)+SUMPRODUCT(Rates!$F$9:$F$14,Rates!$N$3:$N$8,'Females 5y'!R$16:R$21),-1)</f>
        <v>160</v>
      </c>
      <c r="V17">
        <f>ROUND(SUMPRODUCT(Rates!$E$9:$E$14,Rates!$N$3:$N$8,'Males 5y'!S$16:S$21)+SUMPRODUCT(Rates!$F$9:$F$14,Rates!$N$3:$N$8,'Females 5y'!S$16:S$21),-1)</f>
        <v>160</v>
      </c>
      <c r="W17">
        <f>ROUND(SUMPRODUCT(Rates!$E$9:$E$14,Rates!$N$3:$N$8,'Males 5y'!T$16:T$21)+SUMPRODUCT(Rates!$F$9:$F$14,Rates!$N$3:$N$8,'Females 5y'!T$16:T$21),-1)</f>
        <v>160</v>
      </c>
      <c r="X17">
        <f>ROUND(SUMPRODUCT(Rates!$E$9:$E$14,Rates!$N$3:$N$8,'Males 5y'!U$16:U$21)+SUMPRODUCT(Rates!$F$9:$F$14,Rates!$N$3:$N$8,'Females 5y'!U$16:U$21),-1)</f>
        <v>170</v>
      </c>
      <c r="Y17">
        <f>ROUND(SUMPRODUCT(Rates!$E$9:$E$14,Rates!$N$3:$N$8,'Males 5y'!V$16:V$21)+SUMPRODUCT(Rates!$F$9:$F$14,Rates!$N$3:$N$8,'Females 5y'!V$16:V$21),-1)</f>
        <v>170</v>
      </c>
      <c r="Z17">
        <f>ROUND(SUMPRODUCT(Rates!$E$9:$E$14,Rates!$N$3:$N$8,'Males 5y'!W$16:W$21)+SUMPRODUCT(Rates!$F$9:$F$14,Rates!$N$3:$N$8,'Females 5y'!W$16:W$21),-1)</f>
        <v>180</v>
      </c>
      <c r="AA17">
        <f>ROUND(SUMPRODUCT(Rates!$E$9:$E$14,Rates!$N$3:$N$8,'Males 5y'!X$16:X$21)+SUMPRODUCT(Rates!$F$9:$F$14,Rates!$N$3:$N$8,'Females 5y'!X$16:X$21),-1)</f>
        <v>180</v>
      </c>
      <c r="AB17">
        <f>ROUND(SUMPRODUCT(Rates!$E$9:$E$14,Rates!$N$3:$N$8,'Males 5y'!Y$16:Y$21)+SUMPRODUCT(Rates!$F$9:$F$14,Rates!$N$3:$N$8,'Females 5y'!Y$16:Y$21),-1)</f>
        <v>180</v>
      </c>
      <c r="AC17">
        <f>ROUND(SUMPRODUCT(Rates!$E$9:$E$14,Rates!$N$3:$N$8,'Males 5y'!Z$16:Z$21)+SUMPRODUCT(Rates!$F$9:$F$14,Rates!$N$3:$N$8,'Females 5y'!Z$16:Z$21),-1)</f>
        <v>180</v>
      </c>
      <c r="AD17">
        <f>ROUND(SUMPRODUCT(Rates!$E$9:$E$14,Rates!$N$3:$N$8,'Males 5y'!AA$16:AA$21)+SUMPRODUCT(Rates!$F$9:$F$14,Rates!$N$3:$N$8,'Females 5y'!AA$16:AA$21),-1)</f>
        <v>190</v>
      </c>
      <c r="AE17">
        <f>ROUND(SUMPRODUCT(Rates!$E$9:$E$14,Rates!$N$3:$N$8,'Males 5y'!AB$16:AB$21)+SUMPRODUCT(Rates!$F$9:$F$14,Rates!$N$3:$N$8,'Females 5y'!AB$16:AB$21),-1)</f>
        <v>190</v>
      </c>
    </row>
    <row r="18" spans="1:31">
      <c r="A18" s="5" t="s">
        <v>27</v>
      </c>
      <c r="B18" s="6">
        <f t="shared" si="0"/>
        <v>0.10606060606060597</v>
      </c>
      <c r="C18" s="6">
        <f t="shared" si="1"/>
        <v>0.40909090909090917</v>
      </c>
      <c r="D18" s="7">
        <f t="shared" si="3"/>
        <v>70</v>
      </c>
      <c r="E18" s="8">
        <f t="shared" si="2"/>
        <v>270</v>
      </c>
      <c r="F18">
        <f>ROUND((F14*Rates!$I$3),-1)</f>
        <v>620</v>
      </c>
      <c r="G18">
        <f>ROUND((G14*Rates!$I$3),-1)</f>
        <v>630</v>
      </c>
      <c r="H18">
        <f>ROUND((H14*Rates!$I$3),-1)</f>
        <v>630</v>
      </c>
      <c r="I18">
        <f>ROUND((I14*Rates!$I$3),-1)</f>
        <v>660</v>
      </c>
      <c r="J18">
        <f>ROUND((J14*Rates!$I$3),-1)</f>
        <v>650</v>
      </c>
      <c r="K18">
        <f>ROUND((K14*Rates!$I$3),-1)</f>
        <v>660</v>
      </c>
      <c r="L18">
        <f>ROUND((L14*Rates!$I$3),-1)</f>
        <v>680</v>
      </c>
      <c r="M18">
        <f>ROUND((M14*Rates!$I$3),-1)</f>
        <v>690</v>
      </c>
      <c r="N18">
        <f>ROUND((N14*Rates!$I$3),-1)</f>
        <v>690</v>
      </c>
      <c r="O18">
        <f>ROUND((O14*Rates!$I$3),-1)</f>
        <v>710</v>
      </c>
      <c r="P18">
        <f>ROUND((P14*Rates!$I$3),-1)</f>
        <v>730</v>
      </c>
      <c r="Q18">
        <f>ROUND((Q14*Rates!$I$3),-1)</f>
        <v>740</v>
      </c>
      <c r="R18">
        <f>ROUND((R14*Rates!$I$3),-1)</f>
        <v>750</v>
      </c>
      <c r="S18">
        <f>ROUND((S14*Rates!$I$3),-1)</f>
        <v>760</v>
      </c>
      <c r="T18">
        <f>ROUND((T14*Rates!$I$3),-1)</f>
        <v>780</v>
      </c>
      <c r="U18">
        <f>ROUND((U14*Rates!$I$3),-1)</f>
        <v>790</v>
      </c>
      <c r="V18">
        <f>ROUND((V14*Rates!$I$3),-1)</f>
        <v>810</v>
      </c>
      <c r="W18">
        <f>ROUND((W14*Rates!$I$3),-1)</f>
        <v>820</v>
      </c>
      <c r="X18">
        <f>ROUND((X14*Rates!$I$3),-1)</f>
        <v>830</v>
      </c>
      <c r="Y18">
        <f>ROUND((Y14*Rates!$I$3),-1)</f>
        <v>850</v>
      </c>
      <c r="Z18">
        <f>ROUND((Z14*Rates!$I$3),-1)</f>
        <v>870</v>
      </c>
      <c r="AA18">
        <f>ROUND((AA14*Rates!$I$3),-1)</f>
        <v>880</v>
      </c>
      <c r="AB18">
        <f>ROUND((AB14*Rates!$I$3),-1)</f>
        <v>890</v>
      </c>
      <c r="AC18">
        <f>ROUND((AC14*Rates!$I$3),-1)</f>
        <v>910</v>
      </c>
      <c r="AD18">
        <f>ROUND((AD14*Rates!$I$3),-1)</f>
        <v>920</v>
      </c>
      <c r="AE18">
        <f>ROUND((AE14*Rates!$I$3),-1)</f>
        <v>930</v>
      </c>
    </row>
    <row r="19" spans="1:31">
      <c r="A19" s="5" t="s">
        <v>28</v>
      </c>
      <c r="B19" s="6">
        <f t="shared" si="0"/>
        <v>0.11111111111111116</v>
      </c>
      <c r="C19" s="6">
        <f t="shared" si="1"/>
        <v>0.44444444444444442</v>
      </c>
      <c r="D19" s="7">
        <f t="shared" si="3"/>
        <v>20</v>
      </c>
      <c r="E19" s="8">
        <f t="shared" si="2"/>
        <v>80</v>
      </c>
      <c r="F19">
        <f>ROUND((F14*Rates!$I$4),-1)</f>
        <v>170</v>
      </c>
      <c r="G19">
        <f>ROUND((G14*Rates!$I$4),-1)</f>
        <v>170</v>
      </c>
      <c r="H19">
        <f>ROUND((H14*Rates!$I$4),-1)</f>
        <v>170</v>
      </c>
      <c r="I19">
        <f>ROUND((I14*Rates!$I$4),-1)</f>
        <v>180</v>
      </c>
      <c r="J19">
        <f>ROUND((J14*Rates!$I$4),-1)</f>
        <v>180</v>
      </c>
      <c r="K19">
        <f>ROUND((K14*Rates!$I$4),-1)</f>
        <v>180</v>
      </c>
      <c r="L19">
        <f>ROUND((L14*Rates!$I$4),-1)</f>
        <v>190</v>
      </c>
      <c r="M19">
        <f>ROUND((M14*Rates!$I$4),-1)</f>
        <v>190</v>
      </c>
      <c r="N19">
        <f>ROUND((N14*Rates!$I$4),-1)</f>
        <v>190</v>
      </c>
      <c r="O19">
        <f>ROUND((O14*Rates!$I$4),-1)</f>
        <v>190</v>
      </c>
      <c r="P19">
        <f>ROUND((P14*Rates!$I$4),-1)</f>
        <v>200</v>
      </c>
      <c r="Q19">
        <f>ROUND((Q14*Rates!$I$4),-1)</f>
        <v>200</v>
      </c>
      <c r="R19">
        <f>ROUND((R14*Rates!$I$4),-1)</f>
        <v>210</v>
      </c>
      <c r="S19">
        <f>ROUND((S14*Rates!$I$4),-1)</f>
        <v>210</v>
      </c>
      <c r="T19">
        <f>ROUND((T14*Rates!$I$4),-1)</f>
        <v>210</v>
      </c>
      <c r="U19">
        <f>ROUND((U14*Rates!$I$4),-1)</f>
        <v>220</v>
      </c>
      <c r="V19">
        <f>ROUND((V14*Rates!$I$4),-1)</f>
        <v>220</v>
      </c>
      <c r="W19">
        <f>ROUND((W14*Rates!$I$4),-1)</f>
        <v>220</v>
      </c>
      <c r="X19">
        <f>ROUND((X14*Rates!$I$4),-1)</f>
        <v>230</v>
      </c>
      <c r="Y19">
        <f>ROUND((Y14*Rates!$I$4),-1)</f>
        <v>230</v>
      </c>
      <c r="Z19">
        <f>ROUND((Z14*Rates!$I$4),-1)</f>
        <v>240</v>
      </c>
      <c r="AA19">
        <f>ROUND((AA14*Rates!$I$4),-1)</f>
        <v>240</v>
      </c>
      <c r="AB19">
        <f>ROUND((AB14*Rates!$I$4),-1)</f>
        <v>240</v>
      </c>
      <c r="AC19">
        <f>ROUND((AC14*Rates!$I$4),-1)</f>
        <v>250</v>
      </c>
      <c r="AD19">
        <f>ROUND((AD14*Rates!$I$4),-1)</f>
        <v>250</v>
      </c>
      <c r="AE19">
        <f>ROUND((AE14*Rates!$I$4),-1)</f>
        <v>260</v>
      </c>
    </row>
    <row r="20" spans="1:31">
      <c r="A20" s="5" t="s">
        <v>29</v>
      </c>
      <c r="B20" s="6">
        <f t="shared" si="0"/>
        <v>9.0909090909090828E-2</v>
      </c>
      <c r="C20" s="6">
        <f t="shared" si="1"/>
        <v>0.36363636363636354</v>
      </c>
      <c r="D20" s="7">
        <f t="shared" si="3"/>
        <v>10</v>
      </c>
      <c r="E20" s="8">
        <f t="shared" si="2"/>
        <v>40</v>
      </c>
      <c r="F20">
        <f>ROUND((F14*Rates!$I$5),-1)</f>
        <v>100</v>
      </c>
      <c r="G20">
        <f>ROUND((G14*Rates!$I$5),-1)</f>
        <v>100</v>
      </c>
      <c r="H20">
        <f>ROUND((H14*Rates!$I$5),-1)</f>
        <v>100</v>
      </c>
      <c r="I20">
        <f>ROUND((I14*Rates!$I$5),-1)</f>
        <v>110</v>
      </c>
      <c r="J20">
        <f>ROUND((J14*Rates!$I$5),-1)</f>
        <v>110</v>
      </c>
      <c r="K20">
        <f>ROUND((K14*Rates!$I$5),-1)</f>
        <v>110</v>
      </c>
      <c r="L20">
        <f>ROUND((L14*Rates!$I$5),-1)</f>
        <v>110</v>
      </c>
      <c r="M20">
        <f>ROUND((M14*Rates!$I$5),-1)</f>
        <v>110</v>
      </c>
      <c r="N20">
        <f>ROUND((N14*Rates!$I$5),-1)</f>
        <v>110</v>
      </c>
      <c r="O20">
        <f>ROUND((O14*Rates!$I$5),-1)</f>
        <v>110</v>
      </c>
      <c r="P20">
        <f>ROUND((P14*Rates!$I$5),-1)</f>
        <v>120</v>
      </c>
      <c r="Q20">
        <f>ROUND((Q14*Rates!$I$5),-1)</f>
        <v>120</v>
      </c>
      <c r="R20">
        <f>ROUND((R14*Rates!$I$5),-1)</f>
        <v>120</v>
      </c>
      <c r="S20">
        <f>ROUND((S14*Rates!$I$5),-1)</f>
        <v>120</v>
      </c>
      <c r="T20">
        <f>ROUND((T14*Rates!$I$5),-1)</f>
        <v>130</v>
      </c>
      <c r="U20">
        <f>ROUND((U14*Rates!$I$5),-1)</f>
        <v>130</v>
      </c>
      <c r="V20">
        <f>ROUND((V14*Rates!$I$5),-1)</f>
        <v>130</v>
      </c>
      <c r="W20">
        <f>ROUND((W14*Rates!$I$5),-1)</f>
        <v>130</v>
      </c>
      <c r="X20">
        <f>ROUND((X14*Rates!$I$5),-1)</f>
        <v>130</v>
      </c>
      <c r="Y20">
        <f>ROUND((Y14*Rates!$I$5),-1)</f>
        <v>140</v>
      </c>
      <c r="Z20">
        <f>ROUND((Z14*Rates!$I$5),-1)</f>
        <v>140</v>
      </c>
      <c r="AA20">
        <f>ROUND((AA14*Rates!$I$5),-1)</f>
        <v>140</v>
      </c>
      <c r="AB20">
        <f>ROUND((AB14*Rates!$I$5),-1)</f>
        <v>140</v>
      </c>
      <c r="AC20">
        <f>ROUND((AC14*Rates!$I$5),-1)</f>
        <v>150</v>
      </c>
      <c r="AD20">
        <f>ROUND((AD14*Rates!$I$5),-1)</f>
        <v>150</v>
      </c>
      <c r="AE20">
        <f>ROUND((AE14*Rates!$I$5),-1)</f>
        <v>150</v>
      </c>
    </row>
    <row r="21" spans="1:31">
      <c r="A21" s="5" t="s">
        <v>36</v>
      </c>
      <c r="B21" s="6">
        <f t="shared" si="0"/>
        <v>0.25</v>
      </c>
      <c r="C21" s="6">
        <f t="shared" si="1"/>
        <v>0.5</v>
      </c>
      <c r="D21" s="7">
        <f t="shared" si="3"/>
        <v>10</v>
      </c>
      <c r="E21" s="8">
        <f t="shared" si="2"/>
        <v>20</v>
      </c>
      <c r="F21">
        <f>ROUND((F14*Rates!$I$6),-1)</f>
        <v>40</v>
      </c>
      <c r="G21">
        <f>ROUND((G14*Rates!$I$6),-1)</f>
        <v>40</v>
      </c>
      <c r="H21">
        <f>ROUND((H14*Rates!$I$6),-1)</f>
        <v>40</v>
      </c>
      <c r="I21">
        <f>ROUND((I14*Rates!$I$6),-1)</f>
        <v>40</v>
      </c>
      <c r="J21">
        <f>ROUND((J14*Rates!$I$6),-1)</f>
        <v>40</v>
      </c>
      <c r="K21">
        <f>ROUND((K14*Rates!$I$6),-1)</f>
        <v>40</v>
      </c>
      <c r="L21">
        <f>ROUND((L14*Rates!$I$6),-1)</f>
        <v>40</v>
      </c>
      <c r="M21">
        <f>ROUND((M14*Rates!$I$6),-1)</f>
        <v>40</v>
      </c>
      <c r="N21">
        <f>ROUND((N14*Rates!$I$6),-1)</f>
        <v>40</v>
      </c>
      <c r="O21">
        <f>ROUND((O14*Rates!$I$6),-1)</f>
        <v>50</v>
      </c>
      <c r="P21">
        <f>ROUND((P14*Rates!$I$6),-1)</f>
        <v>50</v>
      </c>
      <c r="Q21">
        <f>ROUND((Q14*Rates!$I$6),-1)</f>
        <v>50</v>
      </c>
      <c r="R21">
        <f>ROUND((R14*Rates!$I$6),-1)</f>
        <v>50</v>
      </c>
      <c r="S21">
        <f>ROUND((S14*Rates!$I$6),-1)</f>
        <v>50</v>
      </c>
      <c r="T21">
        <f>ROUND((T14*Rates!$I$6),-1)</f>
        <v>50</v>
      </c>
      <c r="U21">
        <f>ROUND((U14*Rates!$I$6),-1)</f>
        <v>50</v>
      </c>
      <c r="V21">
        <f>ROUND((V14*Rates!$I$6),-1)</f>
        <v>50</v>
      </c>
      <c r="W21">
        <f>ROUND((W14*Rates!$I$6),-1)</f>
        <v>50</v>
      </c>
      <c r="X21">
        <f>ROUND((X14*Rates!$I$6),-1)</f>
        <v>50</v>
      </c>
      <c r="Y21">
        <f>ROUND((Y14*Rates!$I$6),-1)</f>
        <v>50</v>
      </c>
      <c r="Z21">
        <f>ROUND((Z14*Rates!$I$6),-1)</f>
        <v>60</v>
      </c>
      <c r="AA21">
        <f>ROUND((AA14*Rates!$I$6),-1)</f>
        <v>60</v>
      </c>
      <c r="AB21">
        <f>ROUND((AB14*Rates!$I$6),-1)</f>
        <v>60</v>
      </c>
      <c r="AC21">
        <f>ROUND((AC14*Rates!$I$6),-1)</f>
        <v>60</v>
      </c>
      <c r="AD21">
        <f>ROUND((AD14*Rates!$I$6),-1)</f>
        <v>60</v>
      </c>
      <c r="AE21">
        <f>ROUND((AE14*Rates!$I$6),-1)</f>
        <v>60</v>
      </c>
    </row>
    <row r="22" spans="1:31">
      <c r="A22" s="5" t="s">
        <v>30</v>
      </c>
      <c r="B22" s="6">
        <f t="shared" si="0"/>
        <v>0</v>
      </c>
      <c r="C22" s="6">
        <f t="shared" si="1"/>
        <v>0.5</v>
      </c>
      <c r="D22" s="7">
        <f t="shared" si="3"/>
        <v>0</v>
      </c>
      <c r="E22" s="8">
        <f t="shared" si="2"/>
        <v>10</v>
      </c>
      <c r="F22">
        <f>ROUND((F14*Rates!$I$7),-1)</f>
        <v>20</v>
      </c>
      <c r="G22">
        <f>ROUND((G14*Rates!$I$7),-1)</f>
        <v>20</v>
      </c>
      <c r="H22">
        <f>ROUND((H14*Rates!$I$7),-1)</f>
        <v>20</v>
      </c>
      <c r="I22">
        <f>ROUND((I14*Rates!$I$7),-1)</f>
        <v>20</v>
      </c>
      <c r="J22">
        <f>ROUND((J14*Rates!$I$7),-1)</f>
        <v>20</v>
      </c>
      <c r="K22">
        <f>ROUND((K14*Rates!$I$7),-1)</f>
        <v>20</v>
      </c>
      <c r="L22">
        <f>ROUND((L14*Rates!$I$7),-1)</f>
        <v>20</v>
      </c>
      <c r="M22">
        <f>ROUND((M14*Rates!$I$7),-1)</f>
        <v>20</v>
      </c>
      <c r="N22">
        <f>ROUND((N14*Rates!$I$7),-1)</f>
        <v>20</v>
      </c>
      <c r="O22">
        <f>ROUND((O14*Rates!$I$7),-1)</f>
        <v>20</v>
      </c>
      <c r="P22">
        <f>ROUND((P14*Rates!$I$7),-1)</f>
        <v>20</v>
      </c>
      <c r="Q22">
        <f>ROUND((Q14*Rates!$I$7),-1)</f>
        <v>20</v>
      </c>
      <c r="R22">
        <f>ROUND((R14*Rates!$I$7),-1)</f>
        <v>20</v>
      </c>
      <c r="S22">
        <f>ROUND((S14*Rates!$I$7),-1)</f>
        <v>20</v>
      </c>
      <c r="T22">
        <f>ROUND((T14*Rates!$I$7),-1)</f>
        <v>30</v>
      </c>
      <c r="U22">
        <f>ROUND((U14*Rates!$I$7),-1)</f>
        <v>30</v>
      </c>
      <c r="V22">
        <f>ROUND((V14*Rates!$I$7),-1)</f>
        <v>30</v>
      </c>
      <c r="W22">
        <f>ROUND((W14*Rates!$I$7),-1)</f>
        <v>30</v>
      </c>
      <c r="X22">
        <f>ROUND((X14*Rates!$I$7),-1)</f>
        <v>30</v>
      </c>
      <c r="Y22">
        <f>ROUND((Y14*Rates!$I$7),-1)</f>
        <v>30</v>
      </c>
      <c r="Z22">
        <f>ROUND((Z14*Rates!$I$7),-1)</f>
        <v>30</v>
      </c>
      <c r="AA22">
        <f>ROUND((AA14*Rates!$I$7),-1)</f>
        <v>30</v>
      </c>
      <c r="AB22">
        <f>ROUND((AB14*Rates!$I$7),-1)</f>
        <v>30</v>
      </c>
      <c r="AC22">
        <f>ROUND((AC14*Rates!$I$7),-1)</f>
        <v>30</v>
      </c>
      <c r="AD22">
        <f>ROUND((AD14*Rates!$I$7),-1)</f>
        <v>30</v>
      </c>
      <c r="AE22">
        <f>ROUND((AE14*Rates!$I$7),-1)</f>
        <v>30</v>
      </c>
    </row>
    <row r="23" spans="1:31">
      <c r="A23" s="5" t="s">
        <v>31</v>
      </c>
      <c r="B23" s="6">
        <f t="shared" si="0"/>
        <v>0</v>
      </c>
      <c r="C23" s="6">
        <f t="shared" si="1"/>
        <v>0.5</v>
      </c>
      <c r="D23" s="7">
        <f t="shared" si="3"/>
        <v>0</v>
      </c>
      <c r="E23" s="8">
        <f t="shared" si="2"/>
        <v>10</v>
      </c>
      <c r="F23">
        <f>ROUND((F14*Rates!$I$8),-1)</f>
        <v>20</v>
      </c>
      <c r="G23">
        <f>ROUND((G14*Rates!$I$8),-1)</f>
        <v>20</v>
      </c>
      <c r="H23">
        <f>ROUND((H14*Rates!$I$8),-1)</f>
        <v>20</v>
      </c>
      <c r="I23">
        <f>ROUND((I14*Rates!$I$8),-1)</f>
        <v>20</v>
      </c>
      <c r="J23">
        <f>ROUND((J14*Rates!$I$8),-1)</f>
        <v>20</v>
      </c>
      <c r="K23">
        <f>ROUND((K14*Rates!$I$8),-1)</f>
        <v>20</v>
      </c>
      <c r="L23">
        <f>ROUND((L14*Rates!$I$8),-1)</f>
        <v>20</v>
      </c>
      <c r="M23">
        <f>ROUND((M14*Rates!$I$8),-1)</f>
        <v>20</v>
      </c>
      <c r="N23">
        <f>ROUND((N14*Rates!$I$8),-1)</f>
        <v>20</v>
      </c>
      <c r="O23">
        <f>ROUND((O14*Rates!$I$8),-1)</f>
        <v>20</v>
      </c>
      <c r="P23">
        <f>ROUND((P14*Rates!$I$8),-1)</f>
        <v>20</v>
      </c>
      <c r="Q23">
        <f>ROUND((Q14*Rates!$I$8),-1)</f>
        <v>20</v>
      </c>
      <c r="R23">
        <f>ROUND((R14*Rates!$I$8),-1)</f>
        <v>20</v>
      </c>
      <c r="S23">
        <f>ROUND((S14*Rates!$I$8),-1)</f>
        <v>20</v>
      </c>
      <c r="T23">
        <f>ROUND((T14*Rates!$I$8),-1)</f>
        <v>30</v>
      </c>
      <c r="U23">
        <f>ROUND((U14*Rates!$I$8),-1)</f>
        <v>30</v>
      </c>
      <c r="V23">
        <f>ROUND((V14*Rates!$I$8),-1)</f>
        <v>30</v>
      </c>
      <c r="W23">
        <f>ROUND((W14*Rates!$I$8),-1)</f>
        <v>30</v>
      </c>
      <c r="X23">
        <f>ROUND((X14*Rates!$I$8),-1)</f>
        <v>30</v>
      </c>
      <c r="Y23">
        <f>ROUND((Y14*Rates!$I$8),-1)</f>
        <v>30</v>
      </c>
      <c r="Z23">
        <f>ROUND((Z14*Rates!$I$8),-1)</f>
        <v>30</v>
      </c>
      <c r="AA23">
        <f>ROUND((AA14*Rates!$I$8),-1)</f>
        <v>30</v>
      </c>
      <c r="AB23">
        <f>ROUND((AB14*Rates!$I$8),-1)</f>
        <v>30</v>
      </c>
      <c r="AC23">
        <f>ROUND((AC14*Rates!$I$8),-1)</f>
        <v>30</v>
      </c>
      <c r="AD23">
        <f>ROUND((AD14*Rates!$I$8),-1)</f>
        <v>30</v>
      </c>
      <c r="AE23">
        <f>ROUND((AE14*Rates!$I$8),-1)</f>
        <v>30</v>
      </c>
    </row>
    <row r="24" spans="1:31">
      <c r="A24" s="5" t="s">
        <v>33</v>
      </c>
      <c r="B24" s="6">
        <f t="shared" si="0"/>
        <v>0.33333333333333326</v>
      </c>
      <c r="C24" s="6">
        <f t="shared" si="1"/>
        <v>0.66666666666666674</v>
      </c>
      <c r="D24" s="7">
        <f t="shared" si="3"/>
        <v>10</v>
      </c>
      <c r="E24" s="8">
        <f t="shared" si="2"/>
        <v>20</v>
      </c>
      <c r="F24">
        <f>ROUND((F14*Rates!$I$9),-1)</f>
        <v>30</v>
      </c>
      <c r="G24">
        <f>ROUND((G14*Rates!$I$9),-1)</f>
        <v>30</v>
      </c>
      <c r="H24">
        <f>ROUND((H14*Rates!$I$9),-1)</f>
        <v>30</v>
      </c>
      <c r="I24">
        <f>ROUND((I14*Rates!$I$9),-1)</f>
        <v>30</v>
      </c>
      <c r="J24">
        <f>ROUND((J14*Rates!$I$9),-1)</f>
        <v>30</v>
      </c>
      <c r="K24">
        <f>ROUND((K14*Rates!$I$9),-1)</f>
        <v>30</v>
      </c>
      <c r="L24">
        <f>ROUND((L14*Rates!$I$9),-1)</f>
        <v>30</v>
      </c>
      <c r="M24">
        <f>ROUND((M14*Rates!$I$9),-1)</f>
        <v>30</v>
      </c>
      <c r="N24">
        <f>ROUND((N14*Rates!$I$9),-1)</f>
        <v>30</v>
      </c>
      <c r="O24">
        <f>ROUND((O14*Rates!$I$9),-1)</f>
        <v>30</v>
      </c>
      <c r="P24">
        <f>ROUND((P14*Rates!$I$9),-1)</f>
        <v>40</v>
      </c>
      <c r="Q24">
        <f>ROUND((Q14*Rates!$I$9),-1)</f>
        <v>40</v>
      </c>
      <c r="R24">
        <f>ROUND((R14*Rates!$I$9),-1)</f>
        <v>40</v>
      </c>
      <c r="S24">
        <f>ROUND((S14*Rates!$I$9),-1)</f>
        <v>40</v>
      </c>
      <c r="T24">
        <f>ROUND((T14*Rates!$I$9),-1)</f>
        <v>40</v>
      </c>
      <c r="U24">
        <f>ROUND((U14*Rates!$I$9),-1)</f>
        <v>40</v>
      </c>
      <c r="V24">
        <f>ROUND((V14*Rates!$I$9),-1)</f>
        <v>40</v>
      </c>
      <c r="W24">
        <f>ROUND((W14*Rates!$I$9),-1)</f>
        <v>40</v>
      </c>
      <c r="X24">
        <f>ROUND((X14*Rates!$I$9),-1)</f>
        <v>40</v>
      </c>
      <c r="Y24">
        <f>ROUND((Y14*Rates!$I$9),-1)</f>
        <v>40</v>
      </c>
      <c r="Z24">
        <f>ROUND((Z14*Rates!$I$9),-1)</f>
        <v>40</v>
      </c>
      <c r="AA24">
        <f>ROUND((AA14*Rates!$I$9),-1)</f>
        <v>40</v>
      </c>
      <c r="AB24">
        <f>ROUND((AB14*Rates!$I$9),-1)</f>
        <v>40</v>
      </c>
      <c r="AC24">
        <f>ROUND((AC14*Rates!$I$9),-1)</f>
        <v>40</v>
      </c>
      <c r="AD24">
        <f>ROUND((AD14*Rates!$I$9),-1)</f>
        <v>40</v>
      </c>
      <c r="AE24">
        <f>ROUND((AE14*Rates!$I$9),-1)</f>
        <v>50</v>
      </c>
    </row>
    <row r="25" spans="1:31">
      <c r="A25" s="9" t="s">
        <v>62</v>
      </c>
      <c r="B25" s="6"/>
      <c r="C25" s="6"/>
      <c r="D25" s="7">
        <f t="shared" si="3"/>
        <v>0</v>
      </c>
      <c r="E25" s="8"/>
    </row>
    <row r="26" spans="1:31">
      <c r="A26" s="5" t="s">
        <v>205</v>
      </c>
      <c r="B26" s="6">
        <f t="shared" si="0"/>
        <v>0.1191860465116279</v>
      </c>
      <c r="C26" s="6">
        <f t="shared" si="1"/>
        <v>0.53488372093023262</v>
      </c>
      <c r="D26" s="7">
        <f t="shared" si="3"/>
        <v>410</v>
      </c>
      <c r="E26" s="8">
        <f t="shared" si="2"/>
        <v>1840</v>
      </c>
      <c r="F26">
        <f>ROUND((SUMPRODUCT('Males 5y'!C$29:C$41,Rates!$E$2:$E$14)+SUMPRODUCT(Rates!$F$2:$F$14,'Females 5y'!C$29:C$41)),-1)</f>
        <v>3160</v>
      </c>
      <c r="G26">
        <f>ROUND((SUMPRODUCT('Males 5y'!D$29:D$41,Rates!$E$2:$E$14)+SUMPRODUCT(Rates!$F$2:$F$14,'Females 5y'!D$29:D$41)),-1)</f>
        <v>3210</v>
      </c>
      <c r="H26">
        <f>ROUND((SUMPRODUCT('Males 5y'!E$29:E$41,Rates!$E$2:$E$14)+SUMPRODUCT(Rates!$F$2:$F$14,'Females 5y'!E$29:E$41)),-1)</f>
        <v>3250</v>
      </c>
      <c r="I26">
        <f>ROUND((SUMPRODUCT('Males 5y'!F$29:F$41,Rates!$E$2:$E$14)+SUMPRODUCT(Rates!$F$2:$F$14,'Females 5y'!F$29:F$41)),-1)</f>
        <v>3330</v>
      </c>
      <c r="J26">
        <f>ROUND((SUMPRODUCT('Males 5y'!G$29:G$41,Rates!$E$2:$E$14)+SUMPRODUCT(Rates!$F$2:$F$14,'Females 5y'!G$29:G$41)),-1)</f>
        <v>3370</v>
      </c>
      <c r="K26">
        <f>ROUND((SUMPRODUCT('Males 5y'!H$29:H$41,Rates!$E$2:$E$14)+SUMPRODUCT(Rates!$F$2:$F$14,'Females 5y'!H$29:H$41)),-1)</f>
        <v>3440</v>
      </c>
      <c r="L26">
        <f>ROUND((SUMPRODUCT('Males 5y'!I$29:I$41,Rates!$E$2:$E$14)+SUMPRODUCT(Rates!$F$2:$F$14,'Females 5y'!I$29:I$41)),-1)</f>
        <v>3520</v>
      </c>
      <c r="M26">
        <f>ROUND((SUMPRODUCT('Males 5y'!J$29:J$41,Rates!$E$2:$E$14)+SUMPRODUCT(Rates!$F$2:$F$14,'Females 5y'!J$29:J$41)),-1)</f>
        <v>3590</v>
      </c>
      <c r="N26">
        <f>ROUND((SUMPRODUCT('Males 5y'!K$29:K$41,Rates!$E$2:$E$14)+SUMPRODUCT(Rates!$F$2:$F$14,'Females 5y'!K$29:K$41)),-1)</f>
        <v>3650</v>
      </c>
      <c r="O26">
        <f>ROUND((SUMPRODUCT('Males 5y'!L$29:L$41,Rates!$E$2:$E$14)+SUMPRODUCT(Rates!$F$2:$F$14,'Females 5y'!L$29:L$41)),-1)</f>
        <v>3760</v>
      </c>
      <c r="P26">
        <f>ROUND((SUMPRODUCT('Males 5y'!M$29:M$41,Rates!$E$2:$E$14)+SUMPRODUCT(Rates!$F$2:$F$14,'Females 5y'!M$29:M$41)),-1)</f>
        <v>3850</v>
      </c>
      <c r="Q26">
        <f>ROUND((SUMPRODUCT('Males 5y'!N$29:N$41,Rates!$E$2:$E$14)+SUMPRODUCT(Rates!$F$2:$F$14,'Females 5y'!N$29:N$41)),-1)</f>
        <v>3950</v>
      </c>
      <c r="R26">
        <f>ROUND((SUMPRODUCT('Males 5y'!O$29:O$41,Rates!$E$2:$E$14)+SUMPRODUCT(Rates!$F$2:$F$14,'Females 5y'!O$29:O$41)),-1)</f>
        <v>4030</v>
      </c>
      <c r="S26">
        <f>ROUND((SUMPRODUCT('Males 5y'!P$29:P$41,Rates!$E$2:$E$14)+SUMPRODUCT(Rates!$F$2:$F$14,'Females 5y'!P$29:P$41)),-1)</f>
        <v>4110</v>
      </c>
      <c r="T26">
        <f>ROUND((SUMPRODUCT('Males 5y'!Q$29:Q$41,Rates!$E$2:$E$14)+SUMPRODUCT(Rates!$F$2:$F$14,'Females 5y'!Q$29:Q$41)),-1)</f>
        <v>4220</v>
      </c>
      <c r="U26">
        <f>ROUND((SUMPRODUCT('Males 5y'!R$29:R$41,Rates!$E$2:$E$14)+SUMPRODUCT(Rates!$F$2:$F$14,'Females 5y'!R$29:R$41)),-1)</f>
        <v>4330</v>
      </c>
      <c r="V26">
        <f>ROUND((SUMPRODUCT('Males 5y'!S$29:S$41,Rates!$E$2:$E$14)+SUMPRODUCT(Rates!$F$2:$F$14,'Females 5y'!S$29:S$41)),-1)</f>
        <v>4430</v>
      </c>
      <c r="W26">
        <f>ROUND((SUMPRODUCT('Males 5y'!T$29:T$41,Rates!$E$2:$E$14)+SUMPRODUCT(Rates!$F$2:$F$14,'Females 5y'!T$29:T$41)),-1)</f>
        <v>4520</v>
      </c>
      <c r="X26">
        <f>ROUND((SUMPRODUCT('Males 5y'!U$29:U$41,Rates!$E$2:$E$14)+SUMPRODUCT(Rates!$F$2:$F$14,'Females 5y'!U$29:U$41)),-1)</f>
        <v>4620</v>
      </c>
      <c r="Y26">
        <f>ROUND((SUMPRODUCT('Males 5y'!V$29:V$41,Rates!$E$2:$E$14)+SUMPRODUCT(Rates!$F$2:$F$14,'Females 5y'!V$29:V$41)),-1)</f>
        <v>4740</v>
      </c>
      <c r="Z26">
        <f>ROUND((SUMPRODUCT('Males 5y'!W$29:W$41,Rates!$E$2:$E$14)+SUMPRODUCT(Rates!$F$2:$F$14,'Females 5y'!W$29:W$41)),-1)</f>
        <v>4840</v>
      </c>
      <c r="AA26">
        <f>ROUND((SUMPRODUCT('Males 5y'!X$29:X$41,Rates!$E$2:$E$14)+SUMPRODUCT(Rates!$F$2:$F$14,'Females 5y'!X$29:X$41)),-1)</f>
        <v>4930</v>
      </c>
      <c r="AB26">
        <f>ROUND((SUMPRODUCT('Males 5y'!Y$29:Y$41,Rates!$E$2:$E$14)+SUMPRODUCT(Rates!$F$2:$F$14,'Females 5y'!Y$29:Y$41)),-1)</f>
        <v>5020</v>
      </c>
      <c r="AC26">
        <f>ROUND((SUMPRODUCT('Males 5y'!Z$29:Z$41,Rates!$E$2:$E$14)+SUMPRODUCT(Rates!$F$2:$F$14,'Females 5y'!Z$29:Z$41)),-1)</f>
        <v>5100</v>
      </c>
      <c r="AD26">
        <f>ROUND((SUMPRODUCT('Males 5y'!AA$29:AA$41,Rates!$E$2:$E$14)+SUMPRODUCT(Rates!$F$2:$F$14,'Females 5y'!AA$29:AA$41)),-1)</f>
        <v>5190</v>
      </c>
      <c r="AE26">
        <f>ROUND((SUMPRODUCT('Males 5y'!AB$29:AB$41,Rates!$E$2:$E$14)+SUMPRODUCT(Rates!$F$2:$F$14,'Females 5y'!AB$29:AB$41)),-1)</f>
        <v>5280</v>
      </c>
    </row>
    <row r="27" spans="1:31">
      <c r="A27" s="5" t="s">
        <v>206</v>
      </c>
      <c r="B27" s="6">
        <f t="shared" si="0"/>
        <v>0.12234042553191493</v>
      </c>
      <c r="C27" s="6">
        <f t="shared" si="1"/>
        <v>0.52659574468085113</v>
      </c>
      <c r="D27" s="7">
        <f t="shared" si="3"/>
        <v>230</v>
      </c>
      <c r="E27" s="8">
        <f t="shared" si="2"/>
        <v>990</v>
      </c>
      <c r="F27">
        <f>ROUND(SUMPRODUCT(Rates!$E$9:$E$14,Rates!$L$3:$L$8,'Males 5y'!C$36:C$41)+SUMPRODUCT(Rates!$F$9:$F$14,Rates!$L$3:$L$8,'Females 5y'!C$36:C$41),-1)</f>
        <v>1720</v>
      </c>
      <c r="G27">
        <f>ROUND(SUMPRODUCT(Rates!$E$9:$E$14,Rates!$L$3:$L$8,'Males 5y'!D$36:D$41)+SUMPRODUCT(Rates!$F$9:$F$14,Rates!$L$3:$L$8,'Females 5y'!D$36:D$41),-1)</f>
        <v>1750</v>
      </c>
      <c r="H27">
        <f>ROUND(SUMPRODUCT(Rates!$E$9:$E$14,Rates!$L$3:$L$8,'Males 5y'!E$36:E$41)+SUMPRODUCT(Rates!$F$9:$F$14,Rates!$L$3:$L$8,'Females 5y'!E$36:E$41),-1)</f>
        <v>1770</v>
      </c>
      <c r="I27">
        <f>ROUND(SUMPRODUCT(Rates!$E$9:$E$14,Rates!$L$3:$L$8,'Males 5y'!F$36:F$41)+SUMPRODUCT(Rates!$F$9:$F$14,Rates!$L$3:$L$8,'Females 5y'!F$36:F$41),-1)</f>
        <v>1810</v>
      </c>
      <c r="J27">
        <f>ROUND(SUMPRODUCT(Rates!$E$9:$E$14,Rates!$L$3:$L$8,'Males 5y'!G$36:G$41)+SUMPRODUCT(Rates!$F$9:$F$14,Rates!$L$3:$L$8,'Females 5y'!G$36:G$41),-1)</f>
        <v>1840</v>
      </c>
      <c r="K27">
        <f>ROUND(SUMPRODUCT(Rates!$E$9:$E$14,Rates!$L$3:$L$8,'Males 5y'!H$36:H$41)+SUMPRODUCT(Rates!$F$9:$F$14,Rates!$L$3:$L$8,'Females 5y'!H$36:H$41),-1)</f>
        <v>1880</v>
      </c>
      <c r="L27">
        <f>ROUND(SUMPRODUCT(Rates!$E$9:$E$14,Rates!$L$3:$L$8,'Males 5y'!I$36:I$41)+SUMPRODUCT(Rates!$F$9:$F$14,Rates!$L$3:$L$8,'Females 5y'!I$36:I$41),-1)</f>
        <v>1920</v>
      </c>
      <c r="M27">
        <f>ROUND(SUMPRODUCT(Rates!$E$9:$E$14,Rates!$L$3:$L$8,'Males 5y'!J$36:J$41)+SUMPRODUCT(Rates!$F$9:$F$14,Rates!$L$3:$L$8,'Females 5y'!J$36:J$41),-1)</f>
        <v>1960</v>
      </c>
      <c r="N27">
        <f>ROUND(SUMPRODUCT(Rates!$E$9:$E$14,Rates!$L$3:$L$8,'Males 5y'!K$36:K$41)+SUMPRODUCT(Rates!$F$9:$F$14,Rates!$L$3:$L$8,'Females 5y'!K$36:K$41),-1)</f>
        <v>2000</v>
      </c>
      <c r="O27">
        <f>ROUND(SUMPRODUCT(Rates!$E$9:$E$14,Rates!$L$3:$L$8,'Males 5y'!L$36:L$41)+SUMPRODUCT(Rates!$F$9:$F$14,Rates!$L$3:$L$8,'Females 5y'!L$36:L$41),-1)</f>
        <v>2050</v>
      </c>
      <c r="P27">
        <f>ROUND(SUMPRODUCT(Rates!$E$9:$E$14,Rates!$L$3:$L$8,'Males 5y'!M$36:M$41)+SUMPRODUCT(Rates!$F$9:$F$14,Rates!$L$3:$L$8,'Females 5y'!M$36:M$41),-1)</f>
        <v>2110</v>
      </c>
      <c r="Q27">
        <f>ROUND(SUMPRODUCT(Rates!$E$9:$E$14,Rates!$L$3:$L$8,'Males 5y'!N$36:N$41)+SUMPRODUCT(Rates!$F$9:$F$14,Rates!$L$3:$L$8,'Females 5y'!N$36:N$41),-1)</f>
        <v>2160</v>
      </c>
      <c r="R27">
        <f>ROUND(SUMPRODUCT(Rates!$E$9:$E$14,Rates!$L$3:$L$8,'Males 5y'!O$36:O$41)+SUMPRODUCT(Rates!$F$9:$F$14,Rates!$L$3:$L$8,'Females 5y'!O$36:O$41),-1)</f>
        <v>2210</v>
      </c>
      <c r="S27">
        <f>ROUND(SUMPRODUCT(Rates!$E$9:$E$14,Rates!$L$3:$L$8,'Males 5y'!P$36:P$41)+SUMPRODUCT(Rates!$F$9:$F$14,Rates!$L$3:$L$8,'Females 5y'!P$36:P$41),-1)</f>
        <v>2250</v>
      </c>
      <c r="T27">
        <f>ROUND(SUMPRODUCT(Rates!$E$9:$E$14,Rates!$L$3:$L$8,'Males 5y'!Q$36:Q$41)+SUMPRODUCT(Rates!$F$9:$F$14,Rates!$L$3:$L$8,'Females 5y'!Q$36:Q$41),-1)</f>
        <v>2310</v>
      </c>
      <c r="U27">
        <f>ROUND(SUMPRODUCT(Rates!$E$9:$E$14,Rates!$L$3:$L$8,'Males 5y'!R$36:R$41)+SUMPRODUCT(Rates!$F$9:$F$14,Rates!$L$3:$L$8,'Females 5y'!R$36:R$41),-1)</f>
        <v>2370</v>
      </c>
      <c r="V27">
        <f>ROUND(SUMPRODUCT(Rates!$E$9:$E$14,Rates!$L$3:$L$8,'Males 5y'!S$36:S$41)+SUMPRODUCT(Rates!$F$9:$F$14,Rates!$L$3:$L$8,'Females 5y'!S$36:S$41),-1)</f>
        <v>2420</v>
      </c>
      <c r="W27">
        <f>ROUND(SUMPRODUCT(Rates!$E$9:$E$14,Rates!$L$3:$L$8,'Males 5y'!T$36:T$41)+SUMPRODUCT(Rates!$F$9:$F$14,Rates!$L$3:$L$8,'Females 5y'!T$36:T$41),-1)</f>
        <v>2470</v>
      </c>
      <c r="X27">
        <f>ROUND(SUMPRODUCT(Rates!$E$9:$E$14,Rates!$L$3:$L$8,'Males 5y'!U$36:U$41)+SUMPRODUCT(Rates!$F$9:$F$14,Rates!$L$3:$L$8,'Females 5y'!U$36:U$41),-1)</f>
        <v>2520</v>
      </c>
      <c r="Y27">
        <f>ROUND(SUMPRODUCT(Rates!$E$9:$E$14,Rates!$L$3:$L$8,'Males 5y'!V$36:V$41)+SUMPRODUCT(Rates!$F$9:$F$14,Rates!$L$3:$L$8,'Females 5y'!V$36:V$41),-1)</f>
        <v>2580</v>
      </c>
      <c r="Z27">
        <f>ROUND(SUMPRODUCT(Rates!$E$9:$E$14,Rates!$L$3:$L$8,'Males 5y'!W$36:W$41)+SUMPRODUCT(Rates!$F$9:$F$14,Rates!$L$3:$L$8,'Females 5y'!W$36:W$41),-1)</f>
        <v>2630</v>
      </c>
      <c r="AA27">
        <f>ROUND(SUMPRODUCT(Rates!$E$9:$E$14,Rates!$L$3:$L$8,'Males 5y'!X$36:X$41)+SUMPRODUCT(Rates!$F$9:$F$14,Rates!$L$3:$L$8,'Females 5y'!X$36:X$41),-1)</f>
        <v>2690</v>
      </c>
      <c r="AB27">
        <f>ROUND(SUMPRODUCT(Rates!$E$9:$E$14,Rates!$L$3:$L$8,'Males 5y'!Y$36:Y$41)+SUMPRODUCT(Rates!$F$9:$F$14,Rates!$L$3:$L$8,'Females 5y'!Y$36:Y$41),-1)</f>
        <v>2730</v>
      </c>
      <c r="AC27">
        <f>ROUND(SUMPRODUCT(Rates!$E$9:$E$14,Rates!$L$3:$L$8,'Males 5y'!Z$36:Z$41)+SUMPRODUCT(Rates!$F$9:$F$14,Rates!$L$3:$L$8,'Females 5y'!Z$36:Z$41),-1)</f>
        <v>2770</v>
      </c>
      <c r="AD27">
        <f>ROUND(SUMPRODUCT(Rates!$E$9:$E$14,Rates!$L$3:$L$8,'Males 5y'!AA$36:AA$41)+SUMPRODUCT(Rates!$F$9:$F$14,Rates!$L$3:$L$8,'Females 5y'!AA$36:AA$41),-1)</f>
        <v>2820</v>
      </c>
      <c r="AE27">
        <f>ROUND(SUMPRODUCT(Rates!$E$9:$E$14,Rates!$L$3:$L$8,'Males 5y'!AB$36:AB$41)+SUMPRODUCT(Rates!$F$9:$F$14,Rates!$L$3:$L$8,'Females 5y'!AB$36:AB$41),-1)</f>
        <v>2870</v>
      </c>
    </row>
    <row r="28" spans="1:31">
      <c r="A28" s="5" t="s">
        <v>207</v>
      </c>
      <c r="B28" s="6">
        <f t="shared" si="0"/>
        <v>0.11926605504587151</v>
      </c>
      <c r="C28" s="6">
        <f t="shared" si="1"/>
        <v>0.54128440366972486</v>
      </c>
      <c r="D28" s="7">
        <f t="shared" si="3"/>
        <v>130</v>
      </c>
      <c r="E28" s="8">
        <f t="shared" si="2"/>
        <v>590</v>
      </c>
      <c r="F28">
        <f>ROUND(SUMPRODUCT(Rates!$E$9:$E$14,Rates!$M$3:$M$8,'Males 5y'!C$36:C$41)+SUMPRODUCT(Rates!$F$9:$F$14,Rates!$M$3:$M$8,'Females 5y'!C$36:C$41),-1)</f>
        <v>1000</v>
      </c>
      <c r="G28">
        <f>ROUND(SUMPRODUCT(Rates!$E$9:$E$14,Rates!$M$3:$M$8,'Males 5y'!D$36:D$41)+SUMPRODUCT(Rates!$F$9:$F$14,Rates!$M$3:$M$8,'Females 5y'!D$36:D$41),-1)</f>
        <v>1020</v>
      </c>
      <c r="H28">
        <f>ROUND(SUMPRODUCT(Rates!$E$9:$E$14,Rates!$M$3:$M$8,'Males 5y'!E$36:E$41)+SUMPRODUCT(Rates!$F$9:$F$14,Rates!$M$3:$M$8,'Females 5y'!E$36:E$41),-1)</f>
        <v>1030</v>
      </c>
      <c r="I28">
        <f>ROUND(SUMPRODUCT(Rates!$E$9:$E$14,Rates!$M$3:$M$8,'Males 5y'!F$36:F$41)+SUMPRODUCT(Rates!$F$9:$F$14,Rates!$M$3:$M$8,'Females 5y'!F$36:F$41),-1)</f>
        <v>1050</v>
      </c>
      <c r="J28">
        <f>ROUND(SUMPRODUCT(Rates!$E$9:$E$14,Rates!$M$3:$M$8,'Males 5y'!G$36:G$41)+SUMPRODUCT(Rates!$F$9:$F$14,Rates!$M$3:$M$8,'Females 5y'!G$36:G$41),-1)</f>
        <v>1070</v>
      </c>
      <c r="K28">
        <f>ROUND(SUMPRODUCT(Rates!$E$9:$E$14,Rates!$M$3:$M$8,'Males 5y'!H$36:H$41)+SUMPRODUCT(Rates!$F$9:$F$14,Rates!$M$3:$M$8,'Females 5y'!H$36:H$41),-1)</f>
        <v>1090</v>
      </c>
      <c r="L28">
        <f>ROUND(SUMPRODUCT(Rates!$E$9:$E$14,Rates!$M$3:$M$8,'Males 5y'!I$36:I$41)+SUMPRODUCT(Rates!$F$9:$F$14,Rates!$M$3:$M$8,'Females 5y'!I$36:I$41),-1)</f>
        <v>1110</v>
      </c>
      <c r="M28">
        <f>ROUND(SUMPRODUCT(Rates!$E$9:$E$14,Rates!$M$3:$M$8,'Males 5y'!J$36:J$41)+SUMPRODUCT(Rates!$F$9:$F$14,Rates!$M$3:$M$8,'Females 5y'!J$36:J$41),-1)</f>
        <v>1140</v>
      </c>
      <c r="N28">
        <f>ROUND(SUMPRODUCT(Rates!$E$9:$E$14,Rates!$M$3:$M$8,'Males 5y'!K$36:K$41)+SUMPRODUCT(Rates!$F$9:$F$14,Rates!$M$3:$M$8,'Females 5y'!K$36:K$41),-1)</f>
        <v>1160</v>
      </c>
      <c r="O28">
        <f>ROUND(SUMPRODUCT(Rates!$E$9:$E$14,Rates!$M$3:$M$8,'Males 5y'!L$36:L$41)+SUMPRODUCT(Rates!$F$9:$F$14,Rates!$M$3:$M$8,'Females 5y'!L$36:L$41),-1)</f>
        <v>1190</v>
      </c>
      <c r="P28">
        <f>ROUND(SUMPRODUCT(Rates!$E$9:$E$14,Rates!$M$3:$M$8,'Males 5y'!M$36:M$41)+SUMPRODUCT(Rates!$F$9:$F$14,Rates!$M$3:$M$8,'Females 5y'!M$36:M$41),-1)</f>
        <v>1220</v>
      </c>
      <c r="Q28">
        <f>ROUND(SUMPRODUCT(Rates!$E$9:$E$14,Rates!$M$3:$M$8,'Males 5y'!N$36:N$41)+SUMPRODUCT(Rates!$F$9:$F$14,Rates!$M$3:$M$8,'Females 5y'!N$36:N$41),-1)</f>
        <v>1250</v>
      </c>
      <c r="R28">
        <f>ROUND(SUMPRODUCT(Rates!$E$9:$E$14,Rates!$M$3:$M$8,'Males 5y'!O$36:O$41)+SUMPRODUCT(Rates!$F$9:$F$14,Rates!$M$3:$M$8,'Females 5y'!O$36:O$41),-1)</f>
        <v>1280</v>
      </c>
      <c r="S28">
        <f>ROUND(SUMPRODUCT(Rates!$E$9:$E$14,Rates!$M$3:$M$8,'Males 5y'!P$36:P$41)+SUMPRODUCT(Rates!$F$9:$F$14,Rates!$M$3:$M$8,'Females 5y'!P$36:P$41),-1)</f>
        <v>1300</v>
      </c>
      <c r="T28">
        <f>ROUND(SUMPRODUCT(Rates!$E$9:$E$14,Rates!$M$3:$M$8,'Males 5y'!Q$36:Q$41)+SUMPRODUCT(Rates!$F$9:$F$14,Rates!$M$3:$M$8,'Females 5y'!Q$36:Q$41),-1)</f>
        <v>1340</v>
      </c>
      <c r="U28">
        <f>ROUND(SUMPRODUCT(Rates!$E$9:$E$14,Rates!$M$3:$M$8,'Males 5y'!R$36:R$41)+SUMPRODUCT(Rates!$F$9:$F$14,Rates!$M$3:$M$8,'Females 5y'!R$36:R$41),-1)</f>
        <v>1380</v>
      </c>
      <c r="V28">
        <f>ROUND(SUMPRODUCT(Rates!$E$9:$E$14,Rates!$M$3:$M$8,'Males 5y'!S$36:S$41)+SUMPRODUCT(Rates!$F$9:$F$14,Rates!$M$3:$M$8,'Females 5y'!S$36:S$41),-1)</f>
        <v>1410</v>
      </c>
      <c r="W28">
        <f>ROUND(SUMPRODUCT(Rates!$E$9:$E$14,Rates!$M$3:$M$8,'Males 5y'!T$36:T$41)+SUMPRODUCT(Rates!$F$9:$F$14,Rates!$M$3:$M$8,'Females 5y'!T$36:T$41),-1)</f>
        <v>1440</v>
      </c>
      <c r="X28">
        <f>ROUND(SUMPRODUCT(Rates!$E$9:$E$14,Rates!$M$3:$M$8,'Males 5y'!U$36:U$41)+SUMPRODUCT(Rates!$F$9:$F$14,Rates!$M$3:$M$8,'Females 5y'!U$36:U$41),-1)</f>
        <v>1470</v>
      </c>
      <c r="Y28">
        <f>ROUND(SUMPRODUCT(Rates!$E$9:$E$14,Rates!$M$3:$M$8,'Males 5y'!V$36:V$41)+SUMPRODUCT(Rates!$F$9:$F$14,Rates!$M$3:$M$8,'Females 5y'!V$36:V$41),-1)</f>
        <v>1510</v>
      </c>
      <c r="Z28">
        <f>ROUND(SUMPRODUCT(Rates!$E$9:$E$14,Rates!$M$3:$M$8,'Males 5y'!W$36:W$41)+SUMPRODUCT(Rates!$F$9:$F$14,Rates!$M$3:$M$8,'Females 5y'!W$36:W$41),-1)</f>
        <v>1540</v>
      </c>
      <c r="AA28">
        <f>ROUND(SUMPRODUCT(Rates!$E$9:$E$14,Rates!$M$3:$M$8,'Males 5y'!X$36:X$41)+SUMPRODUCT(Rates!$F$9:$F$14,Rates!$M$3:$M$8,'Females 5y'!X$36:X$41),-1)</f>
        <v>1570</v>
      </c>
      <c r="AB28">
        <f>ROUND(SUMPRODUCT(Rates!$E$9:$E$14,Rates!$M$3:$M$8,'Males 5y'!Y$36:Y$41)+SUMPRODUCT(Rates!$F$9:$F$14,Rates!$M$3:$M$8,'Females 5y'!Y$36:Y$41),-1)</f>
        <v>1600</v>
      </c>
      <c r="AC28">
        <f>ROUND(SUMPRODUCT(Rates!$E$9:$E$14,Rates!$M$3:$M$8,'Males 5y'!Z$36:Z$41)+SUMPRODUCT(Rates!$F$9:$F$14,Rates!$M$3:$M$8,'Females 5y'!Z$36:Z$41),-1)</f>
        <v>1620</v>
      </c>
      <c r="AD28">
        <f>ROUND(SUMPRODUCT(Rates!$E$9:$E$14,Rates!$M$3:$M$8,'Males 5y'!AA$36:AA$41)+SUMPRODUCT(Rates!$F$9:$F$14,Rates!$M$3:$M$8,'Females 5y'!AA$36:AA$41),-1)</f>
        <v>1650</v>
      </c>
      <c r="AE28">
        <f>ROUND(SUMPRODUCT(Rates!$E$9:$E$14,Rates!$M$3:$M$8,'Males 5y'!AB$36:AB$41)+SUMPRODUCT(Rates!$F$9:$F$14,Rates!$M$3:$M$8,'Females 5y'!AB$36:AB$41),-1)</f>
        <v>1680</v>
      </c>
    </row>
    <row r="29" spans="1:31">
      <c r="A29" s="5" t="s">
        <v>208</v>
      </c>
      <c r="B29" s="6">
        <f t="shared" si="0"/>
        <v>0.11627906976744184</v>
      </c>
      <c r="C29" s="6">
        <f t="shared" si="1"/>
        <v>0.58139534883720922</v>
      </c>
      <c r="D29" s="7">
        <f t="shared" si="3"/>
        <v>50</v>
      </c>
      <c r="E29" s="8">
        <f t="shared" si="2"/>
        <v>250</v>
      </c>
      <c r="F29">
        <f>ROUND(SUMPRODUCT(Rates!$E$9:$E$14,Rates!$N$3:$N$8,'Males 5y'!C$36:C$41)+SUMPRODUCT(Rates!$F$9:$F$14,Rates!$N$3:$N$8,'Females 5y'!C$36:C$41),-1)</f>
        <v>390</v>
      </c>
      <c r="G29">
        <f>ROUND(SUMPRODUCT(Rates!$E$9:$E$14,Rates!$N$3:$N$8,'Males 5y'!D$36:D$41)+SUMPRODUCT(Rates!$F$9:$F$14,Rates!$N$3:$N$8,'Females 5y'!D$36:D$41),-1)</f>
        <v>400</v>
      </c>
      <c r="H29">
        <f>ROUND(SUMPRODUCT(Rates!$E$9:$E$14,Rates!$N$3:$N$8,'Males 5y'!E$36:E$41)+SUMPRODUCT(Rates!$F$9:$F$14,Rates!$N$3:$N$8,'Females 5y'!E$36:E$41),-1)</f>
        <v>400</v>
      </c>
      <c r="I29">
        <f>ROUND(SUMPRODUCT(Rates!$E$9:$E$14,Rates!$N$3:$N$8,'Males 5y'!F$36:F$41)+SUMPRODUCT(Rates!$F$9:$F$14,Rates!$N$3:$N$8,'Females 5y'!F$36:F$41),-1)</f>
        <v>420</v>
      </c>
      <c r="J29">
        <f>ROUND(SUMPRODUCT(Rates!$E$9:$E$14,Rates!$N$3:$N$8,'Males 5y'!G$36:G$41)+SUMPRODUCT(Rates!$F$9:$F$14,Rates!$N$3:$N$8,'Females 5y'!G$36:G$41),-1)</f>
        <v>420</v>
      </c>
      <c r="K29">
        <f>ROUND(SUMPRODUCT(Rates!$E$9:$E$14,Rates!$N$3:$N$8,'Males 5y'!H$36:H$41)+SUMPRODUCT(Rates!$F$9:$F$14,Rates!$N$3:$N$8,'Females 5y'!H$36:H$41),-1)</f>
        <v>430</v>
      </c>
      <c r="L29">
        <f>ROUND(SUMPRODUCT(Rates!$E$9:$E$14,Rates!$N$3:$N$8,'Males 5y'!I$36:I$41)+SUMPRODUCT(Rates!$F$9:$F$14,Rates!$N$3:$N$8,'Females 5y'!I$36:I$41),-1)</f>
        <v>440</v>
      </c>
      <c r="M29">
        <f>ROUND(SUMPRODUCT(Rates!$E$9:$E$14,Rates!$N$3:$N$8,'Males 5y'!J$36:J$41)+SUMPRODUCT(Rates!$F$9:$F$14,Rates!$N$3:$N$8,'Females 5y'!J$36:J$41),-1)</f>
        <v>450</v>
      </c>
      <c r="N29">
        <f>ROUND(SUMPRODUCT(Rates!$E$9:$E$14,Rates!$N$3:$N$8,'Males 5y'!K$36:K$41)+SUMPRODUCT(Rates!$F$9:$F$14,Rates!$N$3:$N$8,'Females 5y'!K$36:K$41),-1)</f>
        <v>450</v>
      </c>
      <c r="O29">
        <f>ROUND(SUMPRODUCT(Rates!$E$9:$E$14,Rates!$N$3:$N$8,'Males 5y'!L$36:L$41)+SUMPRODUCT(Rates!$F$9:$F$14,Rates!$N$3:$N$8,'Females 5y'!L$36:L$41),-1)</f>
        <v>460</v>
      </c>
      <c r="P29">
        <f>ROUND(SUMPRODUCT(Rates!$E$9:$E$14,Rates!$N$3:$N$8,'Males 5y'!M$36:M$41)+SUMPRODUCT(Rates!$F$9:$F$14,Rates!$N$3:$N$8,'Females 5y'!M$36:M$41),-1)</f>
        <v>480</v>
      </c>
      <c r="Q29">
        <f>ROUND(SUMPRODUCT(Rates!$E$9:$E$14,Rates!$N$3:$N$8,'Males 5y'!N$36:N$41)+SUMPRODUCT(Rates!$F$9:$F$14,Rates!$N$3:$N$8,'Females 5y'!N$36:N$41),-1)</f>
        <v>490</v>
      </c>
      <c r="R29">
        <f>ROUND(SUMPRODUCT(Rates!$E$9:$E$14,Rates!$N$3:$N$8,'Males 5y'!O$36:O$41)+SUMPRODUCT(Rates!$F$9:$F$14,Rates!$N$3:$N$8,'Females 5y'!O$36:O$41),-1)</f>
        <v>500</v>
      </c>
      <c r="S29">
        <f>ROUND(SUMPRODUCT(Rates!$E$9:$E$14,Rates!$N$3:$N$8,'Males 5y'!P$36:P$41)+SUMPRODUCT(Rates!$F$9:$F$14,Rates!$N$3:$N$8,'Females 5y'!P$36:P$41),-1)</f>
        <v>510</v>
      </c>
      <c r="T29">
        <f>ROUND(SUMPRODUCT(Rates!$E$9:$E$14,Rates!$N$3:$N$8,'Males 5y'!Q$36:Q$41)+SUMPRODUCT(Rates!$F$9:$F$14,Rates!$N$3:$N$8,'Females 5y'!Q$36:Q$41),-1)</f>
        <v>520</v>
      </c>
      <c r="U29">
        <f>ROUND(SUMPRODUCT(Rates!$E$9:$E$14,Rates!$N$3:$N$8,'Males 5y'!R$36:R$41)+SUMPRODUCT(Rates!$F$9:$F$14,Rates!$N$3:$N$8,'Females 5y'!R$36:R$41),-1)</f>
        <v>540</v>
      </c>
      <c r="V29">
        <f>ROUND(SUMPRODUCT(Rates!$E$9:$E$14,Rates!$N$3:$N$8,'Males 5y'!S$36:S$41)+SUMPRODUCT(Rates!$F$9:$F$14,Rates!$N$3:$N$8,'Females 5y'!S$36:S$41),-1)</f>
        <v>550</v>
      </c>
      <c r="W29">
        <f>ROUND(SUMPRODUCT(Rates!$E$9:$E$14,Rates!$N$3:$N$8,'Males 5y'!T$36:T$41)+SUMPRODUCT(Rates!$F$9:$F$14,Rates!$N$3:$N$8,'Females 5y'!T$36:T$41),-1)</f>
        <v>570</v>
      </c>
      <c r="X29">
        <f>ROUND(SUMPRODUCT(Rates!$E$9:$E$14,Rates!$N$3:$N$8,'Males 5y'!U$36:U$41)+SUMPRODUCT(Rates!$F$9:$F$14,Rates!$N$3:$N$8,'Females 5y'!U$36:U$41),-1)</f>
        <v>580</v>
      </c>
      <c r="Y29">
        <f>ROUND(SUMPRODUCT(Rates!$E$9:$E$14,Rates!$N$3:$N$8,'Males 5y'!V$36:V$41)+SUMPRODUCT(Rates!$F$9:$F$14,Rates!$N$3:$N$8,'Females 5y'!V$36:V$41),-1)</f>
        <v>600</v>
      </c>
      <c r="Z29">
        <f>ROUND(SUMPRODUCT(Rates!$E$9:$E$14,Rates!$N$3:$N$8,'Males 5y'!W$36:W$41)+SUMPRODUCT(Rates!$F$9:$F$14,Rates!$N$3:$N$8,'Females 5y'!W$36:W$41),-1)</f>
        <v>620</v>
      </c>
      <c r="AA29">
        <f>ROUND(SUMPRODUCT(Rates!$E$9:$E$14,Rates!$N$3:$N$8,'Males 5y'!X$36:X$41)+SUMPRODUCT(Rates!$F$9:$F$14,Rates!$N$3:$N$8,'Females 5y'!X$36:X$41),-1)</f>
        <v>630</v>
      </c>
      <c r="AB29">
        <f>ROUND(SUMPRODUCT(Rates!$E$9:$E$14,Rates!$N$3:$N$8,'Males 5y'!Y$36:Y$41)+SUMPRODUCT(Rates!$F$9:$F$14,Rates!$N$3:$N$8,'Females 5y'!Y$36:Y$41),-1)</f>
        <v>640</v>
      </c>
      <c r="AC29">
        <f>ROUND(SUMPRODUCT(Rates!$E$9:$E$14,Rates!$N$3:$N$8,'Males 5y'!Z$36:Z$41)+SUMPRODUCT(Rates!$F$9:$F$14,Rates!$N$3:$N$8,'Females 5y'!Z$36:Z$41),-1)</f>
        <v>650</v>
      </c>
      <c r="AD29">
        <f>ROUND(SUMPRODUCT(Rates!$E$9:$E$14,Rates!$N$3:$N$8,'Males 5y'!AA$36:AA$41)+SUMPRODUCT(Rates!$F$9:$F$14,Rates!$N$3:$N$8,'Females 5y'!AA$36:AA$41),-1)</f>
        <v>660</v>
      </c>
      <c r="AE29">
        <f>ROUND(SUMPRODUCT(Rates!$E$9:$E$14,Rates!$N$3:$N$8,'Males 5y'!AB$36:AB$41)+SUMPRODUCT(Rates!$F$9:$F$14,Rates!$N$3:$N$8,'Females 5y'!AB$36:AB$41),-1)</f>
        <v>680</v>
      </c>
    </row>
    <row r="30" spans="1:31">
      <c r="A30" s="5" t="s">
        <v>27</v>
      </c>
      <c r="B30" s="6">
        <f t="shared" si="0"/>
        <v>0.1220657276995305</v>
      </c>
      <c r="C30" s="6">
        <f t="shared" si="1"/>
        <v>0.53521126760563376</v>
      </c>
      <c r="D30" s="7">
        <f t="shared" si="3"/>
        <v>260</v>
      </c>
      <c r="E30" s="8">
        <f t="shared" si="2"/>
        <v>1140</v>
      </c>
      <c r="F30">
        <f>ROUND((F26*Rates!$I$3),-1)</f>
        <v>1960</v>
      </c>
      <c r="G30">
        <f>ROUND((G26*Rates!$I$3),-1)</f>
        <v>1990</v>
      </c>
      <c r="H30">
        <f>ROUND((H26*Rates!$I$3),-1)</f>
        <v>2020</v>
      </c>
      <c r="I30">
        <f>ROUND((I26*Rates!$I$3),-1)</f>
        <v>2060</v>
      </c>
      <c r="J30">
        <f>ROUND((J26*Rates!$I$3),-1)</f>
        <v>2090</v>
      </c>
      <c r="K30">
        <f>ROUND((K26*Rates!$I$3),-1)</f>
        <v>2130</v>
      </c>
      <c r="L30">
        <f>ROUND((L26*Rates!$I$3),-1)</f>
        <v>2180</v>
      </c>
      <c r="M30">
        <f>ROUND((M26*Rates!$I$3),-1)</f>
        <v>2230</v>
      </c>
      <c r="N30">
        <f>ROUND((N26*Rates!$I$3),-1)</f>
        <v>2260</v>
      </c>
      <c r="O30">
        <f>ROUND((O26*Rates!$I$3),-1)</f>
        <v>2330</v>
      </c>
      <c r="P30">
        <f>ROUND((P26*Rates!$I$3),-1)</f>
        <v>2390</v>
      </c>
      <c r="Q30">
        <f>ROUND((Q26*Rates!$I$3),-1)</f>
        <v>2450</v>
      </c>
      <c r="R30">
        <f>ROUND((R26*Rates!$I$3),-1)</f>
        <v>2500</v>
      </c>
      <c r="S30">
        <f>ROUND((S26*Rates!$I$3),-1)</f>
        <v>2550</v>
      </c>
      <c r="T30">
        <f>ROUND((T26*Rates!$I$3),-1)</f>
        <v>2620</v>
      </c>
      <c r="U30">
        <f>ROUND((U26*Rates!$I$3),-1)</f>
        <v>2680</v>
      </c>
      <c r="V30">
        <f>ROUND((V26*Rates!$I$3),-1)</f>
        <v>2750</v>
      </c>
      <c r="W30">
        <f>ROUND((W26*Rates!$I$3),-1)</f>
        <v>2800</v>
      </c>
      <c r="X30">
        <f>ROUND((X26*Rates!$I$3),-1)</f>
        <v>2860</v>
      </c>
      <c r="Y30">
        <f>ROUND((Y26*Rates!$I$3),-1)</f>
        <v>2940</v>
      </c>
      <c r="Z30">
        <f>ROUND((Z26*Rates!$I$3),-1)</f>
        <v>3000</v>
      </c>
      <c r="AA30">
        <f>ROUND((AA26*Rates!$I$3),-1)</f>
        <v>3060</v>
      </c>
      <c r="AB30">
        <f>ROUND((AB26*Rates!$I$3),-1)</f>
        <v>3110</v>
      </c>
      <c r="AC30">
        <f>ROUND((AC26*Rates!$I$3),-1)</f>
        <v>3160</v>
      </c>
      <c r="AD30">
        <f>ROUND((AD26*Rates!$I$3),-1)</f>
        <v>3220</v>
      </c>
      <c r="AE30">
        <f>ROUND((AE26*Rates!$I$3),-1)</f>
        <v>3270</v>
      </c>
    </row>
    <row r="31" spans="1:31">
      <c r="A31" s="5" t="s">
        <v>28</v>
      </c>
      <c r="B31" s="6">
        <f t="shared" si="0"/>
        <v>0.1206896551724137</v>
      </c>
      <c r="C31" s="6">
        <f t="shared" si="1"/>
        <v>0.55172413793103448</v>
      </c>
      <c r="D31" s="7">
        <f t="shared" si="3"/>
        <v>70</v>
      </c>
      <c r="E31" s="8">
        <f t="shared" si="2"/>
        <v>320</v>
      </c>
      <c r="F31">
        <f>ROUND((F26*Rates!$I$4),-1)</f>
        <v>540</v>
      </c>
      <c r="G31">
        <f>ROUND((G26*Rates!$I$4),-1)</f>
        <v>550</v>
      </c>
      <c r="H31">
        <f>ROUND((H26*Rates!$I$4),-1)</f>
        <v>550</v>
      </c>
      <c r="I31">
        <f>ROUND((I26*Rates!$I$4),-1)</f>
        <v>570</v>
      </c>
      <c r="J31">
        <f>ROUND((J26*Rates!$I$4),-1)</f>
        <v>570</v>
      </c>
      <c r="K31">
        <f>ROUND((K26*Rates!$I$4),-1)</f>
        <v>580</v>
      </c>
      <c r="L31">
        <f>ROUND((L26*Rates!$I$4),-1)</f>
        <v>600</v>
      </c>
      <c r="M31">
        <f>ROUND((M26*Rates!$I$4),-1)</f>
        <v>610</v>
      </c>
      <c r="N31">
        <f>ROUND((N26*Rates!$I$4),-1)</f>
        <v>620</v>
      </c>
      <c r="O31">
        <f>ROUND((O26*Rates!$I$4),-1)</f>
        <v>640</v>
      </c>
      <c r="P31">
        <f>ROUND((P26*Rates!$I$4),-1)</f>
        <v>650</v>
      </c>
      <c r="Q31">
        <f>ROUND((Q26*Rates!$I$4),-1)</f>
        <v>670</v>
      </c>
      <c r="R31">
        <f>ROUND((R26*Rates!$I$4),-1)</f>
        <v>690</v>
      </c>
      <c r="S31">
        <f>ROUND((S26*Rates!$I$4),-1)</f>
        <v>700</v>
      </c>
      <c r="T31">
        <f>ROUND((T26*Rates!$I$4),-1)</f>
        <v>720</v>
      </c>
      <c r="U31">
        <f>ROUND((U26*Rates!$I$4),-1)</f>
        <v>740</v>
      </c>
      <c r="V31">
        <f>ROUND((V26*Rates!$I$4),-1)</f>
        <v>750</v>
      </c>
      <c r="W31">
        <f>ROUND((W26*Rates!$I$4),-1)</f>
        <v>770</v>
      </c>
      <c r="X31">
        <f>ROUND((X26*Rates!$I$4),-1)</f>
        <v>790</v>
      </c>
      <c r="Y31">
        <f>ROUND((Y26*Rates!$I$4),-1)</f>
        <v>810</v>
      </c>
      <c r="Z31">
        <f>ROUND((Z26*Rates!$I$4),-1)</f>
        <v>820</v>
      </c>
      <c r="AA31">
        <f>ROUND((AA26*Rates!$I$4),-1)</f>
        <v>840</v>
      </c>
      <c r="AB31">
        <f>ROUND((AB26*Rates!$I$4),-1)</f>
        <v>850</v>
      </c>
      <c r="AC31">
        <f>ROUND((AC26*Rates!$I$4),-1)</f>
        <v>870</v>
      </c>
      <c r="AD31">
        <f>ROUND((AD26*Rates!$I$4),-1)</f>
        <v>880</v>
      </c>
      <c r="AE31">
        <f>ROUND((AE26*Rates!$I$4),-1)</f>
        <v>900</v>
      </c>
    </row>
    <row r="32" spans="1:31">
      <c r="A32" s="5" t="s">
        <v>29</v>
      </c>
      <c r="B32" s="6">
        <f t="shared" si="0"/>
        <v>0.14705882352941169</v>
      </c>
      <c r="C32" s="6">
        <f t="shared" si="1"/>
        <v>0.55882352941176472</v>
      </c>
      <c r="D32" s="7">
        <f t="shared" si="3"/>
        <v>50</v>
      </c>
      <c r="E32" s="8">
        <f t="shared" si="2"/>
        <v>190</v>
      </c>
      <c r="F32">
        <f>ROUND((F26*Rates!$I$5),-1)</f>
        <v>320</v>
      </c>
      <c r="G32">
        <f>ROUND((G26*Rates!$I$5),-1)</f>
        <v>320</v>
      </c>
      <c r="H32">
        <f>ROUND((H26*Rates!$I$5),-1)</f>
        <v>330</v>
      </c>
      <c r="I32">
        <f>ROUND((I26*Rates!$I$5),-1)</f>
        <v>330</v>
      </c>
      <c r="J32">
        <f>ROUND((J26*Rates!$I$5),-1)</f>
        <v>340</v>
      </c>
      <c r="K32">
        <f>ROUND((K26*Rates!$I$5),-1)</f>
        <v>340</v>
      </c>
      <c r="L32">
        <f>ROUND((L26*Rates!$I$5),-1)</f>
        <v>350</v>
      </c>
      <c r="M32">
        <f>ROUND((M26*Rates!$I$5),-1)</f>
        <v>360</v>
      </c>
      <c r="N32">
        <f>ROUND((N26*Rates!$I$5),-1)</f>
        <v>370</v>
      </c>
      <c r="O32">
        <f>ROUND((O26*Rates!$I$5),-1)</f>
        <v>380</v>
      </c>
      <c r="P32">
        <f>ROUND((P26*Rates!$I$5),-1)</f>
        <v>390</v>
      </c>
      <c r="Q32">
        <f>ROUND((Q26*Rates!$I$5),-1)</f>
        <v>400</v>
      </c>
      <c r="R32">
        <f>ROUND((R26*Rates!$I$5),-1)</f>
        <v>400</v>
      </c>
      <c r="S32">
        <f>ROUND((S26*Rates!$I$5),-1)</f>
        <v>410</v>
      </c>
      <c r="T32">
        <f>ROUND((T26*Rates!$I$5),-1)</f>
        <v>420</v>
      </c>
      <c r="U32">
        <f>ROUND((U26*Rates!$I$5),-1)</f>
        <v>430</v>
      </c>
      <c r="V32">
        <f>ROUND((V26*Rates!$I$5),-1)</f>
        <v>440</v>
      </c>
      <c r="W32">
        <f>ROUND((W26*Rates!$I$5),-1)</f>
        <v>450</v>
      </c>
      <c r="X32">
        <f>ROUND((X26*Rates!$I$5),-1)</f>
        <v>460</v>
      </c>
      <c r="Y32">
        <f>ROUND((Y26*Rates!$I$5),-1)</f>
        <v>470</v>
      </c>
      <c r="Z32">
        <f>ROUND((Z26*Rates!$I$5),-1)</f>
        <v>480</v>
      </c>
      <c r="AA32">
        <f>ROUND((AA26*Rates!$I$5),-1)</f>
        <v>490</v>
      </c>
      <c r="AB32">
        <f>ROUND((AB26*Rates!$I$5),-1)</f>
        <v>500</v>
      </c>
      <c r="AC32">
        <f>ROUND((AC26*Rates!$I$5),-1)</f>
        <v>510</v>
      </c>
      <c r="AD32">
        <f>ROUND((AD26*Rates!$I$5),-1)</f>
        <v>520</v>
      </c>
      <c r="AE32">
        <f>ROUND((AE26*Rates!$I$5),-1)</f>
        <v>530</v>
      </c>
    </row>
    <row r="33" spans="1:31">
      <c r="A33" s="5" t="s">
        <v>36</v>
      </c>
      <c r="B33" s="6">
        <f t="shared" si="0"/>
        <v>7.1428571428571397E-2</v>
      </c>
      <c r="C33" s="6">
        <f t="shared" si="1"/>
        <v>0.5</v>
      </c>
      <c r="D33" s="7">
        <f t="shared" si="3"/>
        <v>10</v>
      </c>
      <c r="E33" s="8">
        <f t="shared" si="2"/>
        <v>70</v>
      </c>
      <c r="F33">
        <f>ROUND((F26*Rates!$I$6),-1)</f>
        <v>130</v>
      </c>
      <c r="G33">
        <f>ROUND((G26*Rates!$I$6),-1)</f>
        <v>130</v>
      </c>
      <c r="H33">
        <f>ROUND((H26*Rates!$I$6),-1)</f>
        <v>130</v>
      </c>
      <c r="I33">
        <f>ROUND((I26*Rates!$I$6),-1)</f>
        <v>130</v>
      </c>
      <c r="J33">
        <f>ROUND((J26*Rates!$I$6),-1)</f>
        <v>130</v>
      </c>
      <c r="K33">
        <f>ROUND((K26*Rates!$I$6),-1)</f>
        <v>140</v>
      </c>
      <c r="L33">
        <f>ROUND((L26*Rates!$I$6),-1)</f>
        <v>140</v>
      </c>
      <c r="M33">
        <f>ROUND((M26*Rates!$I$6),-1)</f>
        <v>140</v>
      </c>
      <c r="N33">
        <f>ROUND((N26*Rates!$I$6),-1)</f>
        <v>150</v>
      </c>
      <c r="O33">
        <f>ROUND((O26*Rates!$I$6),-1)</f>
        <v>150</v>
      </c>
      <c r="P33">
        <f>ROUND((P26*Rates!$I$6),-1)</f>
        <v>150</v>
      </c>
      <c r="Q33">
        <f>ROUND((Q26*Rates!$I$6),-1)</f>
        <v>160</v>
      </c>
      <c r="R33">
        <f>ROUND((R26*Rates!$I$6),-1)</f>
        <v>160</v>
      </c>
      <c r="S33">
        <f>ROUND((S26*Rates!$I$6),-1)</f>
        <v>160</v>
      </c>
      <c r="T33">
        <f>ROUND((T26*Rates!$I$6),-1)</f>
        <v>170</v>
      </c>
      <c r="U33">
        <f>ROUND((U26*Rates!$I$6),-1)</f>
        <v>170</v>
      </c>
      <c r="V33">
        <f>ROUND((V26*Rates!$I$6),-1)</f>
        <v>180</v>
      </c>
      <c r="W33">
        <f>ROUND((W26*Rates!$I$6),-1)</f>
        <v>180</v>
      </c>
      <c r="X33">
        <f>ROUND((X26*Rates!$I$6),-1)</f>
        <v>180</v>
      </c>
      <c r="Y33">
        <f>ROUND((Y26*Rates!$I$6),-1)</f>
        <v>190</v>
      </c>
      <c r="Z33">
        <f>ROUND((Z26*Rates!$I$6),-1)</f>
        <v>190</v>
      </c>
      <c r="AA33">
        <f>ROUND((AA26*Rates!$I$6),-1)</f>
        <v>200</v>
      </c>
      <c r="AB33">
        <f>ROUND((AB26*Rates!$I$6),-1)</f>
        <v>200</v>
      </c>
      <c r="AC33">
        <f>ROUND((AC26*Rates!$I$6),-1)</f>
        <v>200</v>
      </c>
      <c r="AD33">
        <f>ROUND((AD26*Rates!$I$6),-1)</f>
        <v>210</v>
      </c>
      <c r="AE33">
        <f>ROUND((AE26*Rates!$I$6),-1)</f>
        <v>210</v>
      </c>
    </row>
    <row r="34" spans="1:31">
      <c r="A34" s="5" t="s">
        <v>30</v>
      </c>
      <c r="B34" s="6">
        <f t="shared" si="0"/>
        <v>0.14285714285714279</v>
      </c>
      <c r="C34" s="6">
        <f t="shared" si="1"/>
        <v>0.5714285714285714</v>
      </c>
      <c r="D34" s="7">
        <f t="shared" si="3"/>
        <v>10</v>
      </c>
      <c r="E34" s="8">
        <f t="shared" si="2"/>
        <v>40</v>
      </c>
      <c r="F34">
        <f>ROUND((F26*Rates!$I$7),-1)</f>
        <v>60</v>
      </c>
      <c r="G34">
        <f>ROUND((G26*Rates!$I$7),-1)</f>
        <v>60</v>
      </c>
      <c r="H34">
        <f>ROUND((H26*Rates!$I$7),-1)</f>
        <v>70</v>
      </c>
      <c r="I34">
        <f>ROUND((I26*Rates!$I$7),-1)</f>
        <v>70</v>
      </c>
      <c r="J34">
        <f>ROUND((J26*Rates!$I$7),-1)</f>
        <v>70</v>
      </c>
      <c r="K34">
        <f>ROUND((K26*Rates!$I$7),-1)</f>
        <v>70</v>
      </c>
      <c r="L34">
        <f>ROUND((L26*Rates!$I$7),-1)</f>
        <v>70</v>
      </c>
      <c r="M34">
        <f>ROUND((M26*Rates!$I$7),-1)</f>
        <v>70</v>
      </c>
      <c r="N34">
        <f>ROUND((N26*Rates!$I$7),-1)</f>
        <v>70</v>
      </c>
      <c r="O34">
        <f>ROUND((O26*Rates!$I$7),-1)</f>
        <v>80</v>
      </c>
      <c r="P34">
        <f>ROUND((P26*Rates!$I$7),-1)</f>
        <v>80</v>
      </c>
      <c r="Q34">
        <f>ROUND((Q26*Rates!$I$7),-1)</f>
        <v>80</v>
      </c>
      <c r="R34">
        <f>ROUND((R26*Rates!$I$7),-1)</f>
        <v>80</v>
      </c>
      <c r="S34">
        <f>ROUND((S26*Rates!$I$7),-1)</f>
        <v>80</v>
      </c>
      <c r="T34">
        <f>ROUND((T26*Rates!$I$7),-1)</f>
        <v>80</v>
      </c>
      <c r="U34">
        <f>ROUND((U26*Rates!$I$7),-1)</f>
        <v>90</v>
      </c>
      <c r="V34">
        <f>ROUND((V26*Rates!$I$7),-1)</f>
        <v>90</v>
      </c>
      <c r="W34">
        <f>ROUND((W26*Rates!$I$7),-1)</f>
        <v>90</v>
      </c>
      <c r="X34">
        <f>ROUND((X26*Rates!$I$7),-1)</f>
        <v>90</v>
      </c>
      <c r="Y34">
        <f>ROUND((Y26*Rates!$I$7),-1)</f>
        <v>90</v>
      </c>
      <c r="Z34">
        <f>ROUND((Z26*Rates!$I$7),-1)</f>
        <v>100</v>
      </c>
      <c r="AA34">
        <f>ROUND((AA26*Rates!$I$7),-1)</f>
        <v>100</v>
      </c>
      <c r="AB34">
        <f>ROUND((AB26*Rates!$I$7),-1)</f>
        <v>100</v>
      </c>
      <c r="AC34">
        <f>ROUND((AC26*Rates!$I$7),-1)</f>
        <v>100</v>
      </c>
      <c r="AD34">
        <f>ROUND((AD26*Rates!$I$7),-1)</f>
        <v>100</v>
      </c>
      <c r="AE34">
        <f>ROUND((AE26*Rates!$I$7),-1)</f>
        <v>110</v>
      </c>
    </row>
    <row r="35" spans="1:31">
      <c r="A35" s="5" t="s">
        <v>31</v>
      </c>
      <c r="B35" s="6">
        <f t="shared" si="0"/>
        <v>0.14285714285714279</v>
      </c>
      <c r="C35" s="6">
        <f t="shared" si="1"/>
        <v>0.5714285714285714</v>
      </c>
      <c r="D35" s="7">
        <f t="shared" si="3"/>
        <v>10</v>
      </c>
      <c r="E35" s="8">
        <f t="shared" si="2"/>
        <v>40</v>
      </c>
      <c r="F35">
        <f>ROUND((F26*Rates!$I$8),-1)</f>
        <v>60</v>
      </c>
      <c r="G35">
        <f>ROUND((G26*Rates!$I$8),-1)</f>
        <v>60</v>
      </c>
      <c r="H35">
        <f>ROUND((H26*Rates!$I$8),-1)</f>
        <v>70</v>
      </c>
      <c r="I35">
        <f>ROUND((I26*Rates!$I$8),-1)</f>
        <v>70</v>
      </c>
      <c r="J35">
        <f>ROUND((J26*Rates!$I$8),-1)</f>
        <v>70</v>
      </c>
      <c r="K35">
        <f>ROUND((K26*Rates!$I$8),-1)</f>
        <v>70</v>
      </c>
      <c r="L35">
        <f>ROUND((L26*Rates!$I$8),-1)</f>
        <v>70</v>
      </c>
      <c r="M35">
        <f>ROUND((M26*Rates!$I$8),-1)</f>
        <v>70</v>
      </c>
      <c r="N35">
        <f>ROUND((N26*Rates!$I$8),-1)</f>
        <v>70</v>
      </c>
      <c r="O35">
        <f>ROUND((O26*Rates!$I$8),-1)</f>
        <v>80</v>
      </c>
      <c r="P35">
        <f>ROUND((P26*Rates!$I$8),-1)</f>
        <v>80</v>
      </c>
      <c r="Q35">
        <f>ROUND((Q26*Rates!$I$8),-1)</f>
        <v>80</v>
      </c>
      <c r="R35">
        <f>ROUND((R26*Rates!$I$8),-1)</f>
        <v>80</v>
      </c>
      <c r="S35">
        <f>ROUND((S26*Rates!$I$8),-1)</f>
        <v>80</v>
      </c>
      <c r="T35">
        <f>ROUND((T26*Rates!$I$8),-1)</f>
        <v>80</v>
      </c>
      <c r="U35">
        <f>ROUND((U26*Rates!$I$8),-1)</f>
        <v>90</v>
      </c>
      <c r="V35">
        <f>ROUND((V26*Rates!$I$8),-1)</f>
        <v>90</v>
      </c>
      <c r="W35">
        <f>ROUND((W26*Rates!$I$8),-1)</f>
        <v>90</v>
      </c>
      <c r="X35">
        <f>ROUND((X26*Rates!$I$8),-1)</f>
        <v>90</v>
      </c>
      <c r="Y35">
        <f>ROUND((Y26*Rates!$I$8),-1)</f>
        <v>90</v>
      </c>
      <c r="Z35">
        <f>ROUND((Z26*Rates!$I$8),-1)</f>
        <v>100</v>
      </c>
      <c r="AA35">
        <f>ROUND((AA26*Rates!$I$8),-1)</f>
        <v>100</v>
      </c>
      <c r="AB35">
        <f>ROUND((AB26*Rates!$I$8),-1)</f>
        <v>100</v>
      </c>
      <c r="AC35">
        <f>ROUND((AC26*Rates!$I$8),-1)</f>
        <v>100</v>
      </c>
      <c r="AD35">
        <f>ROUND((AD26*Rates!$I$8),-1)</f>
        <v>100</v>
      </c>
      <c r="AE35">
        <f>ROUND((AE26*Rates!$I$8),-1)</f>
        <v>110</v>
      </c>
    </row>
    <row r="36" spans="1:31">
      <c r="A36" s="5" t="s">
        <v>33</v>
      </c>
      <c r="B36" s="6">
        <f t="shared" si="0"/>
        <v>0.19999999999999996</v>
      </c>
      <c r="C36" s="6">
        <f t="shared" si="1"/>
        <v>0.60000000000000009</v>
      </c>
      <c r="D36" s="7">
        <f t="shared" si="3"/>
        <v>20</v>
      </c>
      <c r="E36" s="8">
        <f t="shared" si="2"/>
        <v>60</v>
      </c>
      <c r="F36">
        <f>ROUND((F26*Rates!$I$9),-1)</f>
        <v>90</v>
      </c>
      <c r="G36">
        <f>ROUND((G26*Rates!$I$9),-1)</f>
        <v>100</v>
      </c>
      <c r="H36">
        <f>ROUND((H26*Rates!$I$9),-1)</f>
        <v>100</v>
      </c>
      <c r="I36">
        <f>ROUND((I26*Rates!$I$9),-1)</f>
        <v>100</v>
      </c>
      <c r="J36">
        <f>ROUND((J26*Rates!$I$9),-1)</f>
        <v>100</v>
      </c>
      <c r="K36">
        <f>ROUND((K26*Rates!$I$9),-1)</f>
        <v>100</v>
      </c>
      <c r="L36">
        <f>ROUND((L26*Rates!$I$9),-1)</f>
        <v>110</v>
      </c>
      <c r="M36">
        <f>ROUND((M26*Rates!$I$9),-1)</f>
        <v>110</v>
      </c>
      <c r="N36">
        <f>ROUND((N26*Rates!$I$9),-1)</f>
        <v>110</v>
      </c>
      <c r="O36">
        <f>ROUND((O26*Rates!$I$9),-1)</f>
        <v>110</v>
      </c>
      <c r="P36">
        <f>ROUND((P26*Rates!$I$9),-1)</f>
        <v>120</v>
      </c>
      <c r="Q36">
        <f>ROUND((Q26*Rates!$I$9),-1)</f>
        <v>120</v>
      </c>
      <c r="R36">
        <f>ROUND((R26*Rates!$I$9),-1)</f>
        <v>120</v>
      </c>
      <c r="S36">
        <f>ROUND((S26*Rates!$I$9),-1)</f>
        <v>120</v>
      </c>
      <c r="T36">
        <f>ROUND((T26*Rates!$I$9),-1)</f>
        <v>130</v>
      </c>
      <c r="U36">
        <f>ROUND((U26*Rates!$I$9),-1)</f>
        <v>130</v>
      </c>
      <c r="V36">
        <f>ROUND((V26*Rates!$I$9),-1)</f>
        <v>130</v>
      </c>
      <c r="W36">
        <f>ROUND((W26*Rates!$I$9),-1)</f>
        <v>140</v>
      </c>
      <c r="X36">
        <f>ROUND((X26*Rates!$I$9),-1)</f>
        <v>140</v>
      </c>
      <c r="Y36">
        <f>ROUND((Y26*Rates!$I$9),-1)</f>
        <v>140</v>
      </c>
      <c r="Z36">
        <f>ROUND((Z26*Rates!$I$9),-1)</f>
        <v>150</v>
      </c>
      <c r="AA36">
        <f>ROUND((AA26*Rates!$I$9),-1)</f>
        <v>150</v>
      </c>
      <c r="AB36">
        <f>ROUND((AB26*Rates!$I$9),-1)</f>
        <v>150</v>
      </c>
      <c r="AC36">
        <f>ROUND((AC26*Rates!$I$9),-1)</f>
        <v>150</v>
      </c>
      <c r="AD36">
        <f>ROUND((AD26*Rates!$I$9),-1)</f>
        <v>160</v>
      </c>
      <c r="AE36">
        <f>ROUND((AE26*Rates!$I$9),-1)</f>
        <v>160</v>
      </c>
    </row>
    <row r="37" spans="1:31">
      <c r="A37" s="9" t="s">
        <v>14</v>
      </c>
      <c r="B37" s="6"/>
      <c r="C37" s="6"/>
      <c r="D37" s="7"/>
      <c r="E37" s="8"/>
    </row>
    <row r="38" spans="1:31">
      <c r="A38" s="5" t="s">
        <v>205</v>
      </c>
      <c r="B38" s="6">
        <f t="shared" si="0"/>
        <v>0.12840466926070038</v>
      </c>
      <c r="C38" s="6">
        <f t="shared" si="1"/>
        <v>0.56809338521400776</v>
      </c>
      <c r="D38" s="7">
        <f t="shared" si="3"/>
        <v>330</v>
      </c>
      <c r="E38" s="8">
        <f t="shared" si="2"/>
        <v>1460</v>
      </c>
      <c r="F38">
        <f>ROUND((SUMPRODUCT('Males 5y'!C$49:C$61,Rates!$E$2:$E$14)+SUMPRODUCT(Rates!$F$2:$F$14,'Females 5y'!C$49:C$61)),-1)</f>
        <v>2280</v>
      </c>
      <c r="G38">
        <f>ROUND((SUMPRODUCT('Males 5y'!D$49:D$61,Rates!$E$2:$E$14)+SUMPRODUCT(Rates!$F$2:$F$14,'Females 5y'!D$49:D$61)),-1)</f>
        <v>2330</v>
      </c>
      <c r="H38">
        <f>ROUND((SUMPRODUCT('Males 5y'!E$49:E$61,Rates!$E$2:$E$14)+SUMPRODUCT(Rates!$F$2:$F$14,'Females 5y'!E$49:E$61)),-1)</f>
        <v>2360</v>
      </c>
      <c r="I38">
        <f>ROUND((SUMPRODUCT('Males 5y'!F$49:F$61,Rates!$E$2:$E$14)+SUMPRODUCT(Rates!$F$2:$F$14,'Females 5y'!F$49:F$61)),-1)</f>
        <v>2380</v>
      </c>
      <c r="J38">
        <f>ROUND((SUMPRODUCT('Males 5y'!G$49:G$61,Rates!$E$2:$E$14)+SUMPRODUCT(Rates!$F$2:$F$14,'Females 5y'!G$49:G$61)),-1)</f>
        <v>2500</v>
      </c>
      <c r="K38">
        <f>ROUND((SUMPRODUCT('Males 5y'!H$49:H$61,Rates!$E$2:$E$14)+SUMPRODUCT(Rates!$F$2:$F$14,'Females 5y'!H$49:H$61)),-1)</f>
        <v>2570</v>
      </c>
      <c r="L38">
        <f>ROUND((SUMPRODUCT('Males 5y'!I$49:I$61,Rates!$E$2:$E$14)+SUMPRODUCT(Rates!$F$2:$F$14,'Females 5y'!I$49:I$61)),-1)</f>
        <v>2630</v>
      </c>
      <c r="M38">
        <f>ROUND((SUMPRODUCT('Males 5y'!J$49:J$61,Rates!$E$2:$E$14)+SUMPRODUCT(Rates!$F$2:$F$14,'Females 5y'!J$49:J$61)),-1)</f>
        <v>2690</v>
      </c>
      <c r="N38">
        <f>ROUND((SUMPRODUCT('Males 5y'!K$49:K$61,Rates!$E$2:$E$14)+SUMPRODUCT(Rates!$F$2:$F$14,'Females 5y'!K$49:K$61)),-1)</f>
        <v>2750</v>
      </c>
      <c r="O38">
        <f>ROUND((SUMPRODUCT('Males 5y'!L$49:L$61,Rates!$E$2:$E$14)+SUMPRODUCT(Rates!$F$2:$F$14,'Females 5y'!L$49:L$61)),-1)</f>
        <v>2830</v>
      </c>
      <c r="P38">
        <f>ROUND((SUMPRODUCT('Males 5y'!M$49:M$61,Rates!$E$2:$E$14)+SUMPRODUCT(Rates!$F$2:$F$14,'Females 5y'!M$49:M$61)),-1)</f>
        <v>2900</v>
      </c>
      <c r="Q38">
        <f>ROUND((SUMPRODUCT('Males 5y'!N$49:N$61,Rates!$E$2:$E$14)+SUMPRODUCT(Rates!$F$2:$F$14,'Females 5y'!N$49:N$61)),-1)</f>
        <v>2980</v>
      </c>
      <c r="R38">
        <f>ROUND((SUMPRODUCT('Males 5y'!O$49:O$61,Rates!$E$2:$E$14)+SUMPRODUCT(Rates!$F$2:$F$14,'Females 5y'!O$49:O$61)),-1)</f>
        <v>3050</v>
      </c>
      <c r="S38">
        <f>ROUND((SUMPRODUCT('Males 5y'!P$49:P$61,Rates!$E$2:$E$14)+SUMPRODUCT(Rates!$F$2:$F$14,'Females 5y'!P$49:P$61)),-1)</f>
        <v>3110</v>
      </c>
      <c r="T38">
        <f>ROUND((SUMPRODUCT('Males 5y'!Q$49:Q$61,Rates!$E$2:$E$14)+SUMPRODUCT(Rates!$F$2:$F$14,'Females 5y'!Q$49:Q$61)),-1)</f>
        <v>3200</v>
      </c>
      <c r="U38">
        <f>ROUND((SUMPRODUCT('Males 5y'!R$49:R$61,Rates!$E$2:$E$14)+SUMPRODUCT(Rates!$F$2:$F$14,'Females 5y'!R$49:R$61)),-1)</f>
        <v>3290</v>
      </c>
      <c r="V38">
        <f>ROUND((SUMPRODUCT('Males 5y'!S$49:S$61,Rates!$E$2:$E$14)+SUMPRODUCT(Rates!$F$2:$F$14,'Females 5y'!S$49:S$61)),-1)</f>
        <v>3370</v>
      </c>
      <c r="W38">
        <f>ROUND((SUMPRODUCT('Males 5y'!T$49:T$61,Rates!$E$2:$E$14)+SUMPRODUCT(Rates!$F$2:$F$14,'Females 5y'!T$49:T$61)),-1)</f>
        <v>3440</v>
      </c>
      <c r="X38">
        <f>ROUND((SUMPRODUCT('Males 5y'!U$49:U$61,Rates!$E$2:$E$14)+SUMPRODUCT(Rates!$F$2:$F$14,'Females 5y'!U$49:U$61)),-1)</f>
        <v>3520</v>
      </c>
      <c r="Y38">
        <f>ROUND((SUMPRODUCT('Males 5y'!V$49:V$61,Rates!$E$2:$E$14)+SUMPRODUCT(Rates!$F$2:$F$14,'Females 5y'!V$49:V$61)),-1)</f>
        <v>3610</v>
      </c>
      <c r="Z38">
        <f>ROUND((SUMPRODUCT('Males 5y'!W$49:W$61,Rates!$E$2:$E$14)+SUMPRODUCT(Rates!$F$2:$F$14,'Females 5y'!W$49:W$61)),-1)</f>
        <v>3690</v>
      </c>
      <c r="AA38">
        <f>ROUND((SUMPRODUCT('Males 5y'!X$49:X$61,Rates!$E$2:$E$14)+SUMPRODUCT(Rates!$F$2:$F$14,'Females 5y'!X$49:X$61)),-1)</f>
        <v>3770</v>
      </c>
      <c r="AB38">
        <f>ROUND((SUMPRODUCT('Males 5y'!Y$49:Y$61,Rates!$E$2:$E$14)+SUMPRODUCT(Rates!$F$2:$F$14,'Females 5y'!Y$49:Y$61)),-1)</f>
        <v>3840</v>
      </c>
      <c r="AC38">
        <f>ROUND((SUMPRODUCT('Males 5y'!Z$49:Z$61,Rates!$E$2:$E$14)+SUMPRODUCT(Rates!$F$2:$F$14,'Females 5y'!Z$49:Z$61)),-1)</f>
        <v>3900</v>
      </c>
      <c r="AD38">
        <f>ROUND((SUMPRODUCT('Males 5y'!AA$49:AA$61,Rates!$E$2:$E$14)+SUMPRODUCT(Rates!$F$2:$F$14,'Females 5y'!AA$49:AA$61)),-1)</f>
        <v>3960</v>
      </c>
      <c r="AE38">
        <f>ROUND((SUMPRODUCT('Males 5y'!AB$49:AB$61,Rates!$E$2:$E$14)+SUMPRODUCT(Rates!$F$2:$F$14,'Females 5y'!AB$49:AB$61)),-1)</f>
        <v>4030</v>
      </c>
    </row>
    <row r="39" spans="1:31">
      <c r="A39" s="5" t="s">
        <v>206</v>
      </c>
      <c r="B39" s="6">
        <f t="shared" si="0"/>
        <v>0.13669064748201443</v>
      </c>
      <c r="C39" s="6">
        <f t="shared" si="1"/>
        <v>0.56834532374100721</v>
      </c>
      <c r="D39" s="7">
        <f t="shared" si="3"/>
        <v>190</v>
      </c>
      <c r="E39" s="8">
        <f t="shared" si="2"/>
        <v>790</v>
      </c>
      <c r="F39">
        <f>ROUND(SUMPRODUCT(Rates!$E$9:$E$14,Rates!$L$3:$L$8,'Males 5y'!C$56:C$61)+SUMPRODUCT(Rates!$F$9:$F$14,Rates!$L$3:$L$8,'Females 5y'!C$56:C$61),-1)</f>
        <v>1240</v>
      </c>
      <c r="G39">
        <f>ROUND(SUMPRODUCT(Rates!$E$9:$E$14,Rates!$L$3:$L$8,'Males 5y'!D$56:D$61)+SUMPRODUCT(Rates!$F$9:$F$14,Rates!$L$3:$L$8,'Females 5y'!D$56:D$61),-1)</f>
        <v>1270</v>
      </c>
      <c r="H39">
        <f>ROUND(SUMPRODUCT(Rates!$E$9:$E$14,Rates!$L$3:$L$8,'Males 5y'!E$56:E$61)+SUMPRODUCT(Rates!$F$9:$F$14,Rates!$L$3:$L$8,'Females 5y'!E$56:E$61),-1)</f>
        <v>1280</v>
      </c>
      <c r="I39">
        <f>ROUND(SUMPRODUCT(Rates!$E$9:$E$14,Rates!$L$3:$L$8,'Males 5y'!F$56:F$61)+SUMPRODUCT(Rates!$F$9:$F$14,Rates!$L$3:$L$8,'Females 5y'!F$56:F$61),-1)</f>
        <v>1290</v>
      </c>
      <c r="J39">
        <f>ROUND(SUMPRODUCT(Rates!$E$9:$E$14,Rates!$L$3:$L$8,'Males 5y'!G$56:G$61)+SUMPRODUCT(Rates!$F$9:$F$14,Rates!$L$3:$L$8,'Females 5y'!G$56:G$61),-1)</f>
        <v>1360</v>
      </c>
      <c r="K39">
        <f>ROUND(SUMPRODUCT(Rates!$E$9:$E$14,Rates!$L$3:$L$8,'Males 5y'!H$56:H$61)+SUMPRODUCT(Rates!$F$9:$F$14,Rates!$L$3:$L$8,'Females 5y'!H$56:H$61),-1)</f>
        <v>1390</v>
      </c>
      <c r="L39">
        <f>ROUND(SUMPRODUCT(Rates!$E$9:$E$14,Rates!$L$3:$L$8,'Males 5y'!I$56:I$61)+SUMPRODUCT(Rates!$F$9:$F$14,Rates!$L$3:$L$8,'Females 5y'!I$56:I$61),-1)</f>
        <v>1430</v>
      </c>
      <c r="M39">
        <f>ROUND(SUMPRODUCT(Rates!$E$9:$E$14,Rates!$L$3:$L$8,'Males 5y'!J$56:J$61)+SUMPRODUCT(Rates!$F$9:$F$14,Rates!$L$3:$L$8,'Females 5y'!J$56:J$61),-1)</f>
        <v>1460</v>
      </c>
      <c r="N39">
        <f>ROUND(SUMPRODUCT(Rates!$E$9:$E$14,Rates!$L$3:$L$8,'Males 5y'!K$56:K$61)+SUMPRODUCT(Rates!$F$9:$F$14,Rates!$L$3:$L$8,'Females 5y'!K$56:K$61),-1)</f>
        <v>1490</v>
      </c>
      <c r="O39">
        <f>ROUND(SUMPRODUCT(Rates!$E$9:$E$14,Rates!$L$3:$L$8,'Males 5y'!L$56:L$61)+SUMPRODUCT(Rates!$F$9:$F$14,Rates!$L$3:$L$8,'Females 5y'!L$56:L$61),-1)</f>
        <v>1540</v>
      </c>
      <c r="P39">
        <f>ROUND(SUMPRODUCT(Rates!$E$9:$E$14,Rates!$L$3:$L$8,'Males 5y'!M$56:M$61)+SUMPRODUCT(Rates!$F$9:$F$14,Rates!$L$3:$L$8,'Females 5y'!M$56:M$61),-1)</f>
        <v>1580</v>
      </c>
      <c r="Q39">
        <f>ROUND(SUMPRODUCT(Rates!$E$9:$E$14,Rates!$L$3:$L$8,'Males 5y'!N$56:N$61)+SUMPRODUCT(Rates!$F$9:$F$14,Rates!$L$3:$L$8,'Females 5y'!N$56:N$61),-1)</f>
        <v>1620</v>
      </c>
      <c r="R39">
        <f>ROUND(SUMPRODUCT(Rates!$E$9:$E$14,Rates!$L$3:$L$8,'Males 5y'!O$56:O$61)+SUMPRODUCT(Rates!$F$9:$F$14,Rates!$L$3:$L$8,'Females 5y'!O$56:O$61),-1)</f>
        <v>1660</v>
      </c>
      <c r="S39">
        <f>ROUND(SUMPRODUCT(Rates!$E$9:$E$14,Rates!$L$3:$L$8,'Males 5y'!P$56:P$61)+SUMPRODUCT(Rates!$F$9:$F$14,Rates!$L$3:$L$8,'Females 5y'!P$56:P$61),-1)</f>
        <v>1700</v>
      </c>
      <c r="T39">
        <f>ROUND(SUMPRODUCT(Rates!$E$9:$E$14,Rates!$L$3:$L$8,'Males 5y'!Q$56:Q$61)+SUMPRODUCT(Rates!$F$9:$F$14,Rates!$L$3:$L$8,'Females 5y'!Q$56:Q$61),-1)</f>
        <v>1740</v>
      </c>
      <c r="U39">
        <f>ROUND(SUMPRODUCT(Rates!$E$9:$E$14,Rates!$L$3:$L$8,'Males 5y'!R$56:R$61)+SUMPRODUCT(Rates!$F$9:$F$14,Rates!$L$3:$L$8,'Females 5y'!R$56:R$61),-1)</f>
        <v>1790</v>
      </c>
      <c r="V39">
        <f>ROUND(SUMPRODUCT(Rates!$E$9:$E$14,Rates!$L$3:$L$8,'Males 5y'!S$56:S$61)+SUMPRODUCT(Rates!$F$9:$F$14,Rates!$L$3:$L$8,'Females 5y'!S$56:S$61),-1)</f>
        <v>1830</v>
      </c>
      <c r="W39">
        <f>ROUND(SUMPRODUCT(Rates!$E$9:$E$14,Rates!$L$3:$L$8,'Males 5y'!T$56:T$61)+SUMPRODUCT(Rates!$F$9:$F$14,Rates!$L$3:$L$8,'Females 5y'!T$56:T$61),-1)</f>
        <v>1870</v>
      </c>
      <c r="X39">
        <f>ROUND(SUMPRODUCT(Rates!$E$9:$E$14,Rates!$L$3:$L$8,'Males 5y'!U$56:U$61)+SUMPRODUCT(Rates!$F$9:$F$14,Rates!$L$3:$L$8,'Females 5y'!U$56:U$61),-1)</f>
        <v>1910</v>
      </c>
      <c r="Y39">
        <f>ROUND(SUMPRODUCT(Rates!$E$9:$E$14,Rates!$L$3:$L$8,'Males 5y'!V$56:V$61)+SUMPRODUCT(Rates!$F$9:$F$14,Rates!$L$3:$L$8,'Females 5y'!V$56:V$61),-1)</f>
        <v>1960</v>
      </c>
      <c r="Z39">
        <f>ROUND(SUMPRODUCT(Rates!$E$9:$E$14,Rates!$L$3:$L$8,'Males 5y'!W$56:W$61)+SUMPRODUCT(Rates!$F$9:$F$14,Rates!$L$3:$L$8,'Females 5y'!W$56:W$61),-1)</f>
        <v>2000</v>
      </c>
      <c r="AA39">
        <f>ROUND(SUMPRODUCT(Rates!$E$9:$E$14,Rates!$L$3:$L$8,'Males 5y'!X$56:X$61)+SUMPRODUCT(Rates!$F$9:$F$14,Rates!$L$3:$L$8,'Females 5y'!X$56:X$61),-1)</f>
        <v>2040</v>
      </c>
      <c r="AB39">
        <f>ROUND(SUMPRODUCT(Rates!$E$9:$E$14,Rates!$L$3:$L$8,'Males 5y'!Y$56:Y$61)+SUMPRODUCT(Rates!$F$9:$F$14,Rates!$L$3:$L$8,'Females 5y'!Y$56:Y$61),-1)</f>
        <v>2080</v>
      </c>
      <c r="AC39">
        <f>ROUND(SUMPRODUCT(Rates!$E$9:$E$14,Rates!$L$3:$L$8,'Males 5y'!Z$56:Z$61)+SUMPRODUCT(Rates!$F$9:$F$14,Rates!$L$3:$L$8,'Females 5y'!Z$56:Z$61),-1)</f>
        <v>2110</v>
      </c>
      <c r="AD39">
        <f>ROUND(SUMPRODUCT(Rates!$E$9:$E$14,Rates!$L$3:$L$8,'Males 5y'!AA$56:AA$61)+SUMPRODUCT(Rates!$F$9:$F$14,Rates!$L$3:$L$8,'Females 5y'!AA$56:AA$61),-1)</f>
        <v>2150</v>
      </c>
      <c r="AE39">
        <f>ROUND(SUMPRODUCT(Rates!$E$9:$E$14,Rates!$L$3:$L$8,'Males 5y'!AB$56:AB$61)+SUMPRODUCT(Rates!$F$9:$F$14,Rates!$L$3:$L$8,'Females 5y'!AB$56:AB$61),-1)</f>
        <v>2180</v>
      </c>
    </row>
    <row r="40" spans="1:31">
      <c r="A40" s="5" t="s">
        <v>207</v>
      </c>
      <c r="B40" s="6">
        <f t="shared" si="0"/>
        <v>0.13580246913580241</v>
      </c>
      <c r="C40" s="6">
        <f t="shared" si="1"/>
        <v>0.59259259259259256</v>
      </c>
      <c r="D40" s="7">
        <f t="shared" si="3"/>
        <v>110</v>
      </c>
      <c r="E40" s="8">
        <f t="shared" si="2"/>
        <v>480</v>
      </c>
      <c r="F40">
        <f>ROUND(SUMPRODUCT(Rates!$E$9:$E$14,Rates!$M$3:$M$8,'Males 5y'!C$56:C$61)+SUMPRODUCT(Rates!$F$9:$F$14,Rates!$M$3:$M$8,'Females 5y'!C$56:C$61),-1)</f>
        <v>720</v>
      </c>
      <c r="G40">
        <f>ROUND(SUMPRODUCT(Rates!$E$9:$E$14,Rates!$M$3:$M$8,'Males 5y'!D$56:D$61)+SUMPRODUCT(Rates!$F$9:$F$14,Rates!$M$3:$M$8,'Females 5y'!D$56:D$61),-1)</f>
        <v>740</v>
      </c>
      <c r="H40">
        <f>ROUND(SUMPRODUCT(Rates!$E$9:$E$14,Rates!$M$3:$M$8,'Males 5y'!E$56:E$61)+SUMPRODUCT(Rates!$F$9:$F$14,Rates!$M$3:$M$8,'Females 5y'!E$56:E$61),-1)</f>
        <v>740</v>
      </c>
      <c r="I40">
        <f>ROUND(SUMPRODUCT(Rates!$E$9:$E$14,Rates!$M$3:$M$8,'Males 5y'!F$56:F$61)+SUMPRODUCT(Rates!$F$9:$F$14,Rates!$M$3:$M$8,'Females 5y'!F$56:F$61),-1)</f>
        <v>750</v>
      </c>
      <c r="J40">
        <f>ROUND(SUMPRODUCT(Rates!$E$9:$E$14,Rates!$M$3:$M$8,'Males 5y'!G$56:G$61)+SUMPRODUCT(Rates!$F$9:$F$14,Rates!$M$3:$M$8,'Females 5y'!G$56:G$61),-1)</f>
        <v>790</v>
      </c>
      <c r="K40">
        <f>ROUND(SUMPRODUCT(Rates!$E$9:$E$14,Rates!$M$3:$M$8,'Males 5y'!H$56:H$61)+SUMPRODUCT(Rates!$F$9:$F$14,Rates!$M$3:$M$8,'Females 5y'!H$56:H$61),-1)</f>
        <v>810</v>
      </c>
      <c r="L40">
        <f>ROUND(SUMPRODUCT(Rates!$E$9:$E$14,Rates!$M$3:$M$8,'Males 5y'!I$56:I$61)+SUMPRODUCT(Rates!$F$9:$F$14,Rates!$M$3:$M$8,'Females 5y'!I$56:I$61),-1)</f>
        <v>830</v>
      </c>
      <c r="M40">
        <f>ROUND(SUMPRODUCT(Rates!$E$9:$E$14,Rates!$M$3:$M$8,'Males 5y'!J$56:J$61)+SUMPRODUCT(Rates!$F$9:$F$14,Rates!$M$3:$M$8,'Females 5y'!J$56:J$61),-1)</f>
        <v>850</v>
      </c>
      <c r="N40">
        <f>ROUND(SUMPRODUCT(Rates!$E$9:$E$14,Rates!$M$3:$M$8,'Males 5y'!K$56:K$61)+SUMPRODUCT(Rates!$F$9:$F$14,Rates!$M$3:$M$8,'Females 5y'!K$56:K$61),-1)</f>
        <v>870</v>
      </c>
      <c r="O40">
        <f>ROUND(SUMPRODUCT(Rates!$E$9:$E$14,Rates!$M$3:$M$8,'Males 5y'!L$56:L$61)+SUMPRODUCT(Rates!$F$9:$F$14,Rates!$M$3:$M$8,'Females 5y'!L$56:L$61),-1)</f>
        <v>900</v>
      </c>
      <c r="P40">
        <f>ROUND(SUMPRODUCT(Rates!$E$9:$E$14,Rates!$M$3:$M$8,'Males 5y'!M$56:M$61)+SUMPRODUCT(Rates!$F$9:$F$14,Rates!$M$3:$M$8,'Females 5y'!M$56:M$61),-1)</f>
        <v>920</v>
      </c>
      <c r="Q40">
        <f>ROUND(SUMPRODUCT(Rates!$E$9:$E$14,Rates!$M$3:$M$8,'Males 5y'!N$56:N$61)+SUMPRODUCT(Rates!$F$9:$F$14,Rates!$M$3:$M$8,'Females 5y'!N$56:N$61),-1)</f>
        <v>950</v>
      </c>
      <c r="R40">
        <f>ROUND(SUMPRODUCT(Rates!$E$9:$E$14,Rates!$M$3:$M$8,'Males 5y'!O$56:O$61)+SUMPRODUCT(Rates!$F$9:$F$14,Rates!$M$3:$M$8,'Females 5y'!O$56:O$61),-1)</f>
        <v>970</v>
      </c>
      <c r="S40">
        <f>ROUND(SUMPRODUCT(Rates!$E$9:$E$14,Rates!$M$3:$M$8,'Males 5y'!P$56:P$61)+SUMPRODUCT(Rates!$F$9:$F$14,Rates!$M$3:$M$8,'Females 5y'!P$56:P$61),-1)</f>
        <v>990</v>
      </c>
      <c r="T40">
        <f>ROUND(SUMPRODUCT(Rates!$E$9:$E$14,Rates!$M$3:$M$8,'Males 5y'!Q$56:Q$61)+SUMPRODUCT(Rates!$F$9:$F$14,Rates!$M$3:$M$8,'Females 5y'!Q$56:Q$61),-1)</f>
        <v>1020</v>
      </c>
      <c r="U40">
        <f>ROUND(SUMPRODUCT(Rates!$E$9:$E$14,Rates!$M$3:$M$8,'Males 5y'!R$56:R$61)+SUMPRODUCT(Rates!$F$9:$F$14,Rates!$M$3:$M$8,'Females 5y'!R$56:R$61),-1)</f>
        <v>1050</v>
      </c>
      <c r="V40">
        <f>ROUND(SUMPRODUCT(Rates!$E$9:$E$14,Rates!$M$3:$M$8,'Males 5y'!S$56:S$61)+SUMPRODUCT(Rates!$F$9:$F$14,Rates!$M$3:$M$8,'Females 5y'!S$56:S$61),-1)</f>
        <v>1070</v>
      </c>
      <c r="W40">
        <f>ROUND(SUMPRODUCT(Rates!$E$9:$E$14,Rates!$M$3:$M$8,'Males 5y'!T$56:T$61)+SUMPRODUCT(Rates!$F$9:$F$14,Rates!$M$3:$M$8,'Females 5y'!T$56:T$61),-1)</f>
        <v>1100</v>
      </c>
      <c r="X40">
        <f>ROUND(SUMPRODUCT(Rates!$E$9:$E$14,Rates!$M$3:$M$8,'Males 5y'!U$56:U$61)+SUMPRODUCT(Rates!$F$9:$F$14,Rates!$M$3:$M$8,'Females 5y'!U$56:U$61),-1)</f>
        <v>1120</v>
      </c>
      <c r="Y40">
        <f>ROUND(SUMPRODUCT(Rates!$E$9:$E$14,Rates!$M$3:$M$8,'Males 5y'!V$56:V$61)+SUMPRODUCT(Rates!$F$9:$F$14,Rates!$M$3:$M$8,'Females 5y'!V$56:V$61),-1)</f>
        <v>1150</v>
      </c>
      <c r="Z40">
        <f>ROUND(SUMPRODUCT(Rates!$E$9:$E$14,Rates!$M$3:$M$8,'Males 5y'!W$56:W$61)+SUMPRODUCT(Rates!$F$9:$F$14,Rates!$M$3:$M$8,'Females 5y'!W$56:W$61),-1)</f>
        <v>1180</v>
      </c>
      <c r="AA40">
        <f>ROUND(SUMPRODUCT(Rates!$E$9:$E$14,Rates!$M$3:$M$8,'Males 5y'!X$56:X$61)+SUMPRODUCT(Rates!$F$9:$F$14,Rates!$M$3:$M$8,'Females 5y'!X$56:X$61),-1)</f>
        <v>1200</v>
      </c>
      <c r="AB40">
        <f>ROUND(SUMPRODUCT(Rates!$E$9:$E$14,Rates!$M$3:$M$8,'Males 5y'!Y$56:Y$61)+SUMPRODUCT(Rates!$F$9:$F$14,Rates!$M$3:$M$8,'Females 5y'!Y$56:Y$61),-1)</f>
        <v>1220</v>
      </c>
      <c r="AC40">
        <f>ROUND(SUMPRODUCT(Rates!$E$9:$E$14,Rates!$M$3:$M$8,'Males 5y'!Z$56:Z$61)+SUMPRODUCT(Rates!$F$9:$F$14,Rates!$M$3:$M$8,'Females 5y'!Z$56:Z$61),-1)</f>
        <v>1250</v>
      </c>
      <c r="AD40">
        <f>ROUND(SUMPRODUCT(Rates!$E$9:$E$14,Rates!$M$3:$M$8,'Males 5y'!AA$56:AA$61)+SUMPRODUCT(Rates!$F$9:$F$14,Rates!$M$3:$M$8,'Females 5y'!AA$56:AA$61),-1)</f>
        <v>1270</v>
      </c>
      <c r="AE40">
        <f>ROUND(SUMPRODUCT(Rates!$E$9:$E$14,Rates!$M$3:$M$8,'Males 5y'!AB$56:AB$61)+SUMPRODUCT(Rates!$F$9:$F$14,Rates!$M$3:$M$8,'Females 5y'!AB$56:AB$61),-1)</f>
        <v>1290</v>
      </c>
    </row>
    <row r="41" spans="1:31">
      <c r="A41" s="5" t="s">
        <v>208</v>
      </c>
      <c r="B41" s="6">
        <f t="shared" si="0"/>
        <v>0.125</v>
      </c>
      <c r="C41" s="6">
        <f t="shared" si="1"/>
        <v>0.65625</v>
      </c>
      <c r="D41" s="7">
        <f t="shared" si="3"/>
        <v>40</v>
      </c>
      <c r="E41" s="8">
        <f t="shared" si="2"/>
        <v>210</v>
      </c>
      <c r="F41">
        <f>ROUND(SUMPRODUCT(Rates!$E$9:$E$14,Rates!$N$3:$N$8,'Males 5y'!C$56:C$61)+SUMPRODUCT(Rates!$F$9:$F$14,Rates!$N$3:$N$8,'Females 5y'!C$56:C$61),-1)</f>
        <v>280</v>
      </c>
      <c r="G41">
        <f>ROUND(SUMPRODUCT(Rates!$E$9:$E$14,Rates!$N$3:$N$8,'Males 5y'!D$56:D$61)+SUMPRODUCT(Rates!$F$9:$F$14,Rates!$N$3:$N$8,'Females 5y'!D$56:D$61),-1)</f>
        <v>290</v>
      </c>
      <c r="H41">
        <f>ROUND(SUMPRODUCT(Rates!$E$9:$E$14,Rates!$N$3:$N$8,'Males 5y'!E$56:E$61)+SUMPRODUCT(Rates!$F$9:$F$14,Rates!$N$3:$N$8,'Females 5y'!E$56:E$61),-1)</f>
        <v>290</v>
      </c>
      <c r="I41">
        <f>ROUND(SUMPRODUCT(Rates!$E$9:$E$14,Rates!$N$3:$N$8,'Males 5y'!F$56:F$61)+SUMPRODUCT(Rates!$F$9:$F$14,Rates!$N$3:$N$8,'Females 5y'!F$56:F$61),-1)</f>
        <v>300</v>
      </c>
      <c r="J41">
        <f>ROUND(SUMPRODUCT(Rates!$E$9:$E$14,Rates!$N$3:$N$8,'Males 5y'!G$56:G$61)+SUMPRODUCT(Rates!$F$9:$F$14,Rates!$N$3:$N$8,'Females 5y'!G$56:G$61),-1)</f>
        <v>310</v>
      </c>
      <c r="K41">
        <f>ROUND(SUMPRODUCT(Rates!$E$9:$E$14,Rates!$N$3:$N$8,'Males 5y'!H$56:H$61)+SUMPRODUCT(Rates!$F$9:$F$14,Rates!$N$3:$N$8,'Females 5y'!H$56:H$61),-1)</f>
        <v>320</v>
      </c>
      <c r="L41">
        <f>ROUND(SUMPRODUCT(Rates!$E$9:$E$14,Rates!$N$3:$N$8,'Males 5y'!I$56:I$61)+SUMPRODUCT(Rates!$F$9:$F$14,Rates!$N$3:$N$8,'Females 5y'!I$56:I$61),-1)</f>
        <v>330</v>
      </c>
      <c r="M41">
        <f>ROUND(SUMPRODUCT(Rates!$E$9:$E$14,Rates!$N$3:$N$8,'Males 5y'!J$56:J$61)+SUMPRODUCT(Rates!$F$9:$F$14,Rates!$N$3:$N$8,'Females 5y'!J$56:J$61),-1)</f>
        <v>340</v>
      </c>
      <c r="N41">
        <f>ROUND(SUMPRODUCT(Rates!$E$9:$E$14,Rates!$N$3:$N$8,'Males 5y'!K$56:K$61)+SUMPRODUCT(Rates!$F$9:$F$14,Rates!$N$3:$N$8,'Females 5y'!K$56:K$61),-1)</f>
        <v>350</v>
      </c>
      <c r="O41">
        <f>ROUND(SUMPRODUCT(Rates!$E$9:$E$14,Rates!$N$3:$N$8,'Males 5y'!L$56:L$61)+SUMPRODUCT(Rates!$F$9:$F$14,Rates!$N$3:$N$8,'Females 5y'!L$56:L$61),-1)</f>
        <v>350</v>
      </c>
      <c r="P41">
        <f>ROUND(SUMPRODUCT(Rates!$E$9:$E$14,Rates!$N$3:$N$8,'Males 5y'!M$56:M$61)+SUMPRODUCT(Rates!$F$9:$F$14,Rates!$N$3:$N$8,'Females 5y'!M$56:M$61),-1)</f>
        <v>360</v>
      </c>
      <c r="Q41">
        <f>ROUND(SUMPRODUCT(Rates!$E$9:$E$14,Rates!$N$3:$N$8,'Males 5y'!N$56:N$61)+SUMPRODUCT(Rates!$F$9:$F$14,Rates!$N$3:$N$8,'Females 5y'!N$56:N$61),-1)</f>
        <v>370</v>
      </c>
      <c r="R41">
        <f>ROUND(SUMPRODUCT(Rates!$E$9:$E$14,Rates!$N$3:$N$8,'Males 5y'!O$56:O$61)+SUMPRODUCT(Rates!$F$9:$F$14,Rates!$N$3:$N$8,'Females 5y'!O$56:O$61),-1)</f>
        <v>380</v>
      </c>
      <c r="S41">
        <f>ROUND(SUMPRODUCT(Rates!$E$9:$E$14,Rates!$N$3:$N$8,'Males 5y'!P$56:P$61)+SUMPRODUCT(Rates!$F$9:$F$14,Rates!$N$3:$N$8,'Females 5y'!P$56:P$61),-1)</f>
        <v>390</v>
      </c>
      <c r="T41">
        <f>ROUND(SUMPRODUCT(Rates!$E$9:$E$14,Rates!$N$3:$N$8,'Males 5y'!Q$56:Q$61)+SUMPRODUCT(Rates!$F$9:$F$14,Rates!$N$3:$N$8,'Females 5y'!Q$56:Q$61),-1)</f>
        <v>400</v>
      </c>
      <c r="U41">
        <f>ROUND(SUMPRODUCT(Rates!$E$9:$E$14,Rates!$N$3:$N$8,'Males 5y'!R$56:R$61)+SUMPRODUCT(Rates!$F$9:$F$14,Rates!$N$3:$N$8,'Females 5y'!R$56:R$61),-1)</f>
        <v>420</v>
      </c>
      <c r="V41">
        <f>ROUND(SUMPRODUCT(Rates!$E$9:$E$14,Rates!$N$3:$N$8,'Males 5y'!S$56:S$61)+SUMPRODUCT(Rates!$F$9:$F$14,Rates!$N$3:$N$8,'Females 5y'!S$56:S$61),-1)</f>
        <v>430</v>
      </c>
      <c r="W41">
        <f>ROUND(SUMPRODUCT(Rates!$E$9:$E$14,Rates!$N$3:$N$8,'Males 5y'!T$56:T$61)+SUMPRODUCT(Rates!$F$9:$F$14,Rates!$N$3:$N$8,'Females 5y'!T$56:T$61),-1)</f>
        <v>440</v>
      </c>
      <c r="X41">
        <f>ROUND(SUMPRODUCT(Rates!$E$9:$E$14,Rates!$N$3:$N$8,'Males 5y'!U$56:U$61)+SUMPRODUCT(Rates!$F$9:$F$14,Rates!$N$3:$N$8,'Females 5y'!U$56:U$61),-1)</f>
        <v>450</v>
      </c>
      <c r="Y41">
        <f>ROUND(SUMPRODUCT(Rates!$E$9:$E$14,Rates!$N$3:$N$8,'Males 5y'!V$56:V$61)+SUMPRODUCT(Rates!$F$9:$F$14,Rates!$N$3:$N$8,'Females 5y'!V$56:V$61),-1)</f>
        <v>470</v>
      </c>
      <c r="Z41">
        <f>ROUND(SUMPRODUCT(Rates!$E$9:$E$14,Rates!$N$3:$N$8,'Males 5y'!W$56:W$61)+SUMPRODUCT(Rates!$F$9:$F$14,Rates!$N$3:$N$8,'Females 5y'!W$56:W$61),-1)</f>
        <v>480</v>
      </c>
      <c r="AA41">
        <f>ROUND(SUMPRODUCT(Rates!$E$9:$E$14,Rates!$N$3:$N$8,'Males 5y'!X$56:X$61)+SUMPRODUCT(Rates!$F$9:$F$14,Rates!$N$3:$N$8,'Females 5y'!X$56:X$61),-1)</f>
        <v>490</v>
      </c>
      <c r="AB41">
        <f>ROUND(SUMPRODUCT(Rates!$E$9:$E$14,Rates!$N$3:$N$8,'Males 5y'!Y$56:Y$61)+SUMPRODUCT(Rates!$F$9:$F$14,Rates!$N$3:$N$8,'Females 5y'!Y$56:Y$61),-1)</f>
        <v>500</v>
      </c>
      <c r="AC41">
        <f>ROUND(SUMPRODUCT(Rates!$E$9:$E$14,Rates!$N$3:$N$8,'Males 5y'!Z$56:Z$61)+SUMPRODUCT(Rates!$F$9:$F$14,Rates!$N$3:$N$8,'Females 5y'!Z$56:Z$61),-1)</f>
        <v>510</v>
      </c>
      <c r="AD41">
        <f>ROUND(SUMPRODUCT(Rates!$E$9:$E$14,Rates!$N$3:$N$8,'Males 5y'!AA$56:AA$61)+SUMPRODUCT(Rates!$F$9:$F$14,Rates!$N$3:$N$8,'Females 5y'!AA$56:AA$61),-1)</f>
        <v>520</v>
      </c>
      <c r="AE41">
        <f>ROUND(SUMPRODUCT(Rates!$E$9:$E$14,Rates!$N$3:$N$8,'Males 5y'!AB$56:AB$61)+SUMPRODUCT(Rates!$F$9:$F$14,Rates!$N$3:$N$8,'Females 5y'!AB$56:AB$61),-1)</f>
        <v>530</v>
      </c>
    </row>
    <row r="42" spans="1:31">
      <c r="A42" s="5" t="s">
        <v>27</v>
      </c>
      <c r="B42" s="6">
        <f t="shared" si="0"/>
        <v>0.13207547169811318</v>
      </c>
      <c r="C42" s="6">
        <f t="shared" si="1"/>
        <v>0.57232704402515733</v>
      </c>
      <c r="D42" s="7">
        <f t="shared" si="3"/>
        <v>210</v>
      </c>
      <c r="E42" s="8">
        <f t="shared" si="2"/>
        <v>910</v>
      </c>
      <c r="F42">
        <f>ROUND((F38*Rates!$I$3),-1)</f>
        <v>1410</v>
      </c>
      <c r="G42">
        <f>ROUND((G38*Rates!$I$3),-1)</f>
        <v>1440</v>
      </c>
      <c r="H42">
        <f>ROUND((H38*Rates!$I$3),-1)</f>
        <v>1460</v>
      </c>
      <c r="I42">
        <f>ROUND((I38*Rates!$I$3),-1)</f>
        <v>1480</v>
      </c>
      <c r="J42">
        <f>ROUND((J38*Rates!$I$3),-1)</f>
        <v>1550</v>
      </c>
      <c r="K42">
        <f>ROUND((K38*Rates!$I$3),-1)</f>
        <v>1590</v>
      </c>
      <c r="L42">
        <f>ROUND((L38*Rates!$I$3),-1)</f>
        <v>1630</v>
      </c>
      <c r="M42">
        <f>ROUND((M38*Rates!$I$3),-1)</f>
        <v>1670</v>
      </c>
      <c r="N42">
        <f>ROUND((N38*Rates!$I$3),-1)</f>
        <v>1710</v>
      </c>
      <c r="O42">
        <f>ROUND((O38*Rates!$I$3),-1)</f>
        <v>1750</v>
      </c>
      <c r="P42">
        <f>ROUND((P38*Rates!$I$3),-1)</f>
        <v>1800</v>
      </c>
      <c r="Q42">
        <f>ROUND((Q38*Rates!$I$3),-1)</f>
        <v>1850</v>
      </c>
      <c r="R42">
        <f>ROUND((R38*Rates!$I$3),-1)</f>
        <v>1890</v>
      </c>
      <c r="S42">
        <f>ROUND((S38*Rates!$I$3),-1)</f>
        <v>1930</v>
      </c>
      <c r="T42">
        <f>ROUND((T38*Rates!$I$3),-1)</f>
        <v>1980</v>
      </c>
      <c r="U42">
        <f>ROUND((U38*Rates!$I$3),-1)</f>
        <v>2040</v>
      </c>
      <c r="V42">
        <f>ROUND((V38*Rates!$I$3),-1)</f>
        <v>2090</v>
      </c>
      <c r="W42">
        <f>ROUND((W38*Rates!$I$3),-1)</f>
        <v>2130</v>
      </c>
      <c r="X42">
        <f>ROUND((X38*Rates!$I$3),-1)</f>
        <v>2180</v>
      </c>
      <c r="Y42">
        <f>ROUND((Y38*Rates!$I$3),-1)</f>
        <v>2240</v>
      </c>
      <c r="Z42">
        <f>ROUND((Z38*Rates!$I$3),-1)</f>
        <v>2290</v>
      </c>
      <c r="AA42">
        <f>ROUND((AA38*Rates!$I$3),-1)</f>
        <v>2340</v>
      </c>
      <c r="AB42">
        <f>ROUND((AB38*Rates!$I$3),-1)</f>
        <v>2380</v>
      </c>
      <c r="AC42">
        <f>ROUND((AC38*Rates!$I$3),-1)</f>
        <v>2420</v>
      </c>
      <c r="AD42">
        <f>ROUND((AD38*Rates!$I$3),-1)</f>
        <v>2460</v>
      </c>
      <c r="AE42">
        <f>ROUND((AE38*Rates!$I$3),-1)</f>
        <v>2500</v>
      </c>
    </row>
    <row r="43" spans="1:31">
      <c r="A43" s="5" t="s">
        <v>28</v>
      </c>
      <c r="B43" s="6">
        <f t="shared" si="0"/>
        <v>0.11363636363636354</v>
      </c>
      <c r="C43" s="6">
        <f t="shared" si="1"/>
        <v>0.56818181818181812</v>
      </c>
      <c r="D43" s="7">
        <f t="shared" si="3"/>
        <v>50</v>
      </c>
      <c r="E43" s="8">
        <f t="shared" si="2"/>
        <v>250</v>
      </c>
      <c r="F43">
        <f>ROUND((F38*Rates!$I$4),-1)</f>
        <v>390</v>
      </c>
      <c r="G43">
        <f>ROUND((G38*Rates!$I$4),-1)</f>
        <v>400</v>
      </c>
      <c r="H43">
        <f>ROUND((H38*Rates!$I$4),-1)</f>
        <v>400</v>
      </c>
      <c r="I43">
        <f>ROUND((I38*Rates!$I$4),-1)</f>
        <v>400</v>
      </c>
      <c r="J43">
        <f>ROUND((J38*Rates!$I$4),-1)</f>
        <v>430</v>
      </c>
      <c r="K43">
        <f>ROUND((K38*Rates!$I$4),-1)</f>
        <v>440</v>
      </c>
      <c r="L43">
        <f>ROUND((L38*Rates!$I$4),-1)</f>
        <v>450</v>
      </c>
      <c r="M43">
        <f>ROUND((M38*Rates!$I$4),-1)</f>
        <v>460</v>
      </c>
      <c r="N43">
        <f>ROUND((N38*Rates!$I$4),-1)</f>
        <v>470</v>
      </c>
      <c r="O43">
        <f>ROUND((O38*Rates!$I$4),-1)</f>
        <v>480</v>
      </c>
      <c r="P43">
        <f>ROUND((P38*Rates!$I$4),-1)</f>
        <v>490</v>
      </c>
      <c r="Q43">
        <f>ROUND((Q38*Rates!$I$4),-1)</f>
        <v>510</v>
      </c>
      <c r="R43">
        <f>ROUND((R38*Rates!$I$4),-1)</f>
        <v>520</v>
      </c>
      <c r="S43">
        <f>ROUND((S38*Rates!$I$4),-1)</f>
        <v>530</v>
      </c>
      <c r="T43">
        <f>ROUND((T38*Rates!$I$4),-1)</f>
        <v>540</v>
      </c>
      <c r="U43">
        <f>ROUND((U38*Rates!$I$4),-1)</f>
        <v>560</v>
      </c>
      <c r="V43">
        <f>ROUND((V38*Rates!$I$4),-1)</f>
        <v>570</v>
      </c>
      <c r="W43">
        <f>ROUND((W38*Rates!$I$4),-1)</f>
        <v>580</v>
      </c>
      <c r="X43">
        <f>ROUND((X38*Rates!$I$4),-1)</f>
        <v>600</v>
      </c>
      <c r="Y43">
        <f>ROUND((Y38*Rates!$I$4),-1)</f>
        <v>610</v>
      </c>
      <c r="Z43">
        <f>ROUND((Z38*Rates!$I$4),-1)</f>
        <v>630</v>
      </c>
      <c r="AA43">
        <f>ROUND((AA38*Rates!$I$4),-1)</f>
        <v>640</v>
      </c>
      <c r="AB43">
        <f>ROUND((AB38*Rates!$I$4),-1)</f>
        <v>650</v>
      </c>
      <c r="AC43">
        <f>ROUND((AC38*Rates!$I$4),-1)</f>
        <v>660</v>
      </c>
      <c r="AD43">
        <f>ROUND((AD38*Rates!$I$4),-1)</f>
        <v>670</v>
      </c>
      <c r="AE43">
        <f>ROUND((AE38*Rates!$I$4),-1)</f>
        <v>690</v>
      </c>
    </row>
    <row r="44" spans="1:31">
      <c r="A44" s="5" t="s">
        <v>29</v>
      </c>
      <c r="B44" s="6">
        <f t="shared" si="0"/>
        <v>0.11538461538461542</v>
      </c>
      <c r="C44" s="6">
        <f t="shared" si="1"/>
        <v>0.53846153846153855</v>
      </c>
      <c r="D44" s="7">
        <f t="shared" si="3"/>
        <v>30</v>
      </c>
      <c r="E44" s="8">
        <f t="shared" si="2"/>
        <v>140</v>
      </c>
      <c r="F44">
        <f>ROUND((F38*Rates!$I$5),-1)</f>
        <v>230</v>
      </c>
      <c r="G44">
        <f>ROUND((G38*Rates!$I$5),-1)</f>
        <v>230</v>
      </c>
      <c r="H44">
        <f>ROUND((H38*Rates!$I$5),-1)</f>
        <v>240</v>
      </c>
      <c r="I44">
        <f>ROUND((I38*Rates!$I$5),-1)</f>
        <v>240</v>
      </c>
      <c r="J44">
        <f>ROUND((J38*Rates!$I$5),-1)</f>
        <v>250</v>
      </c>
      <c r="K44">
        <f>ROUND((K38*Rates!$I$5),-1)</f>
        <v>260</v>
      </c>
      <c r="L44">
        <f>ROUND((L38*Rates!$I$5),-1)</f>
        <v>260</v>
      </c>
      <c r="M44">
        <f>ROUND((M38*Rates!$I$5),-1)</f>
        <v>270</v>
      </c>
      <c r="N44">
        <f>ROUND((N38*Rates!$I$5),-1)</f>
        <v>280</v>
      </c>
      <c r="O44">
        <f>ROUND((O38*Rates!$I$5),-1)</f>
        <v>280</v>
      </c>
      <c r="P44">
        <f>ROUND((P38*Rates!$I$5),-1)</f>
        <v>290</v>
      </c>
      <c r="Q44">
        <f>ROUND((Q38*Rates!$I$5),-1)</f>
        <v>300</v>
      </c>
      <c r="R44">
        <f>ROUND((R38*Rates!$I$5),-1)</f>
        <v>310</v>
      </c>
      <c r="S44">
        <f>ROUND((S38*Rates!$I$5),-1)</f>
        <v>310</v>
      </c>
      <c r="T44">
        <f>ROUND((T38*Rates!$I$5),-1)</f>
        <v>320</v>
      </c>
      <c r="U44">
        <f>ROUND((U38*Rates!$I$5),-1)</f>
        <v>330</v>
      </c>
      <c r="V44">
        <f>ROUND((V38*Rates!$I$5),-1)</f>
        <v>340</v>
      </c>
      <c r="W44">
        <f>ROUND((W38*Rates!$I$5),-1)</f>
        <v>340</v>
      </c>
      <c r="X44">
        <f>ROUND((X38*Rates!$I$5),-1)</f>
        <v>350</v>
      </c>
      <c r="Y44">
        <f>ROUND((Y38*Rates!$I$5),-1)</f>
        <v>360</v>
      </c>
      <c r="Z44">
        <f>ROUND((Z38*Rates!$I$5),-1)</f>
        <v>370</v>
      </c>
      <c r="AA44">
        <f>ROUND((AA38*Rates!$I$5),-1)</f>
        <v>380</v>
      </c>
      <c r="AB44">
        <f>ROUND((AB38*Rates!$I$5),-1)</f>
        <v>380</v>
      </c>
      <c r="AC44">
        <f>ROUND((AC38*Rates!$I$5),-1)</f>
        <v>390</v>
      </c>
      <c r="AD44">
        <f>ROUND((AD38*Rates!$I$5),-1)</f>
        <v>400</v>
      </c>
      <c r="AE44">
        <f>ROUND((AE38*Rates!$I$5),-1)</f>
        <v>400</v>
      </c>
    </row>
    <row r="45" spans="1:31">
      <c r="A45" s="5" t="s">
        <v>36</v>
      </c>
      <c r="B45" s="6">
        <f t="shared" si="0"/>
        <v>0.19999999999999996</v>
      </c>
      <c r="C45" s="6">
        <f t="shared" si="1"/>
        <v>0.60000000000000009</v>
      </c>
      <c r="D45" s="7">
        <f t="shared" si="3"/>
        <v>20</v>
      </c>
      <c r="E45" s="8">
        <f t="shared" si="2"/>
        <v>60</v>
      </c>
      <c r="F45">
        <f>ROUND((F38*Rates!$I$6),-1)</f>
        <v>90</v>
      </c>
      <c r="G45">
        <f>ROUND((G38*Rates!$I$6),-1)</f>
        <v>90</v>
      </c>
      <c r="H45">
        <f>ROUND((H38*Rates!$I$6),-1)</f>
        <v>90</v>
      </c>
      <c r="I45">
        <f>ROUND((I38*Rates!$I$6),-1)</f>
        <v>100</v>
      </c>
      <c r="J45">
        <f>ROUND((J38*Rates!$I$6),-1)</f>
        <v>100</v>
      </c>
      <c r="K45">
        <f>ROUND((K38*Rates!$I$6),-1)</f>
        <v>100</v>
      </c>
      <c r="L45">
        <f>ROUND((L38*Rates!$I$6),-1)</f>
        <v>110</v>
      </c>
      <c r="M45">
        <f>ROUND((M38*Rates!$I$6),-1)</f>
        <v>110</v>
      </c>
      <c r="N45">
        <f>ROUND((N38*Rates!$I$6),-1)</f>
        <v>110</v>
      </c>
      <c r="O45">
        <f>ROUND((O38*Rates!$I$6),-1)</f>
        <v>110</v>
      </c>
      <c r="P45">
        <f>ROUND((P38*Rates!$I$6),-1)</f>
        <v>120</v>
      </c>
      <c r="Q45">
        <f>ROUND((Q38*Rates!$I$6),-1)</f>
        <v>120</v>
      </c>
      <c r="R45">
        <f>ROUND((R38*Rates!$I$6),-1)</f>
        <v>120</v>
      </c>
      <c r="S45">
        <f>ROUND((S38*Rates!$I$6),-1)</f>
        <v>120</v>
      </c>
      <c r="T45">
        <f>ROUND((T38*Rates!$I$6),-1)</f>
        <v>130</v>
      </c>
      <c r="U45">
        <f>ROUND((U38*Rates!$I$6),-1)</f>
        <v>130</v>
      </c>
      <c r="V45">
        <f>ROUND((V38*Rates!$I$6),-1)</f>
        <v>130</v>
      </c>
      <c r="W45">
        <f>ROUND((W38*Rates!$I$6),-1)</f>
        <v>140</v>
      </c>
      <c r="X45">
        <f>ROUND((X38*Rates!$I$6),-1)</f>
        <v>140</v>
      </c>
      <c r="Y45">
        <f>ROUND((Y38*Rates!$I$6),-1)</f>
        <v>140</v>
      </c>
      <c r="Z45">
        <f>ROUND((Z38*Rates!$I$6),-1)</f>
        <v>150</v>
      </c>
      <c r="AA45">
        <f>ROUND((AA38*Rates!$I$6),-1)</f>
        <v>150</v>
      </c>
      <c r="AB45">
        <f>ROUND((AB38*Rates!$I$6),-1)</f>
        <v>150</v>
      </c>
      <c r="AC45">
        <f>ROUND((AC38*Rates!$I$6),-1)</f>
        <v>160</v>
      </c>
      <c r="AD45">
        <f>ROUND((AD38*Rates!$I$6),-1)</f>
        <v>160</v>
      </c>
      <c r="AE45">
        <f>ROUND((AE38*Rates!$I$6),-1)</f>
        <v>160</v>
      </c>
    </row>
    <row r="46" spans="1:31">
      <c r="A46" s="5" t="s">
        <v>30</v>
      </c>
      <c r="B46" s="6">
        <f t="shared" si="0"/>
        <v>0.19999999999999996</v>
      </c>
      <c r="C46" s="6">
        <f t="shared" si="1"/>
        <v>0.60000000000000009</v>
      </c>
      <c r="D46" s="7">
        <f t="shared" si="3"/>
        <v>10</v>
      </c>
      <c r="E46" s="8">
        <f t="shared" si="2"/>
        <v>30</v>
      </c>
      <c r="F46">
        <f>ROUND((F38*Rates!$I$7),-1)</f>
        <v>50</v>
      </c>
      <c r="G46">
        <f>ROUND((G38*Rates!$I$7),-1)</f>
        <v>50</v>
      </c>
      <c r="H46">
        <f>ROUND((H38*Rates!$I$7),-1)</f>
        <v>50</v>
      </c>
      <c r="I46">
        <f>ROUND((I38*Rates!$I$7),-1)</f>
        <v>50</v>
      </c>
      <c r="J46">
        <f>ROUND((J38*Rates!$I$7),-1)</f>
        <v>50</v>
      </c>
      <c r="K46">
        <f>ROUND((K38*Rates!$I$7),-1)</f>
        <v>50</v>
      </c>
      <c r="L46">
        <f>ROUND((L38*Rates!$I$7),-1)</f>
        <v>50</v>
      </c>
      <c r="M46">
        <f>ROUND((M38*Rates!$I$7),-1)</f>
        <v>50</v>
      </c>
      <c r="N46">
        <f>ROUND((N38*Rates!$I$7),-1)</f>
        <v>60</v>
      </c>
      <c r="O46">
        <f>ROUND((O38*Rates!$I$7),-1)</f>
        <v>60</v>
      </c>
      <c r="P46">
        <f>ROUND((P38*Rates!$I$7),-1)</f>
        <v>60</v>
      </c>
      <c r="Q46">
        <f>ROUND((Q38*Rates!$I$7),-1)</f>
        <v>60</v>
      </c>
      <c r="R46">
        <f>ROUND((R38*Rates!$I$7),-1)</f>
        <v>60</v>
      </c>
      <c r="S46">
        <f>ROUND((S38*Rates!$I$7),-1)</f>
        <v>60</v>
      </c>
      <c r="T46">
        <f>ROUND((T38*Rates!$I$7),-1)</f>
        <v>60</v>
      </c>
      <c r="U46">
        <f>ROUND((U38*Rates!$I$7),-1)</f>
        <v>70</v>
      </c>
      <c r="V46">
        <f>ROUND((V38*Rates!$I$7),-1)</f>
        <v>70</v>
      </c>
      <c r="W46">
        <f>ROUND((W38*Rates!$I$7),-1)</f>
        <v>70</v>
      </c>
      <c r="X46">
        <f>ROUND((X38*Rates!$I$7),-1)</f>
        <v>70</v>
      </c>
      <c r="Y46">
        <f>ROUND((Y38*Rates!$I$7),-1)</f>
        <v>70</v>
      </c>
      <c r="Z46">
        <f>ROUND((Z38*Rates!$I$7),-1)</f>
        <v>70</v>
      </c>
      <c r="AA46">
        <f>ROUND((AA38*Rates!$I$7),-1)</f>
        <v>80</v>
      </c>
      <c r="AB46">
        <f>ROUND((AB38*Rates!$I$7),-1)</f>
        <v>80</v>
      </c>
      <c r="AC46">
        <f>ROUND((AC38*Rates!$I$7),-1)</f>
        <v>80</v>
      </c>
      <c r="AD46">
        <f>ROUND((AD38*Rates!$I$7),-1)</f>
        <v>80</v>
      </c>
      <c r="AE46">
        <f>ROUND((AE38*Rates!$I$7),-1)</f>
        <v>80</v>
      </c>
    </row>
    <row r="47" spans="1:31">
      <c r="A47" s="5" t="s">
        <v>31</v>
      </c>
      <c r="B47" s="6">
        <f t="shared" si="0"/>
        <v>0.19999999999999996</v>
      </c>
      <c r="C47" s="6">
        <f t="shared" si="1"/>
        <v>0.60000000000000009</v>
      </c>
      <c r="D47" s="7">
        <f t="shared" si="3"/>
        <v>10</v>
      </c>
      <c r="E47" s="8">
        <f t="shared" si="2"/>
        <v>30</v>
      </c>
      <c r="F47">
        <f>ROUND((F38*Rates!$I$8),-1)</f>
        <v>50</v>
      </c>
      <c r="G47">
        <f>ROUND((G38*Rates!$I$8),-1)</f>
        <v>50</v>
      </c>
      <c r="H47">
        <f>ROUND((H38*Rates!$I$8),-1)</f>
        <v>50</v>
      </c>
      <c r="I47">
        <f>ROUND((I38*Rates!$I$8),-1)</f>
        <v>50</v>
      </c>
      <c r="J47">
        <f>ROUND((J38*Rates!$I$8),-1)</f>
        <v>50</v>
      </c>
      <c r="K47">
        <f>ROUND((K38*Rates!$I$8),-1)</f>
        <v>50</v>
      </c>
      <c r="L47">
        <f>ROUND((L38*Rates!$I$8),-1)</f>
        <v>50</v>
      </c>
      <c r="M47">
        <f>ROUND((M38*Rates!$I$8),-1)</f>
        <v>50</v>
      </c>
      <c r="N47">
        <f>ROUND((N38*Rates!$I$8),-1)</f>
        <v>60</v>
      </c>
      <c r="O47">
        <f>ROUND((O38*Rates!$I$8),-1)</f>
        <v>60</v>
      </c>
      <c r="P47">
        <f>ROUND((P38*Rates!$I$8),-1)</f>
        <v>60</v>
      </c>
      <c r="Q47">
        <f>ROUND((Q38*Rates!$I$8),-1)</f>
        <v>60</v>
      </c>
      <c r="R47">
        <f>ROUND((R38*Rates!$I$8),-1)</f>
        <v>60</v>
      </c>
      <c r="S47">
        <f>ROUND((S38*Rates!$I$8),-1)</f>
        <v>60</v>
      </c>
      <c r="T47">
        <f>ROUND((T38*Rates!$I$8),-1)</f>
        <v>60</v>
      </c>
      <c r="U47">
        <f>ROUND((U38*Rates!$I$8),-1)</f>
        <v>70</v>
      </c>
      <c r="V47">
        <f>ROUND((V38*Rates!$I$8),-1)</f>
        <v>70</v>
      </c>
      <c r="W47">
        <f>ROUND((W38*Rates!$I$8),-1)</f>
        <v>70</v>
      </c>
      <c r="X47">
        <f>ROUND((X38*Rates!$I$8),-1)</f>
        <v>70</v>
      </c>
      <c r="Y47">
        <f>ROUND((Y38*Rates!$I$8),-1)</f>
        <v>70</v>
      </c>
      <c r="Z47">
        <f>ROUND((Z38*Rates!$I$8),-1)</f>
        <v>70</v>
      </c>
      <c r="AA47">
        <f>ROUND((AA38*Rates!$I$8),-1)</f>
        <v>80</v>
      </c>
      <c r="AB47">
        <f>ROUND((AB38*Rates!$I$8),-1)</f>
        <v>80</v>
      </c>
      <c r="AC47">
        <f>ROUND((AC38*Rates!$I$8),-1)</f>
        <v>80</v>
      </c>
      <c r="AD47">
        <f>ROUND((AD38*Rates!$I$8),-1)</f>
        <v>80</v>
      </c>
      <c r="AE47">
        <f>ROUND((AE38*Rates!$I$8),-1)</f>
        <v>80</v>
      </c>
    </row>
    <row r="48" spans="1:31">
      <c r="A48" s="5" t="s">
        <v>33</v>
      </c>
      <c r="B48" s="6">
        <f t="shared" si="0"/>
        <v>0.125</v>
      </c>
      <c r="C48" s="6">
        <f t="shared" si="1"/>
        <v>0.5</v>
      </c>
      <c r="D48" s="7">
        <f t="shared" si="3"/>
        <v>10</v>
      </c>
      <c r="E48" s="8">
        <f t="shared" si="2"/>
        <v>40</v>
      </c>
      <c r="F48">
        <f>ROUND((F38*Rates!$I$9),-1)</f>
        <v>70</v>
      </c>
      <c r="G48">
        <f>ROUND((G38*Rates!$I$9),-1)</f>
        <v>70</v>
      </c>
      <c r="H48">
        <f>ROUND((H38*Rates!$I$9),-1)</f>
        <v>70</v>
      </c>
      <c r="I48">
        <f>ROUND((I38*Rates!$I$9),-1)</f>
        <v>70</v>
      </c>
      <c r="J48">
        <f>ROUND((J38*Rates!$I$9),-1)</f>
        <v>80</v>
      </c>
      <c r="K48">
        <f>ROUND((K38*Rates!$I$9),-1)</f>
        <v>80</v>
      </c>
      <c r="L48">
        <f>ROUND((L38*Rates!$I$9),-1)</f>
        <v>80</v>
      </c>
      <c r="M48">
        <f>ROUND((M38*Rates!$I$9),-1)</f>
        <v>80</v>
      </c>
      <c r="N48">
        <f>ROUND((N38*Rates!$I$9),-1)</f>
        <v>80</v>
      </c>
      <c r="O48">
        <f>ROUND((O38*Rates!$I$9),-1)</f>
        <v>80</v>
      </c>
      <c r="P48">
        <f>ROUND((P38*Rates!$I$9),-1)</f>
        <v>90</v>
      </c>
      <c r="Q48">
        <f>ROUND((Q38*Rates!$I$9),-1)</f>
        <v>90</v>
      </c>
      <c r="R48">
        <f>ROUND((R38*Rates!$I$9),-1)</f>
        <v>90</v>
      </c>
      <c r="S48">
        <f>ROUND((S38*Rates!$I$9),-1)</f>
        <v>90</v>
      </c>
      <c r="T48">
        <f>ROUND((T38*Rates!$I$9),-1)</f>
        <v>100</v>
      </c>
      <c r="U48">
        <f>ROUND((U38*Rates!$I$9),-1)</f>
        <v>100</v>
      </c>
      <c r="V48">
        <f>ROUND((V38*Rates!$I$9),-1)</f>
        <v>100</v>
      </c>
      <c r="W48">
        <f>ROUND((W38*Rates!$I$9),-1)</f>
        <v>100</v>
      </c>
      <c r="X48">
        <f>ROUND((X38*Rates!$I$9),-1)</f>
        <v>110</v>
      </c>
      <c r="Y48">
        <f>ROUND((Y38*Rates!$I$9),-1)</f>
        <v>110</v>
      </c>
      <c r="Z48">
        <f>ROUND((Z38*Rates!$I$9),-1)</f>
        <v>110</v>
      </c>
      <c r="AA48">
        <f>ROUND((AA38*Rates!$I$9),-1)</f>
        <v>110</v>
      </c>
      <c r="AB48">
        <f>ROUND((AB38*Rates!$I$9),-1)</f>
        <v>120</v>
      </c>
      <c r="AC48">
        <f>ROUND((AC38*Rates!$I$9),-1)</f>
        <v>120</v>
      </c>
      <c r="AD48">
        <f>ROUND((AD38*Rates!$I$9),-1)</f>
        <v>120</v>
      </c>
      <c r="AE48">
        <f>ROUND((AE38*Rates!$I$9),-1)</f>
        <v>120</v>
      </c>
    </row>
    <row r="49" spans="1:31">
      <c r="A49" s="9" t="s">
        <v>15</v>
      </c>
      <c r="B49" s="6"/>
      <c r="C49" s="6"/>
      <c r="D49" s="7"/>
      <c r="E49" s="8"/>
    </row>
    <row r="50" spans="1:31">
      <c r="A50" s="5" t="s">
        <v>205</v>
      </c>
      <c r="B50" s="6">
        <f t="shared" si="0"/>
        <v>9.3457943925233655E-2</v>
      </c>
      <c r="C50" s="6">
        <f t="shared" si="1"/>
        <v>0.5420560747663552</v>
      </c>
      <c r="D50" s="7">
        <f t="shared" si="3"/>
        <v>100</v>
      </c>
      <c r="E50" s="8">
        <f t="shared" si="2"/>
        <v>580</v>
      </c>
      <c r="F50">
        <f>ROUND((SUMPRODUCT('Males 5y'!C$69:C$81,Rates!$E$2:$E$14)+SUMPRODUCT(Rates!$F$2:$F$14,'Females 5y'!C$69:C$81)),-1)</f>
        <v>1030</v>
      </c>
      <c r="G50">
        <f>ROUND((SUMPRODUCT('Males 5y'!D$69:D$81,Rates!$E$2:$E$14)+SUMPRODUCT(Rates!$F$2:$F$14,'Females 5y'!D$69:D$81)),-1)</f>
        <v>1050</v>
      </c>
      <c r="H50">
        <f>ROUND((SUMPRODUCT('Males 5y'!E$69:E$81,Rates!$E$2:$E$14)+SUMPRODUCT(Rates!$F$2:$F$14,'Females 5y'!E$69:E$81)),-1)</f>
        <v>1050</v>
      </c>
      <c r="I50">
        <f>ROUND((SUMPRODUCT('Males 5y'!F$69:F$81,Rates!$E$2:$E$14)+SUMPRODUCT(Rates!$F$2:$F$14,'Females 5y'!F$69:F$81)),-1)</f>
        <v>1060</v>
      </c>
      <c r="J50">
        <f>ROUND((SUMPRODUCT('Males 5y'!G$69:G$81,Rates!$E$2:$E$14)+SUMPRODUCT(Rates!$F$2:$F$14,'Females 5y'!G$69:G$81)),-1)</f>
        <v>1060</v>
      </c>
      <c r="K50">
        <f>ROUND((SUMPRODUCT('Males 5y'!H$69:H$81,Rates!$E$2:$E$14)+SUMPRODUCT(Rates!$F$2:$F$14,'Females 5y'!H$69:H$81)),-1)</f>
        <v>1070</v>
      </c>
      <c r="L50">
        <f>ROUND((SUMPRODUCT('Males 5y'!I$69:I$81,Rates!$E$2:$E$14)+SUMPRODUCT(Rates!$F$2:$F$14,'Females 5y'!I$69:I$81)),-1)</f>
        <v>1090</v>
      </c>
      <c r="M50">
        <f>ROUND((SUMPRODUCT('Males 5y'!J$69:J$81,Rates!$E$2:$E$14)+SUMPRODUCT(Rates!$F$2:$F$14,'Females 5y'!J$69:J$81)),-1)</f>
        <v>1100</v>
      </c>
      <c r="N50">
        <f>ROUND((SUMPRODUCT('Males 5y'!K$69:K$81,Rates!$E$2:$E$14)+SUMPRODUCT(Rates!$F$2:$F$14,'Females 5y'!K$69:K$81)),-1)</f>
        <v>1120</v>
      </c>
      <c r="O50">
        <f>ROUND((SUMPRODUCT('Males 5y'!L$69:L$81,Rates!$E$2:$E$14)+SUMPRODUCT(Rates!$F$2:$F$14,'Females 5y'!L$69:L$81)),-1)</f>
        <v>1140</v>
      </c>
      <c r="P50">
        <f>ROUND((SUMPRODUCT('Males 5y'!M$69:M$81,Rates!$E$2:$E$14)+SUMPRODUCT(Rates!$F$2:$F$14,'Females 5y'!M$69:M$81)),-1)</f>
        <v>1170</v>
      </c>
      <c r="Q50">
        <f>ROUND((SUMPRODUCT('Males 5y'!N$69:N$81,Rates!$E$2:$E$14)+SUMPRODUCT(Rates!$F$2:$F$14,'Females 5y'!N$69:N$81)),-1)</f>
        <v>1190</v>
      </c>
      <c r="R50">
        <f>ROUND((SUMPRODUCT('Males 5y'!O$69:O$81,Rates!$E$2:$E$14)+SUMPRODUCT(Rates!$F$2:$F$14,'Females 5y'!O$69:O$81)),-1)</f>
        <v>1220</v>
      </c>
      <c r="S50">
        <f>ROUND((SUMPRODUCT('Males 5y'!P$69:P$81,Rates!$E$2:$E$14)+SUMPRODUCT(Rates!$F$2:$F$14,'Females 5y'!P$69:P$81)),-1)</f>
        <v>1250</v>
      </c>
      <c r="T50">
        <f>ROUND((SUMPRODUCT('Males 5y'!Q$69:Q$81,Rates!$E$2:$E$14)+SUMPRODUCT(Rates!$F$2:$F$14,'Females 5y'!Q$69:Q$81)),-1)</f>
        <v>1280</v>
      </c>
      <c r="U50">
        <f>ROUND((SUMPRODUCT('Males 5y'!R$69:R$81,Rates!$E$2:$E$14)+SUMPRODUCT(Rates!$F$2:$F$14,'Females 5y'!R$69:R$81)),-1)</f>
        <v>1320</v>
      </c>
      <c r="V50">
        <f>ROUND((SUMPRODUCT('Males 5y'!S$69:S$81,Rates!$E$2:$E$14)+SUMPRODUCT(Rates!$F$2:$F$14,'Females 5y'!S$69:S$81)),-1)</f>
        <v>1350</v>
      </c>
      <c r="W50">
        <f>ROUND((SUMPRODUCT('Males 5y'!T$69:T$81,Rates!$E$2:$E$14)+SUMPRODUCT(Rates!$F$2:$F$14,'Females 5y'!T$69:T$81)),-1)</f>
        <v>1390</v>
      </c>
      <c r="X50">
        <f>ROUND((SUMPRODUCT('Males 5y'!U$69:U$81,Rates!$E$2:$E$14)+SUMPRODUCT(Rates!$F$2:$F$14,'Females 5y'!U$69:U$81)),-1)</f>
        <v>1420</v>
      </c>
      <c r="Y50">
        <f>ROUND((SUMPRODUCT('Males 5y'!V$69:V$81,Rates!$E$2:$E$14)+SUMPRODUCT(Rates!$F$2:$F$14,'Females 5y'!V$69:V$81)),-1)</f>
        <v>1460</v>
      </c>
      <c r="Z50">
        <f>ROUND((SUMPRODUCT('Males 5y'!W$69:W$81,Rates!$E$2:$E$14)+SUMPRODUCT(Rates!$F$2:$F$14,'Females 5y'!W$69:W$81)),-1)</f>
        <v>1490</v>
      </c>
      <c r="AA50">
        <f>ROUND((SUMPRODUCT('Males 5y'!X$69:X$81,Rates!$E$2:$E$14)+SUMPRODUCT(Rates!$F$2:$F$14,'Females 5y'!X$69:X$81)),-1)</f>
        <v>1530</v>
      </c>
      <c r="AB50">
        <f>ROUND((SUMPRODUCT('Males 5y'!Y$69:Y$81,Rates!$E$2:$E$14)+SUMPRODUCT(Rates!$F$2:$F$14,'Females 5y'!Y$69:Y$81)),-1)</f>
        <v>1560</v>
      </c>
      <c r="AC50">
        <f>ROUND((SUMPRODUCT('Males 5y'!Z$69:Z$81,Rates!$E$2:$E$14)+SUMPRODUCT(Rates!$F$2:$F$14,'Females 5y'!Z$69:Z$81)),-1)</f>
        <v>1590</v>
      </c>
      <c r="AD50">
        <f>ROUND((SUMPRODUCT('Males 5y'!AA$69:AA$81,Rates!$E$2:$E$14)+SUMPRODUCT(Rates!$F$2:$F$14,'Females 5y'!AA$69:AA$81)),-1)</f>
        <v>1620</v>
      </c>
      <c r="AE50">
        <f>ROUND((SUMPRODUCT('Males 5y'!AB$69:AB$81,Rates!$E$2:$E$14)+SUMPRODUCT(Rates!$F$2:$F$14,'Females 5y'!AB$69:AB$81)),-1)</f>
        <v>1650</v>
      </c>
    </row>
    <row r="51" spans="1:31">
      <c r="A51" s="5" t="s">
        <v>206</v>
      </c>
      <c r="B51" s="6">
        <f t="shared" si="0"/>
        <v>8.6206896551724199E-2</v>
      </c>
      <c r="C51" s="6">
        <f t="shared" si="1"/>
        <v>0.55172413793103448</v>
      </c>
      <c r="D51" s="7">
        <f t="shared" si="3"/>
        <v>50</v>
      </c>
      <c r="E51" s="8">
        <f t="shared" si="2"/>
        <v>320</v>
      </c>
      <c r="F51">
        <f>ROUND(SUMPRODUCT(Rates!$E$9:$E$14,Rates!$L$3:$L$8,'Males 5y'!C$76:C$81)+SUMPRODUCT(Rates!$F$9:$F$14,Rates!$L$3:$L$8,'Females 5y'!C$76:C$81),-1)</f>
        <v>550</v>
      </c>
      <c r="G51">
        <f>ROUND(SUMPRODUCT(Rates!$E$9:$E$14,Rates!$L$3:$L$8,'Males 5y'!D$76:D$81)+SUMPRODUCT(Rates!$F$9:$F$14,Rates!$L$3:$L$8,'Females 5y'!D$76:D$81),-1)</f>
        <v>560</v>
      </c>
      <c r="H51">
        <f>ROUND(SUMPRODUCT(Rates!$E$9:$E$14,Rates!$L$3:$L$8,'Males 5y'!E$76:E$81)+SUMPRODUCT(Rates!$F$9:$F$14,Rates!$L$3:$L$8,'Females 5y'!E$76:E$81),-1)</f>
        <v>560</v>
      </c>
      <c r="I51">
        <f>ROUND(SUMPRODUCT(Rates!$E$9:$E$14,Rates!$L$3:$L$8,'Males 5y'!F$76:F$81)+SUMPRODUCT(Rates!$F$9:$F$14,Rates!$L$3:$L$8,'Females 5y'!F$76:F$81),-1)</f>
        <v>570</v>
      </c>
      <c r="J51">
        <f>ROUND(SUMPRODUCT(Rates!$E$9:$E$14,Rates!$L$3:$L$8,'Males 5y'!G$76:G$81)+SUMPRODUCT(Rates!$F$9:$F$14,Rates!$L$3:$L$8,'Females 5y'!G$76:G$81),-1)</f>
        <v>570</v>
      </c>
      <c r="K51">
        <f>ROUND(SUMPRODUCT(Rates!$E$9:$E$14,Rates!$L$3:$L$8,'Males 5y'!H$76:H$81)+SUMPRODUCT(Rates!$F$9:$F$14,Rates!$L$3:$L$8,'Females 5y'!H$76:H$81),-1)</f>
        <v>580</v>
      </c>
      <c r="L51">
        <f>ROUND(SUMPRODUCT(Rates!$E$9:$E$14,Rates!$L$3:$L$8,'Males 5y'!I$76:I$81)+SUMPRODUCT(Rates!$F$9:$F$14,Rates!$L$3:$L$8,'Females 5y'!I$76:I$81),-1)</f>
        <v>590</v>
      </c>
      <c r="M51">
        <f>ROUND(SUMPRODUCT(Rates!$E$9:$E$14,Rates!$L$3:$L$8,'Males 5y'!J$76:J$81)+SUMPRODUCT(Rates!$F$9:$F$14,Rates!$L$3:$L$8,'Females 5y'!J$76:J$81),-1)</f>
        <v>600</v>
      </c>
      <c r="N51">
        <f>ROUND(SUMPRODUCT(Rates!$E$9:$E$14,Rates!$L$3:$L$8,'Males 5y'!K$76:K$81)+SUMPRODUCT(Rates!$F$9:$F$14,Rates!$L$3:$L$8,'Females 5y'!K$76:K$81),-1)</f>
        <v>610</v>
      </c>
      <c r="O51">
        <f>ROUND(SUMPRODUCT(Rates!$E$9:$E$14,Rates!$L$3:$L$8,'Males 5y'!L$76:L$81)+SUMPRODUCT(Rates!$F$9:$F$14,Rates!$L$3:$L$8,'Females 5y'!L$76:L$81),-1)</f>
        <v>620</v>
      </c>
      <c r="P51">
        <f>ROUND(SUMPRODUCT(Rates!$E$9:$E$14,Rates!$L$3:$L$8,'Males 5y'!M$76:M$81)+SUMPRODUCT(Rates!$F$9:$F$14,Rates!$L$3:$L$8,'Females 5y'!M$76:M$81),-1)</f>
        <v>630</v>
      </c>
      <c r="Q51">
        <f>ROUND(SUMPRODUCT(Rates!$E$9:$E$14,Rates!$L$3:$L$8,'Males 5y'!N$76:N$81)+SUMPRODUCT(Rates!$F$9:$F$14,Rates!$L$3:$L$8,'Females 5y'!N$76:N$81),-1)</f>
        <v>650</v>
      </c>
      <c r="R51">
        <f>ROUND(SUMPRODUCT(Rates!$E$9:$E$14,Rates!$L$3:$L$8,'Males 5y'!O$76:O$81)+SUMPRODUCT(Rates!$F$9:$F$14,Rates!$L$3:$L$8,'Females 5y'!O$76:O$81),-1)</f>
        <v>660</v>
      </c>
      <c r="S51">
        <f>ROUND(SUMPRODUCT(Rates!$E$9:$E$14,Rates!$L$3:$L$8,'Males 5y'!P$76:P$81)+SUMPRODUCT(Rates!$F$9:$F$14,Rates!$L$3:$L$8,'Females 5y'!P$76:P$81),-1)</f>
        <v>680</v>
      </c>
      <c r="T51">
        <f>ROUND(SUMPRODUCT(Rates!$E$9:$E$14,Rates!$L$3:$L$8,'Males 5y'!Q$76:Q$81)+SUMPRODUCT(Rates!$F$9:$F$14,Rates!$L$3:$L$8,'Females 5y'!Q$76:Q$81),-1)</f>
        <v>700</v>
      </c>
      <c r="U51">
        <f>ROUND(SUMPRODUCT(Rates!$E$9:$E$14,Rates!$L$3:$L$8,'Males 5y'!R$76:R$81)+SUMPRODUCT(Rates!$F$9:$F$14,Rates!$L$3:$L$8,'Females 5y'!R$76:R$81),-1)</f>
        <v>720</v>
      </c>
      <c r="V51">
        <f>ROUND(SUMPRODUCT(Rates!$E$9:$E$14,Rates!$L$3:$L$8,'Males 5y'!S$76:S$81)+SUMPRODUCT(Rates!$F$9:$F$14,Rates!$L$3:$L$8,'Females 5y'!S$76:S$81),-1)</f>
        <v>740</v>
      </c>
      <c r="W51">
        <f>ROUND(SUMPRODUCT(Rates!$E$9:$E$14,Rates!$L$3:$L$8,'Males 5y'!T$76:T$81)+SUMPRODUCT(Rates!$F$9:$F$14,Rates!$L$3:$L$8,'Females 5y'!T$76:T$81),-1)</f>
        <v>750</v>
      </c>
      <c r="X51">
        <f>ROUND(SUMPRODUCT(Rates!$E$9:$E$14,Rates!$L$3:$L$8,'Males 5y'!U$76:U$81)+SUMPRODUCT(Rates!$F$9:$F$14,Rates!$L$3:$L$8,'Females 5y'!U$76:U$81),-1)</f>
        <v>770</v>
      </c>
      <c r="Y51">
        <f>ROUND(SUMPRODUCT(Rates!$E$9:$E$14,Rates!$L$3:$L$8,'Males 5y'!V$76:V$81)+SUMPRODUCT(Rates!$F$9:$F$14,Rates!$L$3:$L$8,'Females 5y'!V$76:V$81),-1)</f>
        <v>790</v>
      </c>
      <c r="Z51">
        <f>ROUND(SUMPRODUCT(Rates!$E$9:$E$14,Rates!$L$3:$L$8,'Males 5y'!W$76:W$81)+SUMPRODUCT(Rates!$F$9:$F$14,Rates!$L$3:$L$8,'Females 5y'!W$76:W$81),-1)</f>
        <v>810</v>
      </c>
      <c r="AA51">
        <f>ROUND(SUMPRODUCT(Rates!$E$9:$E$14,Rates!$L$3:$L$8,'Males 5y'!X$76:X$81)+SUMPRODUCT(Rates!$F$9:$F$14,Rates!$L$3:$L$8,'Females 5y'!X$76:X$81),-1)</f>
        <v>830</v>
      </c>
      <c r="AB51">
        <f>ROUND(SUMPRODUCT(Rates!$E$9:$E$14,Rates!$L$3:$L$8,'Males 5y'!Y$76:Y$81)+SUMPRODUCT(Rates!$F$9:$F$14,Rates!$L$3:$L$8,'Females 5y'!Y$76:Y$81),-1)</f>
        <v>850</v>
      </c>
      <c r="AC51">
        <f>ROUND(SUMPRODUCT(Rates!$E$9:$E$14,Rates!$L$3:$L$8,'Males 5y'!Z$76:Z$81)+SUMPRODUCT(Rates!$F$9:$F$14,Rates!$L$3:$L$8,'Females 5y'!Z$76:Z$81),-1)</f>
        <v>860</v>
      </c>
      <c r="AD51">
        <f>ROUND(SUMPRODUCT(Rates!$E$9:$E$14,Rates!$L$3:$L$8,'Males 5y'!AA$76:AA$81)+SUMPRODUCT(Rates!$F$9:$F$14,Rates!$L$3:$L$8,'Females 5y'!AA$76:AA$81),-1)</f>
        <v>880</v>
      </c>
      <c r="AE51">
        <f>ROUND(SUMPRODUCT(Rates!$E$9:$E$14,Rates!$L$3:$L$8,'Males 5y'!AB$76:AB$81)+SUMPRODUCT(Rates!$F$9:$F$14,Rates!$L$3:$L$8,'Females 5y'!AB$76:AB$81),-1)</f>
        <v>900</v>
      </c>
    </row>
    <row r="52" spans="1:31">
      <c r="A52" s="5" t="s">
        <v>207</v>
      </c>
      <c r="B52" s="6">
        <f t="shared" si="0"/>
        <v>5.8823529411764719E-2</v>
      </c>
      <c r="C52" s="6">
        <f t="shared" si="1"/>
        <v>0.52941176470588225</v>
      </c>
      <c r="D52" s="7">
        <f t="shared" si="3"/>
        <v>20</v>
      </c>
      <c r="E52" s="8">
        <f t="shared" si="2"/>
        <v>180</v>
      </c>
      <c r="F52">
        <f>ROUND(SUMPRODUCT(Rates!$E$9:$E$14,Rates!$M$3:$M$8,'Males 5y'!C$76:C$81)+SUMPRODUCT(Rates!$F$9:$F$14,Rates!$M$3:$M$8,'Females 5y'!C$76:C$81),-1)</f>
        <v>320</v>
      </c>
      <c r="G52">
        <f>ROUND(SUMPRODUCT(Rates!$E$9:$E$14,Rates!$M$3:$M$8,'Males 5y'!D$76:D$81)+SUMPRODUCT(Rates!$F$9:$F$14,Rates!$M$3:$M$8,'Females 5y'!D$76:D$81),-1)</f>
        <v>330</v>
      </c>
      <c r="H52">
        <f>ROUND(SUMPRODUCT(Rates!$E$9:$E$14,Rates!$M$3:$M$8,'Males 5y'!E$76:E$81)+SUMPRODUCT(Rates!$F$9:$F$14,Rates!$M$3:$M$8,'Females 5y'!E$76:E$81),-1)</f>
        <v>330</v>
      </c>
      <c r="I52">
        <f>ROUND(SUMPRODUCT(Rates!$E$9:$E$14,Rates!$M$3:$M$8,'Males 5y'!F$76:F$81)+SUMPRODUCT(Rates!$F$9:$F$14,Rates!$M$3:$M$8,'Females 5y'!F$76:F$81),-1)</f>
        <v>330</v>
      </c>
      <c r="J52">
        <f>ROUND(SUMPRODUCT(Rates!$E$9:$E$14,Rates!$M$3:$M$8,'Males 5y'!G$76:G$81)+SUMPRODUCT(Rates!$F$9:$F$14,Rates!$M$3:$M$8,'Females 5y'!G$76:G$81),-1)</f>
        <v>330</v>
      </c>
      <c r="K52">
        <f>ROUND(SUMPRODUCT(Rates!$E$9:$E$14,Rates!$M$3:$M$8,'Males 5y'!H$76:H$81)+SUMPRODUCT(Rates!$F$9:$F$14,Rates!$M$3:$M$8,'Females 5y'!H$76:H$81),-1)</f>
        <v>340</v>
      </c>
      <c r="L52">
        <f>ROUND(SUMPRODUCT(Rates!$E$9:$E$14,Rates!$M$3:$M$8,'Males 5y'!I$76:I$81)+SUMPRODUCT(Rates!$F$9:$F$14,Rates!$M$3:$M$8,'Females 5y'!I$76:I$81),-1)</f>
        <v>340</v>
      </c>
      <c r="M52">
        <f>ROUND(SUMPRODUCT(Rates!$E$9:$E$14,Rates!$M$3:$M$8,'Males 5y'!J$76:J$81)+SUMPRODUCT(Rates!$F$9:$F$14,Rates!$M$3:$M$8,'Females 5y'!J$76:J$81),-1)</f>
        <v>340</v>
      </c>
      <c r="N52">
        <f>ROUND(SUMPRODUCT(Rates!$E$9:$E$14,Rates!$M$3:$M$8,'Males 5y'!K$76:K$81)+SUMPRODUCT(Rates!$F$9:$F$14,Rates!$M$3:$M$8,'Females 5y'!K$76:K$81),-1)</f>
        <v>350</v>
      </c>
      <c r="O52">
        <f>ROUND(SUMPRODUCT(Rates!$E$9:$E$14,Rates!$M$3:$M$8,'Males 5y'!L$76:L$81)+SUMPRODUCT(Rates!$F$9:$F$14,Rates!$M$3:$M$8,'Females 5y'!L$76:L$81),-1)</f>
        <v>360</v>
      </c>
      <c r="P52">
        <f>ROUND(SUMPRODUCT(Rates!$E$9:$E$14,Rates!$M$3:$M$8,'Males 5y'!M$76:M$81)+SUMPRODUCT(Rates!$F$9:$F$14,Rates!$M$3:$M$8,'Females 5y'!M$76:M$81),-1)</f>
        <v>360</v>
      </c>
      <c r="Q52">
        <f>ROUND(SUMPRODUCT(Rates!$E$9:$E$14,Rates!$M$3:$M$8,'Males 5y'!N$76:N$81)+SUMPRODUCT(Rates!$F$9:$F$14,Rates!$M$3:$M$8,'Females 5y'!N$76:N$81),-1)</f>
        <v>370</v>
      </c>
      <c r="R52">
        <f>ROUND(SUMPRODUCT(Rates!$E$9:$E$14,Rates!$M$3:$M$8,'Males 5y'!O$76:O$81)+SUMPRODUCT(Rates!$F$9:$F$14,Rates!$M$3:$M$8,'Females 5y'!O$76:O$81),-1)</f>
        <v>380</v>
      </c>
      <c r="S52">
        <f>ROUND(SUMPRODUCT(Rates!$E$9:$E$14,Rates!$M$3:$M$8,'Males 5y'!P$76:P$81)+SUMPRODUCT(Rates!$F$9:$F$14,Rates!$M$3:$M$8,'Females 5y'!P$76:P$81),-1)</f>
        <v>390</v>
      </c>
      <c r="T52">
        <f>ROUND(SUMPRODUCT(Rates!$E$9:$E$14,Rates!$M$3:$M$8,'Males 5y'!Q$76:Q$81)+SUMPRODUCT(Rates!$F$9:$F$14,Rates!$M$3:$M$8,'Females 5y'!Q$76:Q$81),-1)</f>
        <v>400</v>
      </c>
      <c r="U52">
        <f>ROUND(SUMPRODUCT(Rates!$E$9:$E$14,Rates!$M$3:$M$8,'Males 5y'!R$76:R$81)+SUMPRODUCT(Rates!$F$9:$F$14,Rates!$M$3:$M$8,'Females 5y'!R$76:R$81),-1)</f>
        <v>410</v>
      </c>
      <c r="V52">
        <f>ROUND(SUMPRODUCT(Rates!$E$9:$E$14,Rates!$M$3:$M$8,'Males 5y'!S$76:S$81)+SUMPRODUCT(Rates!$F$9:$F$14,Rates!$M$3:$M$8,'Females 5y'!S$76:S$81),-1)</f>
        <v>420</v>
      </c>
      <c r="W52">
        <f>ROUND(SUMPRODUCT(Rates!$E$9:$E$14,Rates!$M$3:$M$8,'Males 5y'!T$76:T$81)+SUMPRODUCT(Rates!$F$9:$F$14,Rates!$M$3:$M$8,'Females 5y'!T$76:T$81),-1)</f>
        <v>430</v>
      </c>
      <c r="X52">
        <f>ROUND(SUMPRODUCT(Rates!$E$9:$E$14,Rates!$M$3:$M$8,'Males 5y'!U$76:U$81)+SUMPRODUCT(Rates!$F$9:$F$14,Rates!$M$3:$M$8,'Females 5y'!U$76:U$81),-1)</f>
        <v>450</v>
      </c>
      <c r="Y52">
        <f>ROUND(SUMPRODUCT(Rates!$E$9:$E$14,Rates!$M$3:$M$8,'Males 5y'!V$76:V$81)+SUMPRODUCT(Rates!$F$9:$F$14,Rates!$M$3:$M$8,'Females 5y'!V$76:V$81),-1)</f>
        <v>460</v>
      </c>
      <c r="Z52">
        <f>ROUND(SUMPRODUCT(Rates!$E$9:$E$14,Rates!$M$3:$M$8,'Males 5y'!W$76:W$81)+SUMPRODUCT(Rates!$F$9:$F$14,Rates!$M$3:$M$8,'Females 5y'!W$76:W$81),-1)</f>
        <v>470</v>
      </c>
      <c r="AA52">
        <f>ROUND(SUMPRODUCT(Rates!$E$9:$E$14,Rates!$M$3:$M$8,'Males 5y'!X$76:X$81)+SUMPRODUCT(Rates!$F$9:$F$14,Rates!$M$3:$M$8,'Females 5y'!X$76:X$81),-1)</f>
        <v>480</v>
      </c>
      <c r="AB52">
        <f>ROUND(SUMPRODUCT(Rates!$E$9:$E$14,Rates!$M$3:$M$8,'Males 5y'!Y$76:Y$81)+SUMPRODUCT(Rates!$F$9:$F$14,Rates!$M$3:$M$8,'Females 5y'!Y$76:Y$81),-1)</f>
        <v>490</v>
      </c>
      <c r="AC52">
        <f>ROUND(SUMPRODUCT(Rates!$E$9:$E$14,Rates!$M$3:$M$8,'Males 5y'!Z$76:Z$81)+SUMPRODUCT(Rates!$F$9:$F$14,Rates!$M$3:$M$8,'Females 5y'!Z$76:Z$81),-1)</f>
        <v>500</v>
      </c>
      <c r="AD52">
        <f>ROUND(SUMPRODUCT(Rates!$E$9:$E$14,Rates!$M$3:$M$8,'Males 5y'!AA$76:AA$81)+SUMPRODUCT(Rates!$F$9:$F$14,Rates!$M$3:$M$8,'Females 5y'!AA$76:AA$81),-1)</f>
        <v>510</v>
      </c>
      <c r="AE52">
        <f>ROUND(SUMPRODUCT(Rates!$E$9:$E$14,Rates!$M$3:$M$8,'Males 5y'!AB$76:AB$81)+SUMPRODUCT(Rates!$F$9:$F$14,Rates!$M$3:$M$8,'Females 5y'!AB$76:AB$81),-1)</f>
        <v>520</v>
      </c>
    </row>
    <row r="53" spans="1:31">
      <c r="A53" s="5" t="s">
        <v>208</v>
      </c>
      <c r="B53" s="6">
        <f t="shared" si="0"/>
        <v>7.6923076923076872E-2</v>
      </c>
      <c r="C53" s="6">
        <f t="shared" si="1"/>
        <v>0.53846153846153855</v>
      </c>
      <c r="D53" s="7">
        <f t="shared" si="3"/>
        <v>10</v>
      </c>
      <c r="E53" s="8">
        <f t="shared" si="2"/>
        <v>70</v>
      </c>
      <c r="F53">
        <f>ROUND(SUMPRODUCT(Rates!$E$9:$E$14,Rates!$N$3:$N$8,'Males 5y'!C$76:C$81)+SUMPRODUCT(Rates!$F$9:$F$14,Rates!$N$3:$N$8,'Females 5y'!C$76:C$81),-1)</f>
        <v>130</v>
      </c>
      <c r="G53">
        <f>ROUND(SUMPRODUCT(Rates!$E$9:$E$14,Rates!$N$3:$N$8,'Males 5y'!D$76:D$81)+SUMPRODUCT(Rates!$F$9:$F$14,Rates!$N$3:$N$8,'Females 5y'!D$76:D$81),-1)</f>
        <v>130</v>
      </c>
      <c r="H53">
        <f>ROUND(SUMPRODUCT(Rates!$E$9:$E$14,Rates!$N$3:$N$8,'Males 5y'!E$76:E$81)+SUMPRODUCT(Rates!$F$9:$F$14,Rates!$N$3:$N$8,'Females 5y'!E$76:E$81),-1)</f>
        <v>130</v>
      </c>
      <c r="I53">
        <f>ROUND(SUMPRODUCT(Rates!$E$9:$E$14,Rates!$N$3:$N$8,'Males 5y'!F$76:F$81)+SUMPRODUCT(Rates!$F$9:$F$14,Rates!$N$3:$N$8,'Females 5y'!F$76:F$81),-1)</f>
        <v>130</v>
      </c>
      <c r="J53">
        <f>ROUND(SUMPRODUCT(Rates!$E$9:$E$14,Rates!$N$3:$N$8,'Males 5y'!G$76:G$81)+SUMPRODUCT(Rates!$F$9:$F$14,Rates!$N$3:$N$8,'Females 5y'!G$76:G$81),-1)</f>
        <v>130</v>
      </c>
      <c r="K53">
        <f>ROUND(SUMPRODUCT(Rates!$E$9:$E$14,Rates!$N$3:$N$8,'Males 5y'!H$76:H$81)+SUMPRODUCT(Rates!$F$9:$F$14,Rates!$N$3:$N$8,'Females 5y'!H$76:H$81),-1)</f>
        <v>130</v>
      </c>
      <c r="L53">
        <f>ROUND(SUMPRODUCT(Rates!$E$9:$E$14,Rates!$N$3:$N$8,'Males 5y'!I$76:I$81)+SUMPRODUCT(Rates!$F$9:$F$14,Rates!$N$3:$N$8,'Females 5y'!I$76:I$81),-1)</f>
        <v>130</v>
      </c>
      <c r="M53">
        <f>ROUND(SUMPRODUCT(Rates!$E$9:$E$14,Rates!$N$3:$N$8,'Males 5y'!J$76:J$81)+SUMPRODUCT(Rates!$F$9:$F$14,Rates!$N$3:$N$8,'Females 5y'!J$76:J$81),-1)</f>
        <v>130</v>
      </c>
      <c r="N53">
        <f>ROUND(SUMPRODUCT(Rates!$E$9:$E$14,Rates!$N$3:$N$8,'Males 5y'!K$76:K$81)+SUMPRODUCT(Rates!$F$9:$F$14,Rates!$N$3:$N$8,'Females 5y'!K$76:K$81),-1)</f>
        <v>130</v>
      </c>
      <c r="O53">
        <f>ROUND(SUMPRODUCT(Rates!$E$9:$E$14,Rates!$N$3:$N$8,'Males 5y'!L$76:L$81)+SUMPRODUCT(Rates!$F$9:$F$14,Rates!$N$3:$N$8,'Females 5y'!L$76:L$81),-1)</f>
        <v>140</v>
      </c>
      <c r="P53">
        <f>ROUND(SUMPRODUCT(Rates!$E$9:$E$14,Rates!$N$3:$N$8,'Males 5y'!M$76:M$81)+SUMPRODUCT(Rates!$F$9:$F$14,Rates!$N$3:$N$8,'Females 5y'!M$76:M$81),-1)</f>
        <v>140</v>
      </c>
      <c r="Q53">
        <f>ROUND(SUMPRODUCT(Rates!$E$9:$E$14,Rates!$N$3:$N$8,'Males 5y'!N$76:N$81)+SUMPRODUCT(Rates!$F$9:$F$14,Rates!$N$3:$N$8,'Females 5y'!N$76:N$81),-1)</f>
        <v>140</v>
      </c>
      <c r="R53">
        <f>ROUND(SUMPRODUCT(Rates!$E$9:$E$14,Rates!$N$3:$N$8,'Males 5y'!O$76:O$81)+SUMPRODUCT(Rates!$F$9:$F$14,Rates!$N$3:$N$8,'Females 5y'!O$76:O$81),-1)</f>
        <v>150</v>
      </c>
      <c r="S53">
        <f>ROUND(SUMPRODUCT(Rates!$E$9:$E$14,Rates!$N$3:$N$8,'Males 5y'!P$76:P$81)+SUMPRODUCT(Rates!$F$9:$F$14,Rates!$N$3:$N$8,'Females 5y'!P$76:P$81),-1)</f>
        <v>150</v>
      </c>
      <c r="T53">
        <f>ROUND(SUMPRODUCT(Rates!$E$9:$E$14,Rates!$N$3:$N$8,'Males 5y'!Q$76:Q$81)+SUMPRODUCT(Rates!$F$9:$F$14,Rates!$N$3:$N$8,'Females 5y'!Q$76:Q$81),-1)</f>
        <v>150</v>
      </c>
      <c r="U53">
        <f>ROUND(SUMPRODUCT(Rates!$E$9:$E$14,Rates!$N$3:$N$8,'Males 5y'!R$76:R$81)+SUMPRODUCT(Rates!$F$9:$F$14,Rates!$N$3:$N$8,'Females 5y'!R$76:R$81),-1)</f>
        <v>160</v>
      </c>
      <c r="V53">
        <f>ROUND(SUMPRODUCT(Rates!$E$9:$E$14,Rates!$N$3:$N$8,'Males 5y'!S$76:S$81)+SUMPRODUCT(Rates!$F$9:$F$14,Rates!$N$3:$N$8,'Females 5y'!S$76:S$81),-1)</f>
        <v>160</v>
      </c>
      <c r="W53">
        <f>ROUND(SUMPRODUCT(Rates!$E$9:$E$14,Rates!$N$3:$N$8,'Males 5y'!T$76:T$81)+SUMPRODUCT(Rates!$F$9:$F$14,Rates!$N$3:$N$8,'Females 5y'!T$76:T$81),-1)</f>
        <v>170</v>
      </c>
      <c r="X53">
        <f>ROUND(SUMPRODUCT(Rates!$E$9:$E$14,Rates!$N$3:$N$8,'Males 5y'!U$76:U$81)+SUMPRODUCT(Rates!$F$9:$F$14,Rates!$N$3:$N$8,'Females 5y'!U$76:U$81),-1)</f>
        <v>170</v>
      </c>
      <c r="Y53">
        <f>ROUND(SUMPRODUCT(Rates!$E$9:$E$14,Rates!$N$3:$N$8,'Males 5y'!V$76:V$81)+SUMPRODUCT(Rates!$F$9:$F$14,Rates!$N$3:$N$8,'Females 5y'!V$76:V$81),-1)</f>
        <v>180</v>
      </c>
      <c r="Z53">
        <f>ROUND(SUMPRODUCT(Rates!$E$9:$E$14,Rates!$N$3:$N$8,'Males 5y'!W$76:W$81)+SUMPRODUCT(Rates!$F$9:$F$14,Rates!$N$3:$N$8,'Females 5y'!W$76:W$81),-1)</f>
        <v>180</v>
      </c>
      <c r="AA53">
        <f>ROUND(SUMPRODUCT(Rates!$E$9:$E$14,Rates!$N$3:$N$8,'Males 5y'!X$76:X$81)+SUMPRODUCT(Rates!$F$9:$F$14,Rates!$N$3:$N$8,'Females 5y'!X$76:X$81),-1)</f>
        <v>190</v>
      </c>
      <c r="AB53">
        <f>ROUND(SUMPRODUCT(Rates!$E$9:$E$14,Rates!$N$3:$N$8,'Males 5y'!Y$76:Y$81)+SUMPRODUCT(Rates!$F$9:$F$14,Rates!$N$3:$N$8,'Females 5y'!Y$76:Y$81),-1)</f>
        <v>190</v>
      </c>
      <c r="AC53">
        <f>ROUND(SUMPRODUCT(Rates!$E$9:$E$14,Rates!$N$3:$N$8,'Males 5y'!Z$76:Z$81)+SUMPRODUCT(Rates!$F$9:$F$14,Rates!$N$3:$N$8,'Females 5y'!Z$76:Z$81),-1)</f>
        <v>200</v>
      </c>
      <c r="AD53">
        <f>ROUND(SUMPRODUCT(Rates!$E$9:$E$14,Rates!$N$3:$N$8,'Males 5y'!AA$76:AA$81)+SUMPRODUCT(Rates!$F$9:$F$14,Rates!$N$3:$N$8,'Females 5y'!AA$76:AA$81),-1)</f>
        <v>200</v>
      </c>
      <c r="AE53">
        <f>ROUND(SUMPRODUCT(Rates!$E$9:$E$14,Rates!$N$3:$N$8,'Males 5y'!AB$76:AB$81)+SUMPRODUCT(Rates!$F$9:$F$14,Rates!$N$3:$N$8,'Females 5y'!AB$76:AB$81),-1)</f>
        <v>200</v>
      </c>
    </row>
    <row r="54" spans="1:31">
      <c r="A54" s="5" t="s">
        <v>27</v>
      </c>
      <c r="B54" s="6">
        <f t="shared" si="0"/>
        <v>0.10606060606060597</v>
      </c>
      <c r="C54" s="6">
        <f t="shared" si="1"/>
        <v>0.54545454545454541</v>
      </c>
      <c r="D54" s="7">
        <f t="shared" si="3"/>
        <v>70</v>
      </c>
      <c r="E54" s="8">
        <f t="shared" si="2"/>
        <v>360</v>
      </c>
      <c r="F54">
        <f>ROUND((F50*Rates!$I$3),-1)</f>
        <v>640</v>
      </c>
      <c r="G54">
        <f>ROUND((G50*Rates!$I$3),-1)</f>
        <v>650</v>
      </c>
      <c r="H54">
        <f>ROUND((H50*Rates!$I$3),-1)</f>
        <v>650</v>
      </c>
      <c r="I54">
        <f>ROUND((I50*Rates!$I$3),-1)</f>
        <v>660</v>
      </c>
      <c r="J54">
        <f>ROUND((J50*Rates!$I$3),-1)</f>
        <v>660</v>
      </c>
      <c r="K54">
        <f>ROUND((K50*Rates!$I$3),-1)</f>
        <v>660</v>
      </c>
      <c r="L54">
        <f>ROUND((L50*Rates!$I$3),-1)</f>
        <v>680</v>
      </c>
      <c r="M54">
        <f>ROUND((M50*Rates!$I$3),-1)</f>
        <v>680</v>
      </c>
      <c r="N54">
        <f>ROUND((N50*Rates!$I$3),-1)</f>
        <v>690</v>
      </c>
      <c r="O54">
        <f>ROUND((O50*Rates!$I$3),-1)</f>
        <v>710</v>
      </c>
      <c r="P54">
        <f>ROUND((P50*Rates!$I$3),-1)</f>
        <v>730</v>
      </c>
      <c r="Q54">
        <f>ROUND((Q50*Rates!$I$3),-1)</f>
        <v>740</v>
      </c>
      <c r="R54">
        <f>ROUND((R50*Rates!$I$3),-1)</f>
        <v>760</v>
      </c>
      <c r="S54">
        <f>ROUND((S50*Rates!$I$3),-1)</f>
        <v>780</v>
      </c>
      <c r="T54">
        <f>ROUND((T50*Rates!$I$3),-1)</f>
        <v>790</v>
      </c>
      <c r="U54">
        <f>ROUND((U50*Rates!$I$3),-1)</f>
        <v>820</v>
      </c>
      <c r="V54">
        <f>ROUND((V50*Rates!$I$3),-1)</f>
        <v>840</v>
      </c>
      <c r="W54">
        <f>ROUND((W50*Rates!$I$3),-1)</f>
        <v>860</v>
      </c>
      <c r="X54">
        <f>ROUND((X50*Rates!$I$3),-1)</f>
        <v>880</v>
      </c>
      <c r="Y54">
        <f>ROUND((Y50*Rates!$I$3),-1)</f>
        <v>910</v>
      </c>
      <c r="Z54">
        <f>ROUND((Z50*Rates!$I$3),-1)</f>
        <v>920</v>
      </c>
      <c r="AA54">
        <f>ROUND((AA50*Rates!$I$3),-1)</f>
        <v>950</v>
      </c>
      <c r="AB54">
        <f>ROUND((AB50*Rates!$I$3),-1)</f>
        <v>970</v>
      </c>
      <c r="AC54">
        <f>ROUND((AC50*Rates!$I$3),-1)</f>
        <v>990</v>
      </c>
      <c r="AD54">
        <f>ROUND((AD50*Rates!$I$3),-1)</f>
        <v>1000</v>
      </c>
      <c r="AE54">
        <f>ROUND((AE50*Rates!$I$3),-1)</f>
        <v>1020</v>
      </c>
    </row>
    <row r="55" spans="1:31">
      <c r="A55" s="5" t="s">
        <v>28</v>
      </c>
      <c r="B55" s="6">
        <f t="shared" si="0"/>
        <v>0.11111111111111116</v>
      </c>
      <c r="C55" s="6">
        <f t="shared" si="1"/>
        <v>0.55555555555555558</v>
      </c>
      <c r="D55" s="7">
        <f t="shared" si="3"/>
        <v>20</v>
      </c>
      <c r="E55" s="8">
        <f t="shared" si="2"/>
        <v>100</v>
      </c>
      <c r="F55">
        <f>ROUND((F50*Rates!$I$4),-1)</f>
        <v>180</v>
      </c>
      <c r="G55">
        <f>ROUND((G50*Rates!$I$4),-1)</f>
        <v>180</v>
      </c>
      <c r="H55">
        <f>ROUND((H50*Rates!$I$4),-1)</f>
        <v>180</v>
      </c>
      <c r="I55">
        <f>ROUND((I50*Rates!$I$4),-1)</f>
        <v>180</v>
      </c>
      <c r="J55">
        <f>ROUND((J50*Rates!$I$4),-1)</f>
        <v>180</v>
      </c>
      <c r="K55">
        <f>ROUND((K50*Rates!$I$4),-1)</f>
        <v>180</v>
      </c>
      <c r="L55">
        <f>ROUND((L50*Rates!$I$4),-1)</f>
        <v>190</v>
      </c>
      <c r="M55">
        <f>ROUND((M50*Rates!$I$4),-1)</f>
        <v>190</v>
      </c>
      <c r="N55">
        <f>ROUND((N50*Rates!$I$4),-1)</f>
        <v>190</v>
      </c>
      <c r="O55">
        <f>ROUND((O50*Rates!$I$4),-1)</f>
        <v>190</v>
      </c>
      <c r="P55">
        <f>ROUND((P50*Rates!$I$4),-1)</f>
        <v>200</v>
      </c>
      <c r="Q55">
        <f>ROUND((Q50*Rates!$I$4),-1)</f>
        <v>200</v>
      </c>
      <c r="R55">
        <f>ROUND((R50*Rates!$I$4),-1)</f>
        <v>210</v>
      </c>
      <c r="S55">
        <f>ROUND((S50*Rates!$I$4),-1)</f>
        <v>210</v>
      </c>
      <c r="T55">
        <f>ROUND((T50*Rates!$I$4),-1)</f>
        <v>220</v>
      </c>
      <c r="U55">
        <f>ROUND((U50*Rates!$I$4),-1)</f>
        <v>220</v>
      </c>
      <c r="V55">
        <f>ROUND((V50*Rates!$I$4),-1)</f>
        <v>230</v>
      </c>
      <c r="W55">
        <f>ROUND((W50*Rates!$I$4),-1)</f>
        <v>240</v>
      </c>
      <c r="X55">
        <f>ROUND((X50*Rates!$I$4),-1)</f>
        <v>240</v>
      </c>
      <c r="Y55">
        <f>ROUND((Y50*Rates!$I$4),-1)</f>
        <v>250</v>
      </c>
      <c r="Z55">
        <f>ROUND((Z50*Rates!$I$4),-1)</f>
        <v>250</v>
      </c>
      <c r="AA55">
        <f>ROUND((AA50*Rates!$I$4),-1)</f>
        <v>260</v>
      </c>
      <c r="AB55">
        <f>ROUND((AB50*Rates!$I$4),-1)</f>
        <v>270</v>
      </c>
      <c r="AC55">
        <f>ROUND((AC50*Rates!$I$4),-1)</f>
        <v>270</v>
      </c>
      <c r="AD55">
        <f>ROUND((AD50*Rates!$I$4),-1)</f>
        <v>280</v>
      </c>
      <c r="AE55">
        <f>ROUND((AE50*Rates!$I$4),-1)</f>
        <v>280</v>
      </c>
    </row>
    <row r="56" spans="1:31">
      <c r="A56" s="5" t="s">
        <v>29</v>
      </c>
      <c r="B56" s="6">
        <f t="shared" si="0"/>
        <v>9.0909090909090828E-2</v>
      </c>
      <c r="C56" s="6">
        <f t="shared" si="1"/>
        <v>0.54545454545454541</v>
      </c>
      <c r="D56" s="7">
        <f t="shared" si="3"/>
        <v>10</v>
      </c>
      <c r="E56" s="8">
        <f t="shared" si="2"/>
        <v>60</v>
      </c>
      <c r="F56">
        <f>ROUND((F50*Rates!$I$5),-1)</f>
        <v>100</v>
      </c>
      <c r="G56">
        <f>ROUND((G50*Rates!$I$5),-1)</f>
        <v>110</v>
      </c>
      <c r="H56">
        <f>ROUND((H50*Rates!$I$5),-1)</f>
        <v>110</v>
      </c>
      <c r="I56">
        <f>ROUND((I50*Rates!$I$5),-1)</f>
        <v>110</v>
      </c>
      <c r="J56">
        <f>ROUND((J50*Rates!$I$5),-1)</f>
        <v>110</v>
      </c>
      <c r="K56">
        <f>ROUND((K50*Rates!$I$5),-1)</f>
        <v>110</v>
      </c>
      <c r="L56">
        <f>ROUND((L50*Rates!$I$5),-1)</f>
        <v>110</v>
      </c>
      <c r="M56">
        <f>ROUND((M50*Rates!$I$5),-1)</f>
        <v>110</v>
      </c>
      <c r="N56">
        <f>ROUND((N50*Rates!$I$5),-1)</f>
        <v>110</v>
      </c>
      <c r="O56">
        <f>ROUND((O50*Rates!$I$5),-1)</f>
        <v>110</v>
      </c>
      <c r="P56">
        <f>ROUND((P50*Rates!$I$5),-1)</f>
        <v>120</v>
      </c>
      <c r="Q56">
        <f>ROUND((Q50*Rates!$I$5),-1)</f>
        <v>120</v>
      </c>
      <c r="R56">
        <f>ROUND((R50*Rates!$I$5),-1)</f>
        <v>120</v>
      </c>
      <c r="S56">
        <f>ROUND((S50*Rates!$I$5),-1)</f>
        <v>130</v>
      </c>
      <c r="T56">
        <f>ROUND((T50*Rates!$I$5),-1)</f>
        <v>130</v>
      </c>
      <c r="U56">
        <f>ROUND((U50*Rates!$I$5),-1)</f>
        <v>130</v>
      </c>
      <c r="V56">
        <f>ROUND((V50*Rates!$I$5),-1)</f>
        <v>140</v>
      </c>
      <c r="W56">
        <f>ROUND((W50*Rates!$I$5),-1)</f>
        <v>140</v>
      </c>
      <c r="X56">
        <f>ROUND((X50*Rates!$I$5),-1)</f>
        <v>140</v>
      </c>
      <c r="Y56">
        <f>ROUND((Y50*Rates!$I$5),-1)</f>
        <v>150</v>
      </c>
      <c r="Z56">
        <f>ROUND((Z50*Rates!$I$5),-1)</f>
        <v>150</v>
      </c>
      <c r="AA56">
        <f>ROUND((AA50*Rates!$I$5),-1)</f>
        <v>150</v>
      </c>
      <c r="AB56">
        <f>ROUND((AB50*Rates!$I$5),-1)</f>
        <v>160</v>
      </c>
      <c r="AC56">
        <f>ROUND((AC50*Rates!$I$5),-1)</f>
        <v>160</v>
      </c>
      <c r="AD56">
        <f>ROUND((AD50*Rates!$I$5),-1)</f>
        <v>160</v>
      </c>
      <c r="AE56">
        <f>ROUND((AE50*Rates!$I$5),-1)</f>
        <v>170</v>
      </c>
    </row>
    <row r="57" spans="1:31">
      <c r="A57" s="5" t="s">
        <v>36</v>
      </c>
      <c r="B57" s="6">
        <f t="shared" si="0"/>
        <v>0.25</v>
      </c>
      <c r="C57" s="6">
        <f t="shared" si="1"/>
        <v>0.75</v>
      </c>
      <c r="D57" s="7">
        <f t="shared" si="3"/>
        <v>10</v>
      </c>
      <c r="E57" s="8">
        <f t="shared" si="2"/>
        <v>30</v>
      </c>
      <c r="F57">
        <f>ROUND((F50*Rates!$I$6),-1)</f>
        <v>40</v>
      </c>
      <c r="G57">
        <f>ROUND((G50*Rates!$I$6),-1)</f>
        <v>40</v>
      </c>
      <c r="H57">
        <f>ROUND((H50*Rates!$I$6),-1)</f>
        <v>40</v>
      </c>
      <c r="I57">
        <f>ROUND((I50*Rates!$I$6),-1)</f>
        <v>40</v>
      </c>
      <c r="J57">
        <f>ROUND((J50*Rates!$I$6),-1)</f>
        <v>40</v>
      </c>
      <c r="K57">
        <f>ROUND((K50*Rates!$I$6),-1)</f>
        <v>40</v>
      </c>
      <c r="L57">
        <f>ROUND((L50*Rates!$I$6),-1)</f>
        <v>40</v>
      </c>
      <c r="M57">
        <f>ROUND((M50*Rates!$I$6),-1)</f>
        <v>40</v>
      </c>
      <c r="N57">
        <f>ROUND((N50*Rates!$I$6),-1)</f>
        <v>40</v>
      </c>
      <c r="O57">
        <f>ROUND((O50*Rates!$I$6),-1)</f>
        <v>50</v>
      </c>
      <c r="P57">
        <f>ROUND((P50*Rates!$I$6),-1)</f>
        <v>50</v>
      </c>
      <c r="Q57">
        <f>ROUND((Q50*Rates!$I$6),-1)</f>
        <v>50</v>
      </c>
      <c r="R57">
        <f>ROUND((R50*Rates!$I$6),-1)</f>
        <v>50</v>
      </c>
      <c r="S57">
        <f>ROUND((S50*Rates!$I$6),-1)</f>
        <v>50</v>
      </c>
      <c r="T57">
        <f>ROUND((T50*Rates!$I$6),-1)</f>
        <v>50</v>
      </c>
      <c r="U57">
        <f>ROUND((U50*Rates!$I$6),-1)</f>
        <v>50</v>
      </c>
      <c r="V57">
        <f>ROUND((V50*Rates!$I$6),-1)</f>
        <v>50</v>
      </c>
      <c r="W57">
        <f>ROUND((W50*Rates!$I$6),-1)</f>
        <v>60</v>
      </c>
      <c r="X57">
        <f>ROUND((X50*Rates!$I$6),-1)</f>
        <v>60</v>
      </c>
      <c r="Y57">
        <f>ROUND((Y50*Rates!$I$6),-1)</f>
        <v>60</v>
      </c>
      <c r="Z57">
        <f>ROUND((Z50*Rates!$I$6),-1)</f>
        <v>60</v>
      </c>
      <c r="AA57">
        <f>ROUND((AA50*Rates!$I$6),-1)</f>
        <v>60</v>
      </c>
      <c r="AB57">
        <f>ROUND((AB50*Rates!$I$6),-1)</f>
        <v>60</v>
      </c>
      <c r="AC57">
        <f>ROUND((AC50*Rates!$I$6),-1)</f>
        <v>60</v>
      </c>
      <c r="AD57">
        <f>ROUND((AD50*Rates!$I$6),-1)</f>
        <v>60</v>
      </c>
      <c r="AE57">
        <f>ROUND((AE50*Rates!$I$6),-1)</f>
        <v>70</v>
      </c>
    </row>
    <row r="58" spans="1:31">
      <c r="A58" s="5" t="s">
        <v>30</v>
      </c>
      <c r="B58" s="6">
        <f t="shared" si="0"/>
        <v>0</v>
      </c>
      <c r="C58" s="6">
        <f t="shared" si="1"/>
        <v>0.5</v>
      </c>
      <c r="D58" s="7">
        <f t="shared" si="3"/>
        <v>0</v>
      </c>
      <c r="E58" s="8">
        <f t="shared" si="2"/>
        <v>10</v>
      </c>
      <c r="F58">
        <f>ROUND((F50*Rates!$I$7),-1)</f>
        <v>20</v>
      </c>
      <c r="G58">
        <f>ROUND((G50*Rates!$I$7),-1)</f>
        <v>20</v>
      </c>
      <c r="H58">
        <f>ROUND((H50*Rates!$I$7),-1)</f>
        <v>20</v>
      </c>
      <c r="I58">
        <f>ROUND((I50*Rates!$I$7),-1)</f>
        <v>20</v>
      </c>
      <c r="J58">
        <f>ROUND((J50*Rates!$I$7),-1)</f>
        <v>20</v>
      </c>
      <c r="K58">
        <f>ROUND((K50*Rates!$I$7),-1)</f>
        <v>20</v>
      </c>
      <c r="L58">
        <f>ROUND((L50*Rates!$I$7),-1)</f>
        <v>20</v>
      </c>
      <c r="M58">
        <f>ROUND((M50*Rates!$I$7),-1)</f>
        <v>20</v>
      </c>
      <c r="N58">
        <f>ROUND((N50*Rates!$I$7),-1)</f>
        <v>20</v>
      </c>
      <c r="O58">
        <f>ROUND((O50*Rates!$I$7),-1)</f>
        <v>20</v>
      </c>
      <c r="P58">
        <f>ROUND((P50*Rates!$I$7),-1)</f>
        <v>20</v>
      </c>
      <c r="Q58">
        <f>ROUND((Q50*Rates!$I$7),-1)</f>
        <v>20</v>
      </c>
      <c r="R58">
        <f>ROUND((R50*Rates!$I$7),-1)</f>
        <v>20</v>
      </c>
      <c r="S58">
        <f>ROUND((S50*Rates!$I$7),-1)</f>
        <v>30</v>
      </c>
      <c r="T58">
        <f>ROUND((T50*Rates!$I$7),-1)</f>
        <v>30</v>
      </c>
      <c r="U58">
        <f>ROUND((U50*Rates!$I$7),-1)</f>
        <v>30</v>
      </c>
      <c r="V58">
        <f>ROUND((V50*Rates!$I$7),-1)</f>
        <v>30</v>
      </c>
      <c r="W58">
        <f>ROUND((W50*Rates!$I$7),-1)</f>
        <v>30</v>
      </c>
      <c r="X58">
        <f>ROUND((X50*Rates!$I$7),-1)</f>
        <v>30</v>
      </c>
      <c r="Y58">
        <f>ROUND((Y50*Rates!$I$7),-1)</f>
        <v>30</v>
      </c>
      <c r="Z58">
        <f>ROUND((Z50*Rates!$I$7),-1)</f>
        <v>30</v>
      </c>
      <c r="AA58">
        <f>ROUND((AA50*Rates!$I$7),-1)</f>
        <v>30</v>
      </c>
      <c r="AB58">
        <f>ROUND((AB50*Rates!$I$7),-1)</f>
        <v>30</v>
      </c>
      <c r="AC58">
        <f>ROUND((AC50*Rates!$I$7),-1)</f>
        <v>30</v>
      </c>
      <c r="AD58">
        <f>ROUND((AD50*Rates!$I$7),-1)</f>
        <v>30</v>
      </c>
      <c r="AE58">
        <f>ROUND((AE50*Rates!$I$7),-1)</f>
        <v>30</v>
      </c>
    </row>
    <row r="59" spans="1:31">
      <c r="A59" s="5" t="s">
        <v>31</v>
      </c>
      <c r="B59" s="6">
        <f t="shared" si="0"/>
        <v>0</v>
      </c>
      <c r="C59" s="6">
        <f t="shared" si="1"/>
        <v>0.5</v>
      </c>
      <c r="D59" s="7">
        <f t="shared" si="3"/>
        <v>0</v>
      </c>
      <c r="E59" s="8">
        <f t="shared" si="2"/>
        <v>10</v>
      </c>
      <c r="F59">
        <f>ROUND((F50*Rates!$I$8),-1)</f>
        <v>20</v>
      </c>
      <c r="G59">
        <f>ROUND((G50*Rates!$I$8),-1)</f>
        <v>20</v>
      </c>
      <c r="H59">
        <f>ROUND((H50*Rates!$I$8),-1)</f>
        <v>20</v>
      </c>
      <c r="I59">
        <f>ROUND((I50*Rates!$I$8),-1)</f>
        <v>20</v>
      </c>
      <c r="J59">
        <f>ROUND((J50*Rates!$I$8),-1)</f>
        <v>20</v>
      </c>
      <c r="K59">
        <f>ROUND((K50*Rates!$I$8),-1)</f>
        <v>20</v>
      </c>
      <c r="L59">
        <f>ROUND((L50*Rates!$I$8),-1)</f>
        <v>20</v>
      </c>
      <c r="M59">
        <f>ROUND((M50*Rates!$I$8),-1)</f>
        <v>20</v>
      </c>
      <c r="N59">
        <f>ROUND((N50*Rates!$I$8),-1)</f>
        <v>20</v>
      </c>
      <c r="O59">
        <f>ROUND((O50*Rates!$I$8),-1)</f>
        <v>20</v>
      </c>
      <c r="P59">
        <f>ROUND((P50*Rates!$I$8),-1)</f>
        <v>20</v>
      </c>
      <c r="Q59">
        <f>ROUND((Q50*Rates!$I$8),-1)</f>
        <v>20</v>
      </c>
      <c r="R59">
        <f>ROUND((R50*Rates!$I$8),-1)</f>
        <v>20</v>
      </c>
      <c r="S59">
        <f>ROUND((S50*Rates!$I$8),-1)</f>
        <v>30</v>
      </c>
      <c r="T59">
        <f>ROUND((T50*Rates!$I$8),-1)</f>
        <v>30</v>
      </c>
      <c r="U59">
        <f>ROUND((U50*Rates!$I$8),-1)</f>
        <v>30</v>
      </c>
      <c r="V59">
        <f>ROUND((V50*Rates!$I$8),-1)</f>
        <v>30</v>
      </c>
      <c r="W59">
        <f>ROUND((W50*Rates!$I$8),-1)</f>
        <v>30</v>
      </c>
      <c r="X59">
        <f>ROUND((X50*Rates!$I$8),-1)</f>
        <v>30</v>
      </c>
      <c r="Y59">
        <f>ROUND((Y50*Rates!$I$8),-1)</f>
        <v>30</v>
      </c>
      <c r="Z59">
        <f>ROUND((Z50*Rates!$I$8),-1)</f>
        <v>30</v>
      </c>
      <c r="AA59">
        <f>ROUND((AA50*Rates!$I$8),-1)</f>
        <v>30</v>
      </c>
      <c r="AB59">
        <f>ROUND((AB50*Rates!$I$8),-1)</f>
        <v>30</v>
      </c>
      <c r="AC59">
        <f>ROUND((AC50*Rates!$I$8),-1)</f>
        <v>30</v>
      </c>
      <c r="AD59">
        <f>ROUND((AD50*Rates!$I$8),-1)</f>
        <v>30</v>
      </c>
      <c r="AE59">
        <f>ROUND((AE50*Rates!$I$8),-1)</f>
        <v>30</v>
      </c>
    </row>
    <row r="60" spans="1:31">
      <c r="A60" s="5" t="s">
        <v>33</v>
      </c>
      <c r="B60" s="6">
        <f t="shared" si="0"/>
        <v>0.33333333333333326</v>
      </c>
      <c r="C60" s="6">
        <f t="shared" si="1"/>
        <v>0.66666666666666674</v>
      </c>
      <c r="D60" s="7">
        <f t="shared" si="3"/>
        <v>10</v>
      </c>
      <c r="E60" s="8">
        <f t="shared" si="2"/>
        <v>20</v>
      </c>
      <c r="F60">
        <f>ROUND((F50*Rates!$I$9),-1)</f>
        <v>30</v>
      </c>
      <c r="G60">
        <f>ROUND((G50*Rates!$I$9),-1)</f>
        <v>30</v>
      </c>
      <c r="H60">
        <f>ROUND((H50*Rates!$I$9),-1)</f>
        <v>30</v>
      </c>
      <c r="I60">
        <f>ROUND((I50*Rates!$I$9),-1)</f>
        <v>30</v>
      </c>
      <c r="J60">
        <f>ROUND((J50*Rates!$I$9),-1)</f>
        <v>30</v>
      </c>
      <c r="K60">
        <f>ROUND((K50*Rates!$I$9),-1)</f>
        <v>30</v>
      </c>
      <c r="L60">
        <f>ROUND((L50*Rates!$I$9),-1)</f>
        <v>30</v>
      </c>
      <c r="M60">
        <f>ROUND((M50*Rates!$I$9),-1)</f>
        <v>30</v>
      </c>
      <c r="N60">
        <f>ROUND((N50*Rates!$I$9),-1)</f>
        <v>30</v>
      </c>
      <c r="O60">
        <f>ROUND((O50*Rates!$I$9),-1)</f>
        <v>30</v>
      </c>
      <c r="P60">
        <f>ROUND((P50*Rates!$I$9),-1)</f>
        <v>40</v>
      </c>
      <c r="Q60">
        <f>ROUND((Q50*Rates!$I$9),-1)</f>
        <v>40</v>
      </c>
      <c r="R60">
        <f>ROUND((R50*Rates!$I$9),-1)</f>
        <v>40</v>
      </c>
      <c r="S60">
        <f>ROUND((S50*Rates!$I$9),-1)</f>
        <v>40</v>
      </c>
      <c r="T60">
        <f>ROUND((T50*Rates!$I$9),-1)</f>
        <v>40</v>
      </c>
      <c r="U60">
        <f>ROUND((U50*Rates!$I$9),-1)</f>
        <v>40</v>
      </c>
      <c r="V60">
        <f>ROUND((V50*Rates!$I$9),-1)</f>
        <v>40</v>
      </c>
      <c r="W60">
        <f>ROUND((W50*Rates!$I$9),-1)</f>
        <v>40</v>
      </c>
      <c r="X60">
        <f>ROUND((X50*Rates!$I$9),-1)</f>
        <v>40</v>
      </c>
      <c r="Y60">
        <f>ROUND((Y50*Rates!$I$9),-1)</f>
        <v>40</v>
      </c>
      <c r="Z60">
        <f>ROUND((Z50*Rates!$I$9),-1)</f>
        <v>40</v>
      </c>
      <c r="AA60">
        <f>ROUND((AA50*Rates!$I$9),-1)</f>
        <v>50</v>
      </c>
      <c r="AB60">
        <f>ROUND((AB50*Rates!$I$9),-1)</f>
        <v>50</v>
      </c>
      <c r="AC60">
        <f>ROUND((AC50*Rates!$I$9),-1)</f>
        <v>50</v>
      </c>
      <c r="AD60">
        <f>ROUND((AD50*Rates!$I$9),-1)</f>
        <v>50</v>
      </c>
      <c r="AE60">
        <f>ROUND((AE50*Rates!$I$9),-1)</f>
        <v>50</v>
      </c>
    </row>
    <row r="61" spans="1:31">
      <c r="A61" s="9" t="s">
        <v>16</v>
      </c>
      <c r="B61" s="6"/>
      <c r="C61" s="6"/>
      <c r="D61" s="7"/>
      <c r="E61" s="8"/>
    </row>
    <row r="62" spans="1:31">
      <c r="A62" s="5" t="s">
        <v>205</v>
      </c>
      <c r="B62" s="6">
        <f t="shared" si="0"/>
        <v>0.14919354838709675</v>
      </c>
      <c r="C62" s="6">
        <f t="shared" si="1"/>
        <v>0.63306451612903225</v>
      </c>
      <c r="D62" s="7">
        <f t="shared" si="3"/>
        <v>370</v>
      </c>
      <c r="E62" s="8">
        <f t="shared" si="2"/>
        <v>1570</v>
      </c>
      <c r="F62">
        <f>ROUND((SUMPRODUCT('Males 5y'!C$89:C$101,Rates!$E$2:$E$14)+SUMPRODUCT(Rates!$F$2:$F$14,'Females 5y'!C$89:C$101)),-1)</f>
        <v>2150</v>
      </c>
      <c r="G62">
        <f>ROUND((SUMPRODUCT('Males 5y'!D$89:D$101,Rates!$E$2:$E$14)+SUMPRODUCT(Rates!$F$2:$F$14,'Females 5y'!D$89:D$101)),-1)</f>
        <v>2210</v>
      </c>
      <c r="H62">
        <f>ROUND((SUMPRODUCT('Males 5y'!E$89:E$101,Rates!$E$2:$E$14)+SUMPRODUCT(Rates!$F$2:$F$14,'Females 5y'!E$89:E$101)),-1)</f>
        <v>2250</v>
      </c>
      <c r="I62">
        <f>ROUND((SUMPRODUCT('Males 5y'!F$89:F$101,Rates!$E$2:$E$14)+SUMPRODUCT(Rates!$F$2:$F$14,'Females 5y'!F$89:F$101)),-1)</f>
        <v>2320</v>
      </c>
      <c r="J62">
        <f>ROUND((SUMPRODUCT('Males 5y'!G$89:G$101,Rates!$E$2:$E$14)+SUMPRODUCT(Rates!$F$2:$F$14,'Females 5y'!G$89:G$101)),-1)</f>
        <v>2400</v>
      </c>
      <c r="K62">
        <f>ROUND((SUMPRODUCT('Males 5y'!H$89:H$101,Rates!$E$2:$E$14)+SUMPRODUCT(Rates!$F$2:$F$14,'Females 5y'!H$89:H$101)),-1)</f>
        <v>2480</v>
      </c>
      <c r="L62">
        <f>ROUND((SUMPRODUCT('Males 5y'!I$89:I$101,Rates!$E$2:$E$14)+SUMPRODUCT(Rates!$F$2:$F$14,'Females 5y'!I$89:I$101)),-1)</f>
        <v>2540</v>
      </c>
      <c r="M62">
        <f>ROUND((SUMPRODUCT('Males 5y'!J$89:J$101,Rates!$E$2:$E$14)+SUMPRODUCT(Rates!$F$2:$F$14,'Females 5y'!J$89:J$101)),-1)</f>
        <v>2610</v>
      </c>
      <c r="N62">
        <f>ROUND((SUMPRODUCT('Males 5y'!K$89:K$101,Rates!$E$2:$E$14)+SUMPRODUCT(Rates!$F$2:$F$14,'Females 5y'!K$89:K$101)),-1)</f>
        <v>2680</v>
      </c>
      <c r="O62">
        <f>ROUND((SUMPRODUCT('Males 5y'!L$89:L$101,Rates!$E$2:$E$14)+SUMPRODUCT(Rates!$F$2:$F$14,'Females 5y'!L$89:L$101)),-1)</f>
        <v>2760</v>
      </c>
      <c r="P62">
        <f>ROUND((SUMPRODUCT('Males 5y'!M$89:M$101,Rates!$E$2:$E$14)+SUMPRODUCT(Rates!$F$2:$F$14,'Females 5y'!M$89:M$101)),-1)</f>
        <v>2850</v>
      </c>
      <c r="Q62">
        <f>ROUND((SUMPRODUCT('Males 5y'!N$89:N$101,Rates!$E$2:$E$14)+SUMPRODUCT(Rates!$F$2:$F$14,'Females 5y'!N$89:N$101)),-1)</f>
        <v>2930</v>
      </c>
      <c r="R62">
        <f>ROUND((SUMPRODUCT('Males 5y'!O$89:O$101,Rates!$E$2:$E$14)+SUMPRODUCT(Rates!$F$2:$F$14,'Females 5y'!O$89:O$101)),-1)</f>
        <v>3010</v>
      </c>
      <c r="S62">
        <f>ROUND((SUMPRODUCT('Males 5y'!P$89:P$101,Rates!$E$2:$E$14)+SUMPRODUCT(Rates!$F$2:$F$14,'Females 5y'!P$89:P$101)),-1)</f>
        <v>3080</v>
      </c>
      <c r="T62">
        <f>ROUND((SUMPRODUCT('Males 5y'!Q$89:Q$101,Rates!$E$2:$E$14)+SUMPRODUCT(Rates!$F$2:$F$14,'Females 5y'!Q$89:Q$101)),-1)</f>
        <v>3170</v>
      </c>
      <c r="U62">
        <f>ROUND((SUMPRODUCT('Males 5y'!R$89:R$101,Rates!$E$2:$E$14)+SUMPRODUCT(Rates!$F$2:$F$14,'Females 5y'!R$89:R$101)),-1)</f>
        <v>3260</v>
      </c>
      <c r="V62">
        <f>ROUND((SUMPRODUCT('Males 5y'!S$89:S$101,Rates!$E$2:$E$14)+SUMPRODUCT(Rates!$F$2:$F$14,'Females 5y'!S$89:S$101)),-1)</f>
        <v>3350</v>
      </c>
      <c r="W62">
        <f>ROUND((SUMPRODUCT('Males 5y'!T$89:T$101,Rates!$E$2:$E$14)+SUMPRODUCT(Rates!$F$2:$F$14,'Females 5y'!T$89:T$101)),-1)</f>
        <v>3420</v>
      </c>
      <c r="X62">
        <f>ROUND((SUMPRODUCT('Males 5y'!U$89:U$101,Rates!$E$2:$E$14)+SUMPRODUCT(Rates!$F$2:$F$14,'Females 5y'!U$89:U$101)),-1)</f>
        <v>3500</v>
      </c>
      <c r="Y62">
        <f>ROUND((SUMPRODUCT('Males 5y'!V$89:V$101,Rates!$E$2:$E$14)+SUMPRODUCT(Rates!$F$2:$F$14,'Females 5y'!V$89:V$101)),-1)</f>
        <v>3600</v>
      </c>
      <c r="Z62">
        <f>ROUND((SUMPRODUCT('Males 5y'!W$89:W$101,Rates!$E$2:$E$14)+SUMPRODUCT(Rates!$F$2:$F$14,'Females 5y'!W$89:W$101)),-1)</f>
        <v>3690</v>
      </c>
      <c r="AA62">
        <f>ROUND((SUMPRODUCT('Males 5y'!X$89:X$101,Rates!$E$2:$E$14)+SUMPRODUCT(Rates!$F$2:$F$14,'Females 5y'!X$89:X$101)),-1)</f>
        <v>3760</v>
      </c>
      <c r="AB62">
        <f>ROUND((SUMPRODUCT('Males 5y'!Y$89:Y$101,Rates!$E$2:$E$14)+SUMPRODUCT(Rates!$F$2:$F$14,'Females 5y'!Y$89:Y$101)),-1)</f>
        <v>3830</v>
      </c>
      <c r="AC62">
        <f>ROUND((SUMPRODUCT('Males 5y'!Z$89:Z$101,Rates!$E$2:$E$14)+SUMPRODUCT(Rates!$F$2:$F$14,'Females 5y'!Z$89:Z$101)),-1)</f>
        <v>3900</v>
      </c>
      <c r="AD62">
        <f>ROUND((SUMPRODUCT('Males 5y'!AA$89:AA$101,Rates!$E$2:$E$14)+SUMPRODUCT(Rates!$F$2:$F$14,'Females 5y'!AA$89:AA$101)),-1)</f>
        <v>3970</v>
      </c>
      <c r="AE62">
        <f>ROUND((SUMPRODUCT('Males 5y'!AB$89:AB$101,Rates!$E$2:$E$14)+SUMPRODUCT(Rates!$F$2:$F$14,'Females 5y'!AB$89:AB$101)),-1)</f>
        <v>4050</v>
      </c>
    </row>
    <row r="63" spans="1:31">
      <c r="A63" s="5" t="s">
        <v>206</v>
      </c>
      <c r="B63" s="6">
        <f t="shared" si="0"/>
        <v>0.14814814814814814</v>
      </c>
      <c r="C63" s="6">
        <f t="shared" si="1"/>
        <v>0.62222222222222223</v>
      </c>
      <c r="D63" s="7">
        <f t="shared" si="3"/>
        <v>200</v>
      </c>
      <c r="E63" s="8">
        <f t="shared" si="2"/>
        <v>840</v>
      </c>
      <c r="F63">
        <f>ROUND(SUMPRODUCT(Rates!$E$9:$E$14,Rates!$L$3:$L$8,'Males 5y'!C$96:C$101)+SUMPRODUCT(Rates!$F$9:$F$14,Rates!$L$3:$L$8,'Females 5y'!C$96:C$101),-1)</f>
        <v>1170</v>
      </c>
      <c r="G63">
        <f>ROUND(SUMPRODUCT(Rates!$E$9:$E$14,Rates!$L$3:$L$8,'Males 5y'!D$96:D$101)+SUMPRODUCT(Rates!$F$9:$F$14,Rates!$L$3:$L$8,'Females 5y'!D$96:D$101),-1)</f>
        <v>1200</v>
      </c>
      <c r="H63">
        <f>ROUND(SUMPRODUCT(Rates!$E$9:$E$14,Rates!$L$3:$L$8,'Males 5y'!E$96:E$101)+SUMPRODUCT(Rates!$F$9:$F$14,Rates!$L$3:$L$8,'Females 5y'!E$96:E$101),-1)</f>
        <v>1230</v>
      </c>
      <c r="I63">
        <f>ROUND(SUMPRODUCT(Rates!$E$9:$E$14,Rates!$L$3:$L$8,'Males 5y'!F$96:F$101)+SUMPRODUCT(Rates!$F$9:$F$14,Rates!$L$3:$L$8,'Females 5y'!F$96:F$101),-1)</f>
        <v>1260</v>
      </c>
      <c r="J63">
        <f>ROUND(SUMPRODUCT(Rates!$E$9:$E$14,Rates!$L$3:$L$8,'Males 5y'!G$96:G$101)+SUMPRODUCT(Rates!$F$9:$F$14,Rates!$L$3:$L$8,'Females 5y'!G$96:G$101),-1)</f>
        <v>1310</v>
      </c>
      <c r="K63">
        <f>ROUND(SUMPRODUCT(Rates!$E$9:$E$14,Rates!$L$3:$L$8,'Males 5y'!H$96:H$101)+SUMPRODUCT(Rates!$F$9:$F$14,Rates!$L$3:$L$8,'Females 5y'!H$96:H$101),-1)</f>
        <v>1350</v>
      </c>
      <c r="L63">
        <f>ROUND(SUMPRODUCT(Rates!$E$9:$E$14,Rates!$L$3:$L$8,'Males 5y'!I$96:I$101)+SUMPRODUCT(Rates!$F$9:$F$14,Rates!$L$3:$L$8,'Females 5y'!I$96:I$101),-1)</f>
        <v>1380</v>
      </c>
      <c r="M63">
        <f>ROUND(SUMPRODUCT(Rates!$E$9:$E$14,Rates!$L$3:$L$8,'Males 5y'!J$96:J$101)+SUMPRODUCT(Rates!$F$9:$F$14,Rates!$L$3:$L$8,'Females 5y'!J$96:J$101),-1)</f>
        <v>1420</v>
      </c>
      <c r="N63">
        <f>ROUND(SUMPRODUCT(Rates!$E$9:$E$14,Rates!$L$3:$L$8,'Males 5y'!K$96:K$101)+SUMPRODUCT(Rates!$F$9:$F$14,Rates!$L$3:$L$8,'Females 5y'!K$96:K$101),-1)</f>
        <v>1460</v>
      </c>
      <c r="O63">
        <f>ROUND(SUMPRODUCT(Rates!$E$9:$E$14,Rates!$L$3:$L$8,'Males 5y'!L$96:L$101)+SUMPRODUCT(Rates!$F$9:$F$14,Rates!$L$3:$L$8,'Females 5y'!L$96:L$101),-1)</f>
        <v>1500</v>
      </c>
      <c r="P63">
        <f>ROUND(SUMPRODUCT(Rates!$E$9:$E$14,Rates!$L$3:$L$8,'Males 5y'!M$96:M$101)+SUMPRODUCT(Rates!$F$9:$F$14,Rates!$L$3:$L$8,'Females 5y'!M$96:M$101),-1)</f>
        <v>1550</v>
      </c>
      <c r="Q63">
        <f>ROUND(SUMPRODUCT(Rates!$E$9:$E$14,Rates!$L$3:$L$8,'Males 5y'!N$96:N$101)+SUMPRODUCT(Rates!$F$9:$F$14,Rates!$L$3:$L$8,'Females 5y'!N$96:N$101),-1)</f>
        <v>1600</v>
      </c>
      <c r="R63">
        <f>ROUND(SUMPRODUCT(Rates!$E$9:$E$14,Rates!$L$3:$L$8,'Males 5y'!O$96:O$101)+SUMPRODUCT(Rates!$F$9:$F$14,Rates!$L$3:$L$8,'Females 5y'!O$96:O$101),-1)</f>
        <v>1640</v>
      </c>
      <c r="S63">
        <f>ROUND(SUMPRODUCT(Rates!$E$9:$E$14,Rates!$L$3:$L$8,'Males 5y'!P$96:P$101)+SUMPRODUCT(Rates!$F$9:$F$14,Rates!$L$3:$L$8,'Females 5y'!P$96:P$101),-1)</f>
        <v>1680</v>
      </c>
      <c r="T63">
        <f>ROUND(SUMPRODUCT(Rates!$E$9:$E$14,Rates!$L$3:$L$8,'Males 5y'!Q$96:Q$101)+SUMPRODUCT(Rates!$F$9:$F$14,Rates!$L$3:$L$8,'Females 5y'!Q$96:Q$101),-1)</f>
        <v>1730</v>
      </c>
      <c r="U63">
        <f>ROUND(SUMPRODUCT(Rates!$E$9:$E$14,Rates!$L$3:$L$8,'Males 5y'!R$96:R$101)+SUMPRODUCT(Rates!$F$9:$F$14,Rates!$L$3:$L$8,'Females 5y'!R$96:R$101),-1)</f>
        <v>1780</v>
      </c>
      <c r="V63">
        <f>ROUND(SUMPRODUCT(Rates!$E$9:$E$14,Rates!$L$3:$L$8,'Males 5y'!S$96:S$101)+SUMPRODUCT(Rates!$F$9:$F$14,Rates!$L$3:$L$8,'Females 5y'!S$96:S$101),-1)</f>
        <v>1820</v>
      </c>
      <c r="W63">
        <f>ROUND(SUMPRODUCT(Rates!$E$9:$E$14,Rates!$L$3:$L$8,'Males 5y'!T$96:T$101)+SUMPRODUCT(Rates!$F$9:$F$14,Rates!$L$3:$L$8,'Females 5y'!T$96:T$101),-1)</f>
        <v>1860</v>
      </c>
      <c r="X63">
        <f>ROUND(SUMPRODUCT(Rates!$E$9:$E$14,Rates!$L$3:$L$8,'Males 5y'!U$96:U$101)+SUMPRODUCT(Rates!$F$9:$F$14,Rates!$L$3:$L$8,'Females 5y'!U$96:U$101),-1)</f>
        <v>1900</v>
      </c>
      <c r="Y63">
        <f>ROUND(SUMPRODUCT(Rates!$E$9:$E$14,Rates!$L$3:$L$8,'Males 5y'!V$96:V$101)+SUMPRODUCT(Rates!$F$9:$F$14,Rates!$L$3:$L$8,'Females 5y'!V$96:V$101),-1)</f>
        <v>1950</v>
      </c>
      <c r="Z63">
        <f>ROUND(SUMPRODUCT(Rates!$E$9:$E$14,Rates!$L$3:$L$8,'Males 5y'!W$96:W$101)+SUMPRODUCT(Rates!$F$9:$F$14,Rates!$L$3:$L$8,'Females 5y'!W$96:W$101),-1)</f>
        <v>2000</v>
      </c>
      <c r="AA63">
        <f>ROUND(SUMPRODUCT(Rates!$E$9:$E$14,Rates!$L$3:$L$8,'Males 5y'!X$96:X$101)+SUMPRODUCT(Rates!$F$9:$F$14,Rates!$L$3:$L$8,'Females 5y'!X$96:X$101),-1)</f>
        <v>2040</v>
      </c>
      <c r="AB63">
        <f>ROUND(SUMPRODUCT(Rates!$E$9:$E$14,Rates!$L$3:$L$8,'Males 5y'!Y$96:Y$101)+SUMPRODUCT(Rates!$F$9:$F$14,Rates!$L$3:$L$8,'Females 5y'!Y$96:Y$101),-1)</f>
        <v>2080</v>
      </c>
      <c r="AC63">
        <f>ROUND(SUMPRODUCT(Rates!$E$9:$E$14,Rates!$L$3:$L$8,'Males 5y'!Z$96:Z$101)+SUMPRODUCT(Rates!$F$9:$F$14,Rates!$L$3:$L$8,'Females 5y'!Z$96:Z$101),-1)</f>
        <v>2110</v>
      </c>
      <c r="AD63">
        <f>ROUND(SUMPRODUCT(Rates!$E$9:$E$14,Rates!$L$3:$L$8,'Males 5y'!AA$96:AA$101)+SUMPRODUCT(Rates!$F$9:$F$14,Rates!$L$3:$L$8,'Females 5y'!AA$96:AA$101),-1)</f>
        <v>2150</v>
      </c>
      <c r="AE63">
        <f>ROUND(SUMPRODUCT(Rates!$E$9:$E$14,Rates!$L$3:$L$8,'Males 5y'!AB$96:AB$101)+SUMPRODUCT(Rates!$F$9:$F$14,Rates!$L$3:$L$8,'Females 5y'!AB$96:AB$101),-1)</f>
        <v>2190</v>
      </c>
    </row>
    <row r="64" spans="1:31">
      <c r="A64" s="5" t="s">
        <v>207</v>
      </c>
      <c r="B64" s="6">
        <f t="shared" si="0"/>
        <v>0.15384615384615374</v>
      </c>
      <c r="C64" s="6">
        <f t="shared" si="1"/>
        <v>0.65384615384615374</v>
      </c>
      <c r="D64" s="7">
        <f t="shared" si="3"/>
        <v>120</v>
      </c>
      <c r="E64" s="8">
        <f t="shared" si="2"/>
        <v>510</v>
      </c>
      <c r="F64">
        <f>ROUND(SUMPRODUCT(Rates!$E$9:$E$14,Rates!$M$3:$M$8,'Males 5y'!C$96:C$101)+SUMPRODUCT(Rates!$F$9:$F$14,Rates!$M$3:$M$8,'Females 5y'!C$96:C$101),-1)</f>
        <v>680</v>
      </c>
      <c r="G64">
        <f>ROUND(SUMPRODUCT(Rates!$E$9:$E$14,Rates!$M$3:$M$8,'Males 5y'!D$96:D$101)+SUMPRODUCT(Rates!$F$9:$F$14,Rates!$M$3:$M$8,'Females 5y'!D$96:D$101),-1)</f>
        <v>700</v>
      </c>
      <c r="H64">
        <f>ROUND(SUMPRODUCT(Rates!$E$9:$E$14,Rates!$M$3:$M$8,'Males 5y'!E$96:E$101)+SUMPRODUCT(Rates!$F$9:$F$14,Rates!$M$3:$M$8,'Females 5y'!E$96:E$101),-1)</f>
        <v>710</v>
      </c>
      <c r="I64">
        <f>ROUND(SUMPRODUCT(Rates!$E$9:$E$14,Rates!$M$3:$M$8,'Males 5y'!F$96:F$101)+SUMPRODUCT(Rates!$F$9:$F$14,Rates!$M$3:$M$8,'Females 5y'!F$96:F$101),-1)</f>
        <v>730</v>
      </c>
      <c r="J64">
        <f>ROUND(SUMPRODUCT(Rates!$E$9:$E$14,Rates!$M$3:$M$8,'Males 5y'!G$96:G$101)+SUMPRODUCT(Rates!$F$9:$F$14,Rates!$M$3:$M$8,'Females 5y'!G$96:G$101),-1)</f>
        <v>760</v>
      </c>
      <c r="K64">
        <f>ROUND(SUMPRODUCT(Rates!$E$9:$E$14,Rates!$M$3:$M$8,'Males 5y'!H$96:H$101)+SUMPRODUCT(Rates!$F$9:$F$14,Rates!$M$3:$M$8,'Females 5y'!H$96:H$101),-1)</f>
        <v>780</v>
      </c>
      <c r="L64">
        <f>ROUND(SUMPRODUCT(Rates!$E$9:$E$14,Rates!$M$3:$M$8,'Males 5y'!I$96:I$101)+SUMPRODUCT(Rates!$F$9:$F$14,Rates!$M$3:$M$8,'Females 5y'!I$96:I$101),-1)</f>
        <v>800</v>
      </c>
      <c r="M64">
        <f>ROUND(SUMPRODUCT(Rates!$E$9:$E$14,Rates!$M$3:$M$8,'Males 5y'!J$96:J$101)+SUMPRODUCT(Rates!$F$9:$F$14,Rates!$M$3:$M$8,'Females 5y'!J$96:J$101),-1)</f>
        <v>820</v>
      </c>
      <c r="N64">
        <f>ROUND(SUMPRODUCT(Rates!$E$9:$E$14,Rates!$M$3:$M$8,'Males 5y'!K$96:K$101)+SUMPRODUCT(Rates!$F$9:$F$14,Rates!$M$3:$M$8,'Females 5y'!K$96:K$101),-1)</f>
        <v>840</v>
      </c>
      <c r="O64">
        <f>ROUND(SUMPRODUCT(Rates!$E$9:$E$14,Rates!$M$3:$M$8,'Males 5y'!L$96:L$101)+SUMPRODUCT(Rates!$F$9:$F$14,Rates!$M$3:$M$8,'Females 5y'!L$96:L$101),-1)</f>
        <v>870</v>
      </c>
      <c r="P64">
        <f>ROUND(SUMPRODUCT(Rates!$E$9:$E$14,Rates!$M$3:$M$8,'Males 5y'!M$96:M$101)+SUMPRODUCT(Rates!$F$9:$F$14,Rates!$M$3:$M$8,'Females 5y'!M$96:M$101),-1)</f>
        <v>900</v>
      </c>
      <c r="Q64">
        <f>ROUND(SUMPRODUCT(Rates!$E$9:$E$14,Rates!$M$3:$M$8,'Males 5y'!N$96:N$101)+SUMPRODUCT(Rates!$F$9:$F$14,Rates!$M$3:$M$8,'Females 5y'!N$96:N$101),-1)</f>
        <v>930</v>
      </c>
      <c r="R64">
        <f>ROUND(SUMPRODUCT(Rates!$E$9:$E$14,Rates!$M$3:$M$8,'Males 5y'!O$96:O$101)+SUMPRODUCT(Rates!$F$9:$F$14,Rates!$M$3:$M$8,'Females 5y'!O$96:O$101),-1)</f>
        <v>950</v>
      </c>
      <c r="S64">
        <f>ROUND(SUMPRODUCT(Rates!$E$9:$E$14,Rates!$M$3:$M$8,'Males 5y'!P$96:P$101)+SUMPRODUCT(Rates!$F$9:$F$14,Rates!$M$3:$M$8,'Females 5y'!P$96:P$101),-1)</f>
        <v>970</v>
      </c>
      <c r="T64">
        <f>ROUND(SUMPRODUCT(Rates!$E$9:$E$14,Rates!$M$3:$M$8,'Males 5y'!Q$96:Q$101)+SUMPRODUCT(Rates!$F$9:$F$14,Rates!$M$3:$M$8,'Females 5y'!Q$96:Q$101),-1)</f>
        <v>1000</v>
      </c>
      <c r="U64">
        <f>ROUND(SUMPRODUCT(Rates!$E$9:$E$14,Rates!$M$3:$M$8,'Males 5y'!R$96:R$101)+SUMPRODUCT(Rates!$F$9:$F$14,Rates!$M$3:$M$8,'Females 5y'!R$96:R$101),-1)</f>
        <v>1040</v>
      </c>
      <c r="V64">
        <f>ROUND(SUMPRODUCT(Rates!$E$9:$E$14,Rates!$M$3:$M$8,'Males 5y'!S$96:S$101)+SUMPRODUCT(Rates!$F$9:$F$14,Rates!$M$3:$M$8,'Females 5y'!S$96:S$101),-1)</f>
        <v>1060</v>
      </c>
      <c r="W64">
        <f>ROUND(SUMPRODUCT(Rates!$E$9:$E$14,Rates!$M$3:$M$8,'Males 5y'!T$96:T$101)+SUMPRODUCT(Rates!$F$9:$F$14,Rates!$M$3:$M$8,'Females 5y'!T$96:T$101),-1)</f>
        <v>1090</v>
      </c>
      <c r="X64">
        <f>ROUND(SUMPRODUCT(Rates!$E$9:$E$14,Rates!$M$3:$M$8,'Males 5y'!U$96:U$101)+SUMPRODUCT(Rates!$F$9:$F$14,Rates!$M$3:$M$8,'Females 5y'!U$96:U$101),-1)</f>
        <v>1110</v>
      </c>
      <c r="Y64">
        <f>ROUND(SUMPRODUCT(Rates!$E$9:$E$14,Rates!$M$3:$M$8,'Males 5y'!V$96:V$101)+SUMPRODUCT(Rates!$F$9:$F$14,Rates!$M$3:$M$8,'Females 5y'!V$96:V$101),-1)</f>
        <v>1140</v>
      </c>
      <c r="Z64">
        <f>ROUND(SUMPRODUCT(Rates!$E$9:$E$14,Rates!$M$3:$M$8,'Males 5y'!W$96:W$101)+SUMPRODUCT(Rates!$F$9:$F$14,Rates!$M$3:$M$8,'Females 5y'!W$96:W$101),-1)</f>
        <v>1170</v>
      </c>
      <c r="AA64">
        <f>ROUND(SUMPRODUCT(Rates!$E$9:$E$14,Rates!$M$3:$M$8,'Males 5y'!X$96:X$101)+SUMPRODUCT(Rates!$F$9:$F$14,Rates!$M$3:$M$8,'Females 5y'!X$96:X$101),-1)</f>
        <v>1200</v>
      </c>
      <c r="AB64">
        <f>ROUND(SUMPRODUCT(Rates!$E$9:$E$14,Rates!$M$3:$M$8,'Males 5y'!Y$96:Y$101)+SUMPRODUCT(Rates!$F$9:$F$14,Rates!$M$3:$M$8,'Females 5y'!Y$96:Y$101),-1)</f>
        <v>1220</v>
      </c>
      <c r="AC64">
        <f>ROUND(SUMPRODUCT(Rates!$E$9:$E$14,Rates!$M$3:$M$8,'Males 5y'!Z$96:Z$101)+SUMPRODUCT(Rates!$F$9:$F$14,Rates!$M$3:$M$8,'Females 5y'!Z$96:Z$101),-1)</f>
        <v>1240</v>
      </c>
      <c r="AD64">
        <f>ROUND(SUMPRODUCT(Rates!$E$9:$E$14,Rates!$M$3:$M$8,'Males 5y'!AA$96:AA$101)+SUMPRODUCT(Rates!$F$9:$F$14,Rates!$M$3:$M$8,'Females 5y'!AA$96:AA$101),-1)</f>
        <v>1260</v>
      </c>
      <c r="AE64">
        <f>ROUND(SUMPRODUCT(Rates!$E$9:$E$14,Rates!$M$3:$M$8,'Males 5y'!AB$96:AB$101)+SUMPRODUCT(Rates!$F$9:$F$14,Rates!$M$3:$M$8,'Females 5y'!AB$96:AB$101),-1)</f>
        <v>1290</v>
      </c>
    </row>
    <row r="65" spans="1:31">
      <c r="A65" s="5" t="s">
        <v>208</v>
      </c>
      <c r="B65" s="6">
        <f t="shared" si="0"/>
        <v>0.12903225806451624</v>
      </c>
      <c r="C65" s="6">
        <f t="shared" si="1"/>
        <v>0.67741935483870974</v>
      </c>
      <c r="D65" s="7">
        <f t="shared" si="3"/>
        <v>40</v>
      </c>
      <c r="E65" s="8">
        <f t="shared" si="2"/>
        <v>210</v>
      </c>
      <c r="F65">
        <f>ROUND(SUMPRODUCT(Rates!$E$9:$E$14,Rates!$N$3:$N$8,'Males 5y'!C$96:C$101)+SUMPRODUCT(Rates!$F$9:$F$14,Rates!$N$3:$N$8,'Females 5y'!C$96:C$101),-1)</f>
        <v>260</v>
      </c>
      <c r="G65">
        <f>ROUND(SUMPRODUCT(Rates!$E$9:$E$14,Rates!$N$3:$N$8,'Males 5y'!D$96:D$101)+SUMPRODUCT(Rates!$F$9:$F$14,Rates!$N$3:$N$8,'Females 5y'!D$96:D$101),-1)</f>
        <v>270</v>
      </c>
      <c r="H65">
        <f>ROUND(SUMPRODUCT(Rates!$E$9:$E$14,Rates!$N$3:$N$8,'Males 5y'!E$96:E$101)+SUMPRODUCT(Rates!$F$9:$F$14,Rates!$N$3:$N$8,'Females 5y'!E$96:E$101),-1)</f>
        <v>280</v>
      </c>
      <c r="I65">
        <f>ROUND(SUMPRODUCT(Rates!$E$9:$E$14,Rates!$N$3:$N$8,'Males 5y'!F$96:F$101)+SUMPRODUCT(Rates!$F$9:$F$14,Rates!$N$3:$N$8,'Females 5y'!F$96:F$101),-1)</f>
        <v>290</v>
      </c>
      <c r="J65">
        <f>ROUND(SUMPRODUCT(Rates!$E$9:$E$14,Rates!$N$3:$N$8,'Males 5y'!G$96:G$101)+SUMPRODUCT(Rates!$F$9:$F$14,Rates!$N$3:$N$8,'Females 5y'!G$96:G$101),-1)</f>
        <v>300</v>
      </c>
      <c r="K65">
        <f>ROUND(SUMPRODUCT(Rates!$E$9:$E$14,Rates!$N$3:$N$8,'Males 5y'!H$96:H$101)+SUMPRODUCT(Rates!$F$9:$F$14,Rates!$N$3:$N$8,'Females 5y'!H$96:H$101),-1)</f>
        <v>310</v>
      </c>
      <c r="L65">
        <f>ROUND(SUMPRODUCT(Rates!$E$9:$E$14,Rates!$N$3:$N$8,'Males 5y'!I$96:I$101)+SUMPRODUCT(Rates!$F$9:$F$14,Rates!$N$3:$N$8,'Females 5y'!I$96:I$101),-1)</f>
        <v>310</v>
      </c>
      <c r="M65">
        <f>ROUND(SUMPRODUCT(Rates!$E$9:$E$14,Rates!$N$3:$N$8,'Males 5y'!J$96:J$101)+SUMPRODUCT(Rates!$F$9:$F$14,Rates!$N$3:$N$8,'Females 5y'!J$96:J$101),-1)</f>
        <v>320</v>
      </c>
      <c r="N65">
        <f>ROUND(SUMPRODUCT(Rates!$E$9:$E$14,Rates!$N$3:$N$8,'Males 5y'!K$96:K$101)+SUMPRODUCT(Rates!$F$9:$F$14,Rates!$N$3:$N$8,'Females 5y'!K$96:K$101),-1)</f>
        <v>330</v>
      </c>
      <c r="O65">
        <f>ROUND(SUMPRODUCT(Rates!$E$9:$E$14,Rates!$N$3:$N$8,'Males 5y'!L$96:L$101)+SUMPRODUCT(Rates!$F$9:$F$14,Rates!$N$3:$N$8,'Females 5y'!L$96:L$101),-1)</f>
        <v>340</v>
      </c>
      <c r="P65">
        <f>ROUND(SUMPRODUCT(Rates!$E$9:$E$14,Rates!$N$3:$N$8,'Males 5y'!M$96:M$101)+SUMPRODUCT(Rates!$F$9:$F$14,Rates!$N$3:$N$8,'Females 5y'!M$96:M$101),-1)</f>
        <v>350</v>
      </c>
      <c r="Q65">
        <f>ROUND(SUMPRODUCT(Rates!$E$9:$E$14,Rates!$N$3:$N$8,'Males 5y'!N$96:N$101)+SUMPRODUCT(Rates!$F$9:$F$14,Rates!$N$3:$N$8,'Females 5y'!N$96:N$101),-1)</f>
        <v>360</v>
      </c>
      <c r="R65">
        <f>ROUND(SUMPRODUCT(Rates!$E$9:$E$14,Rates!$N$3:$N$8,'Males 5y'!O$96:O$101)+SUMPRODUCT(Rates!$F$9:$F$14,Rates!$N$3:$N$8,'Females 5y'!O$96:O$101),-1)</f>
        <v>370</v>
      </c>
      <c r="S65">
        <f>ROUND(SUMPRODUCT(Rates!$E$9:$E$14,Rates!$N$3:$N$8,'Males 5y'!P$96:P$101)+SUMPRODUCT(Rates!$F$9:$F$14,Rates!$N$3:$N$8,'Females 5y'!P$96:P$101),-1)</f>
        <v>380</v>
      </c>
      <c r="T65">
        <f>ROUND(SUMPRODUCT(Rates!$E$9:$E$14,Rates!$N$3:$N$8,'Males 5y'!Q$96:Q$101)+SUMPRODUCT(Rates!$F$9:$F$14,Rates!$N$3:$N$8,'Females 5y'!Q$96:Q$101),-1)</f>
        <v>390</v>
      </c>
      <c r="U65">
        <f>ROUND(SUMPRODUCT(Rates!$E$9:$E$14,Rates!$N$3:$N$8,'Males 5y'!R$96:R$101)+SUMPRODUCT(Rates!$F$9:$F$14,Rates!$N$3:$N$8,'Females 5y'!R$96:R$101),-1)</f>
        <v>410</v>
      </c>
      <c r="V65">
        <f>ROUND(SUMPRODUCT(Rates!$E$9:$E$14,Rates!$N$3:$N$8,'Males 5y'!S$96:S$101)+SUMPRODUCT(Rates!$F$9:$F$14,Rates!$N$3:$N$8,'Females 5y'!S$96:S$101),-1)</f>
        <v>420</v>
      </c>
      <c r="W65">
        <f>ROUND(SUMPRODUCT(Rates!$E$9:$E$14,Rates!$N$3:$N$8,'Males 5y'!T$96:T$101)+SUMPRODUCT(Rates!$F$9:$F$14,Rates!$N$3:$N$8,'Females 5y'!T$96:T$101),-1)</f>
        <v>430</v>
      </c>
      <c r="X65">
        <f>ROUND(SUMPRODUCT(Rates!$E$9:$E$14,Rates!$N$3:$N$8,'Males 5y'!U$96:U$101)+SUMPRODUCT(Rates!$F$9:$F$14,Rates!$N$3:$N$8,'Females 5y'!U$96:U$101),-1)</f>
        <v>440</v>
      </c>
      <c r="Y65">
        <f>ROUND(SUMPRODUCT(Rates!$E$9:$E$14,Rates!$N$3:$N$8,'Males 5y'!V$96:V$101)+SUMPRODUCT(Rates!$F$9:$F$14,Rates!$N$3:$N$8,'Females 5y'!V$96:V$101),-1)</f>
        <v>460</v>
      </c>
      <c r="Z65">
        <f>ROUND(SUMPRODUCT(Rates!$E$9:$E$14,Rates!$N$3:$N$8,'Males 5y'!W$96:W$101)+SUMPRODUCT(Rates!$F$9:$F$14,Rates!$N$3:$N$8,'Females 5y'!W$96:W$101),-1)</f>
        <v>470</v>
      </c>
      <c r="AA65">
        <f>ROUND(SUMPRODUCT(Rates!$E$9:$E$14,Rates!$N$3:$N$8,'Males 5y'!X$96:X$101)+SUMPRODUCT(Rates!$F$9:$F$14,Rates!$N$3:$N$8,'Females 5y'!X$96:X$101),-1)</f>
        <v>480</v>
      </c>
      <c r="AB65">
        <f>ROUND(SUMPRODUCT(Rates!$E$9:$E$14,Rates!$N$3:$N$8,'Males 5y'!Y$96:Y$101)+SUMPRODUCT(Rates!$F$9:$F$14,Rates!$N$3:$N$8,'Females 5y'!Y$96:Y$101),-1)</f>
        <v>490</v>
      </c>
      <c r="AC65">
        <f>ROUND(SUMPRODUCT(Rates!$E$9:$E$14,Rates!$N$3:$N$8,'Males 5y'!Z$96:Z$101)+SUMPRODUCT(Rates!$F$9:$F$14,Rates!$N$3:$N$8,'Females 5y'!Z$96:Z$101),-1)</f>
        <v>500</v>
      </c>
      <c r="AD65">
        <f>ROUND(SUMPRODUCT(Rates!$E$9:$E$14,Rates!$N$3:$N$8,'Males 5y'!AA$96:AA$101)+SUMPRODUCT(Rates!$F$9:$F$14,Rates!$N$3:$N$8,'Females 5y'!AA$96:AA$101),-1)</f>
        <v>510</v>
      </c>
      <c r="AE65">
        <f>ROUND(SUMPRODUCT(Rates!$E$9:$E$14,Rates!$N$3:$N$8,'Males 5y'!AB$96:AB$101)+SUMPRODUCT(Rates!$F$9:$F$14,Rates!$N$3:$N$8,'Females 5y'!AB$96:AB$101),-1)</f>
        <v>520</v>
      </c>
    </row>
    <row r="66" spans="1:31">
      <c r="A66" s="5" t="s">
        <v>27</v>
      </c>
      <c r="B66" s="6">
        <f t="shared" si="0"/>
        <v>0.14935064935064934</v>
      </c>
      <c r="C66" s="6">
        <f t="shared" si="1"/>
        <v>0.62987012987012991</v>
      </c>
      <c r="D66" s="7">
        <f t="shared" si="3"/>
        <v>230</v>
      </c>
      <c r="E66" s="8">
        <f t="shared" si="2"/>
        <v>970</v>
      </c>
      <c r="F66">
        <f>ROUND((F62*Rates!$I$3),-1)</f>
        <v>1330</v>
      </c>
      <c r="G66">
        <f>ROUND((G62*Rates!$I$3),-1)</f>
        <v>1370</v>
      </c>
      <c r="H66">
        <f>ROUND((H62*Rates!$I$3),-1)</f>
        <v>1400</v>
      </c>
      <c r="I66">
        <f>ROUND((I62*Rates!$I$3),-1)</f>
        <v>1440</v>
      </c>
      <c r="J66">
        <f>ROUND((J62*Rates!$I$3),-1)</f>
        <v>1490</v>
      </c>
      <c r="K66">
        <f>ROUND((K62*Rates!$I$3),-1)</f>
        <v>1540</v>
      </c>
      <c r="L66">
        <f>ROUND((L62*Rates!$I$3),-1)</f>
        <v>1570</v>
      </c>
      <c r="M66">
        <f>ROUND((M62*Rates!$I$3),-1)</f>
        <v>1620</v>
      </c>
      <c r="N66">
        <f>ROUND((N62*Rates!$I$3),-1)</f>
        <v>1660</v>
      </c>
      <c r="O66">
        <f>ROUND((O62*Rates!$I$3),-1)</f>
        <v>1710</v>
      </c>
      <c r="P66">
        <f>ROUND((P62*Rates!$I$3),-1)</f>
        <v>1770</v>
      </c>
      <c r="Q66">
        <f>ROUND((Q62*Rates!$I$3),-1)</f>
        <v>1820</v>
      </c>
      <c r="R66">
        <f>ROUND((R62*Rates!$I$3),-1)</f>
        <v>1870</v>
      </c>
      <c r="S66">
        <f>ROUND((S62*Rates!$I$3),-1)</f>
        <v>1910</v>
      </c>
      <c r="T66">
        <f>ROUND((T62*Rates!$I$3),-1)</f>
        <v>1970</v>
      </c>
      <c r="U66">
        <f>ROUND((U62*Rates!$I$3),-1)</f>
        <v>2020</v>
      </c>
      <c r="V66">
        <f>ROUND((V62*Rates!$I$3),-1)</f>
        <v>2080</v>
      </c>
      <c r="W66">
        <f>ROUND((W62*Rates!$I$3),-1)</f>
        <v>2120</v>
      </c>
      <c r="X66">
        <f>ROUND((X62*Rates!$I$3),-1)</f>
        <v>2170</v>
      </c>
      <c r="Y66">
        <f>ROUND((Y62*Rates!$I$3),-1)</f>
        <v>2230</v>
      </c>
      <c r="Z66">
        <f>ROUND((Z62*Rates!$I$3),-1)</f>
        <v>2290</v>
      </c>
      <c r="AA66">
        <f>ROUND((AA62*Rates!$I$3),-1)</f>
        <v>2330</v>
      </c>
      <c r="AB66">
        <f>ROUND((AB62*Rates!$I$3),-1)</f>
        <v>2370</v>
      </c>
      <c r="AC66">
        <f>ROUND((AC62*Rates!$I$3),-1)</f>
        <v>2420</v>
      </c>
      <c r="AD66">
        <f>ROUND((AD62*Rates!$I$3),-1)</f>
        <v>2460</v>
      </c>
      <c r="AE66">
        <f>ROUND((AE62*Rates!$I$3),-1)</f>
        <v>2510</v>
      </c>
    </row>
    <row r="67" spans="1:31">
      <c r="A67" s="5" t="s">
        <v>28</v>
      </c>
      <c r="B67" s="6">
        <f t="shared" ref="B67:B96" si="4">P67/K67-1</f>
        <v>0.14285714285714279</v>
      </c>
      <c r="C67" s="6">
        <f t="shared" ref="C67:C96" si="5">AE67/K67-1</f>
        <v>0.64285714285714279</v>
      </c>
      <c r="D67" s="7">
        <f t="shared" ref="D67:D96" si="6">P67-K67</f>
        <v>60</v>
      </c>
      <c r="E67" s="8">
        <f t="shared" ref="E67:E96" si="7">AE67-K67</f>
        <v>270</v>
      </c>
      <c r="F67">
        <f>ROUND((F62*Rates!$I$4),-1)</f>
        <v>370</v>
      </c>
      <c r="G67">
        <f>ROUND((G62*Rates!$I$4),-1)</f>
        <v>380</v>
      </c>
      <c r="H67">
        <f>ROUND((H62*Rates!$I$4),-1)</f>
        <v>380</v>
      </c>
      <c r="I67">
        <f>ROUND((I62*Rates!$I$4),-1)</f>
        <v>390</v>
      </c>
      <c r="J67">
        <f>ROUND((J62*Rates!$I$4),-1)</f>
        <v>410</v>
      </c>
      <c r="K67">
        <f>ROUND((K62*Rates!$I$4),-1)</f>
        <v>420</v>
      </c>
      <c r="L67">
        <f>ROUND((L62*Rates!$I$4),-1)</f>
        <v>430</v>
      </c>
      <c r="M67">
        <f>ROUND((M62*Rates!$I$4),-1)</f>
        <v>440</v>
      </c>
      <c r="N67">
        <f>ROUND((N62*Rates!$I$4),-1)</f>
        <v>460</v>
      </c>
      <c r="O67">
        <f>ROUND((O62*Rates!$I$4),-1)</f>
        <v>470</v>
      </c>
      <c r="P67">
        <f>ROUND((P62*Rates!$I$4),-1)</f>
        <v>480</v>
      </c>
      <c r="Q67">
        <f>ROUND((Q62*Rates!$I$4),-1)</f>
        <v>500</v>
      </c>
      <c r="R67">
        <f>ROUND((R62*Rates!$I$4),-1)</f>
        <v>510</v>
      </c>
      <c r="S67">
        <f>ROUND((S62*Rates!$I$4),-1)</f>
        <v>520</v>
      </c>
      <c r="T67">
        <f>ROUND((T62*Rates!$I$4),-1)</f>
        <v>540</v>
      </c>
      <c r="U67">
        <f>ROUND((U62*Rates!$I$4),-1)</f>
        <v>550</v>
      </c>
      <c r="V67">
        <f>ROUND((V62*Rates!$I$4),-1)</f>
        <v>570</v>
      </c>
      <c r="W67">
        <f>ROUND((W62*Rates!$I$4),-1)</f>
        <v>580</v>
      </c>
      <c r="X67">
        <f>ROUND((X62*Rates!$I$4),-1)</f>
        <v>600</v>
      </c>
      <c r="Y67">
        <f>ROUND((Y62*Rates!$I$4),-1)</f>
        <v>610</v>
      </c>
      <c r="Z67">
        <f>ROUND((Z62*Rates!$I$4),-1)</f>
        <v>630</v>
      </c>
      <c r="AA67">
        <f>ROUND((AA62*Rates!$I$4),-1)</f>
        <v>640</v>
      </c>
      <c r="AB67">
        <f>ROUND((AB62*Rates!$I$4),-1)</f>
        <v>650</v>
      </c>
      <c r="AC67">
        <f>ROUND((AC62*Rates!$I$4),-1)</f>
        <v>660</v>
      </c>
      <c r="AD67">
        <f>ROUND((AD62*Rates!$I$4),-1)</f>
        <v>670</v>
      </c>
      <c r="AE67">
        <f>ROUND((AE62*Rates!$I$4),-1)</f>
        <v>690</v>
      </c>
    </row>
    <row r="68" spans="1:31">
      <c r="A68" s="5" t="s">
        <v>29</v>
      </c>
      <c r="B68" s="6">
        <f t="shared" si="4"/>
        <v>0.15999999999999992</v>
      </c>
      <c r="C68" s="6">
        <f t="shared" si="5"/>
        <v>0.6399999999999999</v>
      </c>
      <c r="D68" s="7">
        <f t="shared" si="6"/>
        <v>40</v>
      </c>
      <c r="E68" s="8">
        <f t="shared" si="7"/>
        <v>160</v>
      </c>
      <c r="F68">
        <f>ROUND((F62*Rates!$I$5),-1)</f>
        <v>220</v>
      </c>
      <c r="G68">
        <f>ROUND((G62*Rates!$I$5),-1)</f>
        <v>220</v>
      </c>
      <c r="H68">
        <f>ROUND((H62*Rates!$I$5),-1)</f>
        <v>230</v>
      </c>
      <c r="I68">
        <f>ROUND((I62*Rates!$I$5),-1)</f>
        <v>230</v>
      </c>
      <c r="J68">
        <f>ROUND((J62*Rates!$I$5),-1)</f>
        <v>240</v>
      </c>
      <c r="K68">
        <f>ROUND((K62*Rates!$I$5),-1)</f>
        <v>250</v>
      </c>
      <c r="L68">
        <f>ROUND((L62*Rates!$I$5),-1)</f>
        <v>250</v>
      </c>
      <c r="M68">
        <f>ROUND((M62*Rates!$I$5),-1)</f>
        <v>260</v>
      </c>
      <c r="N68">
        <f>ROUND((N62*Rates!$I$5),-1)</f>
        <v>270</v>
      </c>
      <c r="O68">
        <f>ROUND((O62*Rates!$I$5),-1)</f>
        <v>280</v>
      </c>
      <c r="P68">
        <f>ROUND((P62*Rates!$I$5),-1)</f>
        <v>290</v>
      </c>
      <c r="Q68">
        <f>ROUND((Q62*Rates!$I$5),-1)</f>
        <v>290</v>
      </c>
      <c r="R68">
        <f>ROUND((R62*Rates!$I$5),-1)</f>
        <v>300</v>
      </c>
      <c r="S68">
        <f>ROUND((S62*Rates!$I$5),-1)</f>
        <v>310</v>
      </c>
      <c r="T68">
        <f>ROUND((T62*Rates!$I$5),-1)</f>
        <v>320</v>
      </c>
      <c r="U68">
        <f>ROUND((U62*Rates!$I$5),-1)</f>
        <v>330</v>
      </c>
      <c r="V68">
        <f>ROUND((V62*Rates!$I$5),-1)</f>
        <v>340</v>
      </c>
      <c r="W68">
        <f>ROUND((W62*Rates!$I$5),-1)</f>
        <v>340</v>
      </c>
      <c r="X68">
        <f>ROUND((X62*Rates!$I$5),-1)</f>
        <v>350</v>
      </c>
      <c r="Y68">
        <f>ROUND((Y62*Rates!$I$5),-1)</f>
        <v>360</v>
      </c>
      <c r="Z68">
        <f>ROUND((Z62*Rates!$I$5),-1)</f>
        <v>370</v>
      </c>
      <c r="AA68">
        <f>ROUND((AA62*Rates!$I$5),-1)</f>
        <v>380</v>
      </c>
      <c r="AB68">
        <f>ROUND((AB62*Rates!$I$5),-1)</f>
        <v>380</v>
      </c>
      <c r="AC68">
        <f>ROUND((AC62*Rates!$I$5),-1)</f>
        <v>390</v>
      </c>
      <c r="AD68">
        <f>ROUND((AD62*Rates!$I$5),-1)</f>
        <v>400</v>
      </c>
      <c r="AE68">
        <f>ROUND((AE62*Rates!$I$5),-1)</f>
        <v>410</v>
      </c>
    </row>
    <row r="69" spans="1:31">
      <c r="A69" s="5" t="s">
        <v>36</v>
      </c>
      <c r="B69" s="6">
        <f t="shared" si="4"/>
        <v>0.10000000000000009</v>
      </c>
      <c r="C69" s="6">
        <f t="shared" si="5"/>
        <v>0.60000000000000009</v>
      </c>
      <c r="D69" s="7">
        <f t="shared" si="6"/>
        <v>10</v>
      </c>
      <c r="E69" s="8">
        <f t="shared" si="7"/>
        <v>60</v>
      </c>
      <c r="F69">
        <f>ROUND((F62*Rates!$I$6),-1)</f>
        <v>90</v>
      </c>
      <c r="G69">
        <f>ROUND((G62*Rates!$I$6),-1)</f>
        <v>90</v>
      </c>
      <c r="H69">
        <f>ROUND((H62*Rates!$I$6),-1)</f>
        <v>90</v>
      </c>
      <c r="I69">
        <f>ROUND((I62*Rates!$I$6),-1)</f>
        <v>90</v>
      </c>
      <c r="J69">
        <f>ROUND((J62*Rates!$I$6),-1)</f>
        <v>100</v>
      </c>
      <c r="K69">
        <f>ROUND((K62*Rates!$I$6),-1)</f>
        <v>100</v>
      </c>
      <c r="L69">
        <f>ROUND((L62*Rates!$I$6),-1)</f>
        <v>100</v>
      </c>
      <c r="M69">
        <f>ROUND((M62*Rates!$I$6),-1)</f>
        <v>100</v>
      </c>
      <c r="N69">
        <f>ROUND((N62*Rates!$I$6),-1)</f>
        <v>110</v>
      </c>
      <c r="O69">
        <f>ROUND((O62*Rates!$I$6),-1)</f>
        <v>110</v>
      </c>
      <c r="P69">
        <f>ROUND((P62*Rates!$I$6),-1)</f>
        <v>110</v>
      </c>
      <c r="Q69">
        <f>ROUND((Q62*Rates!$I$6),-1)</f>
        <v>120</v>
      </c>
      <c r="R69">
        <f>ROUND((R62*Rates!$I$6),-1)</f>
        <v>120</v>
      </c>
      <c r="S69">
        <f>ROUND((S62*Rates!$I$6),-1)</f>
        <v>120</v>
      </c>
      <c r="T69">
        <f>ROUND((T62*Rates!$I$6),-1)</f>
        <v>130</v>
      </c>
      <c r="U69">
        <f>ROUND((U62*Rates!$I$6),-1)</f>
        <v>130</v>
      </c>
      <c r="V69">
        <f>ROUND((V62*Rates!$I$6),-1)</f>
        <v>130</v>
      </c>
      <c r="W69">
        <f>ROUND((W62*Rates!$I$6),-1)</f>
        <v>140</v>
      </c>
      <c r="X69">
        <f>ROUND((X62*Rates!$I$6),-1)</f>
        <v>140</v>
      </c>
      <c r="Y69">
        <f>ROUND((Y62*Rates!$I$6),-1)</f>
        <v>140</v>
      </c>
      <c r="Z69">
        <f>ROUND((Z62*Rates!$I$6),-1)</f>
        <v>150</v>
      </c>
      <c r="AA69">
        <f>ROUND((AA62*Rates!$I$6),-1)</f>
        <v>150</v>
      </c>
      <c r="AB69">
        <f>ROUND((AB62*Rates!$I$6),-1)</f>
        <v>150</v>
      </c>
      <c r="AC69">
        <f>ROUND((AC62*Rates!$I$6),-1)</f>
        <v>160</v>
      </c>
      <c r="AD69">
        <f>ROUND((AD62*Rates!$I$6),-1)</f>
        <v>160</v>
      </c>
      <c r="AE69">
        <f>ROUND((AE62*Rates!$I$6),-1)</f>
        <v>160</v>
      </c>
    </row>
    <row r="70" spans="1:31">
      <c r="A70" s="5" t="s">
        <v>30</v>
      </c>
      <c r="B70" s="6">
        <f t="shared" si="4"/>
        <v>0.19999999999999996</v>
      </c>
      <c r="C70" s="6">
        <f t="shared" si="5"/>
        <v>0.60000000000000009</v>
      </c>
      <c r="D70" s="7">
        <f t="shared" si="6"/>
        <v>10</v>
      </c>
      <c r="E70" s="8">
        <f t="shared" si="7"/>
        <v>30</v>
      </c>
      <c r="F70">
        <f>ROUND((F62*Rates!$I$7),-1)</f>
        <v>40</v>
      </c>
      <c r="G70">
        <f>ROUND((G62*Rates!$I$7),-1)</f>
        <v>40</v>
      </c>
      <c r="H70">
        <f>ROUND((H62*Rates!$I$7),-1)</f>
        <v>50</v>
      </c>
      <c r="I70">
        <f>ROUND((I62*Rates!$I$7),-1)</f>
        <v>50</v>
      </c>
      <c r="J70">
        <f>ROUND((J62*Rates!$I$7),-1)</f>
        <v>50</v>
      </c>
      <c r="K70">
        <f>ROUND((K62*Rates!$I$7),-1)</f>
        <v>50</v>
      </c>
      <c r="L70">
        <f>ROUND((L62*Rates!$I$7),-1)</f>
        <v>50</v>
      </c>
      <c r="M70">
        <f>ROUND((M62*Rates!$I$7),-1)</f>
        <v>50</v>
      </c>
      <c r="N70">
        <f>ROUND((N62*Rates!$I$7),-1)</f>
        <v>50</v>
      </c>
      <c r="O70">
        <f>ROUND((O62*Rates!$I$7),-1)</f>
        <v>60</v>
      </c>
      <c r="P70">
        <f>ROUND((P62*Rates!$I$7),-1)</f>
        <v>60</v>
      </c>
      <c r="Q70">
        <f>ROUND((Q62*Rates!$I$7),-1)</f>
        <v>60</v>
      </c>
      <c r="R70">
        <f>ROUND((R62*Rates!$I$7),-1)</f>
        <v>60</v>
      </c>
      <c r="S70">
        <f>ROUND((S62*Rates!$I$7),-1)</f>
        <v>60</v>
      </c>
      <c r="T70">
        <f>ROUND((T62*Rates!$I$7),-1)</f>
        <v>60</v>
      </c>
      <c r="U70">
        <f>ROUND((U62*Rates!$I$7),-1)</f>
        <v>70</v>
      </c>
      <c r="V70">
        <f>ROUND((V62*Rates!$I$7),-1)</f>
        <v>70</v>
      </c>
      <c r="W70">
        <f>ROUND((W62*Rates!$I$7),-1)</f>
        <v>70</v>
      </c>
      <c r="X70">
        <f>ROUND((X62*Rates!$I$7),-1)</f>
        <v>70</v>
      </c>
      <c r="Y70">
        <f>ROUND((Y62*Rates!$I$7),-1)</f>
        <v>70</v>
      </c>
      <c r="Z70">
        <f>ROUND((Z62*Rates!$I$7),-1)</f>
        <v>70</v>
      </c>
      <c r="AA70">
        <f>ROUND((AA62*Rates!$I$7),-1)</f>
        <v>80</v>
      </c>
      <c r="AB70">
        <f>ROUND((AB62*Rates!$I$7),-1)</f>
        <v>80</v>
      </c>
      <c r="AC70">
        <f>ROUND((AC62*Rates!$I$7),-1)</f>
        <v>80</v>
      </c>
      <c r="AD70">
        <f>ROUND((AD62*Rates!$I$7),-1)</f>
        <v>80</v>
      </c>
      <c r="AE70">
        <f>ROUND((AE62*Rates!$I$7),-1)</f>
        <v>80</v>
      </c>
    </row>
    <row r="71" spans="1:31">
      <c r="A71" s="5" t="s">
        <v>31</v>
      </c>
      <c r="B71" s="6">
        <f t="shared" si="4"/>
        <v>0.19999999999999996</v>
      </c>
      <c r="C71" s="6">
        <f t="shared" si="5"/>
        <v>0.60000000000000009</v>
      </c>
      <c r="D71" s="7">
        <f t="shared" si="6"/>
        <v>10</v>
      </c>
      <c r="E71" s="8">
        <f t="shared" si="7"/>
        <v>30</v>
      </c>
      <c r="F71">
        <f>ROUND((F62*Rates!$I$8),-1)</f>
        <v>40</v>
      </c>
      <c r="G71">
        <f>ROUND((G62*Rates!$I$8),-1)</f>
        <v>40</v>
      </c>
      <c r="H71">
        <f>ROUND((H62*Rates!$I$8),-1)</f>
        <v>50</v>
      </c>
      <c r="I71">
        <f>ROUND((I62*Rates!$I$8),-1)</f>
        <v>50</v>
      </c>
      <c r="J71">
        <f>ROUND((J62*Rates!$I$8),-1)</f>
        <v>50</v>
      </c>
      <c r="K71">
        <f>ROUND((K62*Rates!$I$8),-1)</f>
        <v>50</v>
      </c>
      <c r="L71">
        <f>ROUND((L62*Rates!$I$8),-1)</f>
        <v>50</v>
      </c>
      <c r="M71">
        <f>ROUND((M62*Rates!$I$8),-1)</f>
        <v>50</v>
      </c>
      <c r="N71">
        <f>ROUND((N62*Rates!$I$8),-1)</f>
        <v>50</v>
      </c>
      <c r="O71">
        <f>ROUND((O62*Rates!$I$8),-1)</f>
        <v>60</v>
      </c>
      <c r="P71">
        <f>ROUND((P62*Rates!$I$8),-1)</f>
        <v>60</v>
      </c>
      <c r="Q71">
        <f>ROUND((Q62*Rates!$I$8),-1)</f>
        <v>60</v>
      </c>
      <c r="R71">
        <f>ROUND((R62*Rates!$I$8),-1)</f>
        <v>60</v>
      </c>
      <c r="S71">
        <f>ROUND((S62*Rates!$I$8),-1)</f>
        <v>60</v>
      </c>
      <c r="T71">
        <f>ROUND((T62*Rates!$I$8),-1)</f>
        <v>60</v>
      </c>
      <c r="U71">
        <f>ROUND((U62*Rates!$I$8),-1)</f>
        <v>70</v>
      </c>
      <c r="V71">
        <f>ROUND((V62*Rates!$I$8),-1)</f>
        <v>70</v>
      </c>
      <c r="W71">
        <f>ROUND((W62*Rates!$I$8),-1)</f>
        <v>70</v>
      </c>
      <c r="X71">
        <f>ROUND((X62*Rates!$I$8),-1)</f>
        <v>70</v>
      </c>
      <c r="Y71">
        <f>ROUND((Y62*Rates!$I$8),-1)</f>
        <v>70</v>
      </c>
      <c r="Z71">
        <f>ROUND((Z62*Rates!$I$8),-1)</f>
        <v>70</v>
      </c>
      <c r="AA71">
        <f>ROUND((AA62*Rates!$I$8),-1)</f>
        <v>80</v>
      </c>
      <c r="AB71">
        <f>ROUND((AB62*Rates!$I$8),-1)</f>
        <v>80</v>
      </c>
      <c r="AC71">
        <f>ROUND((AC62*Rates!$I$8),-1)</f>
        <v>80</v>
      </c>
      <c r="AD71">
        <f>ROUND((AD62*Rates!$I$8),-1)</f>
        <v>80</v>
      </c>
      <c r="AE71">
        <f>ROUND((AE62*Rates!$I$8),-1)</f>
        <v>80</v>
      </c>
    </row>
    <row r="72" spans="1:31">
      <c r="A72" s="5" t="s">
        <v>33</v>
      </c>
      <c r="B72" s="6">
        <f t="shared" si="4"/>
        <v>0.28571428571428581</v>
      </c>
      <c r="C72" s="6">
        <f t="shared" si="5"/>
        <v>0.71428571428571419</v>
      </c>
      <c r="D72" s="7">
        <f t="shared" si="6"/>
        <v>20</v>
      </c>
      <c r="E72" s="8">
        <f t="shared" si="7"/>
        <v>50</v>
      </c>
      <c r="F72">
        <f>ROUND((F62*Rates!$I$9),-1)</f>
        <v>60</v>
      </c>
      <c r="G72">
        <f>ROUND((G62*Rates!$I$9),-1)</f>
        <v>70</v>
      </c>
      <c r="H72">
        <f>ROUND((H62*Rates!$I$9),-1)</f>
        <v>70</v>
      </c>
      <c r="I72">
        <f>ROUND((I62*Rates!$I$9),-1)</f>
        <v>70</v>
      </c>
      <c r="J72">
        <f>ROUND((J62*Rates!$I$9),-1)</f>
        <v>70</v>
      </c>
      <c r="K72">
        <f>ROUND((K62*Rates!$I$9),-1)</f>
        <v>70</v>
      </c>
      <c r="L72">
        <f>ROUND((L62*Rates!$I$9),-1)</f>
        <v>80</v>
      </c>
      <c r="M72">
        <f>ROUND((M62*Rates!$I$9),-1)</f>
        <v>80</v>
      </c>
      <c r="N72">
        <f>ROUND((N62*Rates!$I$9),-1)</f>
        <v>80</v>
      </c>
      <c r="O72">
        <f>ROUND((O62*Rates!$I$9),-1)</f>
        <v>80</v>
      </c>
      <c r="P72">
        <f>ROUND((P62*Rates!$I$9),-1)</f>
        <v>90</v>
      </c>
      <c r="Q72">
        <f>ROUND((Q62*Rates!$I$9),-1)</f>
        <v>90</v>
      </c>
      <c r="R72">
        <f>ROUND((R62*Rates!$I$9),-1)</f>
        <v>90</v>
      </c>
      <c r="S72">
        <f>ROUND((S62*Rates!$I$9),-1)</f>
        <v>90</v>
      </c>
      <c r="T72">
        <f>ROUND((T62*Rates!$I$9),-1)</f>
        <v>100</v>
      </c>
      <c r="U72">
        <f>ROUND((U62*Rates!$I$9),-1)</f>
        <v>100</v>
      </c>
      <c r="V72">
        <f>ROUND((V62*Rates!$I$9),-1)</f>
        <v>100</v>
      </c>
      <c r="W72">
        <f>ROUND((W62*Rates!$I$9),-1)</f>
        <v>100</v>
      </c>
      <c r="X72">
        <f>ROUND((X62*Rates!$I$9),-1)</f>
        <v>110</v>
      </c>
      <c r="Y72">
        <f>ROUND((Y62*Rates!$I$9),-1)</f>
        <v>110</v>
      </c>
      <c r="Z72">
        <f>ROUND((Z62*Rates!$I$9),-1)</f>
        <v>110</v>
      </c>
      <c r="AA72">
        <f>ROUND((AA62*Rates!$I$9),-1)</f>
        <v>110</v>
      </c>
      <c r="AB72">
        <f>ROUND((AB62*Rates!$I$9),-1)</f>
        <v>110</v>
      </c>
      <c r="AC72">
        <f>ROUND((AC62*Rates!$I$9),-1)</f>
        <v>120</v>
      </c>
      <c r="AD72">
        <f>ROUND((AD62*Rates!$I$9),-1)</f>
        <v>120</v>
      </c>
      <c r="AE72">
        <f>ROUND((AE62*Rates!$I$9),-1)</f>
        <v>120</v>
      </c>
    </row>
    <row r="73" spans="1:31">
      <c r="A73" s="9" t="s">
        <v>17</v>
      </c>
      <c r="B73" s="6"/>
      <c r="C73" s="6"/>
      <c r="D73" s="7"/>
      <c r="E73" s="8"/>
    </row>
    <row r="74" spans="1:31">
      <c r="A74" s="5" t="s">
        <v>205</v>
      </c>
      <c r="B74" s="6">
        <f t="shared" si="4"/>
        <v>0.12987012987012991</v>
      </c>
      <c r="C74" s="6">
        <f t="shared" si="5"/>
        <v>0.53246753246753253</v>
      </c>
      <c r="D74" s="7">
        <f t="shared" si="6"/>
        <v>300</v>
      </c>
      <c r="E74" s="8">
        <f t="shared" si="7"/>
        <v>1230</v>
      </c>
      <c r="F74">
        <f>ROUND((SUMPRODUCT('Males 5y'!C$109:C$121,Rates!$E$2:$E$14)+SUMPRODUCT(Rates!$F$2:$F$14,'Females 5y'!C$109:C$121)),-1)</f>
        <v>2080</v>
      </c>
      <c r="G74">
        <f>ROUND((SUMPRODUCT('Males 5y'!D$109:D$121,Rates!$E$2:$E$14)+SUMPRODUCT(Rates!$F$2:$F$14,'Females 5y'!D$109:D$121)),-1)</f>
        <v>2130</v>
      </c>
      <c r="H74">
        <f>ROUND((SUMPRODUCT('Males 5y'!E$109:E$121,Rates!$E$2:$E$14)+SUMPRODUCT(Rates!$F$2:$F$14,'Females 5y'!E$109:E$121)),-1)</f>
        <v>2130</v>
      </c>
      <c r="I74">
        <f>ROUND((SUMPRODUCT('Males 5y'!F$109:F$121,Rates!$E$2:$E$14)+SUMPRODUCT(Rates!$F$2:$F$14,'Females 5y'!F$109:F$121)),-1)</f>
        <v>2200</v>
      </c>
      <c r="J74">
        <f>ROUND((SUMPRODUCT('Males 5y'!G$109:G$121,Rates!$E$2:$E$14)+SUMPRODUCT(Rates!$F$2:$F$14,'Females 5y'!G$109:G$121)),-1)</f>
        <v>2250</v>
      </c>
      <c r="K74">
        <f>ROUND((SUMPRODUCT('Males 5y'!H$109:H$121,Rates!$E$2:$E$14)+SUMPRODUCT(Rates!$F$2:$F$14,'Females 5y'!H$109:H$121)),-1)</f>
        <v>2310</v>
      </c>
      <c r="L74">
        <f>ROUND((SUMPRODUCT('Males 5y'!I$109:I$121,Rates!$E$2:$E$14)+SUMPRODUCT(Rates!$F$2:$F$14,'Females 5y'!I$109:I$121)),-1)</f>
        <v>2370</v>
      </c>
      <c r="M74">
        <f>ROUND((SUMPRODUCT('Males 5y'!J$109:J$121,Rates!$E$2:$E$14)+SUMPRODUCT(Rates!$F$2:$F$14,'Females 5y'!J$109:J$121)),-1)</f>
        <v>2420</v>
      </c>
      <c r="N74">
        <f>ROUND((SUMPRODUCT('Males 5y'!K$109:K$121,Rates!$E$2:$E$14)+SUMPRODUCT(Rates!$F$2:$F$14,'Females 5y'!K$109:K$121)),-1)</f>
        <v>2470</v>
      </c>
      <c r="O74">
        <f>ROUND((SUMPRODUCT('Males 5y'!L$109:L$121,Rates!$E$2:$E$14)+SUMPRODUCT(Rates!$F$2:$F$14,'Females 5y'!L$109:L$121)),-1)</f>
        <v>2540</v>
      </c>
      <c r="P74">
        <f>ROUND((SUMPRODUCT('Males 5y'!M$109:M$121,Rates!$E$2:$E$14)+SUMPRODUCT(Rates!$F$2:$F$14,'Females 5y'!M$109:M$121)),-1)</f>
        <v>2610</v>
      </c>
      <c r="Q74">
        <f>ROUND((SUMPRODUCT('Males 5y'!N$109:N$121,Rates!$E$2:$E$14)+SUMPRODUCT(Rates!$F$2:$F$14,'Females 5y'!N$109:N$121)),-1)</f>
        <v>2680</v>
      </c>
      <c r="R74">
        <f>ROUND((SUMPRODUCT('Males 5y'!O$109:O$121,Rates!$E$2:$E$14)+SUMPRODUCT(Rates!$F$2:$F$14,'Females 5y'!O$109:O$121)),-1)</f>
        <v>2740</v>
      </c>
      <c r="S74">
        <f>ROUND((SUMPRODUCT('Males 5y'!P$109:P$121,Rates!$E$2:$E$14)+SUMPRODUCT(Rates!$F$2:$F$14,'Females 5y'!P$109:P$121)),-1)</f>
        <v>2800</v>
      </c>
      <c r="T74">
        <f>ROUND((SUMPRODUCT('Males 5y'!Q$109:Q$121,Rates!$E$2:$E$14)+SUMPRODUCT(Rates!$F$2:$F$14,'Females 5y'!Q$109:Q$121)),-1)</f>
        <v>2880</v>
      </c>
      <c r="U74">
        <f>ROUND((SUMPRODUCT('Males 5y'!R$109:R$121,Rates!$E$2:$E$14)+SUMPRODUCT(Rates!$F$2:$F$14,'Females 5y'!R$109:R$121)),-1)</f>
        <v>2950</v>
      </c>
      <c r="V74">
        <f>ROUND((SUMPRODUCT('Males 5y'!S$109:S$121,Rates!$E$2:$E$14)+SUMPRODUCT(Rates!$F$2:$F$14,'Females 5y'!S$109:S$121)),-1)</f>
        <v>3020</v>
      </c>
      <c r="W74">
        <f>ROUND((SUMPRODUCT('Males 5y'!T$109:T$121,Rates!$E$2:$E$14)+SUMPRODUCT(Rates!$F$2:$F$14,'Females 5y'!T$109:T$121)),-1)</f>
        <v>3080</v>
      </c>
      <c r="X74">
        <f>ROUND((SUMPRODUCT('Males 5y'!U$109:U$121,Rates!$E$2:$E$14)+SUMPRODUCT(Rates!$F$2:$F$14,'Females 5y'!U$109:U$121)),-1)</f>
        <v>3140</v>
      </c>
      <c r="Y74">
        <f>ROUND((SUMPRODUCT('Males 5y'!V$109:V$121,Rates!$E$2:$E$14)+SUMPRODUCT(Rates!$F$2:$F$14,'Females 5y'!V$109:V$121)),-1)</f>
        <v>3210</v>
      </c>
      <c r="Z74">
        <f>ROUND((SUMPRODUCT('Males 5y'!W$109:W$121,Rates!$E$2:$E$14)+SUMPRODUCT(Rates!$F$2:$F$14,'Females 5y'!W$109:W$121)),-1)</f>
        <v>3280</v>
      </c>
      <c r="AA74">
        <f>ROUND((SUMPRODUCT('Males 5y'!X$109:X$121,Rates!$E$2:$E$14)+SUMPRODUCT(Rates!$F$2:$F$14,'Females 5y'!X$109:X$121)),-1)</f>
        <v>3330</v>
      </c>
      <c r="AB74">
        <f>ROUND((SUMPRODUCT('Males 5y'!Y$109:Y$121,Rates!$E$2:$E$14)+SUMPRODUCT(Rates!$F$2:$F$14,'Females 5y'!Y$109:Y$121)),-1)</f>
        <v>3380</v>
      </c>
      <c r="AC74">
        <f>ROUND((SUMPRODUCT('Males 5y'!Z$109:Z$121,Rates!$E$2:$E$14)+SUMPRODUCT(Rates!$F$2:$F$14,'Females 5y'!Z$109:Z$121)),-1)</f>
        <v>3430</v>
      </c>
      <c r="AD74">
        <f>ROUND((SUMPRODUCT('Males 5y'!AA$109:AA$121,Rates!$E$2:$E$14)+SUMPRODUCT(Rates!$F$2:$F$14,'Females 5y'!AA$109:AA$121)),-1)</f>
        <v>3480</v>
      </c>
      <c r="AE74">
        <f>ROUND((SUMPRODUCT('Males 5y'!AB$109:AB$121,Rates!$E$2:$E$14)+SUMPRODUCT(Rates!$F$2:$F$14,'Females 5y'!AB$109:AB$121)),-1)</f>
        <v>3540</v>
      </c>
    </row>
    <row r="75" spans="1:31">
      <c r="A75" s="5" t="s">
        <v>206</v>
      </c>
      <c r="B75" s="6">
        <f t="shared" si="4"/>
        <v>0.1359999999999999</v>
      </c>
      <c r="C75" s="6">
        <f t="shared" si="5"/>
        <v>0.52800000000000002</v>
      </c>
      <c r="D75" s="7">
        <f t="shared" si="6"/>
        <v>170</v>
      </c>
      <c r="E75" s="8">
        <f t="shared" si="7"/>
        <v>660</v>
      </c>
      <c r="F75">
        <f>ROUND(SUMPRODUCT(Rates!$E$9:$E$14,Rates!$L$3:$L$8,'Males 5y'!C$116:C$121)+SUMPRODUCT(Rates!$F$9:$F$14,Rates!$L$3:$L$8,'Females 5y'!C$116:C$121),-1)</f>
        <v>1130</v>
      </c>
      <c r="G75">
        <f>ROUND(SUMPRODUCT(Rates!$E$9:$E$14,Rates!$L$3:$L$8,'Males 5y'!D$116:D$121)+SUMPRODUCT(Rates!$F$9:$F$14,Rates!$L$3:$L$8,'Females 5y'!D$116:D$121),-1)</f>
        <v>1160</v>
      </c>
      <c r="H75">
        <f>ROUND(SUMPRODUCT(Rates!$E$9:$E$14,Rates!$L$3:$L$8,'Males 5y'!E$116:E$121)+SUMPRODUCT(Rates!$F$9:$F$14,Rates!$L$3:$L$8,'Females 5y'!E$116:E$121),-1)</f>
        <v>1160</v>
      </c>
      <c r="I75">
        <f>ROUND(SUMPRODUCT(Rates!$E$9:$E$14,Rates!$L$3:$L$8,'Males 5y'!F$116:F$121)+SUMPRODUCT(Rates!$F$9:$F$14,Rates!$L$3:$L$8,'Females 5y'!F$116:F$121),-1)</f>
        <v>1190</v>
      </c>
      <c r="J75">
        <f>ROUND(SUMPRODUCT(Rates!$E$9:$E$14,Rates!$L$3:$L$8,'Males 5y'!G$116:G$121)+SUMPRODUCT(Rates!$F$9:$F$14,Rates!$L$3:$L$8,'Females 5y'!G$116:G$121),-1)</f>
        <v>1220</v>
      </c>
      <c r="K75">
        <f>ROUND(SUMPRODUCT(Rates!$E$9:$E$14,Rates!$L$3:$L$8,'Males 5y'!H$116:H$121)+SUMPRODUCT(Rates!$F$9:$F$14,Rates!$L$3:$L$8,'Females 5y'!H$116:H$121),-1)</f>
        <v>1250</v>
      </c>
      <c r="L75">
        <f>ROUND(SUMPRODUCT(Rates!$E$9:$E$14,Rates!$L$3:$L$8,'Males 5y'!I$116:I$121)+SUMPRODUCT(Rates!$F$9:$F$14,Rates!$L$3:$L$8,'Females 5y'!I$116:I$121),-1)</f>
        <v>1280</v>
      </c>
      <c r="M75">
        <f>ROUND(SUMPRODUCT(Rates!$E$9:$E$14,Rates!$L$3:$L$8,'Males 5y'!J$116:J$121)+SUMPRODUCT(Rates!$F$9:$F$14,Rates!$L$3:$L$8,'Females 5y'!J$116:J$121),-1)</f>
        <v>1310</v>
      </c>
      <c r="N75">
        <f>ROUND(SUMPRODUCT(Rates!$E$9:$E$14,Rates!$L$3:$L$8,'Males 5y'!K$116:K$121)+SUMPRODUCT(Rates!$F$9:$F$14,Rates!$L$3:$L$8,'Females 5y'!K$116:K$121),-1)</f>
        <v>1340</v>
      </c>
      <c r="O75">
        <f>ROUND(SUMPRODUCT(Rates!$E$9:$E$14,Rates!$L$3:$L$8,'Males 5y'!L$116:L$121)+SUMPRODUCT(Rates!$F$9:$F$14,Rates!$L$3:$L$8,'Females 5y'!L$116:L$121),-1)</f>
        <v>1380</v>
      </c>
      <c r="P75">
        <f>ROUND(SUMPRODUCT(Rates!$E$9:$E$14,Rates!$L$3:$L$8,'Males 5y'!M$116:M$121)+SUMPRODUCT(Rates!$F$9:$F$14,Rates!$L$3:$L$8,'Females 5y'!M$116:M$121),-1)</f>
        <v>1420</v>
      </c>
      <c r="Q75">
        <f>ROUND(SUMPRODUCT(Rates!$E$9:$E$14,Rates!$L$3:$L$8,'Males 5y'!N$116:N$121)+SUMPRODUCT(Rates!$F$9:$F$14,Rates!$L$3:$L$8,'Females 5y'!N$116:N$121),-1)</f>
        <v>1460</v>
      </c>
      <c r="R75">
        <f>ROUND(SUMPRODUCT(Rates!$E$9:$E$14,Rates!$L$3:$L$8,'Males 5y'!O$116:O$121)+SUMPRODUCT(Rates!$F$9:$F$14,Rates!$L$3:$L$8,'Females 5y'!O$116:O$121),-1)</f>
        <v>1490</v>
      </c>
      <c r="S75">
        <f>ROUND(SUMPRODUCT(Rates!$E$9:$E$14,Rates!$L$3:$L$8,'Males 5y'!P$116:P$121)+SUMPRODUCT(Rates!$F$9:$F$14,Rates!$L$3:$L$8,'Females 5y'!P$116:P$121),-1)</f>
        <v>1520</v>
      </c>
      <c r="T75">
        <f>ROUND(SUMPRODUCT(Rates!$E$9:$E$14,Rates!$L$3:$L$8,'Males 5y'!Q$116:Q$121)+SUMPRODUCT(Rates!$F$9:$F$14,Rates!$L$3:$L$8,'Females 5y'!Q$116:Q$121),-1)</f>
        <v>1560</v>
      </c>
      <c r="U75">
        <f>ROUND(SUMPRODUCT(Rates!$E$9:$E$14,Rates!$L$3:$L$8,'Males 5y'!R$116:R$121)+SUMPRODUCT(Rates!$F$9:$F$14,Rates!$L$3:$L$8,'Females 5y'!R$116:R$121),-1)</f>
        <v>1600</v>
      </c>
      <c r="V75">
        <f>ROUND(SUMPRODUCT(Rates!$E$9:$E$14,Rates!$L$3:$L$8,'Males 5y'!S$116:S$121)+SUMPRODUCT(Rates!$F$9:$F$14,Rates!$L$3:$L$8,'Females 5y'!S$116:S$121),-1)</f>
        <v>1640</v>
      </c>
      <c r="W75">
        <f>ROUND(SUMPRODUCT(Rates!$E$9:$E$14,Rates!$L$3:$L$8,'Males 5y'!T$116:T$121)+SUMPRODUCT(Rates!$F$9:$F$14,Rates!$L$3:$L$8,'Females 5y'!T$116:T$121),-1)</f>
        <v>1670</v>
      </c>
      <c r="X75">
        <f>ROUND(SUMPRODUCT(Rates!$E$9:$E$14,Rates!$L$3:$L$8,'Males 5y'!U$116:U$121)+SUMPRODUCT(Rates!$F$9:$F$14,Rates!$L$3:$L$8,'Females 5y'!U$116:U$121),-1)</f>
        <v>1700</v>
      </c>
      <c r="Y75">
        <f>ROUND(SUMPRODUCT(Rates!$E$9:$E$14,Rates!$L$3:$L$8,'Males 5y'!V$116:V$121)+SUMPRODUCT(Rates!$F$9:$F$14,Rates!$L$3:$L$8,'Females 5y'!V$116:V$121),-1)</f>
        <v>1740</v>
      </c>
      <c r="Z75">
        <f>ROUND(SUMPRODUCT(Rates!$E$9:$E$14,Rates!$L$3:$L$8,'Males 5y'!W$116:W$121)+SUMPRODUCT(Rates!$F$9:$F$14,Rates!$L$3:$L$8,'Females 5y'!W$116:W$121),-1)</f>
        <v>1770</v>
      </c>
      <c r="AA75">
        <f>ROUND(SUMPRODUCT(Rates!$E$9:$E$14,Rates!$L$3:$L$8,'Males 5y'!X$116:X$121)+SUMPRODUCT(Rates!$F$9:$F$14,Rates!$L$3:$L$8,'Females 5y'!X$116:X$121),-1)</f>
        <v>1800</v>
      </c>
      <c r="AB75">
        <f>ROUND(SUMPRODUCT(Rates!$E$9:$E$14,Rates!$L$3:$L$8,'Males 5y'!Y$116:Y$121)+SUMPRODUCT(Rates!$F$9:$F$14,Rates!$L$3:$L$8,'Females 5y'!Y$116:Y$121),-1)</f>
        <v>1830</v>
      </c>
      <c r="AC75">
        <f>ROUND(SUMPRODUCT(Rates!$E$9:$E$14,Rates!$L$3:$L$8,'Males 5y'!Z$116:Z$121)+SUMPRODUCT(Rates!$F$9:$F$14,Rates!$L$3:$L$8,'Females 5y'!Z$116:Z$121),-1)</f>
        <v>1860</v>
      </c>
      <c r="AD75">
        <f>ROUND(SUMPRODUCT(Rates!$E$9:$E$14,Rates!$L$3:$L$8,'Males 5y'!AA$116:AA$121)+SUMPRODUCT(Rates!$F$9:$F$14,Rates!$L$3:$L$8,'Females 5y'!AA$116:AA$121),-1)</f>
        <v>1880</v>
      </c>
      <c r="AE75">
        <f>ROUND(SUMPRODUCT(Rates!$E$9:$E$14,Rates!$L$3:$L$8,'Males 5y'!AB$116:AB$121)+SUMPRODUCT(Rates!$F$9:$F$14,Rates!$L$3:$L$8,'Females 5y'!AB$116:AB$121),-1)</f>
        <v>1910</v>
      </c>
    </row>
    <row r="76" spans="1:31">
      <c r="A76" s="5" t="s">
        <v>207</v>
      </c>
      <c r="B76" s="6">
        <f t="shared" si="4"/>
        <v>0.12328767123287676</v>
      </c>
      <c r="C76" s="6">
        <f t="shared" si="5"/>
        <v>0.54794520547945202</v>
      </c>
      <c r="D76" s="7">
        <f t="shared" si="6"/>
        <v>90</v>
      </c>
      <c r="E76" s="8">
        <f t="shared" si="7"/>
        <v>400</v>
      </c>
      <c r="F76">
        <f>ROUND(SUMPRODUCT(Rates!$E$9:$E$14,Rates!$M$3:$M$8,'Males 5y'!C$116:C$121)+SUMPRODUCT(Rates!$F$9:$F$14,Rates!$M$3:$M$8,'Females 5y'!C$116:C$121),-1)</f>
        <v>650</v>
      </c>
      <c r="G76">
        <f>ROUND(SUMPRODUCT(Rates!$E$9:$E$14,Rates!$M$3:$M$8,'Males 5y'!D$116:D$121)+SUMPRODUCT(Rates!$F$9:$F$14,Rates!$M$3:$M$8,'Females 5y'!D$116:D$121),-1)</f>
        <v>670</v>
      </c>
      <c r="H76">
        <f>ROUND(SUMPRODUCT(Rates!$E$9:$E$14,Rates!$M$3:$M$8,'Males 5y'!E$116:E$121)+SUMPRODUCT(Rates!$F$9:$F$14,Rates!$M$3:$M$8,'Females 5y'!E$116:E$121),-1)</f>
        <v>670</v>
      </c>
      <c r="I76">
        <f>ROUND(SUMPRODUCT(Rates!$E$9:$E$14,Rates!$M$3:$M$8,'Males 5y'!F$116:F$121)+SUMPRODUCT(Rates!$F$9:$F$14,Rates!$M$3:$M$8,'Females 5y'!F$116:F$121),-1)</f>
        <v>690</v>
      </c>
      <c r="J76">
        <f>ROUND(SUMPRODUCT(Rates!$E$9:$E$14,Rates!$M$3:$M$8,'Males 5y'!G$116:G$121)+SUMPRODUCT(Rates!$F$9:$F$14,Rates!$M$3:$M$8,'Females 5y'!G$116:G$121),-1)</f>
        <v>710</v>
      </c>
      <c r="K76">
        <f>ROUND(SUMPRODUCT(Rates!$E$9:$E$14,Rates!$M$3:$M$8,'Males 5y'!H$116:H$121)+SUMPRODUCT(Rates!$F$9:$F$14,Rates!$M$3:$M$8,'Females 5y'!H$116:H$121),-1)</f>
        <v>730</v>
      </c>
      <c r="L76">
        <f>ROUND(SUMPRODUCT(Rates!$E$9:$E$14,Rates!$M$3:$M$8,'Males 5y'!I$116:I$121)+SUMPRODUCT(Rates!$F$9:$F$14,Rates!$M$3:$M$8,'Females 5y'!I$116:I$121),-1)</f>
        <v>740</v>
      </c>
      <c r="M76">
        <f>ROUND(SUMPRODUCT(Rates!$E$9:$E$14,Rates!$M$3:$M$8,'Males 5y'!J$116:J$121)+SUMPRODUCT(Rates!$F$9:$F$14,Rates!$M$3:$M$8,'Females 5y'!J$116:J$121),-1)</f>
        <v>760</v>
      </c>
      <c r="N76">
        <f>ROUND(SUMPRODUCT(Rates!$E$9:$E$14,Rates!$M$3:$M$8,'Males 5y'!K$116:K$121)+SUMPRODUCT(Rates!$F$9:$F$14,Rates!$M$3:$M$8,'Females 5y'!K$116:K$121),-1)</f>
        <v>780</v>
      </c>
      <c r="O76">
        <f>ROUND(SUMPRODUCT(Rates!$E$9:$E$14,Rates!$M$3:$M$8,'Males 5y'!L$116:L$121)+SUMPRODUCT(Rates!$F$9:$F$14,Rates!$M$3:$M$8,'Females 5y'!L$116:L$121),-1)</f>
        <v>800</v>
      </c>
      <c r="P76">
        <f>ROUND(SUMPRODUCT(Rates!$E$9:$E$14,Rates!$M$3:$M$8,'Males 5y'!M$116:M$121)+SUMPRODUCT(Rates!$F$9:$F$14,Rates!$M$3:$M$8,'Females 5y'!M$116:M$121),-1)</f>
        <v>820</v>
      </c>
      <c r="Q76">
        <f>ROUND(SUMPRODUCT(Rates!$E$9:$E$14,Rates!$M$3:$M$8,'Males 5y'!N$116:N$121)+SUMPRODUCT(Rates!$F$9:$F$14,Rates!$M$3:$M$8,'Females 5y'!N$116:N$121),-1)</f>
        <v>850</v>
      </c>
      <c r="R76">
        <f>ROUND(SUMPRODUCT(Rates!$E$9:$E$14,Rates!$M$3:$M$8,'Males 5y'!O$116:O$121)+SUMPRODUCT(Rates!$F$9:$F$14,Rates!$M$3:$M$8,'Females 5y'!O$116:O$121),-1)</f>
        <v>870</v>
      </c>
      <c r="S76">
        <f>ROUND(SUMPRODUCT(Rates!$E$9:$E$14,Rates!$M$3:$M$8,'Males 5y'!P$116:P$121)+SUMPRODUCT(Rates!$F$9:$F$14,Rates!$M$3:$M$8,'Females 5y'!P$116:P$121),-1)</f>
        <v>890</v>
      </c>
      <c r="T76">
        <f>ROUND(SUMPRODUCT(Rates!$E$9:$E$14,Rates!$M$3:$M$8,'Males 5y'!Q$116:Q$121)+SUMPRODUCT(Rates!$F$9:$F$14,Rates!$M$3:$M$8,'Females 5y'!Q$116:Q$121),-1)</f>
        <v>910</v>
      </c>
      <c r="U76">
        <f>ROUND(SUMPRODUCT(Rates!$E$9:$E$14,Rates!$M$3:$M$8,'Males 5y'!R$116:R$121)+SUMPRODUCT(Rates!$F$9:$F$14,Rates!$M$3:$M$8,'Females 5y'!R$116:R$121),-1)</f>
        <v>940</v>
      </c>
      <c r="V76">
        <f>ROUND(SUMPRODUCT(Rates!$E$9:$E$14,Rates!$M$3:$M$8,'Males 5y'!S$116:S$121)+SUMPRODUCT(Rates!$F$9:$F$14,Rates!$M$3:$M$8,'Females 5y'!S$116:S$121),-1)</f>
        <v>960</v>
      </c>
      <c r="W76">
        <f>ROUND(SUMPRODUCT(Rates!$E$9:$E$14,Rates!$M$3:$M$8,'Males 5y'!T$116:T$121)+SUMPRODUCT(Rates!$F$9:$F$14,Rates!$M$3:$M$8,'Females 5y'!T$116:T$121),-1)</f>
        <v>980</v>
      </c>
      <c r="X76">
        <f>ROUND(SUMPRODUCT(Rates!$E$9:$E$14,Rates!$M$3:$M$8,'Males 5y'!U$116:U$121)+SUMPRODUCT(Rates!$F$9:$F$14,Rates!$M$3:$M$8,'Females 5y'!U$116:U$121),-1)</f>
        <v>1000</v>
      </c>
      <c r="Y76">
        <f>ROUND(SUMPRODUCT(Rates!$E$9:$E$14,Rates!$M$3:$M$8,'Males 5y'!V$116:V$121)+SUMPRODUCT(Rates!$F$9:$F$14,Rates!$M$3:$M$8,'Females 5y'!V$116:V$121),-1)</f>
        <v>1020</v>
      </c>
      <c r="Z76">
        <f>ROUND(SUMPRODUCT(Rates!$E$9:$E$14,Rates!$M$3:$M$8,'Males 5y'!W$116:W$121)+SUMPRODUCT(Rates!$F$9:$F$14,Rates!$M$3:$M$8,'Females 5y'!W$116:W$121),-1)</f>
        <v>1040</v>
      </c>
      <c r="AA76">
        <f>ROUND(SUMPRODUCT(Rates!$E$9:$E$14,Rates!$M$3:$M$8,'Males 5y'!X$116:X$121)+SUMPRODUCT(Rates!$F$9:$F$14,Rates!$M$3:$M$8,'Females 5y'!X$116:X$121),-1)</f>
        <v>1060</v>
      </c>
      <c r="AB76">
        <f>ROUND(SUMPRODUCT(Rates!$E$9:$E$14,Rates!$M$3:$M$8,'Males 5y'!Y$116:Y$121)+SUMPRODUCT(Rates!$F$9:$F$14,Rates!$M$3:$M$8,'Females 5y'!Y$116:Y$121),-1)</f>
        <v>1070</v>
      </c>
      <c r="AC76">
        <f>ROUND(SUMPRODUCT(Rates!$E$9:$E$14,Rates!$M$3:$M$8,'Males 5y'!Z$116:Z$121)+SUMPRODUCT(Rates!$F$9:$F$14,Rates!$M$3:$M$8,'Females 5y'!Z$116:Z$121),-1)</f>
        <v>1090</v>
      </c>
      <c r="AD76">
        <f>ROUND(SUMPRODUCT(Rates!$E$9:$E$14,Rates!$M$3:$M$8,'Males 5y'!AA$116:AA$121)+SUMPRODUCT(Rates!$F$9:$F$14,Rates!$M$3:$M$8,'Females 5y'!AA$116:AA$121),-1)</f>
        <v>1110</v>
      </c>
      <c r="AE76">
        <f>ROUND(SUMPRODUCT(Rates!$E$9:$E$14,Rates!$M$3:$M$8,'Males 5y'!AB$116:AB$121)+SUMPRODUCT(Rates!$F$9:$F$14,Rates!$M$3:$M$8,'Females 5y'!AB$116:AB$121),-1)</f>
        <v>1130</v>
      </c>
    </row>
    <row r="77" spans="1:31">
      <c r="A77" s="5" t="s">
        <v>208</v>
      </c>
      <c r="B77" s="6">
        <f t="shared" si="4"/>
        <v>0.10344827586206895</v>
      </c>
      <c r="C77" s="6">
        <f t="shared" si="5"/>
        <v>0.55172413793103448</v>
      </c>
      <c r="D77" s="7">
        <f t="shared" si="6"/>
        <v>30</v>
      </c>
      <c r="E77" s="8">
        <f t="shared" si="7"/>
        <v>160</v>
      </c>
      <c r="F77">
        <f>ROUND(SUMPRODUCT(Rates!$E$9:$E$14,Rates!$N$3:$N$8,'Males 5y'!C$116:C$121)+SUMPRODUCT(Rates!$F$9:$F$14,Rates!$N$3:$N$8,'Females 5y'!C$116:C$121),-1)</f>
        <v>260</v>
      </c>
      <c r="G77">
        <f>ROUND(SUMPRODUCT(Rates!$E$9:$E$14,Rates!$N$3:$N$8,'Males 5y'!D$116:D$121)+SUMPRODUCT(Rates!$F$9:$F$14,Rates!$N$3:$N$8,'Females 5y'!D$116:D$121),-1)</f>
        <v>260</v>
      </c>
      <c r="H77">
        <f>ROUND(SUMPRODUCT(Rates!$E$9:$E$14,Rates!$N$3:$N$8,'Males 5y'!E$116:E$121)+SUMPRODUCT(Rates!$F$9:$F$14,Rates!$N$3:$N$8,'Females 5y'!E$116:E$121),-1)</f>
        <v>260</v>
      </c>
      <c r="I77">
        <f>ROUND(SUMPRODUCT(Rates!$E$9:$E$14,Rates!$N$3:$N$8,'Males 5y'!F$116:F$121)+SUMPRODUCT(Rates!$F$9:$F$14,Rates!$N$3:$N$8,'Females 5y'!F$116:F$121),-1)</f>
        <v>270</v>
      </c>
      <c r="J77">
        <f>ROUND(SUMPRODUCT(Rates!$E$9:$E$14,Rates!$N$3:$N$8,'Males 5y'!G$116:G$121)+SUMPRODUCT(Rates!$F$9:$F$14,Rates!$N$3:$N$8,'Females 5y'!G$116:G$121),-1)</f>
        <v>280</v>
      </c>
      <c r="K77">
        <f>ROUND(SUMPRODUCT(Rates!$E$9:$E$14,Rates!$N$3:$N$8,'Males 5y'!H$116:H$121)+SUMPRODUCT(Rates!$F$9:$F$14,Rates!$N$3:$N$8,'Females 5y'!H$116:H$121),-1)</f>
        <v>290</v>
      </c>
      <c r="L77">
        <f>ROUND(SUMPRODUCT(Rates!$E$9:$E$14,Rates!$N$3:$N$8,'Males 5y'!I$116:I$121)+SUMPRODUCT(Rates!$F$9:$F$14,Rates!$N$3:$N$8,'Females 5y'!I$116:I$121),-1)</f>
        <v>290</v>
      </c>
      <c r="M77">
        <f>ROUND(SUMPRODUCT(Rates!$E$9:$E$14,Rates!$N$3:$N$8,'Males 5y'!J$116:J$121)+SUMPRODUCT(Rates!$F$9:$F$14,Rates!$N$3:$N$8,'Females 5y'!J$116:J$121),-1)</f>
        <v>300</v>
      </c>
      <c r="N77">
        <f>ROUND(SUMPRODUCT(Rates!$E$9:$E$14,Rates!$N$3:$N$8,'Males 5y'!K$116:K$121)+SUMPRODUCT(Rates!$F$9:$F$14,Rates!$N$3:$N$8,'Females 5y'!K$116:K$121),-1)</f>
        <v>300</v>
      </c>
      <c r="O77">
        <f>ROUND(SUMPRODUCT(Rates!$E$9:$E$14,Rates!$N$3:$N$8,'Males 5y'!L$116:L$121)+SUMPRODUCT(Rates!$F$9:$F$14,Rates!$N$3:$N$8,'Females 5y'!L$116:L$121),-1)</f>
        <v>310</v>
      </c>
      <c r="P77">
        <f>ROUND(SUMPRODUCT(Rates!$E$9:$E$14,Rates!$N$3:$N$8,'Males 5y'!M$116:M$121)+SUMPRODUCT(Rates!$F$9:$F$14,Rates!$N$3:$N$8,'Females 5y'!M$116:M$121),-1)</f>
        <v>320</v>
      </c>
      <c r="Q77">
        <f>ROUND(SUMPRODUCT(Rates!$E$9:$E$14,Rates!$N$3:$N$8,'Males 5y'!N$116:N$121)+SUMPRODUCT(Rates!$F$9:$F$14,Rates!$N$3:$N$8,'Females 5y'!N$116:N$121),-1)</f>
        <v>330</v>
      </c>
      <c r="R77">
        <f>ROUND(SUMPRODUCT(Rates!$E$9:$E$14,Rates!$N$3:$N$8,'Males 5y'!O$116:O$121)+SUMPRODUCT(Rates!$F$9:$F$14,Rates!$N$3:$N$8,'Females 5y'!O$116:O$121),-1)</f>
        <v>340</v>
      </c>
      <c r="S77">
        <f>ROUND(SUMPRODUCT(Rates!$E$9:$E$14,Rates!$N$3:$N$8,'Males 5y'!P$116:P$121)+SUMPRODUCT(Rates!$F$9:$F$14,Rates!$N$3:$N$8,'Females 5y'!P$116:P$121),-1)</f>
        <v>350</v>
      </c>
      <c r="T77">
        <f>ROUND(SUMPRODUCT(Rates!$E$9:$E$14,Rates!$N$3:$N$8,'Males 5y'!Q$116:Q$121)+SUMPRODUCT(Rates!$F$9:$F$14,Rates!$N$3:$N$8,'Females 5y'!Q$116:Q$121),-1)</f>
        <v>360</v>
      </c>
      <c r="U77">
        <f>ROUND(SUMPRODUCT(Rates!$E$9:$E$14,Rates!$N$3:$N$8,'Males 5y'!R$116:R$121)+SUMPRODUCT(Rates!$F$9:$F$14,Rates!$N$3:$N$8,'Females 5y'!R$116:R$121),-1)</f>
        <v>370</v>
      </c>
      <c r="V77">
        <f>ROUND(SUMPRODUCT(Rates!$E$9:$E$14,Rates!$N$3:$N$8,'Males 5y'!S$116:S$121)+SUMPRODUCT(Rates!$F$9:$F$14,Rates!$N$3:$N$8,'Females 5y'!S$116:S$121),-1)</f>
        <v>380</v>
      </c>
      <c r="W77">
        <f>ROUND(SUMPRODUCT(Rates!$E$9:$E$14,Rates!$N$3:$N$8,'Males 5y'!T$116:T$121)+SUMPRODUCT(Rates!$F$9:$F$14,Rates!$N$3:$N$8,'Females 5y'!T$116:T$121),-1)</f>
        <v>390</v>
      </c>
      <c r="X77">
        <f>ROUND(SUMPRODUCT(Rates!$E$9:$E$14,Rates!$N$3:$N$8,'Males 5y'!U$116:U$121)+SUMPRODUCT(Rates!$F$9:$F$14,Rates!$N$3:$N$8,'Females 5y'!U$116:U$121),-1)</f>
        <v>400</v>
      </c>
      <c r="Y77">
        <f>ROUND(SUMPRODUCT(Rates!$E$9:$E$14,Rates!$N$3:$N$8,'Males 5y'!V$116:V$121)+SUMPRODUCT(Rates!$F$9:$F$14,Rates!$N$3:$N$8,'Females 5y'!V$116:V$121),-1)</f>
        <v>410</v>
      </c>
      <c r="Z77">
        <f>ROUND(SUMPRODUCT(Rates!$E$9:$E$14,Rates!$N$3:$N$8,'Males 5y'!W$116:W$121)+SUMPRODUCT(Rates!$F$9:$F$14,Rates!$N$3:$N$8,'Females 5y'!W$116:W$121),-1)</f>
        <v>420</v>
      </c>
      <c r="AA77">
        <f>ROUND(SUMPRODUCT(Rates!$E$9:$E$14,Rates!$N$3:$N$8,'Males 5y'!X$116:X$121)+SUMPRODUCT(Rates!$F$9:$F$14,Rates!$N$3:$N$8,'Females 5y'!X$116:X$121),-1)</f>
        <v>430</v>
      </c>
      <c r="AB77">
        <f>ROUND(SUMPRODUCT(Rates!$E$9:$E$14,Rates!$N$3:$N$8,'Males 5y'!Y$116:Y$121)+SUMPRODUCT(Rates!$F$9:$F$14,Rates!$N$3:$N$8,'Females 5y'!Y$116:Y$121),-1)</f>
        <v>430</v>
      </c>
      <c r="AC77">
        <f>ROUND(SUMPRODUCT(Rates!$E$9:$E$14,Rates!$N$3:$N$8,'Males 5y'!Z$116:Z$121)+SUMPRODUCT(Rates!$F$9:$F$14,Rates!$N$3:$N$8,'Females 5y'!Z$116:Z$121),-1)</f>
        <v>440</v>
      </c>
      <c r="AD77">
        <f>ROUND(SUMPRODUCT(Rates!$E$9:$E$14,Rates!$N$3:$N$8,'Males 5y'!AA$116:AA$121)+SUMPRODUCT(Rates!$F$9:$F$14,Rates!$N$3:$N$8,'Females 5y'!AA$116:AA$121),-1)</f>
        <v>450</v>
      </c>
      <c r="AE77">
        <f>ROUND(SUMPRODUCT(Rates!$E$9:$E$14,Rates!$N$3:$N$8,'Males 5y'!AB$116:AB$121)+SUMPRODUCT(Rates!$F$9:$F$14,Rates!$N$3:$N$8,'Females 5y'!AB$116:AB$121),-1)</f>
        <v>450</v>
      </c>
    </row>
    <row r="78" spans="1:31">
      <c r="A78" s="5" t="s">
        <v>27</v>
      </c>
      <c r="B78" s="6">
        <f t="shared" si="4"/>
        <v>0.13286713286713292</v>
      </c>
      <c r="C78" s="6">
        <f t="shared" si="5"/>
        <v>0.53146853146853146</v>
      </c>
      <c r="D78" s="7">
        <f t="shared" si="6"/>
        <v>190</v>
      </c>
      <c r="E78" s="8">
        <f t="shared" si="7"/>
        <v>760</v>
      </c>
      <c r="F78">
        <f>ROUND((F74*Rates!$I$3),-1)</f>
        <v>1290</v>
      </c>
      <c r="G78">
        <f>ROUND((G74*Rates!$I$3),-1)</f>
        <v>1320</v>
      </c>
      <c r="H78">
        <f>ROUND((H74*Rates!$I$3),-1)</f>
        <v>1320</v>
      </c>
      <c r="I78">
        <f>ROUND((I74*Rates!$I$3),-1)</f>
        <v>1360</v>
      </c>
      <c r="J78">
        <f>ROUND((J74*Rates!$I$3),-1)</f>
        <v>1400</v>
      </c>
      <c r="K78">
        <f>ROUND((K74*Rates!$I$3),-1)</f>
        <v>1430</v>
      </c>
      <c r="L78">
        <f>ROUND((L74*Rates!$I$3),-1)</f>
        <v>1470</v>
      </c>
      <c r="M78">
        <f>ROUND((M74*Rates!$I$3),-1)</f>
        <v>1500</v>
      </c>
      <c r="N78">
        <f>ROUND((N74*Rates!$I$3),-1)</f>
        <v>1530</v>
      </c>
      <c r="O78">
        <f>ROUND((O74*Rates!$I$3),-1)</f>
        <v>1570</v>
      </c>
      <c r="P78">
        <f>ROUND((P74*Rates!$I$3),-1)</f>
        <v>1620</v>
      </c>
      <c r="Q78">
        <f>ROUND((Q74*Rates!$I$3),-1)</f>
        <v>1660</v>
      </c>
      <c r="R78">
        <f>ROUND((R74*Rates!$I$3),-1)</f>
        <v>1700</v>
      </c>
      <c r="S78">
        <f>ROUND((S74*Rates!$I$3),-1)</f>
        <v>1740</v>
      </c>
      <c r="T78">
        <f>ROUND((T74*Rates!$I$3),-1)</f>
        <v>1790</v>
      </c>
      <c r="U78">
        <f>ROUND((U74*Rates!$I$3),-1)</f>
        <v>1830</v>
      </c>
      <c r="V78">
        <f>ROUND((V74*Rates!$I$3),-1)</f>
        <v>1870</v>
      </c>
      <c r="W78">
        <f>ROUND((W74*Rates!$I$3),-1)</f>
        <v>1910</v>
      </c>
      <c r="X78">
        <f>ROUND((X74*Rates!$I$3),-1)</f>
        <v>1950</v>
      </c>
      <c r="Y78">
        <f>ROUND((Y74*Rates!$I$3),-1)</f>
        <v>1990</v>
      </c>
      <c r="Z78">
        <f>ROUND((Z74*Rates!$I$3),-1)</f>
        <v>2030</v>
      </c>
      <c r="AA78">
        <f>ROUND((AA74*Rates!$I$3),-1)</f>
        <v>2060</v>
      </c>
      <c r="AB78">
        <f>ROUND((AB74*Rates!$I$3),-1)</f>
        <v>2100</v>
      </c>
      <c r="AC78">
        <f>ROUND((AC74*Rates!$I$3),-1)</f>
        <v>2130</v>
      </c>
      <c r="AD78">
        <f>ROUND((AD74*Rates!$I$3),-1)</f>
        <v>2160</v>
      </c>
      <c r="AE78">
        <f>ROUND((AE74*Rates!$I$3),-1)</f>
        <v>2190</v>
      </c>
    </row>
    <row r="79" spans="1:31">
      <c r="A79" s="5" t="s">
        <v>28</v>
      </c>
      <c r="B79" s="6">
        <f t="shared" si="4"/>
        <v>0.12820512820512819</v>
      </c>
      <c r="C79" s="6">
        <f t="shared" si="5"/>
        <v>0.53846153846153855</v>
      </c>
      <c r="D79" s="7">
        <f t="shared" si="6"/>
        <v>50</v>
      </c>
      <c r="E79" s="8">
        <f t="shared" si="7"/>
        <v>210</v>
      </c>
      <c r="F79">
        <f>ROUND((F74*Rates!$I$4),-1)</f>
        <v>350</v>
      </c>
      <c r="G79">
        <f>ROUND((G74*Rates!$I$4),-1)</f>
        <v>360</v>
      </c>
      <c r="H79">
        <f>ROUND((H74*Rates!$I$4),-1)</f>
        <v>360</v>
      </c>
      <c r="I79">
        <f>ROUND((I74*Rates!$I$4),-1)</f>
        <v>370</v>
      </c>
      <c r="J79">
        <f>ROUND((J74*Rates!$I$4),-1)</f>
        <v>380</v>
      </c>
      <c r="K79">
        <f>ROUND((K74*Rates!$I$4),-1)</f>
        <v>390</v>
      </c>
      <c r="L79">
        <f>ROUND((L74*Rates!$I$4),-1)</f>
        <v>400</v>
      </c>
      <c r="M79">
        <f>ROUND((M74*Rates!$I$4),-1)</f>
        <v>410</v>
      </c>
      <c r="N79">
        <f>ROUND((N74*Rates!$I$4),-1)</f>
        <v>420</v>
      </c>
      <c r="O79">
        <f>ROUND((O74*Rates!$I$4),-1)</f>
        <v>430</v>
      </c>
      <c r="P79">
        <f>ROUND((P74*Rates!$I$4),-1)</f>
        <v>440</v>
      </c>
      <c r="Q79">
        <f>ROUND((Q74*Rates!$I$4),-1)</f>
        <v>460</v>
      </c>
      <c r="R79">
        <f>ROUND((R74*Rates!$I$4),-1)</f>
        <v>470</v>
      </c>
      <c r="S79">
        <f>ROUND((S74*Rates!$I$4),-1)</f>
        <v>480</v>
      </c>
      <c r="T79">
        <f>ROUND((T74*Rates!$I$4),-1)</f>
        <v>490</v>
      </c>
      <c r="U79">
        <f>ROUND((U74*Rates!$I$4),-1)</f>
        <v>500</v>
      </c>
      <c r="V79">
        <f>ROUND((V74*Rates!$I$4),-1)</f>
        <v>510</v>
      </c>
      <c r="W79">
        <f>ROUND((W74*Rates!$I$4),-1)</f>
        <v>520</v>
      </c>
      <c r="X79">
        <f>ROUND((X74*Rates!$I$4),-1)</f>
        <v>530</v>
      </c>
      <c r="Y79">
        <f>ROUND((Y74*Rates!$I$4),-1)</f>
        <v>550</v>
      </c>
      <c r="Z79">
        <f>ROUND((Z74*Rates!$I$4),-1)</f>
        <v>560</v>
      </c>
      <c r="AA79">
        <f>ROUND((AA74*Rates!$I$4),-1)</f>
        <v>570</v>
      </c>
      <c r="AB79">
        <f>ROUND((AB74*Rates!$I$4),-1)</f>
        <v>570</v>
      </c>
      <c r="AC79">
        <f>ROUND((AC74*Rates!$I$4),-1)</f>
        <v>580</v>
      </c>
      <c r="AD79">
        <f>ROUND((AD74*Rates!$I$4),-1)</f>
        <v>590</v>
      </c>
      <c r="AE79">
        <f>ROUND((AE74*Rates!$I$4),-1)</f>
        <v>600</v>
      </c>
    </row>
    <row r="80" spans="1:31">
      <c r="A80" s="5" t="s">
        <v>29</v>
      </c>
      <c r="B80" s="6">
        <f t="shared" si="4"/>
        <v>0.13043478260869557</v>
      </c>
      <c r="C80" s="6">
        <f t="shared" si="5"/>
        <v>0.52173913043478271</v>
      </c>
      <c r="D80" s="7">
        <f t="shared" si="6"/>
        <v>30</v>
      </c>
      <c r="E80" s="8">
        <f t="shared" si="7"/>
        <v>120</v>
      </c>
      <c r="F80">
        <f>ROUND((F74*Rates!$I$5),-1)</f>
        <v>210</v>
      </c>
      <c r="G80">
        <f>ROUND((G74*Rates!$I$5),-1)</f>
        <v>210</v>
      </c>
      <c r="H80">
        <f>ROUND((H74*Rates!$I$5),-1)</f>
        <v>210</v>
      </c>
      <c r="I80">
        <f>ROUND((I74*Rates!$I$5),-1)</f>
        <v>220</v>
      </c>
      <c r="J80">
        <f>ROUND((J74*Rates!$I$5),-1)</f>
        <v>230</v>
      </c>
      <c r="K80">
        <f>ROUND((K74*Rates!$I$5),-1)</f>
        <v>230</v>
      </c>
      <c r="L80">
        <f>ROUND((L74*Rates!$I$5),-1)</f>
        <v>240</v>
      </c>
      <c r="M80">
        <f>ROUND((M74*Rates!$I$5),-1)</f>
        <v>240</v>
      </c>
      <c r="N80">
        <f>ROUND((N74*Rates!$I$5),-1)</f>
        <v>250</v>
      </c>
      <c r="O80">
        <f>ROUND((O74*Rates!$I$5),-1)</f>
        <v>250</v>
      </c>
      <c r="P80">
        <f>ROUND((P74*Rates!$I$5),-1)</f>
        <v>260</v>
      </c>
      <c r="Q80">
        <f>ROUND((Q74*Rates!$I$5),-1)</f>
        <v>270</v>
      </c>
      <c r="R80">
        <f>ROUND((R74*Rates!$I$5),-1)</f>
        <v>270</v>
      </c>
      <c r="S80">
        <f>ROUND((S74*Rates!$I$5),-1)</f>
        <v>280</v>
      </c>
      <c r="T80">
        <f>ROUND((T74*Rates!$I$5),-1)</f>
        <v>290</v>
      </c>
      <c r="U80">
        <f>ROUND((U74*Rates!$I$5),-1)</f>
        <v>300</v>
      </c>
      <c r="V80">
        <f>ROUND((V74*Rates!$I$5),-1)</f>
        <v>300</v>
      </c>
      <c r="W80">
        <f>ROUND((W74*Rates!$I$5),-1)</f>
        <v>310</v>
      </c>
      <c r="X80">
        <f>ROUND((X74*Rates!$I$5),-1)</f>
        <v>310</v>
      </c>
      <c r="Y80">
        <f>ROUND((Y74*Rates!$I$5),-1)</f>
        <v>320</v>
      </c>
      <c r="Z80">
        <f>ROUND((Z74*Rates!$I$5),-1)</f>
        <v>330</v>
      </c>
      <c r="AA80">
        <f>ROUND((AA74*Rates!$I$5),-1)</f>
        <v>330</v>
      </c>
      <c r="AB80">
        <f>ROUND((AB74*Rates!$I$5),-1)</f>
        <v>340</v>
      </c>
      <c r="AC80">
        <f>ROUND((AC74*Rates!$I$5),-1)</f>
        <v>340</v>
      </c>
      <c r="AD80">
        <f>ROUND((AD74*Rates!$I$5),-1)</f>
        <v>350</v>
      </c>
      <c r="AE80">
        <f>ROUND((AE74*Rates!$I$5),-1)</f>
        <v>350</v>
      </c>
    </row>
    <row r="81" spans="1:31">
      <c r="A81" s="5" t="s">
        <v>36</v>
      </c>
      <c r="B81" s="6">
        <f t="shared" si="4"/>
        <v>0.11111111111111116</v>
      </c>
      <c r="C81" s="6">
        <f t="shared" si="5"/>
        <v>0.55555555555555558</v>
      </c>
      <c r="D81" s="7">
        <f t="shared" si="6"/>
        <v>10</v>
      </c>
      <c r="E81" s="8">
        <f t="shared" si="7"/>
        <v>50</v>
      </c>
      <c r="F81">
        <f>ROUND((F74*Rates!$I$6),-1)</f>
        <v>80</v>
      </c>
      <c r="G81">
        <f>ROUND((G74*Rates!$I$6),-1)</f>
        <v>90</v>
      </c>
      <c r="H81">
        <f>ROUND((H74*Rates!$I$6),-1)</f>
        <v>90</v>
      </c>
      <c r="I81">
        <f>ROUND((I74*Rates!$I$6),-1)</f>
        <v>90</v>
      </c>
      <c r="J81">
        <f>ROUND((J74*Rates!$I$6),-1)</f>
        <v>90</v>
      </c>
      <c r="K81">
        <f>ROUND((K74*Rates!$I$6),-1)</f>
        <v>90</v>
      </c>
      <c r="L81">
        <f>ROUND((L74*Rates!$I$6),-1)</f>
        <v>90</v>
      </c>
      <c r="M81">
        <f>ROUND((M74*Rates!$I$6),-1)</f>
        <v>100</v>
      </c>
      <c r="N81">
        <f>ROUND((N74*Rates!$I$6),-1)</f>
        <v>100</v>
      </c>
      <c r="O81">
        <f>ROUND((O74*Rates!$I$6),-1)</f>
        <v>100</v>
      </c>
      <c r="P81">
        <f>ROUND((P74*Rates!$I$6),-1)</f>
        <v>100</v>
      </c>
      <c r="Q81">
        <f>ROUND((Q74*Rates!$I$6),-1)</f>
        <v>110</v>
      </c>
      <c r="R81">
        <f>ROUND((R74*Rates!$I$6),-1)</f>
        <v>110</v>
      </c>
      <c r="S81">
        <f>ROUND((S74*Rates!$I$6),-1)</f>
        <v>110</v>
      </c>
      <c r="T81">
        <f>ROUND((T74*Rates!$I$6),-1)</f>
        <v>120</v>
      </c>
      <c r="U81">
        <f>ROUND((U74*Rates!$I$6),-1)</f>
        <v>120</v>
      </c>
      <c r="V81">
        <f>ROUND((V74*Rates!$I$6),-1)</f>
        <v>120</v>
      </c>
      <c r="W81">
        <f>ROUND((W74*Rates!$I$6),-1)</f>
        <v>120</v>
      </c>
      <c r="X81">
        <f>ROUND((X74*Rates!$I$6),-1)</f>
        <v>130</v>
      </c>
      <c r="Y81">
        <f>ROUND((Y74*Rates!$I$6),-1)</f>
        <v>130</v>
      </c>
      <c r="Z81">
        <f>ROUND((Z74*Rates!$I$6),-1)</f>
        <v>130</v>
      </c>
      <c r="AA81">
        <f>ROUND((AA74*Rates!$I$6),-1)</f>
        <v>130</v>
      </c>
      <c r="AB81">
        <f>ROUND((AB74*Rates!$I$6),-1)</f>
        <v>140</v>
      </c>
      <c r="AC81">
        <f>ROUND((AC74*Rates!$I$6),-1)</f>
        <v>140</v>
      </c>
      <c r="AD81">
        <f>ROUND((AD74*Rates!$I$6),-1)</f>
        <v>140</v>
      </c>
      <c r="AE81">
        <f>ROUND((AE74*Rates!$I$6),-1)</f>
        <v>140</v>
      </c>
    </row>
    <row r="82" spans="1:31">
      <c r="A82" s="5" t="s">
        <v>30</v>
      </c>
      <c r="B82" s="6">
        <f t="shared" si="4"/>
        <v>0</v>
      </c>
      <c r="C82" s="6">
        <f t="shared" si="5"/>
        <v>0.39999999999999991</v>
      </c>
      <c r="D82" s="7">
        <f t="shared" si="6"/>
        <v>0</v>
      </c>
      <c r="E82" s="8">
        <f t="shared" si="7"/>
        <v>20</v>
      </c>
      <c r="F82">
        <f>ROUND((F74*Rates!$I$7),-1)</f>
        <v>40</v>
      </c>
      <c r="G82">
        <f>ROUND((G74*Rates!$I$7),-1)</f>
        <v>40</v>
      </c>
      <c r="H82">
        <f>ROUND((H74*Rates!$I$7),-1)</f>
        <v>40</v>
      </c>
      <c r="I82">
        <f>ROUND((I74*Rates!$I$7),-1)</f>
        <v>40</v>
      </c>
      <c r="J82">
        <f>ROUND((J74*Rates!$I$7),-1)</f>
        <v>50</v>
      </c>
      <c r="K82">
        <f>ROUND((K74*Rates!$I$7),-1)</f>
        <v>50</v>
      </c>
      <c r="L82">
        <f>ROUND((L74*Rates!$I$7),-1)</f>
        <v>50</v>
      </c>
      <c r="M82">
        <f>ROUND((M74*Rates!$I$7),-1)</f>
        <v>50</v>
      </c>
      <c r="N82">
        <f>ROUND((N74*Rates!$I$7),-1)</f>
        <v>50</v>
      </c>
      <c r="O82">
        <f>ROUND((O74*Rates!$I$7),-1)</f>
        <v>50</v>
      </c>
      <c r="P82">
        <f>ROUND((P74*Rates!$I$7),-1)</f>
        <v>50</v>
      </c>
      <c r="Q82">
        <f>ROUND((Q74*Rates!$I$7),-1)</f>
        <v>50</v>
      </c>
      <c r="R82">
        <f>ROUND((R74*Rates!$I$7),-1)</f>
        <v>50</v>
      </c>
      <c r="S82">
        <f>ROUND((S74*Rates!$I$7),-1)</f>
        <v>60</v>
      </c>
      <c r="T82">
        <f>ROUND((T74*Rates!$I$7),-1)</f>
        <v>60</v>
      </c>
      <c r="U82">
        <f>ROUND((U74*Rates!$I$7),-1)</f>
        <v>60</v>
      </c>
      <c r="V82">
        <f>ROUND((V74*Rates!$I$7),-1)</f>
        <v>60</v>
      </c>
      <c r="W82">
        <f>ROUND((W74*Rates!$I$7),-1)</f>
        <v>60</v>
      </c>
      <c r="X82">
        <f>ROUND((X74*Rates!$I$7),-1)</f>
        <v>60</v>
      </c>
      <c r="Y82">
        <f>ROUND((Y74*Rates!$I$7),-1)</f>
        <v>60</v>
      </c>
      <c r="Z82">
        <f>ROUND((Z74*Rates!$I$7),-1)</f>
        <v>70</v>
      </c>
      <c r="AA82">
        <f>ROUND((AA74*Rates!$I$7),-1)</f>
        <v>70</v>
      </c>
      <c r="AB82">
        <f>ROUND((AB74*Rates!$I$7),-1)</f>
        <v>70</v>
      </c>
      <c r="AC82">
        <f>ROUND((AC74*Rates!$I$7),-1)</f>
        <v>70</v>
      </c>
      <c r="AD82">
        <f>ROUND((AD74*Rates!$I$7),-1)</f>
        <v>70</v>
      </c>
      <c r="AE82">
        <f>ROUND((AE74*Rates!$I$7),-1)</f>
        <v>70</v>
      </c>
    </row>
    <row r="83" spans="1:31">
      <c r="A83" s="5" t="s">
        <v>31</v>
      </c>
      <c r="B83" s="6">
        <f t="shared" si="4"/>
        <v>0</v>
      </c>
      <c r="C83" s="6">
        <f t="shared" si="5"/>
        <v>0.39999999999999991</v>
      </c>
      <c r="D83" s="7">
        <f t="shared" si="6"/>
        <v>0</v>
      </c>
      <c r="E83" s="8">
        <f t="shared" si="7"/>
        <v>20</v>
      </c>
      <c r="F83">
        <f>ROUND((F74*Rates!$I$8),-1)</f>
        <v>40</v>
      </c>
      <c r="G83">
        <f>ROUND((G74*Rates!$I$8),-1)</f>
        <v>40</v>
      </c>
      <c r="H83">
        <f>ROUND((H74*Rates!$I$8),-1)</f>
        <v>40</v>
      </c>
      <c r="I83">
        <f>ROUND((I74*Rates!$I$8),-1)</f>
        <v>40</v>
      </c>
      <c r="J83">
        <f>ROUND((J74*Rates!$I$8),-1)</f>
        <v>50</v>
      </c>
      <c r="K83">
        <f>ROUND((K74*Rates!$I$8),-1)</f>
        <v>50</v>
      </c>
      <c r="L83">
        <f>ROUND((L74*Rates!$I$8),-1)</f>
        <v>50</v>
      </c>
      <c r="M83">
        <f>ROUND((M74*Rates!$I$8),-1)</f>
        <v>50</v>
      </c>
      <c r="N83">
        <f>ROUND((N74*Rates!$I$8),-1)</f>
        <v>50</v>
      </c>
      <c r="O83">
        <f>ROUND((O74*Rates!$I$8),-1)</f>
        <v>50</v>
      </c>
      <c r="P83">
        <f>ROUND((P74*Rates!$I$8),-1)</f>
        <v>50</v>
      </c>
      <c r="Q83">
        <f>ROUND((Q74*Rates!$I$8),-1)</f>
        <v>50</v>
      </c>
      <c r="R83">
        <f>ROUND((R74*Rates!$I$8),-1)</f>
        <v>50</v>
      </c>
      <c r="S83">
        <f>ROUND((S74*Rates!$I$8),-1)</f>
        <v>60</v>
      </c>
      <c r="T83">
        <f>ROUND((T74*Rates!$I$8),-1)</f>
        <v>60</v>
      </c>
      <c r="U83">
        <f>ROUND((U74*Rates!$I$8),-1)</f>
        <v>60</v>
      </c>
      <c r="V83">
        <f>ROUND((V74*Rates!$I$8),-1)</f>
        <v>60</v>
      </c>
      <c r="W83">
        <f>ROUND((W74*Rates!$I$8),-1)</f>
        <v>60</v>
      </c>
      <c r="X83">
        <f>ROUND((X74*Rates!$I$8),-1)</f>
        <v>60</v>
      </c>
      <c r="Y83">
        <f>ROUND((Y74*Rates!$I$8),-1)</f>
        <v>60</v>
      </c>
      <c r="Z83">
        <f>ROUND((Z74*Rates!$I$8),-1)</f>
        <v>70</v>
      </c>
      <c r="AA83">
        <f>ROUND((AA74*Rates!$I$8),-1)</f>
        <v>70</v>
      </c>
      <c r="AB83">
        <f>ROUND((AB74*Rates!$I$8),-1)</f>
        <v>70</v>
      </c>
      <c r="AC83">
        <f>ROUND((AC74*Rates!$I$8),-1)</f>
        <v>70</v>
      </c>
      <c r="AD83">
        <f>ROUND((AD74*Rates!$I$8),-1)</f>
        <v>70</v>
      </c>
      <c r="AE83">
        <f>ROUND((AE74*Rates!$I$8),-1)</f>
        <v>70</v>
      </c>
    </row>
    <row r="84" spans="1:31">
      <c r="A84" s="5" t="s">
        <v>33</v>
      </c>
      <c r="B84" s="6">
        <f t="shared" si="4"/>
        <v>0.14285714285714279</v>
      </c>
      <c r="C84" s="6">
        <f t="shared" si="5"/>
        <v>0.5714285714285714</v>
      </c>
      <c r="D84" s="7">
        <f t="shared" si="6"/>
        <v>10</v>
      </c>
      <c r="E84" s="8">
        <f t="shared" si="7"/>
        <v>40</v>
      </c>
      <c r="F84">
        <f>ROUND((F74*Rates!$I$9),-1)</f>
        <v>60</v>
      </c>
      <c r="G84">
        <f>ROUND((G74*Rates!$I$9),-1)</f>
        <v>60</v>
      </c>
      <c r="H84">
        <f>ROUND((H74*Rates!$I$9),-1)</f>
        <v>60</v>
      </c>
      <c r="I84">
        <f>ROUND((I74*Rates!$I$9),-1)</f>
        <v>70</v>
      </c>
      <c r="J84">
        <f>ROUND((J74*Rates!$I$9),-1)</f>
        <v>70</v>
      </c>
      <c r="K84">
        <f>ROUND((K74*Rates!$I$9),-1)</f>
        <v>70</v>
      </c>
      <c r="L84">
        <f>ROUND((L74*Rates!$I$9),-1)</f>
        <v>70</v>
      </c>
      <c r="M84">
        <f>ROUND((M74*Rates!$I$9),-1)</f>
        <v>70</v>
      </c>
      <c r="N84">
        <f>ROUND((N74*Rates!$I$9),-1)</f>
        <v>70</v>
      </c>
      <c r="O84">
        <f>ROUND((O74*Rates!$I$9),-1)</f>
        <v>80</v>
      </c>
      <c r="P84">
        <f>ROUND((P74*Rates!$I$9),-1)</f>
        <v>80</v>
      </c>
      <c r="Q84">
        <f>ROUND((Q74*Rates!$I$9),-1)</f>
        <v>80</v>
      </c>
      <c r="R84">
        <f>ROUND((R74*Rates!$I$9),-1)</f>
        <v>80</v>
      </c>
      <c r="S84">
        <f>ROUND((S74*Rates!$I$9),-1)</f>
        <v>80</v>
      </c>
      <c r="T84">
        <f>ROUND((T74*Rates!$I$9),-1)</f>
        <v>90</v>
      </c>
      <c r="U84">
        <f>ROUND((U74*Rates!$I$9),-1)</f>
        <v>90</v>
      </c>
      <c r="V84">
        <f>ROUND((V74*Rates!$I$9),-1)</f>
        <v>90</v>
      </c>
      <c r="W84">
        <f>ROUND((W74*Rates!$I$9),-1)</f>
        <v>90</v>
      </c>
      <c r="X84">
        <f>ROUND((X74*Rates!$I$9),-1)</f>
        <v>90</v>
      </c>
      <c r="Y84">
        <f>ROUND((Y74*Rates!$I$9),-1)</f>
        <v>100</v>
      </c>
      <c r="Z84">
        <f>ROUND((Z74*Rates!$I$9),-1)</f>
        <v>100</v>
      </c>
      <c r="AA84">
        <f>ROUND((AA74*Rates!$I$9),-1)</f>
        <v>100</v>
      </c>
      <c r="AB84">
        <f>ROUND((AB74*Rates!$I$9),-1)</f>
        <v>100</v>
      </c>
      <c r="AC84">
        <f>ROUND((AC74*Rates!$I$9),-1)</f>
        <v>100</v>
      </c>
      <c r="AD84">
        <f>ROUND((AD74*Rates!$I$9),-1)</f>
        <v>100</v>
      </c>
      <c r="AE84">
        <f>ROUND((AE74*Rates!$I$9),-1)</f>
        <v>110</v>
      </c>
    </row>
    <row r="85" spans="1:31">
      <c r="A85" s="9" t="s">
        <v>163</v>
      </c>
      <c r="B85" s="6"/>
      <c r="C85" s="6"/>
      <c r="D85" s="7"/>
      <c r="E85" s="8"/>
    </row>
    <row r="86" spans="1:31">
      <c r="A86" s="5" t="s">
        <v>205</v>
      </c>
      <c r="B86" s="6">
        <f t="shared" si="4"/>
        <v>0.1063829787234043</v>
      </c>
      <c r="C86" s="6">
        <f t="shared" si="5"/>
        <v>0.50531914893617014</v>
      </c>
      <c r="D86" s="7">
        <f t="shared" si="6"/>
        <v>200</v>
      </c>
      <c r="E86" s="8">
        <f t="shared" si="7"/>
        <v>950</v>
      </c>
      <c r="F86">
        <f>ROUND((SUMPRODUCT('Males 5y'!C$129:C$141,Rates!$E$2:$E$14)+SUMPRODUCT(Rates!$F$2:$F$14,'Females 5y'!C$129:C$141)),-1)</f>
        <v>1780</v>
      </c>
      <c r="G86">
        <f>ROUND((SUMPRODUCT('Males 5y'!D$129:D$141,Rates!$E$2:$E$14)+SUMPRODUCT(Rates!$F$2:$F$14,'Females 5y'!D$129:D$141)),-1)</f>
        <v>1810</v>
      </c>
      <c r="H86">
        <f>ROUND((SUMPRODUCT('Males 5y'!E$129:E$141,Rates!$E$2:$E$14)+SUMPRODUCT(Rates!$F$2:$F$14,'Females 5y'!E$129:E$141)),-1)</f>
        <v>1820</v>
      </c>
      <c r="I86">
        <f>ROUND((SUMPRODUCT('Males 5y'!F$129:F$141,Rates!$E$2:$E$14)+SUMPRODUCT(Rates!$F$2:$F$14,'Females 5y'!F$129:F$141)),-1)</f>
        <v>1830</v>
      </c>
      <c r="J86">
        <f>ROUND((SUMPRODUCT('Males 5y'!G$129:G$141,Rates!$E$2:$E$14)+SUMPRODUCT(Rates!$F$2:$F$14,'Females 5y'!G$129:G$141)),-1)</f>
        <v>1850</v>
      </c>
      <c r="K86">
        <f>ROUND((SUMPRODUCT('Males 5y'!H$129:H$141,Rates!$E$2:$E$14)+SUMPRODUCT(Rates!$F$2:$F$14,'Females 5y'!H$129:H$141)),-1)</f>
        <v>1880</v>
      </c>
      <c r="L86">
        <f>ROUND((SUMPRODUCT('Males 5y'!I$129:I$141,Rates!$E$2:$E$14)+SUMPRODUCT(Rates!$F$2:$F$14,'Females 5y'!I$129:I$141)),-1)</f>
        <v>1910</v>
      </c>
      <c r="M86">
        <f>ROUND((SUMPRODUCT('Males 5y'!J$129:J$141,Rates!$E$2:$E$14)+SUMPRODUCT(Rates!$F$2:$F$14,'Females 5y'!J$129:J$141)),-1)</f>
        <v>1940</v>
      </c>
      <c r="N86">
        <f>ROUND((SUMPRODUCT('Males 5y'!K$129:K$141,Rates!$E$2:$E$14)+SUMPRODUCT(Rates!$F$2:$F$14,'Females 5y'!K$129:K$141)),-1)</f>
        <v>1980</v>
      </c>
      <c r="O86">
        <f>ROUND((SUMPRODUCT('Males 5y'!L$129:L$141,Rates!$E$2:$E$14)+SUMPRODUCT(Rates!$F$2:$F$14,'Females 5y'!L$129:L$141)),-1)</f>
        <v>2030</v>
      </c>
      <c r="P86">
        <f>ROUND((SUMPRODUCT('Males 5y'!M$129:M$141,Rates!$E$2:$E$14)+SUMPRODUCT(Rates!$F$2:$F$14,'Females 5y'!M$129:M$141)),-1)</f>
        <v>2080</v>
      </c>
      <c r="Q86">
        <f>ROUND((SUMPRODUCT('Males 5y'!N$129:N$141,Rates!$E$2:$E$14)+SUMPRODUCT(Rates!$F$2:$F$14,'Females 5y'!N$129:N$141)),-1)</f>
        <v>2120</v>
      </c>
      <c r="R86">
        <f>ROUND((SUMPRODUCT('Males 5y'!O$129:O$141,Rates!$E$2:$E$14)+SUMPRODUCT(Rates!$F$2:$F$14,'Females 5y'!O$129:O$141)),-1)</f>
        <v>2170</v>
      </c>
      <c r="S86">
        <f>ROUND((SUMPRODUCT('Males 5y'!P$129:P$141,Rates!$E$2:$E$14)+SUMPRODUCT(Rates!$F$2:$F$14,'Females 5y'!P$129:P$141)),-1)</f>
        <v>2210</v>
      </c>
      <c r="T86">
        <f>ROUND((SUMPRODUCT('Males 5y'!Q$129:Q$141,Rates!$E$2:$E$14)+SUMPRODUCT(Rates!$F$2:$F$14,'Females 5y'!Q$129:Q$141)),-1)</f>
        <v>2260</v>
      </c>
      <c r="U86">
        <f>ROUND((SUMPRODUCT('Males 5y'!R$129:R$141,Rates!$E$2:$E$14)+SUMPRODUCT(Rates!$F$2:$F$14,'Females 5y'!R$129:R$141)),-1)</f>
        <v>2320</v>
      </c>
      <c r="V86">
        <f>ROUND((SUMPRODUCT('Males 5y'!S$129:S$141,Rates!$E$2:$E$14)+SUMPRODUCT(Rates!$F$2:$F$14,'Females 5y'!S$129:S$141)),-1)</f>
        <v>2380</v>
      </c>
      <c r="W86">
        <f>ROUND((SUMPRODUCT('Males 5y'!T$129:T$141,Rates!$E$2:$E$14)+SUMPRODUCT(Rates!$F$2:$F$14,'Females 5y'!T$129:T$141)),-1)</f>
        <v>2420</v>
      </c>
      <c r="X86">
        <f>ROUND((SUMPRODUCT('Males 5y'!U$129:U$141,Rates!$E$2:$E$14)+SUMPRODUCT(Rates!$F$2:$F$14,'Females 5y'!U$129:U$141)),-1)</f>
        <v>2480</v>
      </c>
      <c r="Y86">
        <f>ROUND((SUMPRODUCT('Males 5y'!V$129:V$141,Rates!$E$2:$E$14)+SUMPRODUCT(Rates!$F$2:$F$14,'Females 5y'!V$129:V$141)),-1)</f>
        <v>2540</v>
      </c>
      <c r="Z86">
        <f>ROUND((SUMPRODUCT('Males 5y'!W$129:W$141,Rates!$E$2:$E$14)+SUMPRODUCT(Rates!$F$2:$F$14,'Females 5y'!W$129:W$141)),-1)</f>
        <v>2600</v>
      </c>
      <c r="AA86">
        <f>ROUND((SUMPRODUCT('Males 5y'!X$129:X$141,Rates!$E$2:$E$14)+SUMPRODUCT(Rates!$F$2:$F$14,'Females 5y'!X$129:X$141)),-1)</f>
        <v>2650</v>
      </c>
      <c r="AB86">
        <f>ROUND((SUMPRODUCT('Males 5y'!Y$129:Y$141,Rates!$E$2:$E$14)+SUMPRODUCT(Rates!$F$2:$F$14,'Females 5y'!Y$129:Y$141)),-1)</f>
        <v>2690</v>
      </c>
      <c r="AC86">
        <f>ROUND((SUMPRODUCT('Males 5y'!Z$129:Z$141,Rates!$E$2:$E$14)+SUMPRODUCT(Rates!$F$2:$F$14,'Females 5y'!Z$129:Z$141)),-1)</f>
        <v>2740</v>
      </c>
      <c r="AD86">
        <f>ROUND((SUMPRODUCT('Males 5y'!AA$129:AA$141,Rates!$E$2:$E$14)+SUMPRODUCT(Rates!$F$2:$F$14,'Females 5y'!AA$129:AA$141)),-1)</f>
        <v>2780</v>
      </c>
      <c r="AE86">
        <f>ROUND((SUMPRODUCT('Males 5y'!AB$129:AB$141,Rates!$E$2:$E$14)+SUMPRODUCT(Rates!$F$2:$F$14,'Females 5y'!AB$129:AB$141)),-1)</f>
        <v>2830</v>
      </c>
    </row>
    <row r="87" spans="1:31">
      <c r="A87" s="5" t="s">
        <v>206</v>
      </c>
      <c r="B87" s="6">
        <f t="shared" si="4"/>
        <v>0.10784313725490202</v>
      </c>
      <c r="C87" s="6">
        <f t="shared" si="5"/>
        <v>0.5</v>
      </c>
      <c r="D87" s="7">
        <f t="shared" si="6"/>
        <v>110</v>
      </c>
      <c r="E87" s="8">
        <f t="shared" si="7"/>
        <v>510</v>
      </c>
      <c r="F87">
        <f>ROUND(SUMPRODUCT(Rates!$E$9:$E$14,Rates!$L$3:$L$8,'Males 5y'!C$136:C$141)+SUMPRODUCT(Rates!$F$9:$F$14,Rates!$L$3:$L$8,'Females 5y'!C$136:C$141),-1)</f>
        <v>960</v>
      </c>
      <c r="G87">
        <f>ROUND(SUMPRODUCT(Rates!$E$9:$E$14,Rates!$L$3:$L$8,'Males 5y'!D$136:D$141)+SUMPRODUCT(Rates!$F$9:$F$14,Rates!$L$3:$L$8,'Females 5y'!D$136:D$141),-1)</f>
        <v>980</v>
      </c>
      <c r="H87">
        <f>ROUND(SUMPRODUCT(Rates!$E$9:$E$14,Rates!$L$3:$L$8,'Males 5y'!E$136:E$141)+SUMPRODUCT(Rates!$F$9:$F$14,Rates!$L$3:$L$8,'Females 5y'!E$136:E$141),-1)</f>
        <v>980</v>
      </c>
      <c r="I87">
        <f>ROUND(SUMPRODUCT(Rates!$E$9:$E$14,Rates!$L$3:$L$8,'Males 5y'!F$136:F$141)+SUMPRODUCT(Rates!$F$9:$F$14,Rates!$L$3:$L$8,'Females 5y'!F$136:F$141),-1)</f>
        <v>990</v>
      </c>
      <c r="J87">
        <f>ROUND(SUMPRODUCT(Rates!$E$9:$E$14,Rates!$L$3:$L$8,'Males 5y'!G$136:G$141)+SUMPRODUCT(Rates!$F$9:$F$14,Rates!$L$3:$L$8,'Females 5y'!G$136:G$141),-1)</f>
        <v>1000</v>
      </c>
      <c r="K87">
        <f>ROUND(SUMPRODUCT(Rates!$E$9:$E$14,Rates!$L$3:$L$8,'Males 5y'!H$136:H$141)+SUMPRODUCT(Rates!$F$9:$F$14,Rates!$L$3:$L$8,'Females 5y'!H$136:H$141),-1)</f>
        <v>1020</v>
      </c>
      <c r="L87">
        <f>ROUND(SUMPRODUCT(Rates!$E$9:$E$14,Rates!$L$3:$L$8,'Males 5y'!I$136:I$141)+SUMPRODUCT(Rates!$F$9:$F$14,Rates!$L$3:$L$8,'Females 5y'!I$136:I$141),-1)</f>
        <v>1040</v>
      </c>
      <c r="M87">
        <f>ROUND(SUMPRODUCT(Rates!$E$9:$E$14,Rates!$L$3:$L$8,'Males 5y'!J$136:J$141)+SUMPRODUCT(Rates!$F$9:$F$14,Rates!$L$3:$L$8,'Females 5y'!J$136:J$141),-1)</f>
        <v>1050</v>
      </c>
      <c r="N87">
        <f>ROUND(SUMPRODUCT(Rates!$E$9:$E$14,Rates!$L$3:$L$8,'Males 5y'!K$136:K$141)+SUMPRODUCT(Rates!$F$9:$F$14,Rates!$L$3:$L$8,'Females 5y'!K$136:K$141),-1)</f>
        <v>1070</v>
      </c>
      <c r="O87">
        <f>ROUND(SUMPRODUCT(Rates!$E$9:$E$14,Rates!$L$3:$L$8,'Males 5y'!L$136:L$141)+SUMPRODUCT(Rates!$F$9:$F$14,Rates!$L$3:$L$8,'Females 5y'!L$136:L$141),-1)</f>
        <v>1100</v>
      </c>
      <c r="P87">
        <f>ROUND(SUMPRODUCT(Rates!$E$9:$E$14,Rates!$L$3:$L$8,'Males 5y'!M$136:M$141)+SUMPRODUCT(Rates!$F$9:$F$14,Rates!$L$3:$L$8,'Females 5y'!M$136:M$141),-1)</f>
        <v>1130</v>
      </c>
      <c r="Q87">
        <f>ROUND(SUMPRODUCT(Rates!$E$9:$E$14,Rates!$L$3:$L$8,'Males 5y'!N$136:N$141)+SUMPRODUCT(Rates!$F$9:$F$14,Rates!$L$3:$L$8,'Females 5y'!N$136:N$141),-1)</f>
        <v>1160</v>
      </c>
      <c r="R87">
        <f>ROUND(SUMPRODUCT(Rates!$E$9:$E$14,Rates!$L$3:$L$8,'Males 5y'!O$136:O$141)+SUMPRODUCT(Rates!$F$9:$F$14,Rates!$L$3:$L$8,'Females 5y'!O$136:O$141),-1)</f>
        <v>1180</v>
      </c>
      <c r="S87">
        <f>ROUND(SUMPRODUCT(Rates!$E$9:$E$14,Rates!$L$3:$L$8,'Males 5y'!P$136:P$141)+SUMPRODUCT(Rates!$F$9:$F$14,Rates!$L$3:$L$8,'Females 5y'!P$136:P$141),-1)</f>
        <v>1200</v>
      </c>
      <c r="T87">
        <f>ROUND(SUMPRODUCT(Rates!$E$9:$E$14,Rates!$L$3:$L$8,'Males 5y'!Q$136:Q$141)+SUMPRODUCT(Rates!$F$9:$F$14,Rates!$L$3:$L$8,'Females 5y'!Q$136:Q$141),-1)</f>
        <v>1230</v>
      </c>
      <c r="U87">
        <f>ROUND(SUMPRODUCT(Rates!$E$9:$E$14,Rates!$L$3:$L$8,'Males 5y'!R$136:R$141)+SUMPRODUCT(Rates!$F$9:$F$14,Rates!$L$3:$L$8,'Females 5y'!R$136:R$141),-1)</f>
        <v>1260</v>
      </c>
      <c r="V87">
        <f>ROUND(SUMPRODUCT(Rates!$E$9:$E$14,Rates!$L$3:$L$8,'Males 5y'!S$136:S$141)+SUMPRODUCT(Rates!$F$9:$F$14,Rates!$L$3:$L$8,'Females 5y'!S$136:S$141),-1)</f>
        <v>1290</v>
      </c>
      <c r="W87">
        <f>ROUND(SUMPRODUCT(Rates!$E$9:$E$14,Rates!$L$3:$L$8,'Males 5y'!T$136:T$141)+SUMPRODUCT(Rates!$F$9:$F$14,Rates!$L$3:$L$8,'Females 5y'!T$136:T$141),-1)</f>
        <v>1320</v>
      </c>
      <c r="X87">
        <f>ROUND(SUMPRODUCT(Rates!$E$9:$E$14,Rates!$L$3:$L$8,'Males 5y'!U$136:U$141)+SUMPRODUCT(Rates!$F$9:$F$14,Rates!$L$3:$L$8,'Females 5y'!U$136:U$141),-1)</f>
        <v>1350</v>
      </c>
      <c r="Y87">
        <f>ROUND(SUMPRODUCT(Rates!$E$9:$E$14,Rates!$L$3:$L$8,'Males 5y'!V$136:V$141)+SUMPRODUCT(Rates!$F$9:$F$14,Rates!$L$3:$L$8,'Females 5y'!V$136:V$141),-1)</f>
        <v>1380</v>
      </c>
      <c r="Z87">
        <f>ROUND(SUMPRODUCT(Rates!$E$9:$E$14,Rates!$L$3:$L$8,'Males 5y'!W$136:W$141)+SUMPRODUCT(Rates!$F$9:$F$14,Rates!$L$3:$L$8,'Females 5y'!W$136:W$141),-1)</f>
        <v>1410</v>
      </c>
      <c r="AA87">
        <f>ROUND(SUMPRODUCT(Rates!$E$9:$E$14,Rates!$L$3:$L$8,'Males 5y'!X$136:X$141)+SUMPRODUCT(Rates!$F$9:$F$14,Rates!$L$3:$L$8,'Females 5y'!X$136:X$141),-1)</f>
        <v>1430</v>
      </c>
      <c r="AB87">
        <f>ROUND(SUMPRODUCT(Rates!$E$9:$E$14,Rates!$L$3:$L$8,'Males 5y'!Y$136:Y$141)+SUMPRODUCT(Rates!$F$9:$F$14,Rates!$L$3:$L$8,'Females 5y'!Y$136:Y$141),-1)</f>
        <v>1460</v>
      </c>
      <c r="AC87">
        <f>ROUND(SUMPRODUCT(Rates!$E$9:$E$14,Rates!$L$3:$L$8,'Males 5y'!Z$136:Z$141)+SUMPRODUCT(Rates!$F$9:$F$14,Rates!$L$3:$L$8,'Females 5y'!Z$136:Z$141),-1)</f>
        <v>1480</v>
      </c>
      <c r="AD87">
        <f>ROUND(SUMPRODUCT(Rates!$E$9:$E$14,Rates!$L$3:$L$8,'Males 5y'!AA$136:AA$141)+SUMPRODUCT(Rates!$F$9:$F$14,Rates!$L$3:$L$8,'Females 5y'!AA$136:AA$141),-1)</f>
        <v>1510</v>
      </c>
      <c r="AE87">
        <f>ROUND(SUMPRODUCT(Rates!$E$9:$E$14,Rates!$L$3:$L$8,'Males 5y'!AB$136:AB$141)+SUMPRODUCT(Rates!$F$9:$F$14,Rates!$L$3:$L$8,'Females 5y'!AB$136:AB$141),-1)</f>
        <v>1530</v>
      </c>
    </row>
    <row r="88" spans="1:31">
      <c r="A88" s="5" t="s">
        <v>207</v>
      </c>
      <c r="B88" s="6">
        <f t="shared" si="4"/>
        <v>0.11864406779661008</v>
      </c>
      <c r="C88" s="6">
        <f t="shared" si="5"/>
        <v>0.52542372881355925</v>
      </c>
      <c r="D88" s="7">
        <f t="shared" si="6"/>
        <v>70</v>
      </c>
      <c r="E88" s="8">
        <f t="shared" si="7"/>
        <v>310</v>
      </c>
      <c r="F88">
        <f>ROUND(SUMPRODUCT(Rates!$E$9:$E$14,Rates!$M$3:$M$8,'Males 5y'!C$136:C$141)+SUMPRODUCT(Rates!$F$9:$F$14,Rates!$M$3:$M$8,'Females 5y'!C$136:C$141),-1)</f>
        <v>560</v>
      </c>
      <c r="G88">
        <f>ROUND(SUMPRODUCT(Rates!$E$9:$E$14,Rates!$M$3:$M$8,'Males 5y'!D$136:D$141)+SUMPRODUCT(Rates!$F$9:$F$14,Rates!$M$3:$M$8,'Females 5y'!D$136:D$141),-1)</f>
        <v>570</v>
      </c>
      <c r="H88">
        <f>ROUND(SUMPRODUCT(Rates!$E$9:$E$14,Rates!$M$3:$M$8,'Males 5y'!E$136:E$141)+SUMPRODUCT(Rates!$F$9:$F$14,Rates!$M$3:$M$8,'Females 5y'!E$136:E$141),-1)</f>
        <v>570</v>
      </c>
      <c r="I88">
        <f>ROUND(SUMPRODUCT(Rates!$E$9:$E$14,Rates!$M$3:$M$8,'Males 5y'!F$136:F$141)+SUMPRODUCT(Rates!$F$9:$F$14,Rates!$M$3:$M$8,'Females 5y'!F$136:F$141),-1)</f>
        <v>580</v>
      </c>
      <c r="J88">
        <f>ROUND(SUMPRODUCT(Rates!$E$9:$E$14,Rates!$M$3:$M$8,'Males 5y'!G$136:G$141)+SUMPRODUCT(Rates!$F$9:$F$14,Rates!$M$3:$M$8,'Females 5y'!G$136:G$141),-1)</f>
        <v>580</v>
      </c>
      <c r="K88">
        <f>ROUND(SUMPRODUCT(Rates!$E$9:$E$14,Rates!$M$3:$M$8,'Males 5y'!H$136:H$141)+SUMPRODUCT(Rates!$F$9:$F$14,Rates!$M$3:$M$8,'Females 5y'!H$136:H$141),-1)</f>
        <v>590</v>
      </c>
      <c r="L88">
        <f>ROUND(SUMPRODUCT(Rates!$E$9:$E$14,Rates!$M$3:$M$8,'Males 5y'!I$136:I$141)+SUMPRODUCT(Rates!$F$9:$F$14,Rates!$M$3:$M$8,'Females 5y'!I$136:I$141),-1)</f>
        <v>600</v>
      </c>
      <c r="M88">
        <f>ROUND(SUMPRODUCT(Rates!$E$9:$E$14,Rates!$M$3:$M$8,'Males 5y'!J$136:J$141)+SUMPRODUCT(Rates!$F$9:$F$14,Rates!$M$3:$M$8,'Females 5y'!J$136:J$141),-1)</f>
        <v>610</v>
      </c>
      <c r="N88">
        <f>ROUND(SUMPRODUCT(Rates!$E$9:$E$14,Rates!$M$3:$M$8,'Males 5y'!K$136:K$141)+SUMPRODUCT(Rates!$F$9:$F$14,Rates!$M$3:$M$8,'Females 5y'!K$136:K$141),-1)</f>
        <v>620</v>
      </c>
      <c r="O88">
        <f>ROUND(SUMPRODUCT(Rates!$E$9:$E$14,Rates!$M$3:$M$8,'Males 5y'!L$136:L$141)+SUMPRODUCT(Rates!$F$9:$F$14,Rates!$M$3:$M$8,'Females 5y'!L$136:L$141),-1)</f>
        <v>640</v>
      </c>
      <c r="P88">
        <f>ROUND(SUMPRODUCT(Rates!$E$9:$E$14,Rates!$M$3:$M$8,'Males 5y'!M$136:M$141)+SUMPRODUCT(Rates!$F$9:$F$14,Rates!$M$3:$M$8,'Females 5y'!M$136:M$141),-1)</f>
        <v>660</v>
      </c>
      <c r="Q88">
        <f>ROUND(SUMPRODUCT(Rates!$E$9:$E$14,Rates!$M$3:$M$8,'Males 5y'!N$136:N$141)+SUMPRODUCT(Rates!$F$9:$F$14,Rates!$M$3:$M$8,'Females 5y'!N$136:N$141),-1)</f>
        <v>670</v>
      </c>
      <c r="R88">
        <f>ROUND(SUMPRODUCT(Rates!$E$9:$E$14,Rates!$M$3:$M$8,'Males 5y'!O$136:O$141)+SUMPRODUCT(Rates!$F$9:$F$14,Rates!$M$3:$M$8,'Females 5y'!O$136:O$141),-1)</f>
        <v>690</v>
      </c>
      <c r="S88">
        <f>ROUND(SUMPRODUCT(Rates!$E$9:$E$14,Rates!$M$3:$M$8,'Males 5y'!P$136:P$141)+SUMPRODUCT(Rates!$F$9:$F$14,Rates!$M$3:$M$8,'Females 5y'!P$136:P$141),-1)</f>
        <v>700</v>
      </c>
      <c r="T88">
        <f>ROUND(SUMPRODUCT(Rates!$E$9:$E$14,Rates!$M$3:$M$8,'Males 5y'!Q$136:Q$141)+SUMPRODUCT(Rates!$F$9:$F$14,Rates!$M$3:$M$8,'Females 5y'!Q$136:Q$141),-1)</f>
        <v>720</v>
      </c>
      <c r="U88">
        <f>ROUND(SUMPRODUCT(Rates!$E$9:$E$14,Rates!$M$3:$M$8,'Males 5y'!R$136:R$141)+SUMPRODUCT(Rates!$F$9:$F$14,Rates!$M$3:$M$8,'Females 5y'!R$136:R$141),-1)</f>
        <v>740</v>
      </c>
      <c r="V88">
        <f>ROUND(SUMPRODUCT(Rates!$E$9:$E$14,Rates!$M$3:$M$8,'Males 5y'!S$136:S$141)+SUMPRODUCT(Rates!$F$9:$F$14,Rates!$M$3:$M$8,'Females 5y'!S$136:S$141),-1)</f>
        <v>760</v>
      </c>
      <c r="W88">
        <f>ROUND(SUMPRODUCT(Rates!$E$9:$E$14,Rates!$M$3:$M$8,'Males 5y'!T$136:T$141)+SUMPRODUCT(Rates!$F$9:$F$14,Rates!$M$3:$M$8,'Females 5y'!T$136:T$141),-1)</f>
        <v>770</v>
      </c>
      <c r="X88">
        <f>ROUND(SUMPRODUCT(Rates!$E$9:$E$14,Rates!$M$3:$M$8,'Males 5y'!U$136:U$141)+SUMPRODUCT(Rates!$F$9:$F$14,Rates!$M$3:$M$8,'Females 5y'!U$136:U$141),-1)</f>
        <v>790</v>
      </c>
      <c r="Y88">
        <f>ROUND(SUMPRODUCT(Rates!$E$9:$E$14,Rates!$M$3:$M$8,'Males 5y'!V$136:V$141)+SUMPRODUCT(Rates!$F$9:$F$14,Rates!$M$3:$M$8,'Females 5y'!V$136:V$141),-1)</f>
        <v>810</v>
      </c>
      <c r="Z88">
        <f>ROUND(SUMPRODUCT(Rates!$E$9:$E$14,Rates!$M$3:$M$8,'Males 5y'!W$136:W$141)+SUMPRODUCT(Rates!$F$9:$F$14,Rates!$M$3:$M$8,'Females 5y'!W$136:W$141),-1)</f>
        <v>830</v>
      </c>
      <c r="AA88">
        <f>ROUND(SUMPRODUCT(Rates!$E$9:$E$14,Rates!$M$3:$M$8,'Males 5y'!X$136:X$141)+SUMPRODUCT(Rates!$F$9:$F$14,Rates!$M$3:$M$8,'Females 5y'!X$136:X$141),-1)</f>
        <v>840</v>
      </c>
      <c r="AB88">
        <f>ROUND(SUMPRODUCT(Rates!$E$9:$E$14,Rates!$M$3:$M$8,'Males 5y'!Y$136:Y$141)+SUMPRODUCT(Rates!$F$9:$F$14,Rates!$M$3:$M$8,'Females 5y'!Y$136:Y$141),-1)</f>
        <v>860</v>
      </c>
      <c r="AC88">
        <f>ROUND(SUMPRODUCT(Rates!$E$9:$E$14,Rates!$M$3:$M$8,'Males 5y'!Z$136:Z$141)+SUMPRODUCT(Rates!$F$9:$F$14,Rates!$M$3:$M$8,'Females 5y'!Z$136:Z$141),-1)</f>
        <v>870</v>
      </c>
      <c r="AD88">
        <f>ROUND(SUMPRODUCT(Rates!$E$9:$E$14,Rates!$M$3:$M$8,'Males 5y'!AA$136:AA$141)+SUMPRODUCT(Rates!$F$9:$F$14,Rates!$M$3:$M$8,'Females 5y'!AA$136:AA$141),-1)</f>
        <v>880</v>
      </c>
      <c r="AE88">
        <f>ROUND(SUMPRODUCT(Rates!$E$9:$E$14,Rates!$M$3:$M$8,'Males 5y'!AB$136:AB$141)+SUMPRODUCT(Rates!$F$9:$F$14,Rates!$M$3:$M$8,'Females 5y'!AB$136:AB$141),-1)</f>
        <v>900</v>
      </c>
    </row>
    <row r="89" spans="1:31">
      <c r="A89" s="5" t="s">
        <v>208</v>
      </c>
      <c r="B89" s="6">
        <f t="shared" si="4"/>
        <v>8.3333333333333259E-2</v>
      </c>
      <c r="C89" s="6">
        <f t="shared" si="5"/>
        <v>0.5</v>
      </c>
      <c r="D89" s="7">
        <f t="shared" si="6"/>
        <v>20</v>
      </c>
      <c r="E89" s="8">
        <f t="shared" si="7"/>
        <v>120</v>
      </c>
      <c r="F89">
        <f>ROUND(SUMPRODUCT(Rates!$E$9:$E$14,Rates!$N$3:$N$8,'Males 5y'!C$136:C$141)+SUMPRODUCT(Rates!$F$9:$F$14,Rates!$N$3:$N$8,'Females 5y'!C$136:C$141),-1)</f>
        <v>220</v>
      </c>
      <c r="G89">
        <f>ROUND(SUMPRODUCT(Rates!$E$9:$E$14,Rates!$N$3:$N$8,'Males 5y'!D$136:D$141)+SUMPRODUCT(Rates!$F$9:$F$14,Rates!$N$3:$N$8,'Females 5y'!D$136:D$141),-1)</f>
        <v>230</v>
      </c>
      <c r="H89">
        <f>ROUND(SUMPRODUCT(Rates!$E$9:$E$14,Rates!$N$3:$N$8,'Males 5y'!E$136:E$141)+SUMPRODUCT(Rates!$F$9:$F$14,Rates!$N$3:$N$8,'Females 5y'!E$136:E$141),-1)</f>
        <v>230</v>
      </c>
      <c r="I89">
        <f>ROUND(SUMPRODUCT(Rates!$E$9:$E$14,Rates!$N$3:$N$8,'Males 5y'!F$136:F$141)+SUMPRODUCT(Rates!$F$9:$F$14,Rates!$N$3:$N$8,'Females 5y'!F$136:F$141),-1)</f>
        <v>230</v>
      </c>
      <c r="J89">
        <f>ROUND(SUMPRODUCT(Rates!$E$9:$E$14,Rates!$N$3:$N$8,'Males 5y'!G$136:G$141)+SUMPRODUCT(Rates!$F$9:$F$14,Rates!$N$3:$N$8,'Females 5y'!G$136:G$141),-1)</f>
        <v>230</v>
      </c>
      <c r="K89">
        <f>ROUND(SUMPRODUCT(Rates!$E$9:$E$14,Rates!$N$3:$N$8,'Males 5y'!H$136:H$141)+SUMPRODUCT(Rates!$F$9:$F$14,Rates!$N$3:$N$8,'Females 5y'!H$136:H$141),-1)</f>
        <v>240</v>
      </c>
      <c r="L89">
        <f>ROUND(SUMPRODUCT(Rates!$E$9:$E$14,Rates!$N$3:$N$8,'Males 5y'!I$136:I$141)+SUMPRODUCT(Rates!$F$9:$F$14,Rates!$N$3:$N$8,'Females 5y'!I$136:I$141),-1)</f>
        <v>240</v>
      </c>
      <c r="M89">
        <f>ROUND(SUMPRODUCT(Rates!$E$9:$E$14,Rates!$N$3:$N$8,'Males 5y'!J$136:J$141)+SUMPRODUCT(Rates!$F$9:$F$14,Rates!$N$3:$N$8,'Females 5y'!J$136:J$141),-1)</f>
        <v>240</v>
      </c>
      <c r="N89">
        <f>ROUND(SUMPRODUCT(Rates!$E$9:$E$14,Rates!$N$3:$N$8,'Males 5y'!K$136:K$141)+SUMPRODUCT(Rates!$F$9:$F$14,Rates!$N$3:$N$8,'Females 5y'!K$136:K$141),-1)</f>
        <v>250</v>
      </c>
      <c r="O89">
        <f>ROUND(SUMPRODUCT(Rates!$E$9:$E$14,Rates!$N$3:$N$8,'Males 5y'!L$136:L$141)+SUMPRODUCT(Rates!$F$9:$F$14,Rates!$N$3:$N$8,'Females 5y'!L$136:L$141),-1)</f>
        <v>250</v>
      </c>
      <c r="P89">
        <f>ROUND(SUMPRODUCT(Rates!$E$9:$E$14,Rates!$N$3:$N$8,'Males 5y'!M$136:M$141)+SUMPRODUCT(Rates!$F$9:$F$14,Rates!$N$3:$N$8,'Females 5y'!M$136:M$141),-1)</f>
        <v>260</v>
      </c>
      <c r="Q89">
        <f>ROUND(SUMPRODUCT(Rates!$E$9:$E$14,Rates!$N$3:$N$8,'Males 5y'!N$136:N$141)+SUMPRODUCT(Rates!$F$9:$F$14,Rates!$N$3:$N$8,'Females 5y'!N$136:N$141),-1)</f>
        <v>260</v>
      </c>
      <c r="R89">
        <f>ROUND(SUMPRODUCT(Rates!$E$9:$E$14,Rates!$N$3:$N$8,'Males 5y'!O$136:O$141)+SUMPRODUCT(Rates!$F$9:$F$14,Rates!$N$3:$N$8,'Females 5y'!O$136:O$141),-1)</f>
        <v>270</v>
      </c>
      <c r="S89">
        <f>ROUND(SUMPRODUCT(Rates!$E$9:$E$14,Rates!$N$3:$N$8,'Males 5y'!P$136:P$141)+SUMPRODUCT(Rates!$F$9:$F$14,Rates!$N$3:$N$8,'Females 5y'!P$136:P$141),-1)</f>
        <v>270</v>
      </c>
      <c r="T89">
        <f>ROUND(SUMPRODUCT(Rates!$E$9:$E$14,Rates!$N$3:$N$8,'Males 5y'!Q$136:Q$141)+SUMPRODUCT(Rates!$F$9:$F$14,Rates!$N$3:$N$8,'Females 5y'!Q$136:Q$141),-1)</f>
        <v>280</v>
      </c>
      <c r="U89">
        <f>ROUND(SUMPRODUCT(Rates!$E$9:$E$14,Rates!$N$3:$N$8,'Males 5y'!R$136:R$141)+SUMPRODUCT(Rates!$F$9:$F$14,Rates!$N$3:$N$8,'Females 5y'!R$136:R$141),-1)</f>
        <v>290</v>
      </c>
      <c r="V89">
        <f>ROUND(SUMPRODUCT(Rates!$E$9:$E$14,Rates!$N$3:$N$8,'Males 5y'!S$136:S$141)+SUMPRODUCT(Rates!$F$9:$F$14,Rates!$N$3:$N$8,'Females 5y'!S$136:S$141),-1)</f>
        <v>300</v>
      </c>
      <c r="W89">
        <f>ROUND(SUMPRODUCT(Rates!$E$9:$E$14,Rates!$N$3:$N$8,'Males 5y'!T$136:T$141)+SUMPRODUCT(Rates!$F$9:$F$14,Rates!$N$3:$N$8,'Females 5y'!T$136:T$141),-1)</f>
        <v>300</v>
      </c>
      <c r="X89">
        <f>ROUND(SUMPRODUCT(Rates!$E$9:$E$14,Rates!$N$3:$N$8,'Males 5y'!U$136:U$141)+SUMPRODUCT(Rates!$F$9:$F$14,Rates!$N$3:$N$8,'Females 5y'!U$136:U$141),-1)</f>
        <v>310</v>
      </c>
      <c r="Y89">
        <f>ROUND(SUMPRODUCT(Rates!$E$9:$E$14,Rates!$N$3:$N$8,'Males 5y'!V$136:V$141)+SUMPRODUCT(Rates!$F$9:$F$14,Rates!$N$3:$N$8,'Females 5y'!V$136:V$141),-1)</f>
        <v>320</v>
      </c>
      <c r="Z89">
        <f>ROUND(SUMPRODUCT(Rates!$E$9:$E$14,Rates!$N$3:$N$8,'Males 5y'!W$136:W$141)+SUMPRODUCT(Rates!$F$9:$F$14,Rates!$N$3:$N$8,'Females 5y'!W$136:W$141),-1)</f>
        <v>330</v>
      </c>
      <c r="AA89">
        <f>ROUND(SUMPRODUCT(Rates!$E$9:$E$14,Rates!$N$3:$N$8,'Males 5y'!X$136:X$141)+SUMPRODUCT(Rates!$F$9:$F$14,Rates!$N$3:$N$8,'Females 5y'!X$136:X$141),-1)</f>
        <v>340</v>
      </c>
      <c r="AB89">
        <f>ROUND(SUMPRODUCT(Rates!$E$9:$E$14,Rates!$N$3:$N$8,'Males 5y'!Y$136:Y$141)+SUMPRODUCT(Rates!$F$9:$F$14,Rates!$N$3:$N$8,'Females 5y'!Y$136:Y$141),-1)</f>
        <v>350</v>
      </c>
      <c r="AC89">
        <f>ROUND(SUMPRODUCT(Rates!$E$9:$E$14,Rates!$N$3:$N$8,'Males 5y'!Z$136:Z$141)+SUMPRODUCT(Rates!$F$9:$F$14,Rates!$N$3:$N$8,'Females 5y'!Z$136:Z$141),-1)</f>
        <v>350</v>
      </c>
      <c r="AD89">
        <f>ROUND(SUMPRODUCT(Rates!$E$9:$E$14,Rates!$N$3:$N$8,'Males 5y'!AA$136:AA$141)+SUMPRODUCT(Rates!$F$9:$F$14,Rates!$N$3:$N$8,'Females 5y'!AA$136:AA$141),-1)</f>
        <v>360</v>
      </c>
      <c r="AE89">
        <f>ROUND(SUMPRODUCT(Rates!$E$9:$E$14,Rates!$N$3:$N$8,'Males 5y'!AB$136:AB$141)+SUMPRODUCT(Rates!$F$9:$F$14,Rates!$N$3:$N$8,'Females 5y'!AB$136:AB$141),-1)</f>
        <v>360</v>
      </c>
    </row>
    <row r="90" spans="1:31">
      <c r="A90" s="5" t="s">
        <v>27</v>
      </c>
      <c r="B90" s="6">
        <f t="shared" si="4"/>
        <v>0.10256410256410264</v>
      </c>
      <c r="C90" s="6">
        <f t="shared" si="5"/>
        <v>0.49572649572649574</v>
      </c>
      <c r="D90" s="7">
        <f t="shared" si="6"/>
        <v>120</v>
      </c>
      <c r="E90" s="8">
        <f t="shared" si="7"/>
        <v>580</v>
      </c>
      <c r="F90">
        <f>ROUND((F86*Rates!$I$3),-1)</f>
        <v>1100</v>
      </c>
      <c r="G90">
        <f>ROUND((G86*Rates!$I$3),-1)</f>
        <v>1120</v>
      </c>
      <c r="H90">
        <f>ROUND((H86*Rates!$I$3),-1)</f>
        <v>1130</v>
      </c>
      <c r="I90">
        <f>ROUND((I86*Rates!$I$3),-1)</f>
        <v>1130</v>
      </c>
      <c r="J90">
        <f>ROUND((J86*Rates!$I$3),-1)</f>
        <v>1150</v>
      </c>
      <c r="K90">
        <f>ROUND((K86*Rates!$I$3),-1)</f>
        <v>1170</v>
      </c>
      <c r="L90">
        <f>ROUND((L86*Rates!$I$3),-1)</f>
        <v>1180</v>
      </c>
      <c r="M90">
        <f>ROUND((M86*Rates!$I$3),-1)</f>
        <v>1200</v>
      </c>
      <c r="N90">
        <f>ROUND((N86*Rates!$I$3),-1)</f>
        <v>1230</v>
      </c>
      <c r="O90">
        <f>ROUND((O86*Rates!$I$3),-1)</f>
        <v>1260</v>
      </c>
      <c r="P90">
        <f>ROUND((P86*Rates!$I$3),-1)</f>
        <v>1290</v>
      </c>
      <c r="Q90">
        <f>ROUND((Q86*Rates!$I$3),-1)</f>
        <v>1310</v>
      </c>
      <c r="R90">
        <f>ROUND((R86*Rates!$I$3),-1)</f>
        <v>1350</v>
      </c>
      <c r="S90">
        <f>ROUND((S86*Rates!$I$3),-1)</f>
        <v>1370</v>
      </c>
      <c r="T90">
        <f>ROUND((T86*Rates!$I$3),-1)</f>
        <v>1400</v>
      </c>
      <c r="U90">
        <f>ROUND((U86*Rates!$I$3),-1)</f>
        <v>1440</v>
      </c>
      <c r="V90">
        <f>ROUND((V86*Rates!$I$3),-1)</f>
        <v>1480</v>
      </c>
      <c r="W90">
        <f>ROUND((W86*Rates!$I$3),-1)</f>
        <v>1500</v>
      </c>
      <c r="X90">
        <f>ROUND((X86*Rates!$I$3),-1)</f>
        <v>1540</v>
      </c>
      <c r="Y90">
        <f>ROUND((Y86*Rates!$I$3),-1)</f>
        <v>1570</v>
      </c>
      <c r="Z90">
        <f>ROUND((Z86*Rates!$I$3),-1)</f>
        <v>1610</v>
      </c>
      <c r="AA90">
        <f>ROUND((AA86*Rates!$I$3),-1)</f>
        <v>1640</v>
      </c>
      <c r="AB90">
        <f>ROUND((AB86*Rates!$I$3),-1)</f>
        <v>1670</v>
      </c>
      <c r="AC90">
        <f>ROUND((AC86*Rates!$I$3),-1)</f>
        <v>1700</v>
      </c>
      <c r="AD90">
        <f>ROUND((AD86*Rates!$I$3),-1)</f>
        <v>1720</v>
      </c>
      <c r="AE90">
        <f>ROUND((AE86*Rates!$I$3),-1)</f>
        <v>1750</v>
      </c>
    </row>
    <row r="91" spans="1:31">
      <c r="A91" s="5" t="s">
        <v>28</v>
      </c>
      <c r="B91" s="6">
        <f t="shared" si="4"/>
        <v>9.375E-2</v>
      </c>
      <c r="C91" s="6">
        <f t="shared" si="5"/>
        <v>0.5</v>
      </c>
      <c r="D91" s="7">
        <f t="shared" si="6"/>
        <v>30</v>
      </c>
      <c r="E91" s="8">
        <f t="shared" si="7"/>
        <v>160</v>
      </c>
      <c r="F91">
        <f>ROUND((F86*Rates!$I$4),-1)</f>
        <v>300</v>
      </c>
      <c r="G91">
        <f>ROUND((G86*Rates!$I$4),-1)</f>
        <v>310</v>
      </c>
      <c r="H91">
        <f>ROUND((H86*Rates!$I$4),-1)</f>
        <v>310</v>
      </c>
      <c r="I91">
        <f>ROUND((I86*Rates!$I$4),-1)</f>
        <v>310</v>
      </c>
      <c r="J91">
        <f>ROUND((J86*Rates!$I$4),-1)</f>
        <v>310</v>
      </c>
      <c r="K91">
        <f>ROUND((K86*Rates!$I$4),-1)</f>
        <v>320</v>
      </c>
      <c r="L91">
        <f>ROUND((L86*Rates!$I$4),-1)</f>
        <v>320</v>
      </c>
      <c r="M91">
        <f>ROUND((M86*Rates!$I$4),-1)</f>
        <v>330</v>
      </c>
      <c r="N91">
        <f>ROUND((N86*Rates!$I$4),-1)</f>
        <v>340</v>
      </c>
      <c r="O91">
        <f>ROUND((O86*Rates!$I$4),-1)</f>
        <v>350</v>
      </c>
      <c r="P91">
        <f>ROUND((P86*Rates!$I$4),-1)</f>
        <v>350</v>
      </c>
      <c r="Q91">
        <f>ROUND((Q86*Rates!$I$4),-1)</f>
        <v>360</v>
      </c>
      <c r="R91">
        <f>ROUND((R86*Rates!$I$4),-1)</f>
        <v>370</v>
      </c>
      <c r="S91">
        <f>ROUND((S86*Rates!$I$4),-1)</f>
        <v>380</v>
      </c>
      <c r="T91">
        <f>ROUND((T86*Rates!$I$4),-1)</f>
        <v>380</v>
      </c>
      <c r="U91">
        <f>ROUND((U86*Rates!$I$4),-1)</f>
        <v>390</v>
      </c>
      <c r="V91">
        <f>ROUND((V86*Rates!$I$4),-1)</f>
        <v>400</v>
      </c>
      <c r="W91">
        <f>ROUND((W86*Rates!$I$4),-1)</f>
        <v>410</v>
      </c>
      <c r="X91">
        <f>ROUND((X86*Rates!$I$4),-1)</f>
        <v>420</v>
      </c>
      <c r="Y91">
        <f>ROUND((Y86*Rates!$I$4),-1)</f>
        <v>430</v>
      </c>
      <c r="Z91">
        <f>ROUND((Z86*Rates!$I$4),-1)</f>
        <v>440</v>
      </c>
      <c r="AA91">
        <f>ROUND((AA86*Rates!$I$4),-1)</f>
        <v>450</v>
      </c>
      <c r="AB91">
        <f>ROUND((AB86*Rates!$I$4),-1)</f>
        <v>460</v>
      </c>
      <c r="AC91">
        <f>ROUND((AC86*Rates!$I$4),-1)</f>
        <v>470</v>
      </c>
      <c r="AD91">
        <f>ROUND((AD86*Rates!$I$4),-1)</f>
        <v>470</v>
      </c>
      <c r="AE91">
        <f>ROUND((AE86*Rates!$I$4),-1)</f>
        <v>480</v>
      </c>
    </row>
    <row r="92" spans="1:31">
      <c r="A92" s="5" t="s">
        <v>29</v>
      </c>
      <c r="B92" s="6">
        <f t="shared" si="4"/>
        <v>0.10526315789473695</v>
      </c>
      <c r="C92" s="6">
        <f t="shared" si="5"/>
        <v>0.47368421052631571</v>
      </c>
      <c r="D92" s="7">
        <f t="shared" si="6"/>
        <v>20</v>
      </c>
      <c r="E92" s="8">
        <f t="shared" si="7"/>
        <v>90</v>
      </c>
      <c r="F92">
        <f>ROUND((F86*Rates!$I$5),-1)</f>
        <v>180</v>
      </c>
      <c r="G92">
        <f>ROUND((G86*Rates!$I$5),-1)</f>
        <v>180</v>
      </c>
      <c r="H92">
        <f>ROUND((H86*Rates!$I$5),-1)</f>
        <v>180</v>
      </c>
      <c r="I92">
        <f>ROUND((I86*Rates!$I$5),-1)</f>
        <v>180</v>
      </c>
      <c r="J92">
        <f>ROUND((J86*Rates!$I$5),-1)</f>
        <v>190</v>
      </c>
      <c r="K92">
        <f>ROUND((K86*Rates!$I$5),-1)</f>
        <v>190</v>
      </c>
      <c r="L92">
        <f>ROUND((L86*Rates!$I$5),-1)</f>
        <v>190</v>
      </c>
      <c r="M92">
        <f>ROUND((M86*Rates!$I$5),-1)</f>
        <v>190</v>
      </c>
      <c r="N92">
        <f>ROUND((N86*Rates!$I$5),-1)</f>
        <v>200</v>
      </c>
      <c r="O92">
        <f>ROUND((O86*Rates!$I$5),-1)</f>
        <v>200</v>
      </c>
      <c r="P92">
        <f>ROUND((P86*Rates!$I$5),-1)</f>
        <v>210</v>
      </c>
      <c r="Q92">
        <f>ROUND((Q86*Rates!$I$5),-1)</f>
        <v>210</v>
      </c>
      <c r="R92">
        <f>ROUND((R86*Rates!$I$5),-1)</f>
        <v>220</v>
      </c>
      <c r="S92">
        <f>ROUND((S86*Rates!$I$5),-1)</f>
        <v>220</v>
      </c>
      <c r="T92">
        <f>ROUND((T86*Rates!$I$5),-1)</f>
        <v>230</v>
      </c>
      <c r="U92">
        <f>ROUND((U86*Rates!$I$5),-1)</f>
        <v>230</v>
      </c>
      <c r="V92">
        <f>ROUND((V86*Rates!$I$5),-1)</f>
        <v>240</v>
      </c>
      <c r="W92">
        <f>ROUND((W86*Rates!$I$5),-1)</f>
        <v>240</v>
      </c>
      <c r="X92">
        <f>ROUND((X86*Rates!$I$5),-1)</f>
        <v>250</v>
      </c>
      <c r="Y92">
        <f>ROUND((Y86*Rates!$I$5),-1)</f>
        <v>250</v>
      </c>
      <c r="Z92">
        <f>ROUND((Z86*Rates!$I$5),-1)</f>
        <v>260</v>
      </c>
      <c r="AA92">
        <f>ROUND((AA86*Rates!$I$5),-1)</f>
        <v>270</v>
      </c>
      <c r="AB92">
        <f>ROUND((AB86*Rates!$I$5),-1)</f>
        <v>270</v>
      </c>
      <c r="AC92">
        <f>ROUND((AC86*Rates!$I$5),-1)</f>
        <v>270</v>
      </c>
      <c r="AD92">
        <f>ROUND((AD86*Rates!$I$5),-1)</f>
        <v>280</v>
      </c>
      <c r="AE92">
        <f>ROUND((AE86*Rates!$I$5),-1)</f>
        <v>280</v>
      </c>
    </row>
    <row r="93" spans="1:31">
      <c r="A93" s="5" t="s">
        <v>36</v>
      </c>
      <c r="B93" s="6">
        <f t="shared" si="4"/>
        <v>0</v>
      </c>
      <c r="C93" s="6">
        <f t="shared" si="5"/>
        <v>0.375</v>
      </c>
      <c r="D93" s="7">
        <f t="shared" si="6"/>
        <v>0</v>
      </c>
      <c r="E93" s="8">
        <f t="shared" si="7"/>
        <v>30</v>
      </c>
      <c r="F93">
        <f>ROUND((F86*Rates!$I$6),-1)</f>
        <v>70</v>
      </c>
      <c r="G93">
        <f>ROUND((G86*Rates!$I$6),-1)</f>
        <v>70</v>
      </c>
      <c r="H93">
        <f>ROUND((H86*Rates!$I$6),-1)</f>
        <v>70</v>
      </c>
      <c r="I93">
        <f>ROUND((I86*Rates!$I$6),-1)</f>
        <v>70</v>
      </c>
      <c r="J93">
        <f>ROUND((J86*Rates!$I$6),-1)</f>
        <v>70</v>
      </c>
      <c r="K93">
        <f>ROUND((K86*Rates!$I$6),-1)</f>
        <v>80</v>
      </c>
      <c r="L93">
        <f>ROUND((L86*Rates!$I$6),-1)</f>
        <v>80</v>
      </c>
      <c r="M93">
        <f>ROUND((M86*Rates!$I$6),-1)</f>
        <v>80</v>
      </c>
      <c r="N93">
        <f>ROUND((N86*Rates!$I$6),-1)</f>
        <v>80</v>
      </c>
      <c r="O93">
        <f>ROUND((O86*Rates!$I$6),-1)</f>
        <v>80</v>
      </c>
      <c r="P93">
        <f>ROUND((P86*Rates!$I$6),-1)</f>
        <v>80</v>
      </c>
      <c r="Q93">
        <f>ROUND((Q86*Rates!$I$6),-1)</f>
        <v>80</v>
      </c>
      <c r="R93">
        <f>ROUND((R86*Rates!$I$6),-1)</f>
        <v>90</v>
      </c>
      <c r="S93">
        <f>ROUND((S86*Rates!$I$6),-1)</f>
        <v>90</v>
      </c>
      <c r="T93">
        <f>ROUND((T86*Rates!$I$6),-1)</f>
        <v>90</v>
      </c>
      <c r="U93">
        <f>ROUND((U86*Rates!$I$6),-1)</f>
        <v>90</v>
      </c>
      <c r="V93">
        <f>ROUND((V86*Rates!$I$6),-1)</f>
        <v>100</v>
      </c>
      <c r="W93">
        <f>ROUND((W86*Rates!$I$6),-1)</f>
        <v>100</v>
      </c>
      <c r="X93">
        <f>ROUND((X86*Rates!$I$6),-1)</f>
        <v>100</v>
      </c>
      <c r="Y93">
        <f>ROUND((Y86*Rates!$I$6),-1)</f>
        <v>100</v>
      </c>
      <c r="Z93">
        <f>ROUND((Z86*Rates!$I$6),-1)</f>
        <v>100</v>
      </c>
      <c r="AA93">
        <f>ROUND((AA86*Rates!$I$6),-1)</f>
        <v>110</v>
      </c>
      <c r="AB93">
        <f>ROUND((AB86*Rates!$I$6),-1)</f>
        <v>110</v>
      </c>
      <c r="AC93">
        <f>ROUND((AC86*Rates!$I$6),-1)</f>
        <v>110</v>
      </c>
      <c r="AD93">
        <f>ROUND((AD86*Rates!$I$6),-1)</f>
        <v>110</v>
      </c>
      <c r="AE93">
        <f>ROUND((AE86*Rates!$I$6),-1)</f>
        <v>110</v>
      </c>
    </row>
    <row r="94" spans="1:31">
      <c r="A94" s="5" t="s">
        <v>30</v>
      </c>
      <c r="B94" s="6">
        <f t="shared" si="4"/>
        <v>0</v>
      </c>
      <c r="C94" s="6">
        <f t="shared" si="5"/>
        <v>0.5</v>
      </c>
      <c r="D94" s="7">
        <f t="shared" si="6"/>
        <v>0</v>
      </c>
      <c r="E94" s="8">
        <f t="shared" si="7"/>
        <v>20</v>
      </c>
      <c r="F94">
        <f>ROUND((F86*Rates!$I$7),-1)</f>
        <v>40</v>
      </c>
      <c r="G94">
        <f>ROUND((G86*Rates!$I$7),-1)</f>
        <v>40</v>
      </c>
      <c r="H94">
        <f>ROUND((H86*Rates!$I$7),-1)</f>
        <v>40</v>
      </c>
      <c r="I94">
        <f>ROUND((I86*Rates!$I$7),-1)</f>
        <v>40</v>
      </c>
      <c r="J94">
        <f>ROUND((J86*Rates!$I$7),-1)</f>
        <v>40</v>
      </c>
      <c r="K94">
        <f>ROUND((K86*Rates!$I$7),-1)</f>
        <v>40</v>
      </c>
      <c r="L94">
        <f>ROUND((L86*Rates!$I$7),-1)</f>
        <v>40</v>
      </c>
      <c r="M94">
        <f>ROUND((M86*Rates!$I$7),-1)</f>
        <v>40</v>
      </c>
      <c r="N94">
        <f>ROUND((N86*Rates!$I$7),-1)</f>
        <v>40</v>
      </c>
      <c r="O94">
        <f>ROUND((O86*Rates!$I$7),-1)</f>
        <v>40</v>
      </c>
      <c r="P94">
        <f>ROUND((P86*Rates!$I$7),-1)</f>
        <v>40</v>
      </c>
      <c r="Q94">
        <f>ROUND((Q86*Rates!$I$7),-1)</f>
        <v>40</v>
      </c>
      <c r="R94">
        <f>ROUND((R86*Rates!$I$7),-1)</f>
        <v>40</v>
      </c>
      <c r="S94">
        <f>ROUND((S86*Rates!$I$7),-1)</f>
        <v>40</v>
      </c>
      <c r="T94">
        <f>ROUND((T86*Rates!$I$7),-1)</f>
        <v>50</v>
      </c>
      <c r="U94">
        <f>ROUND((U86*Rates!$I$7),-1)</f>
        <v>50</v>
      </c>
      <c r="V94">
        <f>ROUND((V86*Rates!$I$7),-1)</f>
        <v>50</v>
      </c>
      <c r="W94">
        <f>ROUND((W86*Rates!$I$7),-1)</f>
        <v>50</v>
      </c>
      <c r="X94">
        <f>ROUND((X86*Rates!$I$7),-1)</f>
        <v>50</v>
      </c>
      <c r="Y94">
        <f>ROUND((Y86*Rates!$I$7),-1)</f>
        <v>50</v>
      </c>
      <c r="Z94">
        <f>ROUND((Z86*Rates!$I$7),-1)</f>
        <v>50</v>
      </c>
      <c r="AA94">
        <f>ROUND((AA86*Rates!$I$7),-1)</f>
        <v>50</v>
      </c>
      <c r="AB94">
        <f>ROUND((AB86*Rates!$I$7),-1)</f>
        <v>50</v>
      </c>
      <c r="AC94">
        <f>ROUND((AC86*Rates!$I$7),-1)</f>
        <v>50</v>
      </c>
      <c r="AD94">
        <f>ROUND((AD86*Rates!$I$7),-1)</f>
        <v>60</v>
      </c>
      <c r="AE94">
        <f>ROUND((AE86*Rates!$I$7),-1)</f>
        <v>60</v>
      </c>
    </row>
    <row r="95" spans="1:31">
      <c r="A95" s="5" t="s">
        <v>31</v>
      </c>
      <c r="B95" s="6">
        <f t="shared" si="4"/>
        <v>0</v>
      </c>
      <c r="C95" s="6">
        <f t="shared" si="5"/>
        <v>0.5</v>
      </c>
      <c r="D95" s="7">
        <f t="shared" si="6"/>
        <v>0</v>
      </c>
      <c r="E95" s="8">
        <f t="shared" si="7"/>
        <v>20</v>
      </c>
      <c r="F95">
        <f>ROUND((F86*Rates!$I$8),-1)</f>
        <v>40</v>
      </c>
      <c r="G95">
        <f>ROUND((G86*Rates!$I$8),-1)</f>
        <v>40</v>
      </c>
      <c r="H95">
        <f>ROUND((H86*Rates!$I$8),-1)</f>
        <v>40</v>
      </c>
      <c r="I95">
        <f>ROUND((I86*Rates!$I$8),-1)</f>
        <v>40</v>
      </c>
      <c r="J95">
        <f>ROUND((J86*Rates!$I$8),-1)</f>
        <v>40</v>
      </c>
      <c r="K95">
        <f>ROUND((K86*Rates!$I$8),-1)</f>
        <v>40</v>
      </c>
      <c r="L95">
        <f>ROUND((L86*Rates!$I$8),-1)</f>
        <v>40</v>
      </c>
      <c r="M95">
        <f>ROUND((M86*Rates!$I$8),-1)</f>
        <v>40</v>
      </c>
      <c r="N95">
        <f>ROUND((N86*Rates!$I$8),-1)</f>
        <v>40</v>
      </c>
      <c r="O95">
        <f>ROUND((O86*Rates!$I$8),-1)</f>
        <v>40</v>
      </c>
      <c r="P95">
        <f>ROUND((P86*Rates!$I$8),-1)</f>
        <v>40</v>
      </c>
      <c r="Q95">
        <f>ROUND((Q86*Rates!$I$8),-1)</f>
        <v>40</v>
      </c>
      <c r="R95">
        <f>ROUND((R86*Rates!$I$8),-1)</f>
        <v>40</v>
      </c>
      <c r="S95">
        <f>ROUND((S86*Rates!$I$8),-1)</f>
        <v>40</v>
      </c>
      <c r="T95">
        <f>ROUND((T86*Rates!$I$8),-1)</f>
        <v>50</v>
      </c>
      <c r="U95">
        <f>ROUND((U86*Rates!$I$8),-1)</f>
        <v>50</v>
      </c>
      <c r="V95">
        <f>ROUND((V86*Rates!$I$8),-1)</f>
        <v>50</v>
      </c>
      <c r="W95">
        <f>ROUND((W86*Rates!$I$8),-1)</f>
        <v>50</v>
      </c>
      <c r="X95">
        <f>ROUND((X86*Rates!$I$8),-1)</f>
        <v>50</v>
      </c>
      <c r="Y95">
        <f>ROUND((Y86*Rates!$I$8),-1)</f>
        <v>50</v>
      </c>
      <c r="Z95">
        <f>ROUND((Z86*Rates!$I$8),-1)</f>
        <v>50</v>
      </c>
      <c r="AA95">
        <f>ROUND((AA86*Rates!$I$8),-1)</f>
        <v>50</v>
      </c>
      <c r="AB95">
        <f>ROUND((AB86*Rates!$I$8),-1)</f>
        <v>50</v>
      </c>
      <c r="AC95">
        <f>ROUND((AC86*Rates!$I$8),-1)</f>
        <v>50</v>
      </c>
      <c r="AD95">
        <f>ROUND((AD86*Rates!$I$8),-1)</f>
        <v>60</v>
      </c>
      <c r="AE95">
        <f>ROUND((AE86*Rates!$I$8),-1)</f>
        <v>60</v>
      </c>
    </row>
    <row r="96" spans="1:31" ht="14.4" thickBot="1">
      <c r="A96" s="10" t="s">
        <v>33</v>
      </c>
      <c r="B96" s="6">
        <f t="shared" si="4"/>
        <v>0</v>
      </c>
      <c r="C96" s="6">
        <f t="shared" si="5"/>
        <v>0.33333333333333326</v>
      </c>
      <c r="D96" s="7">
        <f t="shared" si="6"/>
        <v>0</v>
      </c>
      <c r="E96" s="8">
        <f t="shared" si="7"/>
        <v>20</v>
      </c>
      <c r="F96">
        <f>ROUND((F86*Rates!$I$9),-1)</f>
        <v>50</v>
      </c>
      <c r="G96">
        <f>ROUND((G86*Rates!$I$9),-1)</f>
        <v>50</v>
      </c>
      <c r="H96">
        <f>ROUND((H86*Rates!$I$9),-1)</f>
        <v>50</v>
      </c>
      <c r="I96">
        <f>ROUND((I86*Rates!$I$9),-1)</f>
        <v>50</v>
      </c>
      <c r="J96">
        <f>ROUND((J86*Rates!$I$9),-1)</f>
        <v>60</v>
      </c>
      <c r="K96">
        <f>ROUND((K86*Rates!$I$9),-1)</f>
        <v>60</v>
      </c>
      <c r="L96">
        <f>ROUND((L86*Rates!$I$9),-1)</f>
        <v>60</v>
      </c>
      <c r="M96">
        <f>ROUND((M86*Rates!$I$9),-1)</f>
        <v>60</v>
      </c>
      <c r="N96">
        <f>ROUND((N86*Rates!$I$9),-1)</f>
        <v>60</v>
      </c>
      <c r="O96">
        <f>ROUND((O86*Rates!$I$9),-1)</f>
        <v>60</v>
      </c>
      <c r="P96">
        <f>ROUND((P86*Rates!$I$9),-1)</f>
        <v>60</v>
      </c>
      <c r="Q96">
        <f>ROUND((Q86*Rates!$I$9),-1)</f>
        <v>60</v>
      </c>
      <c r="R96">
        <f>ROUND((R86*Rates!$I$9),-1)</f>
        <v>70</v>
      </c>
      <c r="S96">
        <f>ROUND((S86*Rates!$I$9),-1)</f>
        <v>70</v>
      </c>
      <c r="T96">
        <f>ROUND((T86*Rates!$I$9),-1)</f>
        <v>70</v>
      </c>
      <c r="U96">
        <f>ROUND((U86*Rates!$I$9),-1)</f>
        <v>70</v>
      </c>
      <c r="V96">
        <f>ROUND((V86*Rates!$I$9),-1)</f>
        <v>70</v>
      </c>
      <c r="W96">
        <f>ROUND((W86*Rates!$I$9),-1)</f>
        <v>70</v>
      </c>
      <c r="X96">
        <f>ROUND((X86*Rates!$I$9),-1)</f>
        <v>70</v>
      </c>
      <c r="Y96">
        <f>ROUND((Y86*Rates!$I$9),-1)</f>
        <v>80</v>
      </c>
      <c r="Z96">
        <f>ROUND((Z86*Rates!$I$9),-1)</f>
        <v>80</v>
      </c>
      <c r="AA96">
        <f>ROUND((AA86*Rates!$I$9),-1)</f>
        <v>80</v>
      </c>
      <c r="AB96">
        <f>ROUND((AB86*Rates!$I$9),-1)</f>
        <v>80</v>
      </c>
      <c r="AC96">
        <f>ROUND((AC86*Rates!$I$9),-1)</f>
        <v>80</v>
      </c>
      <c r="AD96">
        <f>ROUND((AD86*Rates!$I$9),-1)</f>
        <v>80</v>
      </c>
      <c r="AE96">
        <f>ROUND((AE86*Rates!$I$9),-1)</f>
        <v>80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16"/>
  <sheetViews>
    <sheetView workbookViewId="0">
      <selection activeCell="C15" sqref="C15"/>
    </sheetView>
  </sheetViews>
  <sheetFormatPr defaultColWidth="59.36328125" defaultRowHeight="13.8"/>
  <cols>
    <col min="1" max="1" width="27.90625" customWidth="1"/>
  </cols>
  <sheetData>
    <row r="2" spans="1:2">
      <c r="A2" s="32" t="s">
        <v>209</v>
      </c>
      <c r="B2" s="32"/>
    </row>
    <row r="3" spans="1:2">
      <c r="A3" s="14" t="s">
        <v>210</v>
      </c>
      <c r="B3" s="15" t="s">
        <v>226</v>
      </c>
    </row>
    <row r="4" spans="1:2" ht="25.2">
      <c r="A4" s="14" t="s">
        <v>211</v>
      </c>
      <c r="B4" s="15" t="s">
        <v>223</v>
      </c>
    </row>
    <row r="5" spans="1:2">
      <c r="A5" s="14" t="s">
        <v>212</v>
      </c>
      <c r="B5" s="15" t="s">
        <v>224</v>
      </c>
    </row>
    <row r="6" spans="1:2">
      <c r="A6" s="14" t="s">
        <v>213</v>
      </c>
      <c r="B6" s="15" t="s">
        <v>225</v>
      </c>
    </row>
    <row r="7" spans="1:2">
      <c r="A7" s="14" t="s">
        <v>214</v>
      </c>
      <c r="B7" s="16">
        <v>45090</v>
      </c>
    </row>
    <row r="8" spans="1:2" ht="39.6">
      <c r="A8" s="14" t="s">
        <v>233</v>
      </c>
      <c r="B8" s="31" t="s">
        <v>234</v>
      </c>
    </row>
    <row r="9" spans="1:2" ht="39.6">
      <c r="A9" s="14" t="s">
        <v>235</v>
      </c>
      <c r="B9" s="17" t="s">
        <v>232</v>
      </c>
    </row>
    <row r="10" spans="1:2">
      <c r="A10" s="14" t="s">
        <v>215</v>
      </c>
      <c r="B10" s="15" t="s">
        <v>216</v>
      </c>
    </row>
    <row r="11" spans="1:2">
      <c r="A11" s="14" t="s">
        <v>217</v>
      </c>
      <c r="B11" s="15" t="s">
        <v>227</v>
      </c>
    </row>
    <row r="12" spans="1:2">
      <c r="A12" s="14" t="s">
        <v>218</v>
      </c>
      <c r="B12" s="18">
        <v>45078</v>
      </c>
    </row>
    <row r="13" spans="1:2">
      <c r="A13" s="14" t="s">
        <v>219</v>
      </c>
      <c r="B13" s="15" t="s">
        <v>220</v>
      </c>
    </row>
    <row r="14" spans="1:2">
      <c r="A14" s="14" t="s">
        <v>221</v>
      </c>
      <c r="B14" s="15"/>
    </row>
    <row r="15" spans="1:2" ht="138.6">
      <c r="A15" s="14" t="s">
        <v>222</v>
      </c>
      <c r="B15" s="15" t="s">
        <v>236</v>
      </c>
    </row>
    <row r="16" spans="1:2">
      <c r="A16" s="19"/>
      <c r="B16" s="20"/>
    </row>
  </sheetData>
  <mergeCells count="1">
    <mergeCell ref="A2:B2"/>
  </mergeCells>
  <hyperlinks>
    <hyperlink ref="B8" r:id="rId1" display="https://www.nomisweb.co.uk/" xr:uid="{DA4C7AB0-9EDF-4034-A4EA-557B0F45456D}"/>
    <hyperlink ref="B9" r:id="rId2" xr:uid="{89D88B8B-41B0-4D1A-8D14-6C182879CAA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1:N17"/>
  <sheetViews>
    <sheetView workbookViewId="0">
      <selection activeCell="A4" sqref="A4:XFD4"/>
    </sheetView>
  </sheetViews>
  <sheetFormatPr defaultRowHeight="13.8"/>
  <cols>
    <col min="5" max="5" width="18.36328125" bestFit="1" customWidth="1"/>
    <col min="6" max="6" width="16.36328125" customWidth="1"/>
    <col min="8" max="8" width="22.08984375" bestFit="1" customWidth="1"/>
    <col min="9" max="9" width="17.81640625" bestFit="1" customWidth="1"/>
    <col min="11" max="11" width="10.36328125" customWidth="1"/>
    <col min="12" max="13" width="11.26953125" bestFit="1" customWidth="1"/>
    <col min="14" max="14" width="9.81640625" bestFit="1" customWidth="1"/>
  </cols>
  <sheetData>
    <row r="1" spans="3:14">
      <c r="D1" t="s">
        <v>18</v>
      </c>
      <c r="E1" t="s">
        <v>37</v>
      </c>
      <c r="F1" t="s">
        <v>38</v>
      </c>
    </row>
    <row r="2" spans="3:14">
      <c r="C2" t="s">
        <v>19</v>
      </c>
      <c r="D2" t="s">
        <v>1</v>
      </c>
      <c r="E2" s="21">
        <v>8.8999999999999995E-5</v>
      </c>
      <c r="F2" s="21">
        <v>9.4999999999999992E-5</v>
      </c>
      <c r="H2" s="1" t="s">
        <v>21</v>
      </c>
      <c r="I2" s="1" t="s">
        <v>22</v>
      </c>
      <c r="K2" s="1" t="s">
        <v>23</v>
      </c>
      <c r="L2" s="1" t="s">
        <v>24</v>
      </c>
      <c r="M2" s="1" t="s">
        <v>25</v>
      </c>
      <c r="N2" s="1" t="s">
        <v>26</v>
      </c>
    </row>
    <row r="3" spans="3:14">
      <c r="D3" t="s">
        <v>2</v>
      </c>
      <c r="E3" s="21">
        <v>6.3E-5</v>
      </c>
      <c r="F3" s="21">
        <v>9.3000000000000011E-5</v>
      </c>
      <c r="H3" s="2" t="s">
        <v>27</v>
      </c>
      <c r="I3" s="3">
        <v>0.62</v>
      </c>
      <c r="K3" s="2" t="s">
        <v>8</v>
      </c>
      <c r="L3" s="3">
        <v>0.62</v>
      </c>
      <c r="M3" s="3">
        <v>0.32</v>
      </c>
      <c r="N3" s="3">
        <v>0.06</v>
      </c>
    </row>
    <row r="4" spans="3:14">
      <c r="D4" t="s">
        <v>3</v>
      </c>
      <c r="E4" s="21">
        <v>8.099999999999999E-5</v>
      </c>
      <c r="F4" s="21">
        <v>1.9600000000000002E-4</v>
      </c>
      <c r="H4" s="2" t="s">
        <v>28</v>
      </c>
      <c r="I4" s="3">
        <v>0.17</v>
      </c>
      <c r="K4" s="2" t="s">
        <v>9</v>
      </c>
      <c r="L4" s="3">
        <v>0.63</v>
      </c>
      <c r="M4" s="3">
        <v>0.3</v>
      </c>
      <c r="N4" s="3">
        <v>7.0000000000000007E-2</v>
      </c>
    </row>
    <row r="5" spans="3:14">
      <c r="D5" t="s">
        <v>4</v>
      </c>
      <c r="E5" s="21">
        <v>3.1800000000000003E-4</v>
      </c>
      <c r="F5" s="21">
        <v>2.7300000000000002E-4</v>
      </c>
      <c r="H5" s="2" t="s">
        <v>29</v>
      </c>
      <c r="I5" s="3">
        <v>0.1</v>
      </c>
      <c r="K5" s="2" t="s">
        <v>10</v>
      </c>
      <c r="L5" s="3">
        <v>0.56999999999999995</v>
      </c>
      <c r="M5" s="3">
        <v>0.31</v>
      </c>
      <c r="N5" s="3">
        <v>0.12</v>
      </c>
    </row>
    <row r="6" spans="3:14">
      <c r="D6" t="s">
        <v>5</v>
      </c>
      <c r="E6" s="21">
        <v>6.2700000000000006E-4</v>
      </c>
      <c r="F6" s="21">
        <v>5.5100000000000006E-4</v>
      </c>
      <c r="H6" s="2" t="s">
        <v>36</v>
      </c>
      <c r="I6" s="3">
        <v>0.04</v>
      </c>
      <c r="K6" s="2" t="s">
        <v>11</v>
      </c>
      <c r="L6" s="3">
        <v>0.56999999999999995</v>
      </c>
      <c r="M6" s="3">
        <v>0.32</v>
      </c>
      <c r="N6" s="3">
        <v>0.11</v>
      </c>
    </row>
    <row r="7" spans="3:14">
      <c r="D7" t="s">
        <v>6</v>
      </c>
      <c r="E7" s="21">
        <v>1.7949999999999999E-3</v>
      </c>
      <c r="F7" s="21">
        <v>9.7099999999999997E-4</v>
      </c>
      <c r="H7" s="2" t="s">
        <v>30</v>
      </c>
      <c r="I7" s="3">
        <v>0.02</v>
      </c>
      <c r="K7" s="2" t="s">
        <v>12</v>
      </c>
      <c r="L7" s="3">
        <v>0.54</v>
      </c>
      <c r="M7" s="3">
        <v>0.33</v>
      </c>
      <c r="N7" s="3">
        <v>0.13</v>
      </c>
    </row>
    <row r="8" spans="3:14">
      <c r="D8" t="s">
        <v>7</v>
      </c>
      <c r="E8" s="21">
        <v>1.9889999999999999E-3</v>
      </c>
      <c r="F8" s="21">
        <v>1.1799999999999998E-3</v>
      </c>
      <c r="H8" s="2" t="s">
        <v>31</v>
      </c>
      <c r="I8" s="3">
        <v>0.02</v>
      </c>
      <c r="K8" s="2" t="s">
        <v>32</v>
      </c>
      <c r="L8" s="3">
        <v>0.49</v>
      </c>
      <c r="M8" s="3">
        <v>0.33</v>
      </c>
      <c r="N8" s="3">
        <v>0.18</v>
      </c>
    </row>
    <row r="9" spans="3:14">
      <c r="C9" t="s">
        <v>20</v>
      </c>
      <c r="D9" t="s">
        <v>8</v>
      </c>
      <c r="E9" s="22">
        <v>1.2E-2</v>
      </c>
      <c r="F9" s="22">
        <v>1.7999999999999999E-2</v>
      </c>
      <c r="H9" s="2" t="s">
        <v>33</v>
      </c>
      <c r="I9" s="3">
        <v>0.03</v>
      </c>
      <c r="K9" s="2" t="s">
        <v>34</v>
      </c>
      <c r="L9" s="3">
        <v>0.42</v>
      </c>
      <c r="M9" s="3">
        <v>0.35</v>
      </c>
      <c r="N9" s="3">
        <v>0.23</v>
      </c>
    </row>
    <row r="10" spans="3:14">
      <c r="D10" t="s">
        <v>9</v>
      </c>
      <c r="E10" s="22">
        <v>0.03</v>
      </c>
      <c r="F10" s="22">
        <v>2.5000000000000001E-2</v>
      </c>
      <c r="H10" s="2" t="s">
        <v>35</v>
      </c>
      <c r="I10" s="3">
        <f>SUM(I3:I9)</f>
        <v>1</v>
      </c>
    </row>
    <row r="11" spans="3:14">
      <c r="D11" t="s">
        <v>10</v>
      </c>
      <c r="E11" s="22">
        <v>5.1999999999999998E-2</v>
      </c>
      <c r="F11" s="22">
        <v>6.2E-2</v>
      </c>
    </row>
    <row r="12" spans="3:14">
      <c r="D12" t="s">
        <v>11</v>
      </c>
      <c r="E12" s="22">
        <v>0.106</v>
      </c>
      <c r="F12" s="22">
        <v>9.5000000000000001E-2</v>
      </c>
    </row>
    <row r="13" spans="3:14">
      <c r="D13" t="s">
        <v>12</v>
      </c>
      <c r="E13" s="22">
        <v>0.128</v>
      </c>
      <c r="F13" s="22">
        <v>0.18099999999999999</v>
      </c>
    </row>
    <row r="14" spans="3:14">
      <c r="D14" t="s">
        <v>13</v>
      </c>
      <c r="E14" s="22">
        <v>0.17100000000000001</v>
      </c>
      <c r="F14" s="22">
        <v>0.35</v>
      </c>
    </row>
    <row r="17" spans="4:4">
      <c r="D17" s="30"/>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164"/>
  <sheetViews>
    <sheetView workbookViewId="0">
      <pane xSplit="1" ySplit="1" topLeftCell="B126" activePane="bottomRight" state="frozen"/>
      <selection pane="topRight" activeCell="B1" sqref="B1"/>
      <selection pane="bottomLeft" activeCell="A2" sqref="A2"/>
      <selection pane="bottomRight" activeCell="C1" sqref="C1:E1048576"/>
    </sheetView>
  </sheetViews>
  <sheetFormatPr defaultRowHeight="13.8"/>
  <cols>
    <col min="1" max="1" width="19" customWidth="1"/>
    <col min="3" max="3" width="10.36328125" bestFit="1" customWidth="1"/>
    <col min="5" max="7" width="11.36328125" style="23" bestFit="1" customWidth="1"/>
    <col min="8" max="8" width="11.36328125" style="24" bestFit="1" customWidth="1"/>
    <col min="9" max="22" width="11.36328125" style="23" bestFit="1" customWidth="1"/>
    <col min="23" max="28" width="10.36328125" bestFit="1" customWidth="1"/>
  </cols>
  <sheetData>
    <row r="1" spans="1:28" s="27" customFormat="1">
      <c r="A1" s="27" t="s">
        <v>39</v>
      </c>
      <c r="B1" s="27" t="s">
        <v>0</v>
      </c>
      <c r="C1" s="27">
        <v>2018</v>
      </c>
      <c r="D1" s="27">
        <v>2019</v>
      </c>
      <c r="E1" s="25">
        <v>2020</v>
      </c>
      <c r="F1" s="25">
        <v>2021</v>
      </c>
      <c r="G1" s="25">
        <v>2022</v>
      </c>
      <c r="H1" s="26">
        <v>2023</v>
      </c>
      <c r="I1" s="25">
        <v>2024</v>
      </c>
      <c r="J1" s="25">
        <v>2025</v>
      </c>
      <c r="K1" s="25">
        <v>2026</v>
      </c>
      <c r="L1" s="25">
        <v>2027</v>
      </c>
      <c r="M1" s="25">
        <v>2028</v>
      </c>
      <c r="N1" s="25">
        <v>2029</v>
      </c>
      <c r="O1" s="25">
        <v>2030</v>
      </c>
      <c r="P1" s="25">
        <v>2031</v>
      </c>
      <c r="Q1" s="25">
        <v>2032</v>
      </c>
      <c r="R1" s="25">
        <v>2033</v>
      </c>
      <c r="S1" s="25">
        <v>2034</v>
      </c>
      <c r="T1" s="25">
        <v>2035</v>
      </c>
      <c r="U1" s="25">
        <v>2036</v>
      </c>
      <c r="V1" s="25">
        <v>2037</v>
      </c>
      <c r="W1" s="27">
        <v>2038</v>
      </c>
      <c r="X1" s="27">
        <v>2039</v>
      </c>
      <c r="Y1" s="27">
        <v>2040</v>
      </c>
      <c r="Z1" s="27">
        <v>2041</v>
      </c>
      <c r="AA1" s="27">
        <v>2042</v>
      </c>
      <c r="AB1" s="27">
        <v>2043</v>
      </c>
    </row>
    <row r="2" spans="1:28">
      <c r="A2" t="s">
        <v>40</v>
      </c>
      <c r="B2" t="s">
        <v>41</v>
      </c>
      <c r="C2" s="23">
        <v>31067</v>
      </c>
      <c r="D2" s="23">
        <v>31244</v>
      </c>
      <c r="E2" s="23">
        <v>31094</v>
      </c>
      <c r="F2" s="23">
        <v>31238</v>
      </c>
      <c r="G2" s="23">
        <v>31434</v>
      </c>
      <c r="H2" s="23">
        <v>31536</v>
      </c>
      <c r="I2" s="23">
        <v>31636</v>
      </c>
      <c r="J2" s="23">
        <v>31739</v>
      </c>
      <c r="K2" s="23">
        <v>31834</v>
      </c>
      <c r="L2" s="23">
        <v>31928</v>
      </c>
      <c r="M2" s="23">
        <v>32020</v>
      </c>
      <c r="N2" s="23">
        <v>32104</v>
      </c>
      <c r="O2" s="23">
        <v>32184</v>
      </c>
      <c r="P2" s="23">
        <v>32265</v>
      </c>
      <c r="Q2" s="23">
        <v>32346</v>
      </c>
      <c r="R2" s="23">
        <v>32425</v>
      </c>
      <c r="S2" s="23">
        <v>32508</v>
      </c>
      <c r="T2" s="23">
        <v>32596</v>
      </c>
      <c r="U2" s="23">
        <v>32692</v>
      </c>
      <c r="V2" s="23">
        <v>32794</v>
      </c>
      <c r="W2" s="23">
        <v>32905</v>
      </c>
      <c r="X2" s="23">
        <v>33020</v>
      </c>
      <c r="Y2" s="23">
        <v>33139</v>
      </c>
      <c r="Z2" s="23">
        <v>33262</v>
      </c>
      <c r="AA2" s="23">
        <v>33387</v>
      </c>
      <c r="AB2" s="23">
        <v>33516</v>
      </c>
    </row>
    <row r="3" spans="1:28">
      <c r="A3" t="s">
        <v>42</v>
      </c>
      <c r="B3">
        <v>0</v>
      </c>
      <c r="C3" s="23">
        <v>1870</v>
      </c>
      <c r="D3" s="23">
        <v>1791</v>
      </c>
      <c r="E3" s="23">
        <v>1683</v>
      </c>
      <c r="F3" s="23">
        <v>1576</v>
      </c>
      <c r="G3" s="23">
        <v>1675</v>
      </c>
      <c r="H3" s="23">
        <v>1652</v>
      </c>
      <c r="I3" s="23">
        <v>1644</v>
      </c>
      <c r="J3" s="23">
        <v>1638</v>
      </c>
      <c r="K3" s="23">
        <v>1637</v>
      </c>
      <c r="L3" s="23">
        <v>1640</v>
      </c>
      <c r="M3" s="23">
        <v>1642</v>
      </c>
      <c r="N3" s="23">
        <v>1645</v>
      </c>
      <c r="O3" s="23">
        <v>1650</v>
      </c>
      <c r="P3" s="23">
        <v>1656</v>
      </c>
      <c r="Q3" s="23">
        <v>1663</v>
      </c>
      <c r="R3" s="23">
        <v>1671</v>
      </c>
      <c r="S3" s="23">
        <v>1681</v>
      </c>
      <c r="T3" s="23">
        <v>1691</v>
      </c>
      <c r="U3" s="23">
        <v>1705</v>
      </c>
      <c r="V3" s="23">
        <v>1717</v>
      </c>
      <c r="W3" s="23">
        <v>1735</v>
      </c>
      <c r="X3" s="23">
        <v>1753</v>
      </c>
      <c r="Y3" s="23">
        <v>1771</v>
      </c>
      <c r="Z3" s="23">
        <v>1788</v>
      </c>
      <c r="AA3" s="23">
        <v>1805</v>
      </c>
      <c r="AB3" s="23">
        <v>1821</v>
      </c>
    </row>
    <row r="4" spans="1:28">
      <c r="A4" t="s">
        <v>43</v>
      </c>
      <c r="B4">
        <v>5</v>
      </c>
      <c r="C4" s="23">
        <v>2029</v>
      </c>
      <c r="D4" s="23">
        <v>2125</v>
      </c>
      <c r="E4" s="23">
        <v>2105</v>
      </c>
      <c r="F4" s="23">
        <v>2019</v>
      </c>
      <c r="G4" s="23">
        <v>1927</v>
      </c>
      <c r="H4" s="23">
        <v>1870</v>
      </c>
      <c r="I4" s="23">
        <v>1790</v>
      </c>
      <c r="J4" s="23">
        <v>1758</v>
      </c>
      <c r="K4" s="23">
        <v>1717</v>
      </c>
      <c r="L4" s="23">
        <v>1694</v>
      </c>
      <c r="M4" s="23">
        <v>1672</v>
      </c>
      <c r="N4" s="23">
        <v>1665</v>
      </c>
      <c r="O4" s="23">
        <v>1661</v>
      </c>
      <c r="P4" s="23">
        <v>1660</v>
      </c>
      <c r="Q4" s="23">
        <v>1663</v>
      </c>
      <c r="R4" s="23">
        <v>1665</v>
      </c>
      <c r="S4" s="23">
        <v>1668</v>
      </c>
      <c r="T4" s="23">
        <v>1673</v>
      </c>
      <c r="U4" s="23">
        <v>1677</v>
      </c>
      <c r="V4" s="23">
        <v>1684</v>
      </c>
      <c r="W4" s="23">
        <v>1692</v>
      </c>
      <c r="X4" s="23">
        <v>1701</v>
      </c>
      <c r="Y4" s="23">
        <v>1711</v>
      </c>
      <c r="Z4" s="23">
        <v>1724</v>
      </c>
      <c r="AA4" s="23">
        <v>1737</v>
      </c>
      <c r="AB4" s="23">
        <v>1754</v>
      </c>
    </row>
    <row r="5" spans="1:28">
      <c r="A5" t="s">
        <v>44</v>
      </c>
      <c r="B5">
        <v>10</v>
      </c>
      <c r="C5" s="23">
        <v>1847</v>
      </c>
      <c r="D5" s="23">
        <v>1904</v>
      </c>
      <c r="E5" s="23">
        <v>1971</v>
      </c>
      <c r="F5" s="23">
        <v>2017</v>
      </c>
      <c r="G5" s="23">
        <v>2138</v>
      </c>
      <c r="H5" s="23">
        <v>2144</v>
      </c>
      <c r="I5" s="23">
        <v>2173</v>
      </c>
      <c r="J5" s="23">
        <v>2123</v>
      </c>
      <c r="K5" s="23">
        <v>2093</v>
      </c>
      <c r="L5" s="23">
        <v>2044</v>
      </c>
      <c r="M5" s="23">
        <v>1986</v>
      </c>
      <c r="N5" s="23">
        <v>1914</v>
      </c>
      <c r="O5" s="23">
        <v>1881</v>
      </c>
      <c r="P5" s="23">
        <v>1838</v>
      </c>
      <c r="Q5" s="23">
        <v>1814</v>
      </c>
      <c r="R5" s="23">
        <v>1792</v>
      </c>
      <c r="S5" s="23">
        <v>1786</v>
      </c>
      <c r="T5" s="23">
        <v>1783</v>
      </c>
      <c r="U5" s="23">
        <v>1782</v>
      </c>
      <c r="V5" s="23">
        <v>1783</v>
      </c>
      <c r="W5" s="23">
        <v>1786</v>
      </c>
      <c r="X5" s="23">
        <v>1788</v>
      </c>
      <c r="Y5" s="23">
        <v>1792</v>
      </c>
      <c r="Z5" s="23">
        <v>1798</v>
      </c>
      <c r="AA5" s="23">
        <v>1804</v>
      </c>
      <c r="AB5" s="23">
        <v>1811</v>
      </c>
    </row>
    <row r="6" spans="1:28">
      <c r="A6" t="s">
        <v>45</v>
      </c>
      <c r="B6">
        <v>15</v>
      </c>
      <c r="C6" s="23">
        <v>1648</v>
      </c>
      <c r="D6" s="23">
        <v>1602</v>
      </c>
      <c r="E6" s="23">
        <v>1648</v>
      </c>
      <c r="F6" s="23">
        <v>1746</v>
      </c>
      <c r="G6" s="23">
        <v>1744</v>
      </c>
      <c r="H6" s="23">
        <v>1822</v>
      </c>
      <c r="I6" s="23">
        <v>1881</v>
      </c>
      <c r="J6" s="23">
        <v>1963</v>
      </c>
      <c r="K6" s="23">
        <v>2027</v>
      </c>
      <c r="L6" s="23">
        <v>2063</v>
      </c>
      <c r="M6" s="23">
        <v>2071</v>
      </c>
      <c r="N6" s="23">
        <v>2087</v>
      </c>
      <c r="O6" s="23">
        <v>2046</v>
      </c>
      <c r="P6" s="23">
        <v>2018</v>
      </c>
      <c r="Q6" s="23">
        <v>1971</v>
      </c>
      <c r="R6" s="23">
        <v>1920</v>
      </c>
      <c r="S6" s="23">
        <v>1863</v>
      </c>
      <c r="T6" s="23">
        <v>1828</v>
      </c>
      <c r="U6" s="23">
        <v>1792</v>
      </c>
      <c r="V6" s="23">
        <v>1770</v>
      </c>
      <c r="W6" s="23">
        <v>1752</v>
      </c>
      <c r="X6" s="23">
        <v>1747</v>
      </c>
      <c r="Y6" s="23">
        <v>1744</v>
      </c>
      <c r="Z6" s="23">
        <v>1743</v>
      </c>
      <c r="AA6" s="23">
        <v>1744</v>
      </c>
      <c r="AB6" s="23">
        <v>1747</v>
      </c>
    </row>
    <row r="7" spans="1:28">
      <c r="A7" t="s">
        <v>46</v>
      </c>
      <c r="B7">
        <v>20</v>
      </c>
      <c r="C7" s="23">
        <v>1531</v>
      </c>
      <c r="D7" s="23">
        <v>1485</v>
      </c>
      <c r="E7" s="23">
        <v>1469</v>
      </c>
      <c r="F7" s="23">
        <v>1412</v>
      </c>
      <c r="G7" s="23">
        <v>1299</v>
      </c>
      <c r="H7" s="23">
        <v>1278</v>
      </c>
      <c r="I7" s="23">
        <v>1271</v>
      </c>
      <c r="J7" s="23">
        <v>1277</v>
      </c>
      <c r="K7" s="23">
        <v>1305</v>
      </c>
      <c r="L7" s="23">
        <v>1341</v>
      </c>
      <c r="M7" s="23">
        <v>1396</v>
      </c>
      <c r="N7" s="23">
        <v>1434</v>
      </c>
      <c r="O7" s="23">
        <v>1488</v>
      </c>
      <c r="P7" s="23">
        <v>1527</v>
      </c>
      <c r="Q7" s="23">
        <v>1554</v>
      </c>
      <c r="R7" s="23">
        <v>1559</v>
      </c>
      <c r="S7" s="23">
        <v>1570</v>
      </c>
      <c r="T7" s="23">
        <v>1551</v>
      </c>
      <c r="U7" s="23">
        <v>1535</v>
      </c>
      <c r="V7" s="23">
        <v>1504</v>
      </c>
      <c r="W7" s="23">
        <v>1473</v>
      </c>
      <c r="X7" s="23">
        <v>1438</v>
      </c>
      <c r="Y7" s="23">
        <v>1415</v>
      </c>
      <c r="Z7" s="23">
        <v>1389</v>
      </c>
      <c r="AA7" s="23">
        <v>1368</v>
      </c>
      <c r="AB7" s="23">
        <v>1355</v>
      </c>
    </row>
    <row r="8" spans="1:28">
      <c r="A8" t="s">
        <v>47</v>
      </c>
      <c r="B8">
        <v>25</v>
      </c>
      <c r="C8" s="23">
        <v>1495</v>
      </c>
      <c r="D8" s="23">
        <v>1558</v>
      </c>
      <c r="E8" s="23">
        <v>1523</v>
      </c>
      <c r="F8" s="23">
        <v>1536</v>
      </c>
      <c r="G8" s="23">
        <v>1490</v>
      </c>
      <c r="H8" s="23">
        <v>1513</v>
      </c>
      <c r="I8" s="23">
        <v>1477</v>
      </c>
      <c r="J8" s="23">
        <v>1466</v>
      </c>
      <c r="K8" s="23">
        <v>1412</v>
      </c>
      <c r="L8" s="23">
        <v>1376</v>
      </c>
      <c r="M8" s="23">
        <v>1360</v>
      </c>
      <c r="N8" s="23">
        <v>1355</v>
      </c>
      <c r="O8" s="23">
        <v>1363</v>
      </c>
      <c r="P8" s="23">
        <v>1388</v>
      </c>
      <c r="Q8" s="23">
        <v>1428</v>
      </c>
      <c r="R8" s="23">
        <v>1477</v>
      </c>
      <c r="S8" s="23">
        <v>1514</v>
      </c>
      <c r="T8" s="23">
        <v>1557</v>
      </c>
      <c r="U8" s="23">
        <v>1592</v>
      </c>
      <c r="V8" s="23">
        <v>1617</v>
      </c>
      <c r="W8" s="23">
        <v>1625</v>
      </c>
      <c r="X8" s="23">
        <v>1633</v>
      </c>
      <c r="Y8" s="23">
        <v>1620</v>
      </c>
      <c r="Z8" s="23">
        <v>1607</v>
      </c>
      <c r="AA8" s="23">
        <v>1580</v>
      </c>
      <c r="AB8" s="23">
        <v>1556</v>
      </c>
    </row>
    <row r="9" spans="1:28">
      <c r="A9" t="s">
        <v>48</v>
      </c>
      <c r="B9">
        <v>30</v>
      </c>
      <c r="C9" s="23">
        <v>1682</v>
      </c>
      <c r="D9" s="23">
        <v>1698</v>
      </c>
      <c r="E9" s="23">
        <v>1651</v>
      </c>
      <c r="F9" s="23">
        <v>1705</v>
      </c>
      <c r="G9" s="23">
        <v>1690</v>
      </c>
      <c r="H9" s="23">
        <v>1646</v>
      </c>
      <c r="I9" s="23">
        <v>1673</v>
      </c>
      <c r="J9" s="23">
        <v>1649</v>
      </c>
      <c r="K9" s="23">
        <v>1631</v>
      </c>
      <c r="L9" s="23">
        <v>1628</v>
      </c>
      <c r="M9" s="23">
        <v>1639</v>
      </c>
      <c r="N9" s="23">
        <v>1618</v>
      </c>
      <c r="O9" s="23">
        <v>1610</v>
      </c>
      <c r="P9" s="23">
        <v>1571</v>
      </c>
      <c r="Q9" s="23">
        <v>1538</v>
      </c>
      <c r="R9" s="23">
        <v>1519</v>
      </c>
      <c r="S9" s="23">
        <v>1513</v>
      </c>
      <c r="T9" s="23">
        <v>1520</v>
      </c>
      <c r="U9" s="23">
        <v>1545</v>
      </c>
      <c r="V9" s="23">
        <v>1589</v>
      </c>
      <c r="W9" s="23">
        <v>1638</v>
      </c>
      <c r="X9" s="23">
        <v>1674</v>
      </c>
      <c r="Y9" s="23">
        <v>1718</v>
      </c>
      <c r="Z9" s="23">
        <v>1752</v>
      </c>
      <c r="AA9" s="23">
        <v>1781</v>
      </c>
      <c r="AB9" s="23">
        <v>1790</v>
      </c>
    </row>
    <row r="10" spans="1:28">
      <c r="A10" t="s">
        <v>49</v>
      </c>
      <c r="B10">
        <v>35</v>
      </c>
      <c r="C10" s="23">
        <v>1805</v>
      </c>
      <c r="D10" s="23">
        <v>1791</v>
      </c>
      <c r="E10" s="23">
        <v>1749</v>
      </c>
      <c r="F10" s="23">
        <v>1875</v>
      </c>
      <c r="G10" s="23">
        <v>1748</v>
      </c>
      <c r="H10" s="23">
        <v>1779</v>
      </c>
      <c r="I10" s="23">
        <v>1787</v>
      </c>
      <c r="J10" s="23">
        <v>1788</v>
      </c>
      <c r="K10" s="23">
        <v>1811</v>
      </c>
      <c r="L10" s="23">
        <v>1843</v>
      </c>
      <c r="M10" s="23">
        <v>1821</v>
      </c>
      <c r="N10" s="23">
        <v>1841</v>
      </c>
      <c r="O10" s="23">
        <v>1819</v>
      </c>
      <c r="P10" s="23">
        <v>1799</v>
      </c>
      <c r="Q10" s="23">
        <v>1793</v>
      </c>
      <c r="R10" s="23">
        <v>1800</v>
      </c>
      <c r="S10" s="23">
        <v>1786</v>
      </c>
      <c r="T10" s="23">
        <v>1777</v>
      </c>
      <c r="U10" s="23">
        <v>1742</v>
      </c>
      <c r="V10" s="23">
        <v>1708</v>
      </c>
      <c r="W10" s="23">
        <v>1687</v>
      </c>
      <c r="X10" s="23">
        <v>1683</v>
      </c>
      <c r="Y10" s="23">
        <v>1690</v>
      </c>
      <c r="Z10" s="23">
        <v>1719</v>
      </c>
      <c r="AA10" s="23">
        <v>1765</v>
      </c>
      <c r="AB10" s="23">
        <v>1817</v>
      </c>
    </row>
    <row r="11" spans="1:28">
      <c r="A11" t="s">
        <v>50</v>
      </c>
      <c r="B11">
        <v>40</v>
      </c>
      <c r="C11" s="23">
        <v>1981</v>
      </c>
      <c r="D11" s="23">
        <v>1956</v>
      </c>
      <c r="E11" s="23">
        <v>1950</v>
      </c>
      <c r="F11" s="23">
        <v>1997</v>
      </c>
      <c r="G11" s="23">
        <v>2006</v>
      </c>
      <c r="H11" s="23">
        <v>2010</v>
      </c>
      <c r="I11" s="23">
        <v>1992</v>
      </c>
      <c r="J11" s="23">
        <v>1993</v>
      </c>
      <c r="K11" s="23">
        <v>1989</v>
      </c>
      <c r="L11" s="23">
        <v>1952</v>
      </c>
      <c r="M11" s="23">
        <v>1977</v>
      </c>
      <c r="N11" s="23">
        <v>1989</v>
      </c>
      <c r="O11" s="23">
        <v>1999</v>
      </c>
      <c r="P11" s="23">
        <v>2028</v>
      </c>
      <c r="Q11" s="23">
        <v>2063</v>
      </c>
      <c r="R11" s="23">
        <v>2048</v>
      </c>
      <c r="S11" s="23">
        <v>2064</v>
      </c>
      <c r="T11" s="23">
        <v>2043</v>
      </c>
      <c r="U11" s="23">
        <v>2019</v>
      </c>
      <c r="V11" s="23">
        <v>2016</v>
      </c>
      <c r="W11" s="23">
        <v>2021</v>
      </c>
      <c r="X11" s="23">
        <v>2005</v>
      </c>
      <c r="Y11" s="23">
        <v>1996</v>
      </c>
      <c r="Z11" s="23">
        <v>1962</v>
      </c>
      <c r="AA11" s="23">
        <v>1923</v>
      </c>
      <c r="AB11" s="23">
        <v>1901</v>
      </c>
    </row>
    <row r="12" spans="1:28">
      <c r="A12" t="s">
        <v>51</v>
      </c>
      <c r="B12">
        <v>45</v>
      </c>
      <c r="C12" s="23">
        <v>2309</v>
      </c>
      <c r="D12" s="23">
        <v>2256</v>
      </c>
      <c r="E12" s="23">
        <v>2234</v>
      </c>
      <c r="F12" s="23">
        <v>2149</v>
      </c>
      <c r="G12" s="23">
        <v>2127</v>
      </c>
      <c r="H12" s="23">
        <v>2097</v>
      </c>
      <c r="I12" s="23">
        <v>2097</v>
      </c>
      <c r="J12" s="23">
        <v>2102</v>
      </c>
      <c r="K12" s="23">
        <v>2135</v>
      </c>
      <c r="L12" s="23">
        <v>2145</v>
      </c>
      <c r="M12" s="23">
        <v>2153</v>
      </c>
      <c r="N12" s="23">
        <v>2135</v>
      </c>
      <c r="O12" s="23">
        <v>2138</v>
      </c>
      <c r="P12" s="23">
        <v>2131</v>
      </c>
      <c r="Q12" s="23">
        <v>2097</v>
      </c>
      <c r="R12" s="23">
        <v>2119</v>
      </c>
      <c r="S12" s="23">
        <v>2134</v>
      </c>
      <c r="T12" s="23">
        <v>2147</v>
      </c>
      <c r="U12" s="23">
        <v>2179</v>
      </c>
      <c r="V12" s="23">
        <v>2212</v>
      </c>
      <c r="W12" s="23">
        <v>2201</v>
      </c>
      <c r="X12" s="23">
        <v>2216</v>
      </c>
      <c r="Y12" s="23">
        <v>2193</v>
      </c>
      <c r="Z12" s="23">
        <v>2171</v>
      </c>
      <c r="AA12" s="23">
        <v>2167</v>
      </c>
      <c r="AB12" s="23">
        <v>2168</v>
      </c>
    </row>
    <row r="13" spans="1:28">
      <c r="A13" t="s">
        <v>52</v>
      </c>
      <c r="B13">
        <v>50</v>
      </c>
      <c r="C13" s="23">
        <v>2387</v>
      </c>
      <c r="D13" s="23">
        <v>2395</v>
      </c>
      <c r="E13" s="23">
        <v>2301</v>
      </c>
      <c r="F13" s="23">
        <v>2300</v>
      </c>
      <c r="G13" s="23">
        <v>2342</v>
      </c>
      <c r="H13" s="23">
        <v>2321</v>
      </c>
      <c r="I13" s="23">
        <v>2281</v>
      </c>
      <c r="J13" s="23">
        <v>2268</v>
      </c>
      <c r="K13" s="23">
        <v>2174</v>
      </c>
      <c r="L13" s="23">
        <v>2130</v>
      </c>
      <c r="M13" s="23">
        <v>2101</v>
      </c>
      <c r="N13" s="23">
        <v>2106</v>
      </c>
      <c r="O13" s="23">
        <v>2116</v>
      </c>
      <c r="P13" s="23">
        <v>2149</v>
      </c>
      <c r="Q13" s="23">
        <v>2166</v>
      </c>
      <c r="R13" s="23">
        <v>2176</v>
      </c>
      <c r="S13" s="23">
        <v>2160</v>
      </c>
      <c r="T13" s="23">
        <v>2163</v>
      </c>
      <c r="U13" s="23">
        <v>2157</v>
      </c>
      <c r="V13" s="23">
        <v>2125</v>
      </c>
      <c r="W13" s="23">
        <v>2145</v>
      </c>
      <c r="X13" s="23">
        <v>2161</v>
      </c>
      <c r="Y13" s="23">
        <v>2175</v>
      </c>
      <c r="Z13" s="23">
        <v>2206</v>
      </c>
      <c r="AA13" s="23">
        <v>2238</v>
      </c>
      <c r="AB13" s="23">
        <v>2229</v>
      </c>
    </row>
    <row r="14" spans="1:28">
      <c r="A14" t="s">
        <v>53</v>
      </c>
      <c r="B14">
        <v>55</v>
      </c>
      <c r="C14" s="23">
        <v>2046</v>
      </c>
      <c r="D14" s="23">
        <v>2134</v>
      </c>
      <c r="E14" s="23">
        <v>2255</v>
      </c>
      <c r="F14" s="23">
        <v>2291</v>
      </c>
      <c r="G14" s="23">
        <v>2383</v>
      </c>
      <c r="H14" s="23">
        <v>2362</v>
      </c>
      <c r="I14" s="23">
        <v>2353</v>
      </c>
      <c r="J14" s="23">
        <v>2294</v>
      </c>
      <c r="K14" s="23">
        <v>2328</v>
      </c>
      <c r="L14" s="23">
        <v>2313</v>
      </c>
      <c r="M14" s="23">
        <v>2292</v>
      </c>
      <c r="N14" s="23">
        <v>2253</v>
      </c>
      <c r="O14" s="23">
        <v>2236</v>
      </c>
      <c r="P14" s="23">
        <v>2151</v>
      </c>
      <c r="Q14" s="23">
        <v>2105</v>
      </c>
      <c r="R14" s="23">
        <v>2077</v>
      </c>
      <c r="S14" s="23">
        <v>2083</v>
      </c>
      <c r="T14" s="23">
        <v>2094</v>
      </c>
      <c r="U14" s="23">
        <v>2130</v>
      </c>
      <c r="V14" s="23">
        <v>2153</v>
      </c>
      <c r="W14" s="23">
        <v>2166</v>
      </c>
      <c r="X14" s="23">
        <v>2153</v>
      </c>
      <c r="Y14" s="23">
        <v>2154</v>
      </c>
      <c r="Z14" s="23">
        <v>2149</v>
      </c>
      <c r="AA14" s="23">
        <v>2120</v>
      </c>
      <c r="AB14" s="23">
        <v>2138</v>
      </c>
    </row>
    <row r="15" spans="1:28">
      <c r="A15" t="s">
        <v>54</v>
      </c>
      <c r="B15">
        <v>60</v>
      </c>
      <c r="C15" s="23">
        <v>1797</v>
      </c>
      <c r="D15" s="23">
        <v>1817</v>
      </c>
      <c r="E15" s="23">
        <v>1826</v>
      </c>
      <c r="F15" s="23">
        <v>1904</v>
      </c>
      <c r="G15" s="23">
        <v>1946</v>
      </c>
      <c r="H15" s="23">
        <v>2051</v>
      </c>
      <c r="I15" s="23">
        <v>2147</v>
      </c>
      <c r="J15" s="23">
        <v>2258</v>
      </c>
      <c r="K15" s="23">
        <v>2284</v>
      </c>
      <c r="L15" s="23">
        <v>2375</v>
      </c>
      <c r="M15" s="23">
        <v>2362</v>
      </c>
      <c r="N15" s="23">
        <v>2353</v>
      </c>
      <c r="O15" s="23">
        <v>2301</v>
      </c>
      <c r="P15" s="23">
        <v>2330</v>
      </c>
      <c r="Q15" s="23">
        <v>2315</v>
      </c>
      <c r="R15" s="23">
        <v>2294</v>
      </c>
      <c r="S15" s="23">
        <v>2256</v>
      </c>
      <c r="T15" s="23">
        <v>2237</v>
      </c>
      <c r="U15" s="23">
        <v>2157</v>
      </c>
      <c r="V15" s="23">
        <v>2109</v>
      </c>
      <c r="W15" s="23">
        <v>2082</v>
      </c>
      <c r="X15" s="23">
        <v>2089</v>
      </c>
      <c r="Y15" s="23">
        <v>2105</v>
      </c>
      <c r="Z15" s="23">
        <v>2143</v>
      </c>
      <c r="AA15" s="23">
        <v>2171</v>
      </c>
      <c r="AB15" s="23">
        <v>2187</v>
      </c>
    </row>
    <row r="16" spans="1:28">
      <c r="A16" t="s">
        <v>55</v>
      </c>
      <c r="B16">
        <v>65</v>
      </c>
      <c r="C16" s="23">
        <v>1764</v>
      </c>
      <c r="D16" s="23">
        <v>1729</v>
      </c>
      <c r="E16" s="23">
        <v>1732</v>
      </c>
      <c r="F16" s="23">
        <v>1686</v>
      </c>
      <c r="G16" s="23">
        <v>1742</v>
      </c>
      <c r="H16" s="23">
        <v>1735</v>
      </c>
      <c r="I16" s="23">
        <v>1765</v>
      </c>
      <c r="J16" s="23">
        <v>1797</v>
      </c>
      <c r="K16" s="23">
        <v>1877</v>
      </c>
      <c r="L16" s="23">
        <v>1895</v>
      </c>
      <c r="M16" s="23">
        <v>1992</v>
      </c>
      <c r="N16" s="23">
        <v>2082</v>
      </c>
      <c r="O16" s="23">
        <v>2184</v>
      </c>
      <c r="P16" s="23">
        <v>2213</v>
      </c>
      <c r="Q16" s="23">
        <v>2296</v>
      </c>
      <c r="R16" s="23">
        <v>2288</v>
      </c>
      <c r="S16" s="23">
        <v>2283</v>
      </c>
      <c r="T16" s="23">
        <v>2236</v>
      </c>
      <c r="U16" s="23">
        <v>2260</v>
      </c>
      <c r="V16" s="23">
        <v>2246</v>
      </c>
      <c r="W16" s="23">
        <v>2228</v>
      </c>
      <c r="X16" s="23">
        <v>2191</v>
      </c>
      <c r="Y16" s="23">
        <v>2171</v>
      </c>
      <c r="Z16" s="23">
        <v>2098</v>
      </c>
      <c r="AA16" s="23">
        <v>2053</v>
      </c>
      <c r="AB16" s="23">
        <v>2029</v>
      </c>
    </row>
    <row r="17" spans="1:28">
      <c r="A17" t="s">
        <v>56</v>
      </c>
      <c r="B17">
        <v>70</v>
      </c>
      <c r="C17" s="23">
        <v>1833</v>
      </c>
      <c r="D17" s="23">
        <v>1851</v>
      </c>
      <c r="E17" s="23">
        <v>1787</v>
      </c>
      <c r="F17" s="23">
        <v>1759</v>
      </c>
      <c r="G17" s="23">
        <v>1702</v>
      </c>
      <c r="H17" s="23">
        <v>1657</v>
      </c>
      <c r="I17" s="23">
        <v>1616</v>
      </c>
      <c r="J17" s="23">
        <v>1621</v>
      </c>
      <c r="K17" s="23">
        <v>1594</v>
      </c>
      <c r="L17" s="23">
        <v>1649</v>
      </c>
      <c r="M17" s="23">
        <v>1652</v>
      </c>
      <c r="N17" s="23">
        <v>1682</v>
      </c>
      <c r="O17" s="23">
        <v>1716</v>
      </c>
      <c r="P17" s="23">
        <v>1793</v>
      </c>
      <c r="Q17" s="23">
        <v>1818</v>
      </c>
      <c r="R17" s="23">
        <v>1909</v>
      </c>
      <c r="S17" s="23">
        <v>1995</v>
      </c>
      <c r="T17" s="23">
        <v>2088</v>
      </c>
      <c r="U17" s="23">
        <v>2123</v>
      </c>
      <c r="V17" s="23">
        <v>2197</v>
      </c>
      <c r="W17" s="23">
        <v>2193</v>
      </c>
      <c r="X17" s="23">
        <v>2191</v>
      </c>
      <c r="Y17" s="23">
        <v>2152</v>
      </c>
      <c r="Z17" s="23">
        <v>2170</v>
      </c>
      <c r="AA17" s="23">
        <v>2160</v>
      </c>
      <c r="AB17" s="23">
        <v>2142</v>
      </c>
    </row>
    <row r="18" spans="1:28">
      <c r="A18" t="s">
        <v>57</v>
      </c>
      <c r="B18">
        <v>75</v>
      </c>
      <c r="C18" s="23">
        <v>1290</v>
      </c>
      <c r="D18" s="23">
        <v>1382</v>
      </c>
      <c r="E18" s="23">
        <v>1416</v>
      </c>
      <c r="F18" s="23">
        <v>1464</v>
      </c>
      <c r="G18" s="23">
        <v>1598</v>
      </c>
      <c r="H18" s="23">
        <v>1637</v>
      </c>
      <c r="I18" s="23">
        <v>1652</v>
      </c>
      <c r="J18" s="23">
        <v>1619</v>
      </c>
      <c r="K18" s="23">
        <v>1630</v>
      </c>
      <c r="L18" s="23">
        <v>1530</v>
      </c>
      <c r="M18" s="23">
        <v>1492</v>
      </c>
      <c r="N18" s="23">
        <v>1462</v>
      </c>
      <c r="O18" s="23">
        <v>1467</v>
      </c>
      <c r="P18" s="23">
        <v>1449</v>
      </c>
      <c r="Q18" s="23">
        <v>1498</v>
      </c>
      <c r="R18" s="23">
        <v>1508</v>
      </c>
      <c r="S18" s="23">
        <v>1539</v>
      </c>
      <c r="T18" s="23">
        <v>1576</v>
      </c>
      <c r="U18" s="23">
        <v>1646</v>
      </c>
      <c r="V18" s="23">
        <v>1678</v>
      </c>
      <c r="W18" s="23">
        <v>1757</v>
      </c>
      <c r="X18" s="23">
        <v>1837</v>
      </c>
      <c r="Y18" s="23">
        <v>1925</v>
      </c>
      <c r="Z18" s="23">
        <v>1959</v>
      </c>
      <c r="AA18" s="23">
        <v>2026</v>
      </c>
      <c r="AB18" s="23">
        <v>2028</v>
      </c>
    </row>
    <row r="19" spans="1:28">
      <c r="A19" t="s">
        <v>58</v>
      </c>
      <c r="B19">
        <v>80</v>
      </c>
      <c r="C19" s="23">
        <v>927</v>
      </c>
      <c r="D19" s="23">
        <v>939</v>
      </c>
      <c r="E19" s="23">
        <v>962</v>
      </c>
      <c r="F19" s="23">
        <v>970</v>
      </c>
      <c r="G19" s="23">
        <v>998</v>
      </c>
      <c r="H19" s="23">
        <v>1065</v>
      </c>
      <c r="I19" s="23">
        <v>1127</v>
      </c>
      <c r="J19" s="23">
        <v>1171</v>
      </c>
      <c r="K19" s="23">
        <v>1236</v>
      </c>
      <c r="L19" s="23">
        <v>1334</v>
      </c>
      <c r="M19" s="23">
        <v>1377</v>
      </c>
      <c r="N19" s="23">
        <v>1394</v>
      </c>
      <c r="O19" s="23">
        <v>1375</v>
      </c>
      <c r="P19" s="23">
        <v>1384</v>
      </c>
      <c r="Q19" s="23">
        <v>1303</v>
      </c>
      <c r="R19" s="23">
        <v>1274</v>
      </c>
      <c r="S19" s="23">
        <v>1254</v>
      </c>
      <c r="T19" s="23">
        <v>1261</v>
      </c>
      <c r="U19" s="23">
        <v>1253</v>
      </c>
      <c r="V19" s="23">
        <v>1297</v>
      </c>
      <c r="W19" s="23">
        <v>1312</v>
      </c>
      <c r="X19" s="23">
        <v>1344</v>
      </c>
      <c r="Y19" s="23">
        <v>1382</v>
      </c>
      <c r="Z19" s="23">
        <v>1445</v>
      </c>
      <c r="AA19" s="23">
        <v>1478</v>
      </c>
      <c r="AB19" s="23">
        <v>1552</v>
      </c>
    </row>
    <row r="20" spans="1:28">
      <c r="A20" t="s">
        <v>59</v>
      </c>
      <c r="B20">
        <v>85</v>
      </c>
      <c r="C20" s="23">
        <v>561</v>
      </c>
      <c r="D20" s="23">
        <v>535</v>
      </c>
      <c r="E20" s="23">
        <v>543</v>
      </c>
      <c r="F20" s="23">
        <v>569.1</v>
      </c>
      <c r="G20" s="23">
        <v>577</v>
      </c>
      <c r="H20" s="23">
        <v>607</v>
      </c>
      <c r="I20" s="23">
        <v>622</v>
      </c>
      <c r="J20" s="23">
        <v>653</v>
      </c>
      <c r="K20" s="23">
        <v>643</v>
      </c>
      <c r="L20" s="23">
        <v>655</v>
      </c>
      <c r="M20" s="23">
        <v>704</v>
      </c>
      <c r="N20" s="23">
        <v>746</v>
      </c>
      <c r="O20" s="23">
        <v>780</v>
      </c>
      <c r="P20" s="23">
        <v>822</v>
      </c>
      <c r="Q20" s="23">
        <v>898</v>
      </c>
      <c r="R20" s="23">
        <v>930</v>
      </c>
      <c r="S20" s="23">
        <v>943</v>
      </c>
      <c r="T20" s="23">
        <v>931</v>
      </c>
      <c r="U20" s="23">
        <v>938</v>
      </c>
      <c r="V20" s="23">
        <v>888</v>
      </c>
      <c r="W20" s="23">
        <v>876</v>
      </c>
      <c r="X20" s="23">
        <v>869</v>
      </c>
      <c r="Y20" s="23">
        <v>875</v>
      </c>
      <c r="Z20" s="23">
        <v>879</v>
      </c>
      <c r="AA20" s="23">
        <v>913</v>
      </c>
      <c r="AB20" s="23">
        <v>931</v>
      </c>
    </row>
    <row r="21" spans="1:28">
      <c r="A21" t="s">
        <v>60</v>
      </c>
      <c r="B21">
        <v>90</v>
      </c>
      <c r="C21" s="23">
        <v>265</v>
      </c>
      <c r="D21" s="23">
        <v>296</v>
      </c>
      <c r="E21" s="23">
        <v>289</v>
      </c>
      <c r="F21" s="23">
        <v>264</v>
      </c>
      <c r="G21" s="23">
        <v>300</v>
      </c>
      <c r="H21" s="23">
        <v>294</v>
      </c>
      <c r="I21" s="23">
        <v>290</v>
      </c>
      <c r="J21" s="23">
        <v>301</v>
      </c>
      <c r="K21" s="23">
        <v>310</v>
      </c>
      <c r="L21" s="23">
        <v>322</v>
      </c>
      <c r="M21" s="23">
        <v>334</v>
      </c>
      <c r="N21" s="23">
        <v>340</v>
      </c>
      <c r="O21" s="23">
        <v>358</v>
      </c>
      <c r="P21" s="23">
        <v>356</v>
      </c>
      <c r="Q21" s="23">
        <v>367</v>
      </c>
      <c r="R21" s="23">
        <v>395</v>
      </c>
      <c r="S21" s="23">
        <v>419</v>
      </c>
      <c r="T21" s="23">
        <v>442</v>
      </c>
      <c r="U21" s="23">
        <v>461</v>
      </c>
      <c r="V21" s="23">
        <v>505</v>
      </c>
      <c r="W21" s="23">
        <v>535</v>
      </c>
      <c r="X21" s="23">
        <v>550</v>
      </c>
      <c r="Y21" s="23">
        <v>553</v>
      </c>
      <c r="Z21" s="23">
        <v>562</v>
      </c>
      <c r="AA21" s="23">
        <v>556</v>
      </c>
      <c r="AB21" s="23">
        <v>565</v>
      </c>
    </row>
    <row r="22" spans="1:28">
      <c r="A22" t="s">
        <v>61</v>
      </c>
      <c r="B22" t="s">
        <v>62</v>
      </c>
      <c r="C22" s="23">
        <v>76841</v>
      </c>
      <c r="D22" s="23">
        <v>77340</v>
      </c>
      <c r="E22" s="23">
        <v>77506</v>
      </c>
      <c r="F22" s="23">
        <v>79553</v>
      </c>
      <c r="G22" s="23">
        <v>80189</v>
      </c>
      <c r="H22" s="23">
        <v>80935</v>
      </c>
      <c r="I22" s="23">
        <v>81659</v>
      </c>
      <c r="J22" s="23">
        <v>82354</v>
      </c>
      <c r="K22" s="23">
        <v>83031</v>
      </c>
      <c r="L22" s="23">
        <v>83680</v>
      </c>
      <c r="M22" s="23">
        <v>84307</v>
      </c>
      <c r="N22" s="23">
        <v>84914</v>
      </c>
      <c r="O22" s="23">
        <v>85507</v>
      </c>
      <c r="P22" s="23">
        <v>86086</v>
      </c>
      <c r="Q22" s="23">
        <v>86654</v>
      </c>
      <c r="R22" s="23">
        <v>87219</v>
      </c>
      <c r="S22" s="23">
        <v>87773</v>
      </c>
      <c r="T22" s="23">
        <v>88307</v>
      </c>
      <c r="U22" s="23">
        <v>88828</v>
      </c>
      <c r="V22" s="23">
        <v>89338</v>
      </c>
      <c r="W22" s="23">
        <v>89838</v>
      </c>
      <c r="X22" s="23">
        <v>90329</v>
      </c>
      <c r="Y22" s="23">
        <v>90811</v>
      </c>
      <c r="Z22" s="23">
        <v>91288</v>
      </c>
      <c r="AA22" s="23">
        <v>91758</v>
      </c>
      <c r="AB22" s="23">
        <v>92222</v>
      </c>
    </row>
    <row r="23" spans="1:28">
      <c r="A23" t="s">
        <v>63</v>
      </c>
      <c r="B23">
        <v>0</v>
      </c>
      <c r="C23" s="23">
        <v>3944</v>
      </c>
      <c r="D23" s="23">
        <v>3991</v>
      </c>
      <c r="E23" s="23">
        <v>3870</v>
      </c>
      <c r="F23" s="23">
        <v>3656</v>
      </c>
      <c r="G23" s="23">
        <v>3730</v>
      </c>
      <c r="H23" s="23">
        <v>3707</v>
      </c>
      <c r="I23" s="23">
        <v>3697</v>
      </c>
      <c r="J23" s="23">
        <v>3681</v>
      </c>
      <c r="K23" s="23">
        <v>3666</v>
      </c>
      <c r="L23" s="23">
        <v>3662</v>
      </c>
      <c r="M23" s="23">
        <v>3658</v>
      </c>
      <c r="N23" s="23">
        <v>3657</v>
      </c>
      <c r="O23" s="23">
        <v>3655</v>
      </c>
      <c r="P23" s="23">
        <v>3660</v>
      </c>
      <c r="Q23" s="23">
        <v>3671</v>
      </c>
      <c r="R23" s="23">
        <v>3687</v>
      </c>
      <c r="S23" s="23">
        <v>3708</v>
      </c>
      <c r="T23" s="23">
        <v>3735</v>
      </c>
      <c r="U23" s="23">
        <v>3765</v>
      </c>
      <c r="V23" s="23">
        <v>3800</v>
      </c>
      <c r="W23" s="23">
        <v>3837</v>
      </c>
      <c r="X23" s="23">
        <v>3876</v>
      </c>
      <c r="Y23" s="23">
        <v>3914</v>
      </c>
      <c r="Z23" s="23">
        <v>3953</v>
      </c>
      <c r="AA23" s="23">
        <v>3987</v>
      </c>
      <c r="AB23" s="23">
        <v>4014</v>
      </c>
    </row>
    <row r="24" spans="1:28">
      <c r="A24" t="s">
        <v>64</v>
      </c>
      <c r="B24">
        <v>5</v>
      </c>
      <c r="C24" s="23">
        <v>4561</v>
      </c>
      <c r="D24" s="23">
        <v>4461</v>
      </c>
      <c r="E24" s="23">
        <v>4397</v>
      </c>
      <c r="F24" s="23">
        <v>4176</v>
      </c>
      <c r="G24" s="23">
        <v>4467</v>
      </c>
      <c r="H24" s="23">
        <v>4373</v>
      </c>
      <c r="I24" s="23">
        <v>4373</v>
      </c>
      <c r="J24" s="23">
        <v>4284</v>
      </c>
      <c r="K24" s="23">
        <v>4201</v>
      </c>
      <c r="L24" s="23">
        <v>4123</v>
      </c>
      <c r="M24" s="23">
        <v>4093</v>
      </c>
      <c r="N24" s="23">
        <v>4084</v>
      </c>
      <c r="O24" s="23">
        <v>4064</v>
      </c>
      <c r="P24" s="23">
        <v>4050</v>
      </c>
      <c r="Q24" s="23">
        <v>4045</v>
      </c>
      <c r="R24" s="23">
        <v>4041</v>
      </c>
      <c r="S24" s="23">
        <v>4040</v>
      </c>
      <c r="T24" s="23">
        <v>4040</v>
      </c>
      <c r="U24" s="23">
        <v>4044</v>
      </c>
      <c r="V24" s="23">
        <v>4055</v>
      </c>
      <c r="W24" s="23">
        <v>4072</v>
      </c>
      <c r="X24" s="23">
        <v>4093</v>
      </c>
      <c r="Y24" s="23">
        <v>4119</v>
      </c>
      <c r="Z24" s="23">
        <v>4150</v>
      </c>
      <c r="AA24" s="23">
        <v>4185</v>
      </c>
      <c r="AB24" s="23">
        <v>4225</v>
      </c>
    </row>
    <row r="25" spans="1:28">
      <c r="A25" t="s">
        <v>65</v>
      </c>
      <c r="B25">
        <v>10</v>
      </c>
      <c r="C25" s="23">
        <v>4072</v>
      </c>
      <c r="D25" s="23">
        <v>4259</v>
      </c>
      <c r="E25" s="23">
        <v>4436</v>
      </c>
      <c r="F25" s="23">
        <v>4373</v>
      </c>
      <c r="G25" s="23">
        <v>4706</v>
      </c>
      <c r="H25" s="23">
        <v>4797</v>
      </c>
      <c r="I25" s="23">
        <v>4721</v>
      </c>
      <c r="J25" s="23">
        <v>4730</v>
      </c>
      <c r="K25" s="23">
        <v>4722</v>
      </c>
      <c r="L25" s="23">
        <v>4687</v>
      </c>
      <c r="M25" s="23">
        <v>4595</v>
      </c>
      <c r="N25" s="23">
        <v>4578</v>
      </c>
      <c r="O25" s="23">
        <v>4489</v>
      </c>
      <c r="P25" s="23">
        <v>4404</v>
      </c>
      <c r="Q25" s="23">
        <v>4327</v>
      </c>
      <c r="R25" s="23">
        <v>4294</v>
      </c>
      <c r="S25" s="23">
        <v>4282</v>
      </c>
      <c r="T25" s="23">
        <v>4262</v>
      </c>
      <c r="U25" s="23">
        <v>4249</v>
      </c>
      <c r="V25" s="23">
        <v>4242</v>
      </c>
      <c r="W25" s="23">
        <v>4239</v>
      </c>
      <c r="X25" s="23">
        <v>4237</v>
      </c>
      <c r="Y25" s="23">
        <v>4237</v>
      </c>
      <c r="Z25" s="23">
        <v>4242</v>
      </c>
      <c r="AA25" s="23">
        <v>4253</v>
      </c>
      <c r="AB25" s="23">
        <v>4269</v>
      </c>
    </row>
    <row r="26" spans="1:28">
      <c r="A26" t="s">
        <v>66</v>
      </c>
      <c r="B26">
        <v>15</v>
      </c>
      <c r="C26" s="23">
        <v>3638</v>
      </c>
      <c r="D26" s="23">
        <v>3592</v>
      </c>
      <c r="E26" s="23">
        <v>3679</v>
      </c>
      <c r="F26" s="23">
        <v>3992</v>
      </c>
      <c r="G26" s="23">
        <v>3959</v>
      </c>
      <c r="H26" s="23">
        <v>4094</v>
      </c>
      <c r="I26" s="23">
        <v>4271</v>
      </c>
      <c r="J26" s="23">
        <v>4425</v>
      </c>
      <c r="K26" s="23">
        <v>4555</v>
      </c>
      <c r="L26" s="23">
        <v>4669</v>
      </c>
      <c r="M26" s="23">
        <v>4743</v>
      </c>
      <c r="N26" s="23">
        <v>4677</v>
      </c>
      <c r="O26" s="23">
        <v>4684</v>
      </c>
      <c r="P26" s="23">
        <v>4669</v>
      </c>
      <c r="Q26" s="23">
        <v>4630</v>
      </c>
      <c r="R26" s="23">
        <v>4552</v>
      </c>
      <c r="S26" s="23">
        <v>4514</v>
      </c>
      <c r="T26" s="23">
        <v>4428</v>
      </c>
      <c r="U26" s="23">
        <v>4346</v>
      </c>
      <c r="V26" s="23">
        <v>4278</v>
      </c>
      <c r="W26" s="23">
        <v>4243</v>
      </c>
      <c r="X26" s="23">
        <v>4231</v>
      </c>
      <c r="Y26" s="23">
        <v>4213</v>
      </c>
      <c r="Z26" s="23">
        <v>4200</v>
      </c>
      <c r="AA26" s="23">
        <v>4195</v>
      </c>
      <c r="AB26" s="23">
        <v>4193</v>
      </c>
    </row>
    <row r="27" spans="1:28">
      <c r="A27" t="s">
        <v>67</v>
      </c>
      <c r="B27">
        <v>20</v>
      </c>
      <c r="C27" s="23">
        <v>3746</v>
      </c>
      <c r="D27" s="23">
        <v>3717</v>
      </c>
      <c r="E27" s="23">
        <v>3499</v>
      </c>
      <c r="F27" s="23">
        <v>3693</v>
      </c>
      <c r="G27" s="23">
        <v>3470</v>
      </c>
      <c r="H27" s="23">
        <v>3451</v>
      </c>
      <c r="I27" s="23">
        <v>3441</v>
      </c>
      <c r="J27" s="23">
        <v>3490</v>
      </c>
      <c r="K27" s="23">
        <v>3562</v>
      </c>
      <c r="L27" s="23">
        <v>3674</v>
      </c>
      <c r="M27" s="23">
        <v>3791</v>
      </c>
      <c r="N27" s="23">
        <v>3927</v>
      </c>
      <c r="O27" s="23">
        <v>4048</v>
      </c>
      <c r="P27" s="23">
        <v>4145</v>
      </c>
      <c r="Q27" s="23">
        <v>4231</v>
      </c>
      <c r="R27" s="23">
        <v>4281</v>
      </c>
      <c r="S27" s="23">
        <v>4247</v>
      </c>
      <c r="T27" s="23">
        <v>4257</v>
      </c>
      <c r="U27" s="23">
        <v>4242</v>
      </c>
      <c r="V27" s="23">
        <v>4199</v>
      </c>
      <c r="W27" s="23">
        <v>4132</v>
      </c>
      <c r="X27" s="23">
        <v>4091</v>
      </c>
      <c r="Y27" s="23">
        <v>4023</v>
      </c>
      <c r="Z27" s="23">
        <v>3953</v>
      </c>
      <c r="AA27" s="23">
        <v>3893</v>
      </c>
      <c r="AB27" s="23">
        <v>3861</v>
      </c>
    </row>
    <row r="28" spans="1:28">
      <c r="A28" t="s">
        <v>68</v>
      </c>
      <c r="B28">
        <v>25</v>
      </c>
      <c r="C28" s="23">
        <v>4089</v>
      </c>
      <c r="D28" s="23">
        <v>4033</v>
      </c>
      <c r="E28" s="23">
        <v>4009</v>
      </c>
      <c r="F28" s="23">
        <v>4122</v>
      </c>
      <c r="G28" s="23">
        <v>4172</v>
      </c>
      <c r="H28" s="23">
        <v>4128</v>
      </c>
      <c r="I28" s="23">
        <v>4105</v>
      </c>
      <c r="J28" s="23">
        <v>4037</v>
      </c>
      <c r="K28" s="23">
        <v>3972</v>
      </c>
      <c r="L28" s="23">
        <v>3864</v>
      </c>
      <c r="M28" s="23">
        <v>3829</v>
      </c>
      <c r="N28" s="23">
        <v>3821</v>
      </c>
      <c r="O28" s="23">
        <v>3858</v>
      </c>
      <c r="P28" s="23">
        <v>3932</v>
      </c>
      <c r="Q28" s="23">
        <v>4049</v>
      </c>
      <c r="R28" s="23">
        <v>4170</v>
      </c>
      <c r="S28" s="23">
        <v>4288</v>
      </c>
      <c r="T28" s="23">
        <v>4403</v>
      </c>
      <c r="U28" s="23">
        <v>4497</v>
      </c>
      <c r="V28" s="23">
        <v>4579</v>
      </c>
      <c r="W28" s="23">
        <v>4621</v>
      </c>
      <c r="X28" s="23">
        <v>4604</v>
      </c>
      <c r="Y28" s="23">
        <v>4606</v>
      </c>
      <c r="Z28" s="23">
        <v>4587</v>
      </c>
      <c r="AA28" s="23">
        <v>4537</v>
      </c>
      <c r="AB28" s="23">
        <v>4472</v>
      </c>
    </row>
    <row r="29" spans="1:28">
      <c r="A29" t="s">
        <v>69</v>
      </c>
      <c r="B29">
        <v>30</v>
      </c>
      <c r="C29" s="23">
        <v>3809</v>
      </c>
      <c r="D29" s="23">
        <v>3882</v>
      </c>
      <c r="E29" s="23">
        <v>4001</v>
      </c>
      <c r="F29" s="23">
        <v>4624</v>
      </c>
      <c r="G29" s="23">
        <v>4124</v>
      </c>
      <c r="H29" s="23">
        <v>4201</v>
      </c>
      <c r="I29" s="23">
        <v>4243</v>
      </c>
      <c r="J29" s="23">
        <v>4212</v>
      </c>
      <c r="K29" s="23">
        <v>4185</v>
      </c>
      <c r="L29" s="23">
        <v>4207</v>
      </c>
      <c r="M29" s="23">
        <v>4168</v>
      </c>
      <c r="N29" s="23">
        <v>4144</v>
      </c>
      <c r="O29" s="23">
        <v>4089</v>
      </c>
      <c r="P29" s="23">
        <v>4023</v>
      </c>
      <c r="Q29" s="23">
        <v>3925</v>
      </c>
      <c r="R29" s="23">
        <v>3886</v>
      </c>
      <c r="S29" s="23">
        <v>3874</v>
      </c>
      <c r="T29" s="23">
        <v>3904</v>
      </c>
      <c r="U29" s="23">
        <v>3975</v>
      </c>
      <c r="V29" s="23">
        <v>4090</v>
      </c>
      <c r="W29" s="23">
        <v>4210</v>
      </c>
      <c r="X29" s="23">
        <v>4319</v>
      </c>
      <c r="Y29" s="23">
        <v>4426</v>
      </c>
      <c r="Z29" s="23">
        <v>4516</v>
      </c>
      <c r="AA29" s="23">
        <v>4595</v>
      </c>
      <c r="AB29" s="23">
        <v>4632</v>
      </c>
    </row>
    <row r="30" spans="1:28">
      <c r="A30" t="s">
        <v>70</v>
      </c>
      <c r="B30">
        <v>35</v>
      </c>
      <c r="C30" s="23">
        <v>4037</v>
      </c>
      <c r="D30" s="23">
        <v>3952</v>
      </c>
      <c r="E30" s="23">
        <v>3948</v>
      </c>
      <c r="F30" s="23">
        <v>4479</v>
      </c>
      <c r="G30" s="23">
        <v>4111</v>
      </c>
      <c r="H30" s="23">
        <v>4124</v>
      </c>
      <c r="I30" s="23">
        <v>4173</v>
      </c>
      <c r="J30" s="23">
        <v>4281</v>
      </c>
      <c r="K30" s="23">
        <v>4326</v>
      </c>
      <c r="L30" s="23">
        <v>4398</v>
      </c>
      <c r="M30" s="23">
        <v>4450</v>
      </c>
      <c r="N30" s="23">
        <v>4483</v>
      </c>
      <c r="O30" s="23">
        <v>4445</v>
      </c>
      <c r="P30" s="23">
        <v>4412</v>
      </c>
      <c r="Q30" s="23">
        <v>4425</v>
      </c>
      <c r="R30" s="23">
        <v>4392</v>
      </c>
      <c r="S30" s="23">
        <v>4364</v>
      </c>
      <c r="T30" s="23">
        <v>4313</v>
      </c>
      <c r="U30" s="23">
        <v>4244</v>
      </c>
      <c r="V30" s="23">
        <v>4147</v>
      </c>
      <c r="W30" s="23">
        <v>4102</v>
      </c>
      <c r="X30" s="23">
        <v>4086</v>
      </c>
      <c r="Y30" s="23">
        <v>4115</v>
      </c>
      <c r="Z30" s="23">
        <v>4189</v>
      </c>
      <c r="AA30" s="23">
        <v>4309</v>
      </c>
      <c r="AB30" s="23">
        <v>4434</v>
      </c>
    </row>
    <row r="31" spans="1:28">
      <c r="A31" t="s">
        <v>71</v>
      </c>
      <c r="B31">
        <v>40</v>
      </c>
      <c r="C31" s="23">
        <v>3811</v>
      </c>
      <c r="D31" s="23">
        <v>3946</v>
      </c>
      <c r="E31" s="23">
        <v>4006</v>
      </c>
      <c r="F31" s="23">
        <v>4264</v>
      </c>
      <c r="G31" s="23">
        <v>4245</v>
      </c>
      <c r="H31" s="23">
        <v>4351</v>
      </c>
      <c r="I31" s="23">
        <v>4298</v>
      </c>
      <c r="J31" s="23">
        <v>4330</v>
      </c>
      <c r="K31" s="23">
        <v>4378</v>
      </c>
      <c r="L31" s="23">
        <v>4390</v>
      </c>
      <c r="M31" s="23">
        <v>4411</v>
      </c>
      <c r="N31" s="23">
        <v>4458</v>
      </c>
      <c r="O31" s="23">
        <v>4554</v>
      </c>
      <c r="P31" s="23">
        <v>4600</v>
      </c>
      <c r="Q31" s="23">
        <v>4667</v>
      </c>
      <c r="R31" s="23">
        <v>4707</v>
      </c>
      <c r="S31" s="23">
        <v>4736</v>
      </c>
      <c r="T31" s="23">
        <v>4694</v>
      </c>
      <c r="U31" s="23">
        <v>4660</v>
      </c>
      <c r="V31" s="23">
        <v>4666</v>
      </c>
      <c r="W31" s="23">
        <v>4634</v>
      </c>
      <c r="X31" s="23">
        <v>4603</v>
      </c>
      <c r="Y31" s="23">
        <v>4556</v>
      </c>
      <c r="Z31" s="23">
        <v>4482</v>
      </c>
      <c r="AA31" s="23">
        <v>4383</v>
      </c>
      <c r="AB31" s="23">
        <v>4335</v>
      </c>
    </row>
    <row r="32" spans="1:28">
      <c r="A32" t="s">
        <v>72</v>
      </c>
      <c r="B32">
        <v>45</v>
      </c>
      <c r="C32" s="23">
        <v>5050</v>
      </c>
      <c r="D32" s="23">
        <v>4747</v>
      </c>
      <c r="E32" s="23">
        <v>4516</v>
      </c>
      <c r="F32" s="23">
        <v>4434</v>
      </c>
      <c r="G32" s="23">
        <v>4261</v>
      </c>
      <c r="H32" s="23">
        <v>4158</v>
      </c>
      <c r="I32" s="23">
        <v>4277</v>
      </c>
      <c r="J32" s="23">
        <v>4351</v>
      </c>
      <c r="K32" s="23">
        <v>4482</v>
      </c>
      <c r="L32" s="23">
        <v>4566</v>
      </c>
      <c r="M32" s="23">
        <v>4664</v>
      </c>
      <c r="N32" s="23">
        <v>4619</v>
      </c>
      <c r="O32" s="23">
        <v>4643</v>
      </c>
      <c r="P32" s="23">
        <v>4677</v>
      </c>
      <c r="Q32" s="23">
        <v>4683</v>
      </c>
      <c r="R32" s="23">
        <v>4709</v>
      </c>
      <c r="S32" s="23">
        <v>4753</v>
      </c>
      <c r="T32" s="23">
        <v>4839</v>
      </c>
      <c r="U32" s="23">
        <v>4885</v>
      </c>
      <c r="V32" s="23">
        <v>4952</v>
      </c>
      <c r="W32" s="23">
        <v>4982</v>
      </c>
      <c r="X32" s="23">
        <v>5008</v>
      </c>
      <c r="Y32" s="23">
        <v>4965</v>
      </c>
      <c r="Z32" s="23">
        <v>4926</v>
      </c>
      <c r="AA32" s="23">
        <v>4929</v>
      </c>
      <c r="AB32" s="23">
        <v>4900</v>
      </c>
    </row>
    <row r="33" spans="1:28">
      <c r="A33" t="s">
        <v>73</v>
      </c>
      <c r="B33">
        <v>50</v>
      </c>
      <c r="C33" s="23">
        <v>5523</v>
      </c>
      <c r="D33" s="23">
        <v>5591</v>
      </c>
      <c r="E33" s="23">
        <v>5503</v>
      </c>
      <c r="F33" s="23">
        <v>5599</v>
      </c>
      <c r="G33" s="23">
        <v>5492</v>
      </c>
      <c r="H33" s="23">
        <v>5408</v>
      </c>
      <c r="I33" s="23">
        <v>5170</v>
      </c>
      <c r="J33" s="23">
        <v>4998</v>
      </c>
      <c r="K33" s="23">
        <v>4798</v>
      </c>
      <c r="L33" s="23">
        <v>4660</v>
      </c>
      <c r="M33" s="23">
        <v>4564</v>
      </c>
      <c r="N33" s="23">
        <v>4671</v>
      </c>
      <c r="O33" s="23">
        <v>4751</v>
      </c>
      <c r="P33" s="23">
        <v>4880</v>
      </c>
      <c r="Q33" s="23">
        <v>4969</v>
      </c>
      <c r="R33" s="23">
        <v>5063</v>
      </c>
      <c r="S33" s="23">
        <v>5024</v>
      </c>
      <c r="T33" s="23">
        <v>5040</v>
      </c>
      <c r="U33" s="23">
        <v>5067</v>
      </c>
      <c r="V33" s="23">
        <v>5065</v>
      </c>
      <c r="W33" s="23">
        <v>5093</v>
      </c>
      <c r="X33" s="23">
        <v>5135</v>
      </c>
      <c r="Y33" s="23">
        <v>5214</v>
      </c>
      <c r="Z33" s="23">
        <v>5260</v>
      </c>
      <c r="AA33" s="23">
        <v>5324</v>
      </c>
      <c r="AB33" s="23">
        <v>5344</v>
      </c>
    </row>
    <row r="34" spans="1:28">
      <c r="A34" t="s">
        <v>74</v>
      </c>
      <c r="B34">
        <v>55</v>
      </c>
      <c r="C34" s="23">
        <v>5169</v>
      </c>
      <c r="D34" s="23">
        <v>5338</v>
      </c>
      <c r="E34" s="23">
        <v>5494</v>
      </c>
      <c r="F34" s="23">
        <v>5785</v>
      </c>
      <c r="G34" s="23">
        <v>5924</v>
      </c>
      <c r="H34" s="23">
        <v>6026</v>
      </c>
      <c r="I34" s="23">
        <v>6111</v>
      </c>
      <c r="J34" s="23">
        <v>6055</v>
      </c>
      <c r="K34" s="23">
        <v>6070</v>
      </c>
      <c r="L34" s="23">
        <v>5976</v>
      </c>
      <c r="M34" s="23">
        <v>5892</v>
      </c>
      <c r="N34" s="23">
        <v>5672</v>
      </c>
      <c r="O34" s="23">
        <v>5513</v>
      </c>
      <c r="P34" s="23">
        <v>5320</v>
      </c>
      <c r="Q34" s="23">
        <v>5179</v>
      </c>
      <c r="R34" s="23">
        <v>5092</v>
      </c>
      <c r="S34" s="23">
        <v>5191</v>
      </c>
      <c r="T34" s="23">
        <v>5277</v>
      </c>
      <c r="U34" s="23">
        <v>5412</v>
      </c>
      <c r="V34" s="23">
        <v>5508</v>
      </c>
      <c r="W34" s="23">
        <v>5600</v>
      </c>
      <c r="X34" s="23">
        <v>5565</v>
      </c>
      <c r="Y34" s="23">
        <v>5578</v>
      </c>
      <c r="Z34" s="23">
        <v>5596</v>
      </c>
      <c r="AA34" s="23">
        <v>5589</v>
      </c>
      <c r="AB34" s="23">
        <v>5619</v>
      </c>
    </row>
    <row r="35" spans="1:28">
      <c r="A35" t="s">
        <v>75</v>
      </c>
      <c r="B35">
        <v>60</v>
      </c>
      <c r="C35" s="23">
        <v>4838</v>
      </c>
      <c r="D35" s="23">
        <v>4975</v>
      </c>
      <c r="E35" s="23">
        <v>5035</v>
      </c>
      <c r="F35" s="23">
        <v>5208</v>
      </c>
      <c r="G35" s="23">
        <v>5476</v>
      </c>
      <c r="H35" s="23">
        <v>5684</v>
      </c>
      <c r="I35" s="23">
        <v>5905</v>
      </c>
      <c r="J35" s="23">
        <v>6127</v>
      </c>
      <c r="K35" s="23">
        <v>6272</v>
      </c>
      <c r="L35" s="23">
        <v>6451</v>
      </c>
      <c r="M35" s="23">
        <v>6546</v>
      </c>
      <c r="N35" s="23">
        <v>6617</v>
      </c>
      <c r="O35" s="23">
        <v>6558</v>
      </c>
      <c r="P35" s="23">
        <v>6570</v>
      </c>
      <c r="Q35" s="23">
        <v>6484</v>
      </c>
      <c r="R35" s="23">
        <v>6401</v>
      </c>
      <c r="S35" s="23">
        <v>6202</v>
      </c>
      <c r="T35" s="23">
        <v>6054</v>
      </c>
      <c r="U35" s="23">
        <v>5868</v>
      </c>
      <c r="V35" s="23">
        <v>5730</v>
      </c>
      <c r="W35" s="23">
        <v>5648</v>
      </c>
      <c r="X35" s="23">
        <v>5742</v>
      </c>
      <c r="Y35" s="23">
        <v>5838</v>
      </c>
      <c r="Z35" s="23">
        <v>5978</v>
      </c>
      <c r="AA35" s="23">
        <v>6088</v>
      </c>
      <c r="AB35" s="23">
        <v>6179</v>
      </c>
    </row>
    <row r="36" spans="1:28">
      <c r="A36" t="s">
        <v>76</v>
      </c>
      <c r="B36">
        <v>65</v>
      </c>
      <c r="C36" s="23">
        <v>5266</v>
      </c>
      <c r="D36" s="23">
        <v>5114</v>
      </c>
      <c r="E36" s="23">
        <v>5017</v>
      </c>
      <c r="F36" s="23">
        <v>5002</v>
      </c>
      <c r="G36" s="23">
        <v>5309</v>
      </c>
      <c r="H36" s="23">
        <v>5409</v>
      </c>
      <c r="I36" s="23">
        <v>5544</v>
      </c>
      <c r="J36" s="23">
        <v>5716</v>
      </c>
      <c r="K36" s="23">
        <v>5940</v>
      </c>
      <c r="L36" s="23">
        <v>6132</v>
      </c>
      <c r="M36" s="23">
        <v>6360</v>
      </c>
      <c r="N36" s="23">
        <v>6595</v>
      </c>
      <c r="O36" s="23">
        <v>6833</v>
      </c>
      <c r="P36" s="23">
        <v>6988</v>
      </c>
      <c r="Q36" s="23">
        <v>7170</v>
      </c>
      <c r="R36" s="23">
        <v>7261</v>
      </c>
      <c r="S36" s="23">
        <v>7325</v>
      </c>
      <c r="T36" s="23">
        <v>7264</v>
      </c>
      <c r="U36" s="23">
        <v>7275</v>
      </c>
      <c r="V36" s="23">
        <v>7196</v>
      </c>
      <c r="W36" s="23">
        <v>7117</v>
      </c>
      <c r="X36" s="23">
        <v>6933</v>
      </c>
      <c r="Y36" s="23">
        <v>6794</v>
      </c>
      <c r="Z36" s="23">
        <v>6607</v>
      </c>
      <c r="AA36" s="23">
        <v>6465</v>
      </c>
      <c r="AB36" s="23">
        <v>6388</v>
      </c>
    </row>
    <row r="37" spans="1:28">
      <c r="A37" t="s">
        <v>77</v>
      </c>
      <c r="B37">
        <v>70</v>
      </c>
      <c r="C37" s="23">
        <v>5834</v>
      </c>
      <c r="D37" s="23">
        <v>5941</v>
      </c>
      <c r="E37" s="23">
        <v>5954</v>
      </c>
      <c r="F37" s="23">
        <v>5849</v>
      </c>
      <c r="G37" s="23">
        <v>5679</v>
      </c>
      <c r="H37" s="23">
        <v>5459</v>
      </c>
      <c r="I37" s="23">
        <v>5389</v>
      </c>
      <c r="J37" s="23">
        <v>5370</v>
      </c>
      <c r="K37" s="23">
        <v>5463</v>
      </c>
      <c r="L37" s="23">
        <v>5557</v>
      </c>
      <c r="M37" s="23">
        <v>5673</v>
      </c>
      <c r="N37" s="23">
        <v>5823</v>
      </c>
      <c r="O37" s="23">
        <v>6008</v>
      </c>
      <c r="P37" s="23">
        <v>6243</v>
      </c>
      <c r="Q37" s="23">
        <v>6451</v>
      </c>
      <c r="R37" s="23">
        <v>6687</v>
      </c>
      <c r="S37" s="23">
        <v>6931</v>
      </c>
      <c r="T37" s="23">
        <v>7175</v>
      </c>
      <c r="U37" s="23">
        <v>7337</v>
      </c>
      <c r="V37" s="23">
        <v>7516</v>
      </c>
      <c r="W37" s="23">
        <v>7602</v>
      </c>
      <c r="X37" s="23">
        <v>7659</v>
      </c>
      <c r="Y37" s="23">
        <v>7602</v>
      </c>
      <c r="Z37" s="23">
        <v>7612</v>
      </c>
      <c r="AA37" s="23">
        <v>7544</v>
      </c>
      <c r="AB37" s="23">
        <v>7472</v>
      </c>
    </row>
    <row r="38" spans="1:28">
      <c r="A38" t="s">
        <v>78</v>
      </c>
      <c r="B38">
        <v>75</v>
      </c>
      <c r="C38" s="23">
        <v>3931</v>
      </c>
      <c r="D38" s="23">
        <v>4166</v>
      </c>
      <c r="E38" s="23">
        <v>4447</v>
      </c>
      <c r="F38" s="23">
        <v>4603</v>
      </c>
      <c r="G38" s="23">
        <v>5078</v>
      </c>
      <c r="H38" s="23">
        <v>5335</v>
      </c>
      <c r="I38" s="23">
        <v>5461</v>
      </c>
      <c r="J38" s="23">
        <v>5518</v>
      </c>
      <c r="K38" s="23">
        <v>5457</v>
      </c>
      <c r="L38" s="23">
        <v>5193</v>
      </c>
      <c r="M38" s="23">
        <v>5018</v>
      </c>
      <c r="N38" s="23">
        <v>4969</v>
      </c>
      <c r="O38" s="23">
        <v>4967</v>
      </c>
      <c r="P38" s="23">
        <v>5058</v>
      </c>
      <c r="Q38" s="23">
        <v>5157</v>
      </c>
      <c r="R38" s="23">
        <v>5275</v>
      </c>
      <c r="S38" s="23">
        <v>5425</v>
      </c>
      <c r="T38" s="23">
        <v>5606</v>
      </c>
      <c r="U38" s="23">
        <v>5829</v>
      </c>
      <c r="V38" s="23">
        <v>6032</v>
      </c>
      <c r="W38" s="23">
        <v>6256</v>
      </c>
      <c r="X38" s="23">
        <v>6489</v>
      </c>
      <c r="Y38" s="23">
        <v>6720</v>
      </c>
      <c r="Z38" s="23">
        <v>6872</v>
      </c>
      <c r="AA38" s="23">
        <v>7037</v>
      </c>
      <c r="AB38" s="23">
        <v>7114</v>
      </c>
    </row>
    <row r="39" spans="1:28">
      <c r="A39" t="s">
        <v>79</v>
      </c>
      <c r="B39">
        <v>80</v>
      </c>
      <c r="C39" s="23">
        <v>2954</v>
      </c>
      <c r="D39" s="23">
        <v>3010</v>
      </c>
      <c r="E39" s="23">
        <v>3021</v>
      </c>
      <c r="F39" s="23">
        <v>3032</v>
      </c>
      <c r="G39" s="23">
        <v>3076</v>
      </c>
      <c r="H39" s="23">
        <v>3211</v>
      </c>
      <c r="I39" s="23">
        <v>3384</v>
      </c>
      <c r="J39" s="23">
        <v>3588</v>
      </c>
      <c r="K39" s="23">
        <v>3782</v>
      </c>
      <c r="L39" s="23">
        <v>4184</v>
      </c>
      <c r="M39" s="23">
        <v>4409</v>
      </c>
      <c r="N39" s="23">
        <v>4514</v>
      </c>
      <c r="O39" s="23">
        <v>4562</v>
      </c>
      <c r="P39" s="23">
        <v>4512</v>
      </c>
      <c r="Q39" s="23">
        <v>4307</v>
      </c>
      <c r="R39" s="23">
        <v>4183</v>
      </c>
      <c r="S39" s="23">
        <v>4157</v>
      </c>
      <c r="T39" s="23">
        <v>4172</v>
      </c>
      <c r="U39" s="23">
        <v>4255</v>
      </c>
      <c r="V39" s="23">
        <v>4350</v>
      </c>
      <c r="W39" s="23">
        <v>4463</v>
      </c>
      <c r="X39" s="23">
        <v>4602</v>
      </c>
      <c r="Y39" s="23">
        <v>4767</v>
      </c>
      <c r="Z39" s="23">
        <v>4967</v>
      </c>
      <c r="AA39" s="23">
        <v>5149</v>
      </c>
      <c r="AB39" s="23">
        <v>5350</v>
      </c>
    </row>
    <row r="40" spans="1:28">
      <c r="A40" t="s">
        <v>80</v>
      </c>
      <c r="B40">
        <v>85</v>
      </c>
      <c r="C40" s="23">
        <v>1740</v>
      </c>
      <c r="D40" s="23">
        <v>1745</v>
      </c>
      <c r="E40" s="23">
        <v>1773</v>
      </c>
      <c r="F40" s="23">
        <v>1763</v>
      </c>
      <c r="G40" s="23">
        <v>1943</v>
      </c>
      <c r="H40" s="23">
        <v>2026</v>
      </c>
      <c r="I40" s="23">
        <v>2072</v>
      </c>
      <c r="J40" s="23">
        <v>2100</v>
      </c>
      <c r="K40" s="23">
        <v>2106</v>
      </c>
      <c r="L40" s="23">
        <v>2140</v>
      </c>
      <c r="M40" s="23">
        <v>2247</v>
      </c>
      <c r="N40" s="23">
        <v>2380</v>
      </c>
      <c r="O40" s="23">
        <v>2530</v>
      </c>
      <c r="P40" s="23">
        <v>2676</v>
      </c>
      <c r="Q40" s="23">
        <v>2977</v>
      </c>
      <c r="R40" s="23">
        <v>3147</v>
      </c>
      <c r="S40" s="23">
        <v>3231</v>
      </c>
      <c r="T40" s="23">
        <v>3271</v>
      </c>
      <c r="U40" s="23">
        <v>3236</v>
      </c>
      <c r="V40" s="23">
        <v>3105</v>
      </c>
      <c r="W40" s="23">
        <v>3036</v>
      </c>
      <c r="X40" s="23">
        <v>3038</v>
      </c>
      <c r="Y40" s="23">
        <v>3066</v>
      </c>
      <c r="Z40" s="23">
        <v>3137</v>
      </c>
      <c r="AA40" s="23">
        <v>3222</v>
      </c>
      <c r="AB40" s="23">
        <v>3321</v>
      </c>
    </row>
    <row r="41" spans="1:28">
      <c r="A41" t="s">
        <v>81</v>
      </c>
      <c r="B41">
        <v>90</v>
      </c>
      <c r="C41" s="23">
        <v>829</v>
      </c>
      <c r="D41" s="23">
        <v>880</v>
      </c>
      <c r="E41" s="23">
        <v>901</v>
      </c>
      <c r="F41" s="23">
        <v>899</v>
      </c>
      <c r="G41" s="23">
        <v>970</v>
      </c>
      <c r="H41" s="23">
        <v>991</v>
      </c>
      <c r="I41" s="23">
        <v>1022</v>
      </c>
      <c r="J41" s="23">
        <v>1059</v>
      </c>
      <c r="K41" s="23">
        <v>1093</v>
      </c>
      <c r="L41" s="23">
        <v>1143</v>
      </c>
      <c r="M41" s="23">
        <v>1192</v>
      </c>
      <c r="N41" s="23">
        <v>1226</v>
      </c>
      <c r="O41" s="23">
        <v>1254</v>
      </c>
      <c r="P41" s="23">
        <v>1267</v>
      </c>
      <c r="Q41" s="23">
        <v>1308</v>
      </c>
      <c r="R41" s="23">
        <v>1393</v>
      </c>
      <c r="S41" s="23">
        <v>1480</v>
      </c>
      <c r="T41" s="23">
        <v>1566</v>
      </c>
      <c r="U41" s="23">
        <v>1642</v>
      </c>
      <c r="V41" s="23">
        <v>1828</v>
      </c>
      <c r="W41" s="23">
        <v>1950</v>
      </c>
      <c r="X41" s="23">
        <v>2016</v>
      </c>
      <c r="Y41" s="23">
        <v>2057</v>
      </c>
      <c r="Z41" s="23">
        <v>2057</v>
      </c>
      <c r="AA41" s="23">
        <v>2073</v>
      </c>
      <c r="AB41" s="23">
        <v>2098</v>
      </c>
    </row>
    <row r="42" spans="1:28">
      <c r="A42" t="s">
        <v>82</v>
      </c>
      <c r="B42" t="s">
        <v>14</v>
      </c>
      <c r="C42" s="23">
        <v>58220</v>
      </c>
      <c r="D42" s="23">
        <v>58398</v>
      </c>
      <c r="E42" s="23">
        <v>58411</v>
      </c>
      <c r="F42" s="23">
        <v>59746</v>
      </c>
      <c r="G42" s="23">
        <v>59814</v>
      </c>
      <c r="H42" s="23">
        <v>60196</v>
      </c>
      <c r="I42" s="23">
        <v>60564</v>
      </c>
      <c r="J42" s="23">
        <v>60921</v>
      </c>
      <c r="K42" s="23">
        <v>61274</v>
      </c>
      <c r="L42" s="23">
        <v>61617</v>
      </c>
      <c r="M42" s="23">
        <v>61949</v>
      </c>
      <c r="N42" s="23">
        <v>62277</v>
      </c>
      <c r="O42" s="23">
        <v>62594</v>
      </c>
      <c r="P42" s="23">
        <v>62891</v>
      </c>
      <c r="Q42" s="23">
        <v>63174</v>
      </c>
      <c r="R42" s="23">
        <v>63444</v>
      </c>
      <c r="S42" s="23">
        <v>63702</v>
      </c>
      <c r="T42" s="23">
        <v>63958</v>
      </c>
      <c r="U42" s="23">
        <v>64213</v>
      </c>
      <c r="V42" s="23">
        <v>64465</v>
      </c>
      <c r="W42" s="23">
        <v>64715</v>
      </c>
      <c r="X42" s="23">
        <v>64966</v>
      </c>
      <c r="Y42" s="23">
        <v>65221</v>
      </c>
      <c r="Z42" s="23">
        <v>65475</v>
      </c>
      <c r="AA42" s="23">
        <v>65729</v>
      </c>
      <c r="AB42" s="23">
        <v>65981</v>
      </c>
    </row>
    <row r="43" spans="1:28">
      <c r="A43" t="s">
        <v>83</v>
      </c>
      <c r="B43">
        <v>0</v>
      </c>
      <c r="C43" s="23">
        <v>2889</v>
      </c>
      <c r="D43" s="23">
        <v>2864</v>
      </c>
      <c r="E43" s="23">
        <v>2769</v>
      </c>
      <c r="F43" s="23">
        <v>2653</v>
      </c>
      <c r="G43" s="23">
        <v>2734</v>
      </c>
      <c r="H43" s="23">
        <v>2729</v>
      </c>
      <c r="I43" s="23">
        <v>2723</v>
      </c>
      <c r="J43" s="23">
        <v>2714</v>
      </c>
      <c r="K43" s="23">
        <v>2713</v>
      </c>
      <c r="L43" s="23">
        <v>2715</v>
      </c>
      <c r="M43" s="23">
        <v>2717</v>
      </c>
      <c r="N43" s="23">
        <v>2718</v>
      </c>
      <c r="O43" s="23">
        <v>2722</v>
      </c>
      <c r="P43" s="23">
        <v>2725</v>
      </c>
      <c r="Q43" s="23">
        <v>2731</v>
      </c>
      <c r="R43" s="23">
        <v>2738</v>
      </c>
      <c r="S43" s="23">
        <v>2750</v>
      </c>
      <c r="T43" s="23">
        <v>2762</v>
      </c>
      <c r="U43" s="23">
        <v>2779</v>
      </c>
      <c r="V43" s="23">
        <v>2798</v>
      </c>
      <c r="W43" s="23">
        <v>2820</v>
      </c>
      <c r="X43" s="23">
        <v>2847</v>
      </c>
      <c r="Y43" s="23">
        <v>2875</v>
      </c>
      <c r="Z43" s="23">
        <v>2903</v>
      </c>
      <c r="AA43" s="23">
        <v>2930</v>
      </c>
      <c r="AB43" s="23">
        <v>2954</v>
      </c>
    </row>
    <row r="44" spans="1:28">
      <c r="A44" t="s">
        <v>84</v>
      </c>
      <c r="B44">
        <v>5</v>
      </c>
      <c r="C44" s="23">
        <v>3447</v>
      </c>
      <c r="D44" s="23">
        <v>3406</v>
      </c>
      <c r="E44" s="23">
        <v>3476</v>
      </c>
      <c r="F44" s="23">
        <v>3147</v>
      </c>
      <c r="G44" s="23">
        <v>3402</v>
      </c>
      <c r="H44" s="23">
        <v>3338</v>
      </c>
      <c r="I44" s="23">
        <v>3305</v>
      </c>
      <c r="J44" s="23">
        <v>3230</v>
      </c>
      <c r="K44" s="23">
        <v>3182</v>
      </c>
      <c r="L44" s="23">
        <v>3146</v>
      </c>
      <c r="M44" s="23">
        <v>3132</v>
      </c>
      <c r="N44" s="23">
        <v>3126</v>
      </c>
      <c r="O44" s="23">
        <v>3115</v>
      </c>
      <c r="P44" s="23">
        <v>3111</v>
      </c>
      <c r="Q44" s="23">
        <v>3113</v>
      </c>
      <c r="R44" s="23">
        <v>3114</v>
      </c>
      <c r="S44" s="23">
        <v>3115</v>
      </c>
      <c r="T44" s="23">
        <v>3118</v>
      </c>
      <c r="U44" s="23">
        <v>3122</v>
      </c>
      <c r="V44" s="23">
        <v>3128</v>
      </c>
      <c r="W44" s="23">
        <v>3138</v>
      </c>
      <c r="X44" s="23">
        <v>3149</v>
      </c>
      <c r="Y44" s="23">
        <v>3164</v>
      </c>
      <c r="Z44" s="23">
        <v>3183</v>
      </c>
      <c r="AA44" s="23">
        <v>3206</v>
      </c>
      <c r="AB44" s="23">
        <v>3233</v>
      </c>
    </row>
    <row r="45" spans="1:28">
      <c r="A45" t="s">
        <v>85</v>
      </c>
      <c r="B45">
        <v>10</v>
      </c>
      <c r="C45" s="23">
        <v>3280</v>
      </c>
      <c r="D45" s="23">
        <v>3402</v>
      </c>
      <c r="E45" s="23">
        <v>3437</v>
      </c>
      <c r="F45" s="23">
        <v>3372</v>
      </c>
      <c r="G45" s="23">
        <v>3570</v>
      </c>
      <c r="H45" s="23">
        <v>3582</v>
      </c>
      <c r="I45" s="23">
        <v>3574</v>
      </c>
      <c r="J45" s="23">
        <v>3635</v>
      </c>
      <c r="K45" s="23">
        <v>3596</v>
      </c>
      <c r="L45" s="23">
        <v>3513</v>
      </c>
      <c r="M45" s="23">
        <v>3449</v>
      </c>
      <c r="N45" s="23">
        <v>3409</v>
      </c>
      <c r="O45" s="23">
        <v>3340</v>
      </c>
      <c r="P45" s="23">
        <v>3289</v>
      </c>
      <c r="Q45" s="23">
        <v>3252</v>
      </c>
      <c r="R45" s="23">
        <v>3235</v>
      </c>
      <c r="S45" s="23">
        <v>3228</v>
      </c>
      <c r="T45" s="23">
        <v>3218</v>
      </c>
      <c r="U45" s="23">
        <v>3214</v>
      </c>
      <c r="V45" s="23">
        <v>3214</v>
      </c>
      <c r="W45" s="23">
        <v>3215</v>
      </c>
      <c r="X45" s="23">
        <v>3215</v>
      </c>
      <c r="Y45" s="23">
        <v>3218</v>
      </c>
      <c r="Z45" s="23">
        <v>3222</v>
      </c>
      <c r="AA45" s="23">
        <v>3228</v>
      </c>
      <c r="AB45" s="23">
        <v>3237</v>
      </c>
    </row>
    <row r="46" spans="1:28">
      <c r="A46" t="s">
        <v>86</v>
      </c>
      <c r="B46">
        <v>15</v>
      </c>
      <c r="C46" s="23">
        <v>3089</v>
      </c>
      <c r="D46" s="23">
        <v>2999</v>
      </c>
      <c r="E46" s="23">
        <v>3062</v>
      </c>
      <c r="F46" s="23">
        <v>3224</v>
      </c>
      <c r="G46" s="23">
        <v>3302</v>
      </c>
      <c r="H46" s="23">
        <v>3418</v>
      </c>
      <c r="I46" s="23">
        <v>3484</v>
      </c>
      <c r="J46" s="23">
        <v>3533</v>
      </c>
      <c r="K46" s="23">
        <v>3611</v>
      </c>
      <c r="L46" s="23">
        <v>3704</v>
      </c>
      <c r="M46" s="23">
        <v>3720</v>
      </c>
      <c r="N46" s="23">
        <v>3722</v>
      </c>
      <c r="O46" s="23">
        <v>3762</v>
      </c>
      <c r="P46" s="23">
        <v>3729</v>
      </c>
      <c r="Q46" s="23">
        <v>3654</v>
      </c>
      <c r="R46" s="23">
        <v>3594</v>
      </c>
      <c r="S46" s="23">
        <v>3549</v>
      </c>
      <c r="T46" s="23">
        <v>3491</v>
      </c>
      <c r="U46" s="23">
        <v>3436</v>
      </c>
      <c r="V46" s="23">
        <v>3396</v>
      </c>
      <c r="W46" s="23">
        <v>3368</v>
      </c>
      <c r="X46" s="23">
        <v>3361</v>
      </c>
      <c r="Y46" s="23">
        <v>3350</v>
      </c>
      <c r="Z46" s="23">
        <v>3344</v>
      </c>
      <c r="AA46" s="23">
        <v>3342</v>
      </c>
      <c r="AB46" s="23">
        <v>3344</v>
      </c>
    </row>
    <row r="47" spans="1:28">
      <c r="A47" t="s">
        <v>87</v>
      </c>
      <c r="B47">
        <v>20</v>
      </c>
      <c r="C47" s="23">
        <v>3486</v>
      </c>
      <c r="D47" s="23">
        <v>3327</v>
      </c>
      <c r="E47" s="23">
        <v>3155</v>
      </c>
      <c r="F47" s="23">
        <v>3260</v>
      </c>
      <c r="G47" s="23">
        <v>3207</v>
      </c>
      <c r="H47" s="23">
        <v>3180</v>
      </c>
      <c r="I47" s="23">
        <v>3207</v>
      </c>
      <c r="J47" s="23">
        <v>3230</v>
      </c>
      <c r="K47" s="23">
        <v>3289</v>
      </c>
      <c r="L47" s="23">
        <v>3379</v>
      </c>
      <c r="M47" s="23">
        <v>3486</v>
      </c>
      <c r="N47" s="23">
        <v>3560</v>
      </c>
      <c r="O47" s="23">
        <v>3619</v>
      </c>
      <c r="P47" s="23">
        <v>3694</v>
      </c>
      <c r="Q47" s="23">
        <v>3772</v>
      </c>
      <c r="R47" s="23">
        <v>3790</v>
      </c>
      <c r="S47" s="23">
        <v>3778</v>
      </c>
      <c r="T47" s="23">
        <v>3783</v>
      </c>
      <c r="U47" s="23">
        <v>3758</v>
      </c>
      <c r="V47" s="23">
        <v>3705</v>
      </c>
      <c r="W47" s="23">
        <v>3649</v>
      </c>
      <c r="X47" s="23">
        <v>3595</v>
      </c>
      <c r="Y47" s="23">
        <v>3543</v>
      </c>
      <c r="Z47" s="23">
        <v>3489</v>
      </c>
      <c r="AA47" s="23">
        <v>3449</v>
      </c>
      <c r="AB47" s="23">
        <v>3424</v>
      </c>
    </row>
    <row r="48" spans="1:28">
      <c r="A48" t="s">
        <v>88</v>
      </c>
      <c r="B48">
        <v>25</v>
      </c>
      <c r="C48" s="23">
        <v>2988</v>
      </c>
      <c r="D48" s="23">
        <v>3033</v>
      </c>
      <c r="E48" s="23">
        <v>2858</v>
      </c>
      <c r="F48" s="23">
        <v>3186</v>
      </c>
      <c r="G48" s="23">
        <v>2816</v>
      </c>
      <c r="H48" s="23">
        <v>2789</v>
      </c>
      <c r="I48" s="23">
        <v>2734</v>
      </c>
      <c r="J48" s="23">
        <v>2713</v>
      </c>
      <c r="K48" s="23">
        <v>2670</v>
      </c>
      <c r="L48" s="23">
        <v>2623</v>
      </c>
      <c r="M48" s="23">
        <v>2598</v>
      </c>
      <c r="N48" s="23">
        <v>2599</v>
      </c>
      <c r="O48" s="23">
        <v>2614</v>
      </c>
      <c r="P48" s="23">
        <v>2659</v>
      </c>
      <c r="Q48" s="23">
        <v>2730</v>
      </c>
      <c r="R48" s="23">
        <v>2808</v>
      </c>
      <c r="S48" s="23">
        <v>2869</v>
      </c>
      <c r="T48" s="23">
        <v>2928</v>
      </c>
      <c r="U48" s="23">
        <v>2982</v>
      </c>
      <c r="V48" s="23">
        <v>3035</v>
      </c>
      <c r="W48" s="23">
        <v>3052</v>
      </c>
      <c r="X48" s="23">
        <v>3054</v>
      </c>
      <c r="Y48" s="23">
        <v>3055</v>
      </c>
      <c r="Z48" s="23">
        <v>3040</v>
      </c>
      <c r="AA48" s="23">
        <v>3001</v>
      </c>
      <c r="AB48" s="23">
        <v>2963</v>
      </c>
    </row>
    <row r="49" spans="1:28">
      <c r="A49" t="s">
        <v>89</v>
      </c>
      <c r="B49">
        <v>30</v>
      </c>
      <c r="C49" s="23">
        <v>2633</v>
      </c>
      <c r="D49" s="23">
        <v>2615</v>
      </c>
      <c r="E49" s="23">
        <v>2640</v>
      </c>
      <c r="F49" s="23">
        <v>3140</v>
      </c>
      <c r="G49" s="23">
        <v>2934</v>
      </c>
      <c r="H49" s="23">
        <v>2918</v>
      </c>
      <c r="I49" s="23">
        <v>2948</v>
      </c>
      <c r="J49" s="23">
        <v>2887</v>
      </c>
      <c r="K49" s="23">
        <v>2845</v>
      </c>
      <c r="L49" s="23">
        <v>2812</v>
      </c>
      <c r="M49" s="23">
        <v>2790</v>
      </c>
      <c r="N49" s="23">
        <v>2753</v>
      </c>
      <c r="O49" s="23">
        <v>2729</v>
      </c>
      <c r="P49" s="23">
        <v>2689</v>
      </c>
      <c r="Q49" s="23">
        <v>2638</v>
      </c>
      <c r="R49" s="23">
        <v>2611</v>
      </c>
      <c r="S49" s="23">
        <v>2605</v>
      </c>
      <c r="T49" s="23">
        <v>2618</v>
      </c>
      <c r="U49" s="23">
        <v>2661</v>
      </c>
      <c r="V49" s="23">
        <v>2733</v>
      </c>
      <c r="W49" s="23">
        <v>2810</v>
      </c>
      <c r="X49" s="23">
        <v>2874</v>
      </c>
      <c r="Y49" s="23">
        <v>2935</v>
      </c>
      <c r="Z49" s="23">
        <v>2989</v>
      </c>
      <c r="AA49" s="23">
        <v>3039</v>
      </c>
      <c r="AB49" s="23">
        <v>3059</v>
      </c>
    </row>
    <row r="50" spans="1:28">
      <c r="A50" t="s">
        <v>90</v>
      </c>
      <c r="B50">
        <v>35</v>
      </c>
      <c r="C50" s="23">
        <v>2716</v>
      </c>
      <c r="D50" s="23">
        <v>2754</v>
      </c>
      <c r="E50" s="23">
        <v>2743</v>
      </c>
      <c r="F50" s="23">
        <v>3227</v>
      </c>
      <c r="G50" s="23">
        <v>2644</v>
      </c>
      <c r="H50" s="23">
        <v>2680</v>
      </c>
      <c r="I50" s="23">
        <v>2713</v>
      </c>
      <c r="J50" s="23">
        <v>2776</v>
      </c>
      <c r="K50" s="23">
        <v>2831</v>
      </c>
      <c r="L50" s="23">
        <v>2897</v>
      </c>
      <c r="M50" s="23">
        <v>2890</v>
      </c>
      <c r="N50" s="23">
        <v>2911</v>
      </c>
      <c r="O50" s="23">
        <v>2866</v>
      </c>
      <c r="P50" s="23">
        <v>2831</v>
      </c>
      <c r="Q50" s="23">
        <v>2807</v>
      </c>
      <c r="R50" s="23">
        <v>2788</v>
      </c>
      <c r="S50" s="23">
        <v>2758</v>
      </c>
      <c r="T50" s="23">
        <v>2736</v>
      </c>
      <c r="U50" s="23">
        <v>2694</v>
      </c>
      <c r="V50" s="23">
        <v>2644</v>
      </c>
      <c r="W50" s="23">
        <v>2615</v>
      </c>
      <c r="X50" s="23">
        <v>2608</v>
      </c>
      <c r="Y50" s="23">
        <v>2621</v>
      </c>
      <c r="Z50" s="23">
        <v>2666</v>
      </c>
      <c r="AA50" s="23">
        <v>2738</v>
      </c>
      <c r="AB50" s="23">
        <v>2817</v>
      </c>
    </row>
    <row r="51" spans="1:28">
      <c r="A51" t="s">
        <v>91</v>
      </c>
      <c r="B51">
        <v>40</v>
      </c>
      <c r="C51" s="23">
        <v>2901</v>
      </c>
      <c r="D51" s="23">
        <v>2823</v>
      </c>
      <c r="E51" s="23">
        <v>2872</v>
      </c>
      <c r="F51" s="23">
        <v>3083</v>
      </c>
      <c r="G51" s="23">
        <v>2836</v>
      </c>
      <c r="H51" s="23">
        <v>2876</v>
      </c>
      <c r="I51" s="23">
        <v>2880</v>
      </c>
      <c r="J51" s="23">
        <v>2850</v>
      </c>
      <c r="K51" s="23">
        <v>2849</v>
      </c>
      <c r="L51" s="23">
        <v>2813</v>
      </c>
      <c r="M51" s="23">
        <v>2842</v>
      </c>
      <c r="N51" s="23">
        <v>2868</v>
      </c>
      <c r="O51" s="23">
        <v>2919</v>
      </c>
      <c r="P51" s="23">
        <v>2966</v>
      </c>
      <c r="Q51" s="23">
        <v>3024</v>
      </c>
      <c r="R51" s="23">
        <v>3016</v>
      </c>
      <c r="S51" s="23">
        <v>3035</v>
      </c>
      <c r="T51" s="23">
        <v>2996</v>
      </c>
      <c r="U51" s="23">
        <v>2963</v>
      </c>
      <c r="V51" s="23">
        <v>2943</v>
      </c>
      <c r="W51" s="23">
        <v>2925</v>
      </c>
      <c r="X51" s="23">
        <v>2896</v>
      </c>
      <c r="Y51" s="23">
        <v>2872</v>
      </c>
      <c r="Z51" s="23">
        <v>2829</v>
      </c>
      <c r="AA51" s="23">
        <v>2775</v>
      </c>
      <c r="AB51" s="23">
        <v>2747</v>
      </c>
    </row>
    <row r="52" spans="1:28">
      <c r="A52" t="s">
        <v>92</v>
      </c>
      <c r="B52">
        <v>45</v>
      </c>
      <c r="C52" s="23">
        <v>3729</v>
      </c>
      <c r="D52" s="23">
        <v>3584</v>
      </c>
      <c r="E52" s="23">
        <v>3433</v>
      </c>
      <c r="F52" s="23">
        <v>3426</v>
      </c>
      <c r="G52" s="23">
        <v>3172</v>
      </c>
      <c r="H52" s="23">
        <v>3083</v>
      </c>
      <c r="I52" s="23">
        <v>2990</v>
      </c>
      <c r="J52" s="23">
        <v>3032</v>
      </c>
      <c r="K52" s="23">
        <v>3048</v>
      </c>
      <c r="L52" s="23">
        <v>3071</v>
      </c>
      <c r="M52" s="23">
        <v>3113</v>
      </c>
      <c r="N52" s="23">
        <v>3114</v>
      </c>
      <c r="O52" s="23">
        <v>3091</v>
      </c>
      <c r="P52" s="23">
        <v>3088</v>
      </c>
      <c r="Q52" s="23">
        <v>3060</v>
      </c>
      <c r="R52" s="23">
        <v>3084</v>
      </c>
      <c r="S52" s="23">
        <v>3109</v>
      </c>
      <c r="T52" s="23">
        <v>3152</v>
      </c>
      <c r="U52" s="23">
        <v>3195</v>
      </c>
      <c r="V52" s="23">
        <v>3248</v>
      </c>
      <c r="W52" s="23">
        <v>3242</v>
      </c>
      <c r="X52" s="23">
        <v>3259</v>
      </c>
      <c r="Y52" s="23">
        <v>3221</v>
      </c>
      <c r="Z52" s="23">
        <v>3187</v>
      </c>
      <c r="AA52" s="23">
        <v>3170</v>
      </c>
      <c r="AB52" s="23">
        <v>3151</v>
      </c>
    </row>
    <row r="53" spans="1:28">
      <c r="A53" t="s">
        <v>93</v>
      </c>
      <c r="B53">
        <v>50</v>
      </c>
      <c r="C53" s="23">
        <v>4244</v>
      </c>
      <c r="D53" s="23">
        <v>4272</v>
      </c>
      <c r="E53" s="23">
        <v>4243</v>
      </c>
      <c r="F53" s="23">
        <v>4045</v>
      </c>
      <c r="G53" s="23">
        <v>4103</v>
      </c>
      <c r="H53" s="23">
        <v>4012</v>
      </c>
      <c r="I53" s="23">
        <v>3876</v>
      </c>
      <c r="J53" s="23">
        <v>3730</v>
      </c>
      <c r="K53" s="23">
        <v>3613</v>
      </c>
      <c r="L53" s="23">
        <v>3474</v>
      </c>
      <c r="M53" s="23">
        <v>3387</v>
      </c>
      <c r="N53" s="23">
        <v>3318</v>
      </c>
      <c r="O53" s="23">
        <v>3361</v>
      </c>
      <c r="P53" s="23">
        <v>3391</v>
      </c>
      <c r="Q53" s="23">
        <v>3424</v>
      </c>
      <c r="R53" s="23">
        <v>3470</v>
      </c>
      <c r="S53" s="23">
        <v>3469</v>
      </c>
      <c r="T53" s="23">
        <v>3449</v>
      </c>
      <c r="U53" s="23">
        <v>3445</v>
      </c>
      <c r="V53" s="23">
        <v>3420</v>
      </c>
      <c r="W53" s="23">
        <v>3445</v>
      </c>
      <c r="X53" s="23">
        <v>3470</v>
      </c>
      <c r="Y53" s="23">
        <v>3511</v>
      </c>
      <c r="Z53" s="23">
        <v>3552</v>
      </c>
      <c r="AA53" s="23">
        <v>3604</v>
      </c>
      <c r="AB53" s="23">
        <v>3597</v>
      </c>
    </row>
    <row r="54" spans="1:28">
      <c r="A54" t="s">
        <v>94</v>
      </c>
      <c r="B54">
        <v>55</v>
      </c>
      <c r="C54" s="23">
        <v>4258</v>
      </c>
      <c r="D54" s="23">
        <v>4302</v>
      </c>
      <c r="E54" s="23">
        <v>4422</v>
      </c>
      <c r="F54" s="23">
        <v>4476</v>
      </c>
      <c r="G54" s="23">
        <v>4677</v>
      </c>
      <c r="H54" s="23">
        <v>4635</v>
      </c>
      <c r="I54" s="23">
        <v>4665</v>
      </c>
      <c r="J54" s="23">
        <v>4632</v>
      </c>
      <c r="K54" s="23">
        <v>4549</v>
      </c>
      <c r="L54" s="23">
        <v>4495</v>
      </c>
      <c r="M54" s="23">
        <v>4413</v>
      </c>
      <c r="N54" s="23">
        <v>4284</v>
      </c>
      <c r="O54" s="23">
        <v>4152</v>
      </c>
      <c r="P54" s="23">
        <v>4030</v>
      </c>
      <c r="Q54" s="23">
        <v>3892</v>
      </c>
      <c r="R54" s="23">
        <v>3809</v>
      </c>
      <c r="S54" s="23">
        <v>3759</v>
      </c>
      <c r="T54" s="23">
        <v>3808</v>
      </c>
      <c r="U54" s="23">
        <v>3851</v>
      </c>
      <c r="V54" s="23">
        <v>3894</v>
      </c>
      <c r="W54" s="23">
        <v>3945</v>
      </c>
      <c r="X54" s="23">
        <v>3943</v>
      </c>
      <c r="Y54" s="23">
        <v>3925</v>
      </c>
      <c r="Z54" s="23">
        <v>3921</v>
      </c>
      <c r="AA54" s="23">
        <v>3897</v>
      </c>
      <c r="AB54" s="23">
        <v>3922</v>
      </c>
    </row>
    <row r="55" spans="1:28">
      <c r="A55" t="s">
        <v>95</v>
      </c>
      <c r="B55">
        <v>60</v>
      </c>
      <c r="C55" s="23">
        <v>3945</v>
      </c>
      <c r="D55" s="23">
        <v>4057</v>
      </c>
      <c r="E55" s="23">
        <v>4112</v>
      </c>
      <c r="F55" s="23">
        <v>4154</v>
      </c>
      <c r="G55" s="23">
        <v>4448</v>
      </c>
      <c r="H55" s="23">
        <v>4637</v>
      </c>
      <c r="I55" s="23">
        <v>4753</v>
      </c>
      <c r="J55" s="23">
        <v>4883</v>
      </c>
      <c r="K55" s="23">
        <v>4994</v>
      </c>
      <c r="L55" s="23">
        <v>5078</v>
      </c>
      <c r="M55" s="23">
        <v>5046</v>
      </c>
      <c r="N55" s="23">
        <v>5071</v>
      </c>
      <c r="O55" s="23">
        <v>5036</v>
      </c>
      <c r="P55" s="23">
        <v>4969</v>
      </c>
      <c r="Q55" s="23">
        <v>4920</v>
      </c>
      <c r="R55" s="23">
        <v>4845</v>
      </c>
      <c r="S55" s="23">
        <v>4724</v>
      </c>
      <c r="T55" s="23">
        <v>4602</v>
      </c>
      <c r="U55" s="23">
        <v>4479</v>
      </c>
      <c r="V55" s="23">
        <v>4345</v>
      </c>
      <c r="W55" s="23">
        <v>4264</v>
      </c>
      <c r="X55" s="23">
        <v>4234</v>
      </c>
      <c r="Y55" s="23">
        <v>4291</v>
      </c>
      <c r="Z55" s="23">
        <v>4348</v>
      </c>
      <c r="AA55" s="23">
        <v>4399</v>
      </c>
      <c r="AB55" s="23">
        <v>4456</v>
      </c>
    </row>
    <row r="56" spans="1:28">
      <c r="A56" t="s">
        <v>96</v>
      </c>
      <c r="B56">
        <v>65</v>
      </c>
      <c r="C56" s="23">
        <v>3777</v>
      </c>
      <c r="D56" s="23">
        <v>3779</v>
      </c>
      <c r="E56" s="23">
        <v>3891</v>
      </c>
      <c r="F56" s="23">
        <v>3955</v>
      </c>
      <c r="G56" s="23">
        <v>4057</v>
      </c>
      <c r="H56" s="23">
        <v>4129</v>
      </c>
      <c r="I56" s="23">
        <v>4256</v>
      </c>
      <c r="J56" s="23">
        <v>4360</v>
      </c>
      <c r="K56" s="23">
        <v>4510</v>
      </c>
      <c r="L56" s="23">
        <v>4656</v>
      </c>
      <c r="M56" s="23">
        <v>4842</v>
      </c>
      <c r="N56" s="23">
        <v>4969</v>
      </c>
      <c r="O56" s="23">
        <v>5103</v>
      </c>
      <c r="P56" s="23">
        <v>5212</v>
      </c>
      <c r="Q56" s="23">
        <v>5298</v>
      </c>
      <c r="R56" s="23">
        <v>5277</v>
      </c>
      <c r="S56" s="23">
        <v>5296</v>
      </c>
      <c r="T56" s="23">
        <v>5263</v>
      </c>
      <c r="U56" s="23">
        <v>5210</v>
      </c>
      <c r="V56" s="23">
        <v>5166</v>
      </c>
      <c r="W56" s="23">
        <v>5103</v>
      </c>
      <c r="X56" s="23">
        <v>4991</v>
      </c>
      <c r="Y56" s="23">
        <v>4877</v>
      </c>
      <c r="Z56" s="23">
        <v>4759</v>
      </c>
      <c r="AA56" s="23">
        <v>4631</v>
      </c>
      <c r="AB56" s="23">
        <v>4559</v>
      </c>
    </row>
    <row r="57" spans="1:28">
      <c r="A57" t="s">
        <v>97</v>
      </c>
      <c r="B57">
        <v>70</v>
      </c>
      <c r="C57" s="23">
        <v>4052</v>
      </c>
      <c r="D57" s="23">
        <v>4056</v>
      </c>
      <c r="E57" s="23">
        <v>4031</v>
      </c>
      <c r="F57" s="23">
        <v>3967</v>
      </c>
      <c r="G57" s="23">
        <v>3874</v>
      </c>
      <c r="H57" s="23">
        <v>3840</v>
      </c>
      <c r="I57" s="23">
        <v>3841</v>
      </c>
      <c r="J57" s="23">
        <v>3923</v>
      </c>
      <c r="K57" s="23">
        <v>3992</v>
      </c>
      <c r="L57" s="23">
        <v>4096</v>
      </c>
      <c r="M57" s="23">
        <v>4179</v>
      </c>
      <c r="N57" s="23">
        <v>4308</v>
      </c>
      <c r="O57" s="23">
        <v>4419</v>
      </c>
      <c r="P57" s="23">
        <v>4573</v>
      </c>
      <c r="Q57" s="23">
        <v>4724</v>
      </c>
      <c r="R57" s="23">
        <v>4907</v>
      </c>
      <c r="S57" s="23">
        <v>5042</v>
      </c>
      <c r="T57" s="23">
        <v>5180</v>
      </c>
      <c r="U57" s="23">
        <v>5290</v>
      </c>
      <c r="V57" s="23">
        <v>5378</v>
      </c>
      <c r="W57" s="23">
        <v>5369</v>
      </c>
      <c r="X57" s="23">
        <v>5388</v>
      </c>
      <c r="Y57" s="23">
        <v>5357</v>
      </c>
      <c r="Z57" s="23">
        <v>5319</v>
      </c>
      <c r="AA57" s="23">
        <v>5282</v>
      </c>
      <c r="AB57" s="23">
        <v>5227</v>
      </c>
    </row>
    <row r="58" spans="1:28">
      <c r="A58" t="s">
        <v>98</v>
      </c>
      <c r="B58">
        <v>75</v>
      </c>
      <c r="C58" s="23">
        <v>2813</v>
      </c>
      <c r="D58" s="23">
        <v>3058</v>
      </c>
      <c r="E58" s="23">
        <v>3176</v>
      </c>
      <c r="F58" s="23">
        <v>3304</v>
      </c>
      <c r="G58" s="23">
        <v>3664</v>
      </c>
      <c r="H58" s="23">
        <v>3821</v>
      </c>
      <c r="I58" s="23">
        <v>3853</v>
      </c>
      <c r="J58" s="23">
        <v>3861</v>
      </c>
      <c r="K58" s="23">
        <v>3858</v>
      </c>
      <c r="L58" s="23">
        <v>3673</v>
      </c>
      <c r="M58" s="23">
        <v>3638</v>
      </c>
      <c r="N58" s="23">
        <v>3642</v>
      </c>
      <c r="O58" s="23">
        <v>3715</v>
      </c>
      <c r="P58" s="23">
        <v>3783</v>
      </c>
      <c r="Q58" s="23">
        <v>3886</v>
      </c>
      <c r="R58" s="23">
        <v>3973</v>
      </c>
      <c r="S58" s="23">
        <v>4099</v>
      </c>
      <c r="T58" s="23">
        <v>4214</v>
      </c>
      <c r="U58" s="23">
        <v>4366</v>
      </c>
      <c r="V58" s="23">
        <v>4513</v>
      </c>
      <c r="W58" s="23">
        <v>4689</v>
      </c>
      <c r="X58" s="23">
        <v>4825</v>
      </c>
      <c r="Y58" s="23">
        <v>4964</v>
      </c>
      <c r="Z58" s="23">
        <v>5070</v>
      </c>
      <c r="AA58" s="23">
        <v>5158</v>
      </c>
      <c r="AB58" s="23">
        <v>5158</v>
      </c>
    </row>
    <row r="59" spans="1:28">
      <c r="A59" t="s">
        <v>99</v>
      </c>
      <c r="B59">
        <v>80</v>
      </c>
      <c r="C59" s="23">
        <v>2124</v>
      </c>
      <c r="D59" s="23">
        <v>2088</v>
      </c>
      <c r="E59" s="23">
        <v>2133</v>
      </c>
      <c r="F59" s="23">
        <v>2155</v>
      </c>
      <c r="G59" s="23">
        <v>2240</v>
      </c>
      <c r="H59" s="23">
        <v>2316</v>
      </c>
      <c r="I59" s="23">
        <v>2507</v>
      </c>
      <c r="J59" s="23">
        <v>2617</v>
      </c>
      <c r="K59" s="23">
        <v>2770</v>
      </c>
      <c r="L59" s="23">
        <v>3035</v>
      </c>
      <c r="M59" s="23">
        <v>3165</v>
      </c>
      <c r="N59" s="23">
        <v>3202</v>
      </c>
      <c r="O59" s="23">
        <v>3216</v>
      </c>
      <c r="P59" s="23">
        <v>3209</v>
      </c>
      <c r="Q59" s="23">
        <v>3067</v>
      </c>
      <c r="R59" s="23">
        <v>3046</v>
      </c>
      <c r="S59" s="23">
        <v>3058</v>
      </c>
      <c r="T59" s="23">
        <v>3118</v>
      </c>
      <c r="U59" s="23">
        <v>3183</v>
      </c>
      <c r="V59" s="23">
        <v>3273</v>
      </c>
      <c r="W59" s="23">
        <v>3356</v>
      </c>
      <c r="X59" s="23">
        <v>3472</v>
      </c>
      <c r="Y59" s="23">
        <v>3579</v>
      </c>
      <c r="Z59" s="23">
        <v>3716</v>
      </c>
      <c r="AA59" s="23">
        <v>3849</v>
      </c>
      <c r="AB59" s="23">
        <v>4002</v>
      </c>
    </row>
    <row r="60" spans="1:28">
      <c r="A60" t="s">
        <v>100</v>
      </c>
      <c r="B60">
        <v>85</v>
      </c>
      <c r="C60" s="23">
        <v>1220</v>
      </c>
      <c r="D60" s="23">
        <v>1322</v>
      </c>
      <c r="E60" s="23">
        <v>1311</v>
      </c>
      <c r="F60" s="23">
        <v>1322</v>
      </c>
      <c r="G60" s="23">
        <v>1384</v>
      </c>
      <c r="H60" s="23">
        <v>1441</v>
      </c>
      <c r="I60" s="23">
        <v>1445</v>
      </c>
      <c r="J60" s="23">
        <v>1478</v>
      </c>
      <c r="K60" s="23">
        <v>1482</v>
      </c>
      <c r="L60" s="23">
        <v>1540</v>
      </c>
      <c r="M60" s="23">
        <v>1607</v>
      </c>
      <c r="N60" s="23">
        <v>1745</v>
      </c>
      <c r="O60" s="23">
        <v>1828</v>
      </c>
      <c r="P60" s="23">
        <v>1936</v>
      </c>
      <c r="Q60" s="23">
        <v>2135</v>
      </c>
      <c r="R60" s="23">
        <v>2236</v>
      </c>
      <c r="S60" s="23">
        <v>2272</v>
      </c>
      <c r="T60" s="23">
        <v>2277</v>
      </c>
      <c r="U60" s="23">
        <v>2273</v>
      </c>
      <c r="V60" s="23">
        <v>2187</v>
      </c>
      <c r="W60" s="23">
        <v>2183</v>
      </c>
      <c r="X60" s="23">
        <v>2202</v>
      </c>
      <c r="Y60" s="23">
        <v>2251</v>
      </c>
      <c r="Z60" s="23">
        <v>2305</v>
      </c>
      <c r="AA60" s="23">
        <v>2379</v>
      </c>
      <c r="AB60" s="23">
        <v>2450</v>
      </c>
    </row>
    <row r="61" spans="1:28">
      <c r="A61" t="s">
        <v>101</v>
      </c>
      <c r="B61">
        <v>90</v>
      </c>
      <c r="C61" s="23">
        <v>629</v>
      </c>
      <c r="D61" s="23">
        <v>657</v>
      </c>
      <c r="E61" s="23">
        <v>647</v>
      </c>
      <c r="F61" s="23">
        <v>650</v>
      </c>
      <c r="G61" s="23">
        <v>747</v>
      </c>
      <c r="H61" s="23">
        <v>772</v>
      </c>
      <c r="I61" s="23">
        <v>811</v>
      </c>
      <c r="J61" s="23">
        <v>842</v>
      </c>
      <c r="K61" s="23">
        <v>871</v>
      </c>
      <c r="L61" s="23">
        <v>896</v>
      </c>
      <c r="M61" s="23">
        <v>937</v>
      </c>
      <c r="N61" s="23">
        <v>959</v>
      </c>
      <c r="O61" s="23">
        <v>992</v>
      </c>
      <c r="P61" s="23">
        <v>1005</v>
      </c>
      <c r="Q61" s="23">
        <v>1047</v>
      </c>
      <c r="R61" s="23">
        <v>1104</v>
      </c>
      <c r="S61" s="23">
        <v>1187</v>
      </c>
      <c r="T61" s="23">
        <v>1246</v>
      </c>
      <c r="U61" s="23">
        <v>1309</v>
      </c>
      <c r="V61" s="23">
        <v>1445</v>
      </c>
      <c r="W61" s="23">
        <v>1527</v>
      </c>
      <c r="X61" s="23">
        <v>1583</v>
      </c>
      <c r="Y61" s="23">
        <v>1609</v>
      </c>
      <c r="Z61" s="23">
        <v>1632</v>
      </c>
      <c r="AA61" s="23">
        <v>1650</v>
      </c>
      <c r="AB61" s="23">
        <v>1685</v>
      </c>
    </row>
    <row r="62" spans="1:28">
      <c r="A62" t="s">
        <v>102</v>
      </c>
      <c r="B62" t="s">
        <v>15</v>
      </c>
      <c r="C62" s="23">
        <v>56438</v>
      </c>
      <c r="D62" s="23">
        <v>56457</v>
      </c>
      <c r="E62" s="23">
        <v>56312</v>
      </c>
      <c r="F62" s="23">
        <v>59075</v>
      </c>
      <c r="G62" s="23">
        <v>57889</v>
      </c>
      <c r="H62" s="23">
        <v>58173</v>
      </c>
      <c r="I62" s="23">
        <v>58427</v>
      </c>
      <c r="J62" s="23">
        <v>58637</v>
      </c>
      <c r="K62" s="23">
        <v>58833</v>
      </c>
      <c r="L62" s="23">
        <v>59010</v>
      </c>
      <c r="M62" s="23">
        <v>59181</v>
      </c>
      <c r="N62" s="23">
        <v>59326</v>
      </c>
      <c r="O62" s="23">
        <v>59470</v>
      </c>
      <c r="P62" s="23">
        <v>59602</v>
      </c>
      <c r="Q62" s="23">
        <v>59741</v>
      </c>
      <c r="R62" s="23">
        <v>59881</v>
      </c>
      <c r="S62" s="23">
        <v>60023</v>
      </c>
      <c r="T62" s="23">
        <v>60168</v>
      </c>
      <c r="U62" s="23">
        <v>60322</v>
      </c>
      <c r="V62" s="23">
        <v>60486</v>
      </c>
      <c r="W62" s="23">
        <v>60665</v>
      </c>
      <c r="X62" s="23">
        <v>60847</v>
      </c>
      <c r="Y62" s="23">
        <v>61029</v>
      </c>
      <c r="Z62" s="23">
        <v>61213</v>
      </c>
      <c r="AA62" s="23">
        <v>61393</v>
      </c>
      <c r="AB62" s="23">
        <v>61571</v>
      </c>
    </row>
    <row r="63" spans="1:28">
      <c r="A63" t="s">
        <v>103</v>
      </c>
      <c r="B63">
        <v>0</v>
      </c>
      <c r="C63" s="23">
        <v>4222</v>
      </c>
      <c r="D63" s="23">
        <v>4096</v>
      </c>
      <c r="E63" s="23">
        <v>4046</v>
      </c>
      <c r="F63" s="23">
        <v>3943</v>
      </c>
      <c r="G63" s="23">
        <v>3726</v>
      </c>
      <c r="H63" s="23">
        <v>3624</v>
      </c>
      <c r="I63" s="23">
        <v>3580</v>
      </c>
      <c r="J63" s="23">
        <v>3536</v>
      </c>
      <c r="K63" s="23">
        <v>3500</v>
      </c>
      <c r="L63" s="23">
        <v>3471</v>
      </c>
      <c r="M63" s="23">
        <v>3451</v>
      </c>
      <c r="N63" s="23">
        <v>3437</v>
      </c>
      <c r="O63" s="23">
        <v>3428</v>
      </c>
      <c r="P63" s="23">
        <v>3426</v>
      </c>
      <c r="Q63" s="23">
        <v>3429</v>
      </c>
      <c r="R63" s="23">
        <v>3440</v>
      </c>
      <c r="S63" s="23">
        <v>3455</v>
      </c>
      <c r="T63" s="23">
        <v>3475</v>
      </c>
      <c r="U63" s="23">
        <v>3501</v>
      </c>
      <c r="V63" s="23">
        <v>3530</v>
      </c>
      <c r="W63" s="23">
        <v>3562</v>
      </c>
      <c r="X63" s="23">
        <v>3596</v>
      </c>
      <c r="Y63" s="23">
        <v>3631</v>
      </c>
      <c r="Z63" s="23">
        <v>3663</v>
      </c>
      <c r="AA63" s="23">
        <v>3693</v>
      </c>
      <c r="AB63" s="23">
        <v>3717</v>
      </c>
    </row>
    <row r="64" spans="1:28">
      <c r="A64" t="s">
        <v>104</v>
      </c>
      <c r="B64">
        <v>5</v>
      </c>
      <c r="C64" s="23">
        <v>4368</v>
      </c>
      <c r="D64" s="23">
        <v>4429</v>
      </c>
      <c r="E64" s="23">
        <v>4377</v>
      </c>
      <c r="F64" s="23">
        <v>4258</v>
      </c>
      <c r="G64" s="23">
        <v>4252</v>
      </c>
      <c r="H64" s="23">
        <v>4189</v>
      </c>
      <c r="I64" s="23">
        <v>4056</v>
      </c>
      <c r="J64" s="23">
        <v>3935</v>
      </c>
      <c r="K64" s="23">
        <v>3816</v>
      </c>
      <c r="L64" s="23">
        <v>3729</v>
      </c>
      <c r="M64" s="23">
        <v>3637</v>
      </c>
      <c r="N64" s="23">
        <v>3597</v>
      </c>
      <c r="O64" s="23">
        <v>3560</v>
      </c>
      <c r="P64" s="23">
        <v>3529</v>
      </c>
      <c r="Q64" s="23">
        <v>3504</v>
      </c>
      <c r="R64" s="23">
        <v>3486</v>
      </c>
      <c r="S64" s="23">
        <v>3475</v>
      </c>
      <c r="T64" s="23">
        <v>3467</v>
      </c>
      <c r="U64" s="23">
        <v>3465</v>
      </c>
      <c r="V64" s="23">
        <v>3469</v>
      </c>
      <c r="W64" s="23">
        <v>3478</v>
      </c>
      <c r="X64" s="23">
        <v>3492</v>
      </c>
      <c r="Y64" s="23">
        <v>3511</v>
      </c>
      <c r="Z64" s="23">
        <v>3535</v>
      </c>
      <c r="AA64" s="23">
        <v>3563</v>
      </c>
      <c r="AB64" s="23">
        <v>3593</v>
      </c>
    </row>
    <row r="65" spans="1:28">
      <c r="A65" t="s">
        <v>105</v>
      </c>
      <c r="B65">
        <v>10</v>
      </c>
      <c r="C65" s="23">
        <v>3701</v>
      </c>
      <c r="D65" s="23">
        <v>3736</v>
      </c>
      <c r="E65" s="23">
        <v>3961</v>
      </c>
      <c r="F65" s="23">
        <v>4037</v>
      </c>
      <c r="G65" s="23">
        <v>4263</v>
      </c>
      <c r="H65" s="23">
        <v>4301</v>
      </c>
      <c r="I65" s="23">
        <v>4382</v>
      </c>
      <c r="J65" s="23">
        <v>4309</v>
      </c>
      <c r="K65" s="23">
        <v>4292</v>
      </c>
      <c r="L65" s="23">
        <v>4185</v>
      </c>
      <c r="M65" s="23">
        <v>4124</v>
      </c>
      <c r="N65" s="23">
        <v>4004</v>
      </c>
      <c r="O65" s="23">
        <v>3894</v>
      </c>
      <c r="P65" s="23">
        <v>3784</v>
      </c>
      <c r="Q65" s="23">
        <v>3702</v>
      </c>
      <c r="R65" s="23">
        <v>3616</v>
      </c>
      <c r="S65" s="23">
        <v>3581</v>
      </c>
      <c r="T65" s="23">
        <v>3548</v>
      </c>
      <c r="U65" s="23">
        <v>3519</v>
      </c>
      <c r="V65" s="23">
        <v>3495</v>
      </c>
      <c r="W65" s="23">
        <v>3480</v>
      </c>
      <c r="X65" s="23">
        <v>3470</v>
      </c>
      <c r="Y65" s="23">
        <v>3463</v>
      </c>
      <c r="Z65" s="23">
        <v>3462</v>
      </c>
      <c r="AA65" s="23">
        <v>3466</v>
      </c>
      <c r="AB65" s="23">
        <v>3472</v>
      </c>
    </row>
    <row r="66" spans="1:28">
      <c r="A66" t="s">
        <v>106</v>
      </c>
      <c r="B66">
        <v>15</v>
      </c>
      <c r="C66" s="23">
        <v>3140</v>
      </c>
      <c r="D66" s="23">
        <v>3159</v>
      </c>
      <c r="E66" s="23">
        <v>3186</v>
      </c>
      <c r="F66" s="23">
        <v>3456</v>
      </c>
      <c r="G66" s="23">
        <v>3441</v>
      </c>
      <c r="H66" s="23">
        <v>3586</v>
      </c>
      <c r="I66" s="23">
        <v>3671</v>
      </c>
      <c r="J66" s="23">
        <v>3884</v>
      </c>
      <c r="K66" s="23">
        <v>3964</v>
      </c>
      <c r="L66" s="23">
        <v>4079</v>
      </c>
      <c r="M66" s="23">
        <v>4120</v>
      </c>
      <c r="N66" s="23">
        <v>4164</v>
      </c>
      <c r="O66" s="23">
        <v>4113</v>
      </c>
      <c r="P66" s="23">
        <v>4087</v>
      </c>
      <c r="Q66" s="23">
        <v>3997</v>
      </c>
      <c r="R66" s="23">
        <v>3939</v>
      </c>
      <c r="S66" s="23">
        <v>3827</v>
      </c>
      <c r="T66" s="23">
        <v>3726</v>
      </c>
      <c r="U66" s="23">
        <v>3628</v>
      </c>
      <c r="V66" s="23">
        <v>3554</v>
      </c>
      <c r="W66" s="23">
        <v>3486</v>
      </c>
      <c r="X66" s="23">
        <v>3456</v>
      </c>
      <c r="Y66" s="23">
        <v>3424</v>
      </c>
      <c r="Z66" s="23">
        <v>3400</v>
      </c>
      <c r="AA66" s="23">
        <v>3383</v>
      </c>
      <c r="AB66" s="23">
        <v>3368</v>
      </c>
    </row>
    <row r="67" spans="1:28">
      <c r="A67" t="s">
        <v>107</v>
      </c>
      <c r="B67">
        <v>20</v>
      </c>
      <c r="C67" s="23">
        <v>3128</v>
      </c>
      <c r="D67" s="23">
        <v>3092</v>
      </c>
      <c r="E67" s="23">
        <v>2953</v>
      </c>
      <c r="F67" s="23">
        <v>3353</v>
      </c>
      <c r="G67" s="23">
        <v>2903</v>
      </c>
      <c r="H67" s="23">
        <v>2882</v>
      </c>
      <c r="I67" s="23">
        <v>2894</v>
      </c>
      <c r="J67" s="23">
        <v>2910</v>
      </c>
      <c r="K67" s="23">
        <v>2971</v>
      </c>
      <c r="L67" s="23">
        <v>3061</v>
      </c>
      <c r="M67" s="23">
        <v>3171</v>
      </c>
      <c r="N67" s="23">
        <v>3239</v>
      </c>
      <c r="O67" s="23">
        <v>3396</v>
      </c>
      <c r="P67" s="23">
        <v>3461</v>
      </c>
      <c r="Q67" s="23">
        <v>3545</v>
      </c>
      <c r="R67" s="23">
        <v>3569</v>
      </c>
      <c r="S67" s="23">
        <v>3611</v>
      </c>
      <c r="T67" s="23">
        <v>3581</v>
      </c>
      <c r="U67" s="23">
        <v>3565</v>
      </c>
      <c r="V67" s="23">
        <v>3497</v>
      </c>
      <c r="W67" s="23">
        <v>3452</v>
      </c>
      <c r="X67" s="23">
        <v>3377</v>
      </c>
      <c r="Y67" s="23">
        <v>3305</v>
      </c>
      <c r="Z67" s="23">
        <v>3230</v>
      </c>
      <c r="AA67" s="23">
        <v>3173</v>
      </c>
      <c r="AB67" s="23">
        <v>3121</v>
      </c>
    </row>
    <row r="68" spans="1:28">
      <c r="A68" t="s">
        <v>108</v>
      </c>
      <c r="B68">
        <v>25</v>
      </c>
      <c r="C68" s="23">
        <v>3779</v>
      </c>
      <c r="D68" s="23">
        <v>3658</v>
      </c>
      <c r="E68" s="23">
        <v>3549</v>
      </c>
      <c r="F68" s="23">
        <v>4145</v>
      </c>
      <c r="G68" s="23">
        <v>3866</v>
      </c>
      <c r="H68" s="23">
        <v>3912</v>
      </c>
      <c r="I68" s="23">
        <v>3850</v>
      </c>
      <c r="J68" s="23">
        <v>3796</v>
      </c>
      <c r="K68" s="23">
        <v>3755</v>
      </c>
      <c r="L68" s="23">
        <v>3647</v>
      </c>
      <c r="M68" s="23">
        <v>3612</v>
      </c>
      <c r="N68" s="23">
        <v>3608</v>
      </c>
      <c r="O68" s="23">
        <v>3624</v>
      </c>
      <c r="P68" s="23">
        <v>3692</v>
      </c>
      <c r="Q68" s="23">
        <v>3797</v>
      </c>
      <c r="R68" s="23">
        <v>3917</v>
      </c>
      <c r="S68" s="23">
        <v>4000</v>
      </c>
      <c r="T68" s="23">
        <v>4143</v>
      </c>
      <c r="U68" s="23">
        <v>4219</v>
      </c>
      <c r="V68" s="23">
        <v>4304</v>
      </c>
      <c r="W68" s="23">
        <v>4330</v>
      </c>
      <c r="X68" s="23">
        <v>4364</v>
      </c>
      <c r="Y68" s="23">
        <v>4341</v>
      </c>
      <c r="Z68" s="23">
        <v>4326</v>
      </c>
      <c r="AA68" s="23">
        <v>4260</v>
      </c>
      <c r="AB68" s="23">
        <v>4209</v>
      </c>
    </row>
    <row r="69" spans="1:28">
      <c r="A69" t="s">
        <v>109</v>
      </c>
      <c r="B69">
        <v>30</v>
      </c>
      <c r="C69" s="23">
        <v>4382</v>
      </c>
      <c r="D69" s="23">
        <v>4323</v>
      </c>
      <c r="E69" s="23">
        <v>4165</v>
      </c>
      <c r="F69" s="23">
        <v>4860</v>
      </c>
      <c r="G69" s="23">
        <v>4331</v>
      </c>
      <c r="H69" s="23">
        <v>4233</v>
      </c>
      <c r="I69" s="23">
        <v>4224</v>
      </c>
      <c r="J69" s="23">
        <v>4242</v>
      </c>
      <c r="K69" s="23">
        <v>4211</v>
      </c>
      <c r="L69" s="23">
        <v>4247</v>
      </c>
      <c r="M69" s="23">
        <v>4276</v>
      </c>
      <c r="N69" s="23">
        <v>4222</v>
      </c>
      <c r="O69" s="23">
        <v>4170</v>
      </c>
      <c r="P69" s="23">
        <v>4114</v>
      </c>
      <c r="Q69" s="23">
        <v>4006</v>
      </c>
      <c r="R69" s="23">
        <v>3963</v>
      </c>
      <c r="S69" s="23">
        <v>3952</v>
      </c>
      <c r="T69" s="23">
        <v>3971</v>
      </c>
      <c r="U69" s="23">
        <v>4043</v>
      </c>
      <c r="V69" s="23">
        <v>4155</v>
      </c>
      <c r="W69" s="23">
        <v>4279</v>
      </c>
      <c r="X69" s="23">
        <v>4370</v>
      </c>
      <c r="Y69" s="23">
        <v>4504</v>
      </c>
      <c r="Z69" s="23">
        <v>4584</v>
      </c>
      <c r="AA69" s="23">
        <v>4668</v>
      </c>
      <c r="AB69" s="23">
        <v>4697</v>
      </c>
    </row>
    <row r="70" spans="1:28">
      <c r="A70" t="s">
        <v>110</v>
      </c>
      <c r="B70">
        <v>35</v>
      </c>
      <c r="C70" s="23">
        <v>4928</v>
      </c>
      <c r="D70" s="23">
        <v>4800</v>
      </c>
      <c r="E70" s="23">
        <v>4657</v>
      </c>
      <c r="F70" s="23">
        <v>4826</v>
      </c>
      <c r="G70" s="23">
        <v>4524</v>
      </c>
      <c r="H70" s="23">
        <v>4482</v>
      </c>
      <c r="I70" s="23">
        <v>4476</v>
      </c>
      <c r="J70" s="23">
        <v>4456</v>
      </c>
      <c r="K70" s="23">
        <v>4451</v>
      </c>
      <c r="L70" s="23">
        <v>4439</v>
      </c>
      <c r="M70" s="23">
        <v>4356</v>
      </c>
      <c r="N70" s="23">
        <v>4345</v>
      </c>
      <c r="O70" s="23">
        <v>4349</v>
      </c>
      <c r="P70" s="23">
        <v>4319</v>
      </c>
      <c r="Q70" s="23">
        <v>4345</v>
      </c>
      <c r="R70" s="23">
        <v>4362</v>
      </c>
      <c r="S70" s="23">
        <v>4314</v>
      </c>
      <c r="T70" s="23">
        <v>4264</v>
      </c>
      <c r="U70" s="23">
        <v>4206</v>
      </c>
      <c r="V70" s="23">
        <v>4103</v>
      </c>
      <c r="W70" s="23">
        <v>4060</v>
      </c>
      <c r="X70" s="23">
        <v>4047</v>
      </c>
      <c r="Y70" s="23">
        <v>4067</v>
      </c>
      <c r="Z70" s="23">
        <v>4139</v>
      </c>
      <c r="AA70" s="23">
        <v>4252</v>
      </c>
      <c r="AB70" s="23">
        <v>4376</v>
      </c>
    </row>
    <row r="71" spans="1:28">
      <c r="A71" t="s">
        <v>111</v>
      </c>
      <c r="B71">
        <v>40</v>
      </c>
      <c r="C71" s="23">
        <v>4106</v>
      </c>
      <c r="D71" s="23">
        <v>4187</v>
      </c>
      <c r="E71" s="23">
        <v>4283</v>
      </c>
      <c r="F71" s="23">
        <v>4549</v>
      </c>
      <c r="G71" s="23">
        <v>4712</v>
      </c>
      <c r="H71" s="23">
        <v>4761</v>
      </c>
      <c r="I71" s="23">
        <v>4698</v>
      </c>
      <c r="J71" s="23">
        <v>4622</v>
      </c>
      <c r="K71" s="23">
        <v>4484</v>
      </c>
      <c r="L71" s="23">
        <v>4428</v>
      </c>
      <c r="M71" s="23">
        <v>4399</v>
      </c>
      <c r="N71" s="23">
        <v>4396</v>
      </c>
      <c r="O71" s="23">
        <v>4380</v>
      </c>
      <c r="P71" s="23">
        <v>4378</v>
      </c>
      <c r="Q71" s="23">
        <v>4369</v>
      </c>
      <c r="R71" s="23">
        <v>4296</v>
      </c>
      <c r="S71" s="23">
        <v>4284</v>
      </c>
      <c r="T71" s="23">
        <v>4282</v>
      </c>
      <c r="U71" s="23">
        <v>4255</v>
      </c>
      <c r="V71" s="23">
        <v>4273</v>
      </c>
      <c r="W71" s="23">
        <v>4282</v>
      </c>
      <c r="X71" s="23">
        <v>4240</v>
      </c>
      <c r="Y71" s="23">
        <v>4194</v>
      </c>
      <c r="Z71" s="23">
        <v>4136</v>
      </c>
      <c r="AA71" s="23">
        <v>4040</v>
      </c>
      <c r="AB71" s="23">
        <v>3998</v>
      </c>
    </row>
    <row r="72" spans="1:28">
      <c r="A72" t="s">
        <v>112</v>
      </c>
      <c r="B72">
        <v>45</v>
      </c>
      <c r="C72" s="23">
        <v>4074</v>
      </c>
      <c r="D72" s="23">
        <v>4055</v>
      </c>
      <c r="E72" s="23">
        <v>3940</v>
      </c>
      <c r="F72" s="23">
        <v>4028</v>
      </c>
      <c r="G72" s="23">
        <v>3939</v>
      </c>
      <c r="H72" s="23">
        <v>3968</v>
      </c>
      <c r="I72" s="23">
        <v>4084</v>
      </c>
      <c r="J72" s="23">
        <v>4192</v>
      </c>
      <c r="K72" s="23">
        <v>4386</v>
      </c>
      <c r="L72" s="23">
        <v>4485</v>
      </c>
      <c r="M72" s="23">
        <v>4527</v>
      </c>
      <c r="N72" s="23">
        <v>4472</v>
      </c>
      <c r="O72" s="23">
        <v>4409</v>
      </c>
      <c r="P72" s="23">
        <v>4297</v>
      </c>
      <c r="Q72" s="23">
        <v>4248</v>
      </c>
      <c r="R72" s="23">
        <v>4228</v>
      </c>
      <c r="S72" s="23">
        <v>4228</v>
      </c>
      <c r="T72" s="23">
        <v>4217</v>
      </c>
      <c r="U72" s="23">
        <v>4217</v>
      </c>
      <c r="V72" s="23">
        <v>4209</v>
      </c>
      <c r="W72" s="23">
        <v>4145</v>
      </c>
      <c r="X72" s="23">
        <v>4135</v>
      </c>
      <c r="Y72" s="23">
        <v>4128</v>
      </c>
      <c r="Z72" s="23">
        <v>4101</v>
      </c>
      <c r="AA72" s="23">
        <v>4116</v>
      </c>
      <c r="AB72" s="23">
        <v>4123</v>
      </c>
    </row>
    <row r="73" spans="1:28">
      <c r="A73" t="s">
        <v>113</v>
      </c>
      <c r="B73">
        <v>50</v>
      </c>
      <c r="C73" s="23">
        <v>3798</v>
      </c>
      <c r="D73" s="23">
        <v>3817</v>
      </c>
      <c r="E73" s="23">
        <v>3856</v>
      </c>
      <c r="F73" s="23">
        <v>3924</v>
      </c>
      <c r="G73" s="23">
        <v>3893</v>
      </c>
      <c r="H73" s="23">
        <v>3887</v>
      </c>
      <c r="I73" s="23">
        <v>3855</v>
      </c>
      <c r="J73" s="23">
        <v>3801</v>
      </c>
      <c r="K73" s="23">
        <v>3760</v>
      </c>
      <c r="L73" s="23">
        <v>3743</v>
      </c>
      <c r="M73" s="23">
        <v>3763</v>
      </c>
      <c r="N73" s="23">
        <v>3861</v>
      </c>
      <c r="O73" s="23">
        <v>3958</v>
      </c>
      <c r="P73" s="23">
        <v>4127</v>
      </c>
      <c r="Q73" s="23">
        <v>4219</v>
      </c>
      <c r="R73" s="23">
        <v>4256</v>
      </c>
      <c r="S73" s="23">
        <v>4211</v>
      </c>
      <c r="T73" s="23">
        <v>4163</v>
      </c>
      <c r="U73" s="23">
        <v>4067</v>
      </c>
      <c r="V73" s="23">
        <v>4028</v>
      </c>
      <c r="W73" s="23">
        <v>4012</v>
      </c>
      <c r="X73" s="23">
        <v>4015</v>
      </c>
      <c r="Y73" s="23">
        <v>4007</v>
      </c>
      <c r="Z73" s="23">
        <v>4011</v>
      </c>
      <c r="AA73" s="23">
        <v>4007</v>
      </c>
      <c r="AB73" s="23">
        <v>3953</v>
      </c>
    </row>
    <row r="74" spans="1:28">
      <c r="A74" t="s">
        <v>114</v>
      </c>
      <c r="B74">
        <v>55</v>
      </c>
      <c r="C74" s="23">
        <v>3340</v>
      </c>
      <c r="D74" s="23">
        <v>3426</v>
      </c>
      <c r="E74" s="23">
        <v>3506</v>
      </c>
      <c r="F74" s="23">
        <v>3608</v>
      </c>
      <c r="G74" s="23">
        <v>3553</v>
      </c>
      <c r="H74" s="23">
        <v>3628</v>
      </c>
      <c r="I74" s="23">
        <v>3643</v>
      </c>
      <c r="J74" s="23">
        <v>3653</v>
      </c>
      <c r="K74" s="23">
        <v>3682</v>
      </c>
      <c r="L74" s="23">
        <v>3694</v>
      </c>
      <c r="M74" s="23">
        <v>3685</v>
      </c>
      <c r="N74" s="23">
        <v>3656</v>
      </c>
      <c r="O74" s="23">
        <v>3608</v>
      </c>
      <c r="P74" s="23">
        <v>3567</v>
      </c>
      <c r="Q74" s="23">
        <v>3546</v>
      </c>
      <c r="R74" s="23">
        <v>3565</v>
      </c>
      <c r="S74" s="23">
        <v>3652</v>
      </c>
      <c r="T74" s="23">
        <v>3741</v>
      </c>
      <c r="U74" s="23">
        <v>3892</v>
      </c>
      <c r="V74" s="23">
        <v>3978</v>
      </c>
      <c r="W74" s="23">
        <v>4012</v>
      </c>
      <c r="X74" s="23">
        <v>3972</v>
      </c>
      <c r="Y74" s="23">
        <v>3933</v>
      </c>
      <c r="Z74" s="23">
        <v>3854</v>
      </c>
      <c r="AA74" s="23">
        <v>3819</v>
      </c>
      <c r="AB74" s="23">
        <v>3808</v>
      </c>
    </row>
    <row r="75" spans="1:28">
      <c r="A75" t="s">
        <v>115</v>
      </c>
      <c r="B75">
        <v>60</v>
      </c>
      <c r="C75" s="23">
        <v>2733</v>
      </c>
      <c r="D75" s="23">
        <v>2848</v>
      </c>
      <c r="E75" s="23">
        <v>2855</v>
      </c>
      <c r="F75" s="23">
        <v>3009</v>
      </c>
      <c r="G75" s="23">
        <v>3056</v>
      </c>
      <c r="H75" s="23">
        <v>3098</v>
      </c>
      <c r="I75" s="23">
        <v>3180</v>
      </c>
      <c r="J75" s="23">
        <v>3273</v>
      </c>
      <c r="K75" s="23">
        <v>3296</v>
      </c>
      <c r="L75" s="23">
        <v>3304</v>
      </c>
      <c r="M75" s="23">
        <v>3368</v>
      </c>
      <c r="N75" s="23">
        <v>3381</v>
      </c>
      <c r="O75" s="23">
        <v>3388</v>
      </c>
      <c r="P75" s="23">
        <v>3411</v>
      </c>
      <c r="Q75" s="23">
        <v>3423</v>
      </c>
      <c r="R75" s="23">
        <v>3414</v>
      </c>
      <c r="S75" s="23">
        <v>3387</v>
      </c>
      <c r="T75" s="23">
        <v>3347</v>
      </c>
      <c r="U75" s="23">
        <v>3309</v>
      </c>
      <c r="V75" s="23">
        <v>3290</v>
      </c>
      <c r="W75" s="23">
        <v>3308</v>
      </c>
      <c r="X75" s="23">
        <v>3387</v>
      </c>
      <c r="Y75" s="23">
        <v>3469</v>
      </c>
      <c r="Z75" s="23">
        <v>3604</v>
      </c>
      <c r="AA75" s="23">
        <v>3680</v>
      </c>
      <c r="AB75" s="23">
        <v>3711</v>
      </c>
    </row>
    <row r="76" spans="1:28">
      <c r="A76" t="s">
        <v>116</v>
      </c>
      <c r="B76">
        <v>65</v>
      </c>
      <c r="C76" s="23">
        <v>2153</v>
      </c>
      <c r="D76" s="23">
        <v>2177</v>
      </c>
      <c r="E76" s="23">
        <v>2257</v>
      </c>
      <c r="F76" s="23">
        <v>2280</v>
      </c>
      <c r="G76" s="23">
        <v>2387</v>
      </c>
      <c r="H76" s="23">
        <v>2450</v>
      </c>
      <c r="I76" s="23">
        <v>2529</v>
      </c>
      <c r="J76" s="23">
        <v>2561</v>
      </c>
      <c r="K76" s="23">
        <v>2636</v>
      </c>
      <c r="L76" s="23">
        <v>2739</v>
      </c>
      <c r="M76" s="23">
        <v>2783</v>
      </c>
      <c r="N76" s="23">
        <v>2859</v>
      </c>
      <c r="O76" s="23">
        <v>2942</v>
      </c>
      <c r="P76" s="23">
        <v>2967</v>
      </c>
      <c r="Q76" s="23">
        <v>2979</v>
      </c>
      <c r="R76" s="23">
        <v>3036</v>
      </c>
      <c r="S76" s="23">
        <v>3045</v>
      </c>
      <c r="T76" s="23">
        <v>3051</v>
      </c>
      <c r="U76" s="23">
        <v>3072</v>
      </c>
      <c r="V76" s="23">
        <v>3083</v>
      </c>
      <c r="W76" s="23">
        <v>3076</v>
      </c>
      <c r="X76" s="23">
        <v>3056</v>
      </c>
      <c r="Y76" s="23">
        <v>3020</v>
      </c>
      <c r="Z76" s="23">
        <v>2988</v>
      </c>
      <c r="AA76" s="23">
        <v>2972</v>
      </c>
      <c r="AB76" s="23">
        <v>2989</v>
      </c>
    </row>
    <row r="77" spans="1:28">
      <c r="A77" t="s">
        <v>117</v>
      </c>
      <c r="B77">
        <v>70</v>
      </c>
      <c r="C77" s="23">
        <v>1775</v>
      </c>
      <c r="D77" s="23">
        <v>1806</v>
      </c>
      <c r="E77" s="23">
        <v>1849</v>
      </c>
      <c r="F77" s="23">
        <v>1916</v>
      </c>
      <c r="G77" s="23">
        <v>1856</v>
      </c>
      <c r="H77" s="23">
        <v>1886</v>
      </c>
      <c r="I77" s="23">
        <v>1913</v>
      </c>
      <c r="J77" s="23">
        <v>1972</v>
      </c>
      <c r="K77" s="23">
        <v>2036</v>
      </c>
      <c r="L77" s="23">
        <v>2089</v>
      </c>
      <c r="M77" s="23">
        <v>2143</v>
      </c>
      <c r="N77" s="23">
        <v>2214</v>
      </c>
      <c r="O77" s="23">
        <v>2246</v>
      </c>
      <c r="P77" s="23">
        <v>2315</v>
      </c>
      <c r="Q77" s="23">
        <v>2408</v>
      </c>
      <c r="R77" s="23">
        <v>2450</v>
      </c>
      <c r="S77" s="23">
        <v>2519</v>
      </c>
      <c r="T77" s="23">
        <v>2595</v>
      </c>
      <c r="U77" s="23">
        <v>2621</v>
      </c>
      <c r="V77" s="23">
        <v>2635</v>
      </c>
      <c r="W77" s="23">
        <v>2685</v>
      </c>
      <c r="X77" s="23">
        <v>2696</v>
      </c>
      <c r="Y77" s="23">
        <v>2700</v>
      </c>
      <c r="Z77" s="23">
        <v>2720</v>
      </c>
      <c r="AA77" s="23">
        <v>2732</v>
      </c>
      <c r="AB77" s="23">
        <v>2725</v>
      </c>
    </row>
    <row r="78" spans="1:28">
      <c r="A78" t="s">
        <v>118</v>
      </c>
      <c r="B78">
        <v>75</v>
      </c>
      <c r="C78" s="23">
        <v>1146</v>
      </c>
      <c r="D78" s="23">
        <v>1172</v>
      </c>
      <c r="E78" s="23">
        <v>1238</v>
      </c>
      <c r="F78" s="23">
        <v>1260</v>
      </c>
      <c r="G78" s="23">
        <v>1489</v>
      </c>
      <c r="H78" s="23">
        <v>1545</v>
      </c>
      <c r="I78" s="23">
        <v>1591</v>
      </c>
      <c r="J78" s="23">
        <v>1634</v>
      </c>
      <c r="K78" s="23">
        <v>1665</v>
      </c>
      <c r="L78" s="23">
        <v>1611</v>
      </c>
      <c r="M78" s="23">
        <v>1635</v>
      </c>
      <c r="N78" s="23">
        <v>1660</v>
      </c>
      <c r="O78" s="23">
        <v>1712</v>
      </c>
      <c r="P78" s="23">
        <v>1769</v>
      </c>
      <c r="Q78" s="23">
        <v>1814</v>
      </c>
      <c r="R78" s="23">
        <v>1864</v>
      </c>
      <c r="S78" s="23">
        <v>1926</v>
      </c>
      <c r="T78" s="23">
        <v>1961</v>
      </c>
      <c r="U78" s="23">
        <v>2024</v>
      </c>
      <c r="V78" s="23">
        <v>2106</v>
      </c>
      <c r="W78" s="23">
        <v>2146</v>
      </c>
      <c r="X78" s="23">
        <v>2212</v>
      </c>
      <c r="Y78" s="23">
        <v>2280</v>
      </c>
      <c r="Z78" s="23">
        <v>2308</v>
      </c>
      <c r="AA78" s="23">
        <v>2323</v>
      </c>
      <c r="AB78" s="23">
        <v>2369</v>
      </c>
    </row>
    <row r="79" spans="1:28">
      <c r="A79" t="s">
        <v>119</v>
      </c>
      <c r="B79">
        <v>80</v>
      </c>
      <c r="C79" s="23">
        <v>832</v>
      </c>
      <c r="D79" s="23">
        <v>849</v>
      </c>
      <c r="E79" s="23">
        <v>820</v>
      </c>
      <c r="F79" s="23">
        <v>799</v>
      </c>
      <c r="G79" s="23">
        <v>856</v>
      </c>
      <c r="H79" s="23">
        <v>888</v>
      </c>
      <c r="I79" s="23">
        <v>930</v>
      </c>
      <c r="J79" s="23">
        <v>983</v>
      </c>
      <c r="K79" s="23">
        <v>1045</v>
      </c>
      <c r="L79" s="23">
        <v>1165</v>
      </c>
      <c r="M79" s="23">
        <v>1208</v>
      </c>
      <c r="N79" s="23">
        <v>1246</v>
      </c>
      <c r="O79" s="23">
        <v>1281</v>
      </c>
      <c r="P79" s="23">
        <v>1305</v>
      </c>
      <c r="Q79" s="23">
        <v>1265</v>
      </c>
      <c r="R79" s="23">
        <v>1286</v>
      </c>
      <c r="S79" s="23">
        <v>1308</v>
      </c>
      <c r="T79" s="23">
        <v>1351</v>
      </c>
      <c r="U79" s="23">
        <v>1398</v>
      </c>
      <c r="V79" s="23">
        <v>1436</v>
      </c>
      <c r="W79" s="23">
        <v>1477</v>
      </c>
      <c r="X79" s="23">
        <v>1532</v>
      </c>
      <c r="Y79" s="23">
        <v>1564</v>
      </c>
      <c r="Z79" s="23">
        <v>1619</v>
      </c>
      <c r="AA79" s="23">
        <v>1686</v>
      </c>
      <c r="AB79" s="23">
        <v>1723</v>
      </c>
    </row>
    <row r="80" spans="1:28">
      <c r="A80" t="s">
        <v>120</v>
      </c>
      <c r="B80">
        <v>85</v>
      </c>
      <c r="C80" s="23">
        <v>534</v>
      </c>
      <c r="D80" s="23">
        <v>516</v>
      </c>
      <c r="E80" s="23">
        <v>516</v>
      </c>
      <c r="F80" s="23">
        <v>536</v>
      </c>
      <c r="G80" s="23">
        <v>521</v>
      </c>
      <c r="H80" s="23">
        <v>529</v>
      </c>
      <c r="I80" s="23">
        <v>544</v>
      </c>
      <c r="J80" s="23">
        <v>554</v>
      </c>
      <c r="K80" s="23">
        <v>548</v>
      </c>
      <c r="L80" s="23">
        <v>555</v>
      </c>
      <c r="M80" s="23">
        <v>581</v>
      </c>
      <c r="N80" s="23">
        <v>615</v>
      </c>
      <c r="O80" s="23">
        <v>653</v>
      </c>
      <c r="P80" s="23">
        <v>696</v>
      </c>
      <c r="Q80" s="23">
        <v>777</v>
      </c>
      <c r="R80" s="23">
        <v>808</v>
      </c>
      <c r="S80" s="23">
        <v>833</v>
      </c>
      <c r="T80" s="23">
        <v>854</v>
      </c>
      <c r="U80" s="23">
        <v>870</v>
      </c>
      <c r="V80" s="23">
        <v>847</v>
      </c>
      <c r="W80" s="23">
        <v>863</v>
      </c>
      <c r="X80" s="23">
        <v>882</v>
      </c>
      <c r="Y80" s="23">
        <v>915</v>
      </c>
      <c r="Z80" s="23">
        <v>949</v>
      </c>
      <c r="AA80" s="23">
        <v>974</v>
      </c>
      <c r="AB80" s="23">
        <v>1007</v>
      </c>
    </row>
    <row r="81" spans="1:28">
      <c r="A81" t="s">
        <v>121</v>
      </c>
      <c r="B81">
        <v>90</v>
      </c>
      <c r="C81" s="23">
        <v>299</v>
      </c>
      <c r="D81" s="23">
        <v>311</v>
      </c>
      <c r="E81" s="23">
        <v>298</v>
      </c>
      <c r="F81" s="23">
        <v>288</v>
      </c>
      <c r="G81" s="23">
        <v>323</v>
      </c>
      <c r="H81" s="23">
        <v>327</v>
      </c>
      <c r="I81" s="23">
        <v>328</v>
      </c>
      <c r="J81" s="23">
        <v>329</v>
      </c>
      <c r="K81" s="23">
        <v>331</v>
      </c>
      <c r="L81" s="23">
        <v>338</v>
      </c>
      <c r="M81" s="23">
        <v>347</v>
      </c>
      <c r="N81" s="23">
        <v>355</v>
      </c>
      <c r="O81" s="23">
        <v>361</v>
      </c>
      <c r="P81" s="23">
        <v>360</v>
      </c>
      <c r="Q81" s="23">
        <v>368</v>
      </c>
      <c r="R81" s="23">
        <v>387</v>
      </c>
      <c r="S81" s="23">
        <v>410</v>
      </c>
      <c r="T81" s="23">
        <v>432</v>
      </c>
      <c r="U81" s="23">
        <v>453</v>
      </c>
      <c r="V81" s="23">
        <v>501</v>
      </c>
      <c r="W81" s="23">
        <v>526</v>
      </c>
      <c r="X81" s="23">
        <v>549</v>
      </c>
      <c r="Y81" s="23">
        <v>569</v>
      </c>
      <c r="Z81" s="23">
        <v>583</v>
      </c>
      <c r="AA81" s="23">
        <v>593</v>
      </c>
      <c r="AB81" s="23">
        <v>610</v>
      </c>
    </row>
    <row r="82" spans="1:28">
      <c r="A82" t="s">
        <v>122</v>
      </c>
      <c r="B82" t="s">
        <v>16</v>
      </c>
      <c r="C82" s="23">
        <v>69175</v>
      </c>
      <c r="D82" s="23">
        <v>69953</v>
      </c>
      <c r="E82" s="23">
        <v>70673</v>
      </c>
      <c r="F82" s="23">
        <v>72016</v>
      </c>
      <c r="G82" s="23">
        <v>72332</v>
      </c>
      <c r="H82" s="23">
        <v>73059</v>
      </c>
      <c r="I82" s="23">
        <v>73764</v>
      </c>
      <c r="J82" s="23">
        <v>74419</v>
      </c>
      <c r="K82" s="23">
        <v>75051</v>
      </c>
      <c r="L82" s="23">
        <v>75665</v>
      </c>
      <c r="M82" s="23">
        <v>76246</v>
      </c>
      <c r="N82" s="23">
        <v>76803</v>
      </c>
      <c r="O82" s="23">
        <v>77334</v>
      </c>
      <c r="P82" s="23">
        <v>77842</v>
      </c>
      <c r="Q82" s="23">
        <v>78340</v>
      </c>
      <c r="R82" s="23">
        <v>78823</v>
      </c>
      <c r="S82" s="23">
        <v>79295</v>
      </c>
      <c r="T82" s="23">
        <v>79738</v>
      </c>
      <c r="U82" s="23">
        <v>80169</v>
      </c>
      <c r="V82" s="23">
        <v>80595</v>
      </c>
      <c r="W82" s="23">
        <v>81021</v>
      </c>
      <c r="X82" s="23">
        <v>81438</v>
      </c>
      <c r="Y82" s="23">
        <v>81844</v>
      </c>
      <c r="Z82" s="23">
        <v>82243</v>
      </c>
      <c r="AA82" s="23">
        <v>82640</v>
      </c>
      <c r="AB82" s="23">
        <v>83031</v>
      </c>
    </row>
    <row r="83" spans="1:28">
      <c r="A83" t="s">
        <v>123</v>
      </c>
      <c r="B83">
        <v>0</v>
      </c>
      <c r="C83" s="23">
        <v>3791</v>
      </c>
      <c r="D83" s="23">
        <v>3757</v>
      </c>
      <c r="E83" s="23">
        <v>3754</v>
      </c>
      <c r="F83" s="23">
        <v>3803</v>
      </c>
      <c r="G83" s="23">
        <v>3747</v>
      </c>
      <c r="H83" s="23">
        <v>3754</v>
      </c>
      <c r="I83" s="23">
        <v>3783</v>
      </c>
      <c r="J83" s="23">
        <v>3804</v>
      </c>
      <c r="K83" s="23">
        <v>3822</v>
      </c>
      <c r="L83" s="23">
        <v>3838</v>
      </c>
      <c r="M83" s="23">
        <v>3854</v>
      </c>
      <c r="N83" s="23">
        <v>3864</v>
      </c>
      <c r="O83" s="23">
        <v>3870</v>
      </c>
      <c r="P83" s="23">
        <v>3871</v>
      </c>
      <c r="Q83" s="23">
        <v>3873</v>
      </c>
      <c r="R83" s="23">
        <v>3877</v>
      </c>
      <c r="S83" s="23">
        <v>3882</v>
      </c>
      <c r="T83" s="23">
        <v>3893</v>
      </c>
      <c r="U83" s="23">
        <v>3911</v>
      </c>
      <c r="V83" s="23">
        <v>3936</v>
      </c>
      <c r="W83" s="23">
        <v>3967</v>
      </c>
      <c r="X83" s="23">
        <v>4007</v>
      </c>
      <c r="Y83" s="23">
        <v>4050</v>
      </c>
      <c r="Z83" s="23">
        <v>4095</v>
      </c>
      <c r="AA83" s="23">
        <v>4138</v>
      </c>
      <c r="AB83" s="23">
        <v>4180</v>
      </c>
    </row>
    <row r="84" spans="1:28">
      <c r="A84" t="s">
        <v>124</v>
      </c>
      <c r="B84">
        <v>5</v>
      </c>
      <c r="C84" s="23">
        <v>4308</v>
      </c>
      <c r="D84" s="23">
        <v>4344</v>
      </c>
      <c r="E84" s="23">
        <v>4299</v>
      </c>
      <c r="F84" s="23">
        <v>4189</v>
      </c>
      <c r="G84" s="23">
        <v>4357</v>
      </c>
      <c r="H84" s="23">
        <v>4365</v>
      </c>
      <c r="I84" s="23">
        <v>4326</v>
      </c>
      <c r="J84" s="23">
        <v>4321</v>
      </c>
      <c r="K84" s="23">
        <v>4280</v>
      </c>
      <c r="L84" s="23">
        <v>4247</v>
      </c>
      <c r="M84" s="23">
        <v>4240</v>
      </c>
      <c r="N84" s="23">
        <v>4261</v>
      </c>
      <c r="O84" s="23">
        <v>4275</v>
      </c>
      <c r="P84" s="23">
        <v>4287</v>
      </c>
      <c r="Q84" s="23">
        <v>4300</v>
      </c>
      <c r="R84" s="23">
        <v>4312</v>
      </c>
      <c r="S84" s="23">
        <v>4321</v>
      </c>
      <c r="T84" s="23">
        <v>4325</v>
      </c>
      <c r="U84" s="23">
        <v>4327</v>
      </c>
      <c r="V84" s="23">
        <v>4329</v>
      </c>
      <c r="W84" s="23">
        <v>4335</v>
      </c>
      <c r="X84" s="23">
        <v>4343</v>
      </c>
      <c r="Y84" s="23">
        <v>4358</v>
      </c>
      <c r="Z84" s="23">
        <v>4378</v>
      </c>
      <c r="AA84" s="23">
        <v>4406</v>
      </c>
      <c r="AB84" s="23">
        <v>4442</v>
      </c>
    </row>
    <row r="85" spans="1:28">
      <c r="A85" t="s">
        <v>125</v>
      </c>
      <c r="B85">
        <v>10</v>
      </c>
      <c r="C85" s="23">
        <v>4363</v>
      </c>
      <c r="D85" s="23">
        <v>4494</v>
      </c>
      <c r="E85" s="23">
        <v>4629</v>
      </c>
      <c r="F85" s="23">
        <v>4632</v>
      </c>
      <c r="G85" s="23">
        <v>4679</v>
      </c>
      <c r="H85" s="23">
        <v>4722</v>
      </c>
      <c r="I85" s="23">
        <v>4742</v>
      </c>
      <c r="J85" s="23">
        <v>4721</v>
      </c>
      <c r="K85" s="23">
        <v>4741</v>
      </c>
      <c r="L85" s="23">
        <v>4738</v>
      </c>
      <c r="M85" s="23">
        <v>4728</v>
      </c>
      <c r="N85" s="23">
        <v>4682</v>
      </c>
      <c r="O85" s="23">
        <v>4659</v>
      </c>
      <c r="P85" s="23">
        <v>4606</v>
      </c>
      <c r="Q85" s="23">
        <v>4562</v>
      </c>
      <c r="R85" s="23">
        <v>4549</v>
      </c>
      <c r="S85" s="23">
        <v>4563</v>
      </c>
      <c r="T85" s="23">
        <v>4571</v>
      </c>
      <c r="U85" s="23">
        <v>4578</v>
      </c>
      <c r="V85" s="23">
        <v>4587</v>
      </c>
      <c r="W85" s="23">
        <v>4597</v>
      </c>
      <c r="X85" s="23">
        <v>4603</v>
      </c>
      <c r="Y85" s="23">
        <v>4607</v>
      </c>
      <c r="Z85" s="23">
        <v>4608</v>
      </c>
      <c r="AA85" s="23">
        <v>4612</v>
      </c>
      <c r="AB85" s="23">
        <v>4618</v>
      </c>
    </row>
    <row r="86" spans="1:28">
      <c r="A86" t="s">
        <v>126</v>
      </c>
      <c r="B86">
        <v>15</v>
      </c>
      <c r="C86" s="23">
        <v>4003</v>
      </c>
      <c r="D86" s="23">
        <v>3926</v>
      </c>
      <c r="E86" s="23">
        <v>3889</v>
      </c>
      <c r="F86" s="23">
        <v>4019</v>
      </c>
      <c r="G86" s="23">
        <v>3973</v>
      </c>
      <c r="H86" s="23">
        <v>4027</v>
      </c>
      <c r="I86" s="23">
        <v>4124</v>
      </c>
      <c r="J86" s="23">
        <v>4219</v>
      </c>
      <c r="K86" s="23">
        <v>4264</v>
      </c>
      <c r="L86" s="23">
        <v>4324</v>
      </c>
      <c r="M86" s="23">
        <v>4345</v>
      </c>
      <c r="N86" s="23">
        <v>4355</v>
      </c>
      <c r="O86" s="23">
        <v>4334</v>
      </c>
      <c r="P86" s="23">
        <v>4340</v>
      </c>
      <c r="Q86" s="23">
        <v>4336</v>
      </c>
      <c r="R86" s="23">
        <v>4312</v>
      </c>
      <c r="S86" s="23">
        <v>4263</v>
      </c>
      <c r="T86" s="23">
        <v>4219</v>
      </c>
      <c r="U86" s="23">
        <v>4169</v>
      </c>
      <c r="V86" s="23">
        <v>4135</v>
      </c>
      <c r="W86" s="23">
        <v>4126</v>
      </c>
      <c r="X86" s="23">
        <v>4132</v>
      </c>
      <c r="Y86" s="23">
        <v>4135</v>
      </c>
      <c r="Z86" s="23">
        <v>4139</v>
      </c>
      <c r="AA86" s="23">
        <v>4147</v>
      </c>
      <c r="AB86" s="23">
        <v>4151</v>
      </c>
    </row>
    <row r="87" spans="1:28">
      <c r="A87" t="s">
        <v>127</v>
      </c>
      <c r="B87">
        <v>20</v>
      </c>
      <c r="C87" s="23">
        <v>3120</v>
      </c>
      <c r="D87" s="23">
        <v>3038</v>
      </c>
      <c r="E87" s="23">
        <v>3056</v>
      </c>
      <c r="F87" s="23">
        <v>3281</v>
      </c>
      <c r="G87" s="23">
        <v>2825</v>
      </c>
      <c r="H87" s="23">
        <v>2776</v>
      </c>
      <c r="I87" s="23">
        <v>2703</v>
      </c>
      <c r="J87" s="23">
        <v>2677</v>
      </c>
      <c r="K87" s="23">
        <v>2716</v>
      </c>
      <c r="L87" s="23">
        <v>2799</v>
      </c>
      <c r="M87" s="23">
        <v>2857</v>
      </c>
      <c r="N87" s="23">
        <v>2926</v>
      </c>
      <c r="O87" s="23">
        <v>3011</v>
      </c>
      <c r="P87" s="23">
        <v>3057</v>
      </c>
      <c r="Q87" s="23">
        <v>3101</v>
      </c>
      <c r="R87" s="23">
        <v>3124</v>
      </c>
      <c r="S87" s="23">
        <v>3143</v>
      </c>
      <c r="T87" s="23">
        <v>3141</v>
      </c>
      <c r="U87" s="23">
        <v>3138</v>
      </c>
      <c r="V87" s="23">
        <v>3111</v>
      </c>
      <c r="W87" s="23">
        <v>3084</v>
      </c>
      <c r="X87" s="23">
        <v>3048</v>
      </c>
      <c r="Y87" s="23">
        <v>3015</v>
      </c>
      <c r="Z87" s="23">
        <v>2967</v>
      </c>
      <c r="AA87" s="23">
        <v>2930</v>
      </c>
      <c r="AB87" s="23">
        <v>2907</v>
      </c>
    </row>
    <row r="88" spans="1:28">
      <c r="A88" t="s">
        <v>128</v>
      </c>
      <c r="B88">
        <v>25</v>
      </c>
      <c r="C88" s="23">
        <v>3466</v>
      </c>
      <c r="D88" s="23">
        <v>3506</v>
      </c>
      <c r="E88" s="23">
        <v>3549</v>
      </c>
      <c r="F88" s="23">
        <v>3705</v>
      </c>
      <c r="G88" s="23">
        <v>3638</v>
      </c>
      <c r="H88" s="23">
        <v>3651</v>
      </c>
      <c r="I88" s="23">
        <v>3642</v>
      </c>
      <c r="J88" s="23">
        <v>3589</v>
      </c>
      <c r="K88" s="23">
        <v>3532</v>
      </c>
      <c r="L88" s="23">
        <v>3406</v>
      </c>
      <c r="M88" s="23">
        <v>3356</v>
      </c>
      <c r="N88" s="23">
        <v>3308</v>
      </c>
      <c r="O88" s="23">
        <v>3304</v>
      </c>
      <c r="P88" s="23">
        <v>3360</v>
      </c>
      <c r="Q88" s="23">
        <v>3460</v>
      </c>
      <c r="R88" s="23">
        <v>3549</v>
      </c>
      <c r="S88" s="23">
        <v>3633</v>
      </c>
      <c r="T88" s="23">
        <v>3725</v>
      </c>
      <c r="U88" s="23">
        <v>3791</v>
      </c>
      <c r="V88" s="23">
        <v>3852</v>
      </c>
      <c r="W88" s="23">
        <v>3877</v>
      </c>
      <c r="X88" s="23">
        <v>3891</v>
      </c>
      <c r="Y88" s="23">
        <v>3884</v>
      </c>
      <c r="Z88" s="23">
        <v>3875</v>
      </c>
      <c r="AA88" s="23">
        <v>3832</v>
      </c>
      <c r="AB88" s="23">
        <v>3790</v>
      </c>
    </row>
    <row r="89" spans="1:28">
      <c r="A89" t="s">
        <v>129</v>
      </c>
      <c r="B89">
        <v>30</v>
      </c>
      <c r="C89" s="23">
        <v>3430</v>
      </c>
      <c r="D89" s="23">
        <v>3599</v>
      </c>
      <c r="E89" s="23">
        <v>3771</v>
      </c>
      <c r="F89" s="23">
        <v>4186</v>
      </c>
      <c r="G89" s="23">
        <v>3908</v>
      </c>
      <c r="H89" s="23">
        <v>3889</v>
      </c>
      <c r="I89" s="23">
        <v>3920</v>
      </c>
      <c r="J89" s="23">
        <v>3942</v>
      </c>
      <c r="K89" s="23">
        <v>3935</v>
      </c>
      <c r="L89" s="23">
        <v>3959</v>
      </c>
      <c r="M89" s="23">
        <v>3967</v>
      </c>
      <c r="N89" s="23">
        <v>3948</v>
      </c>
      <c r="O89" s="23">
        <v>3901</v>
      </c>
      <c r="P89" s="23">
        <v>3839</v>
      </c>
      <c r="Q89" s="23">
        <v>3726</v>
      </c>
      <c r="R89" s="23">
        <v>3677</v>
      </c>
      <c r="S89" s="23">
        <v>3636</v>
      </c>
      <c r="T89" s="23">
        <v>3641</v>
      </c>
      <c r="U89" s="23">
        <v>3704</v>
      </c>
      <c r="V89" s="23">
        <v>3811</v>
      </c>
      <c r="W89" s="23">
        <v>3915</v>
      </c>
      <c r="X89" s="23">
        <v>4004</v>
      </c>
      <c r="Y89" s="23">
        <v>4104</v>
      </c>
      <c r="Z89" s="23">
        <v>4178</v>
      </c>
      <c r="AA89" s="23">
        <v>4246</v>
      </c>
      <c r="AB89" s="23">
        <v>4273</v>
      </c>
    </row>
    <row r="90" spans="1:28">
      <c r="A90" t="s">
        <v>130</v>
      </c>
      <c r="B90">
        <v>35</v>
      </c>
      <c r="C90" s="23">
        <v>3924</v>
      </c>
      <c r="D90" s="23">
        <v>3896</v>
      </c>
      <c r="E90" s="23">
        <v>3792</v>
      </c>
      <c r="F90" s="23">
        <v>4175</v>
      </c>
      <c r="G90" s="23">
        <v>3984</v>
      </c>
      <c r="H90" s="23">
        <v>4142</v>
      </c>
      <c r="I90" s="23">
        <v>4265</v>
      </c>
      <c r="J90" s="23">
        <v>4378</v>
      </c>
      <c r="K90" s="23">
        <v>4459</v>
      </c>
      <c r="L90" s="23">
        <v>4516</v>
      </c>
      <c r="M90" s="23">
        <v>4495</v>
      </c>
      <c r="N90" s="23">
        <v>4512</v>
      </c>
      <c r="O90" s="23">
        <v>4515</v>
      </c>
      <c r="P90" s="23">
        <v>4499</v>
      </c>
      <c r="Q90" s="23">
        <v>4513</v>
      </c>
      <c r="R90" s="23">
        <v>4518</v>
      </c>
      <c r="S90" s="23">
        <v>4494</v>
      </c>
      <c r="T90" s="23">
        <v>4447</v>
      </c>
      <c r="U90" s="23">
        <v>4377</v>
      </c>
      <c r="V90" s="23">
        <v>4263</v>
      </c>
      <c r="W90" s="23">
        <v>4208</v>
      </c>
      <c r="X90" s="23">
        <v>4169</v>
      </c>
      <c r="Y90" s="23">
        <v>4177</v>
      </c>
      <c r="Z90" s="23">
        <v>4245</v>
      </c>
      <c r="AA90" s="23">
        <v>4366</v>
      </c>
      <c r="AB90" s="23">
        <v>4489</v>
      </c>
    </row>
    <row r="91" spans="1:28">
      <c r="A91" t="s">
        <v>131</v>
      </c>
      <c r="B91">
        <v>40</v>
      </c>
      <c r="C91" s="23">
        <v>4094</v>
      </c>
      <c r="D91" s="23">
        <v>4162</v>
      </c>
      <c r="E91" s="23">
        <v>4230</v>
      </c>
      <c r="F91" s="23">
        <v>4433</v>
      </c>
      <c r="G91" s="23">
        <v>4626</v>
      </c>
      <c r="H91" s="23">
        <v>4644</v>
      </c>
      <c r="I91" s="23">
        <v>4636</v>
      </c>
      <c r="J91" s="23">
        <v>4643</v>
      </c>
      <c r="K91" s="23">
        <v>4629</v>
      </c>
      <c r="L91" s="23">
        <v>4639</v>
      </c>
      <c r="M91" s="23">
        <v>4770</v>
      </c>
      <c r="N91" s="23">
        <v>4872</v>
      </c>
      <c r="O91" s="23">
        <v>4967</v>
      </c>
      <c r="P91" s="23">
        <v>5043</v>
      </c>
      <c r="Q91" s="23">
        <v>5094</v>
      </c>
      <c r="R91" s="23">
        <v>5068</v>
      </c>
      <c r="S91" s="23">
        <v>5081</v>
      </c>
      <c r="T91" s="23">
        <v>5073</v>
      </c>
      <c r="U91" s="23">
        <v>5052</v>
      </c>
      <c r="V91" s="23">
        <v>5061</v>
      </c>
      <c r="W91" s="23">
        <v>5060</v>
      </c>
      <c r="X91" s="23">
        <v>5031</v>
      </c>
      <c r="Y91" s="23">
        <v>4981</v>
      </c>
      <c r="Z91" s="23">
        <v>4904</v>
      </c>
      <c r="AA91" s="23">
        <v>4784</v>
      </c>
      <c r="AB91" s="23">
        <v>4725</v>
      </c>
    </row>
    <row r="92" spans="1:28">
      <c r="A92" t="s">
        <v>132</v>
      </c>
      <c r="B92">
        <v>45</v>
      </c>
      <c r="C92" s="23">
        <v>4953</v>
      </c>
      <c r="D92" s="23">
        <v>4917</v>
      </c>
      <c r="E92" s="23">
        <v>4860</v>
      </c>
      <c r="F92" s="23">
        <v>4634</v>
      </c>
      <c r="G92" s="23">
        <v>4446</v>
      </c>
      <c r="H92" s="23">
        <v>4488</v>
      </c>
      <c r="I92" s="23">
        <v>4531</v>
      </c>
      <c r="J92" s="23">
        <v>4634</v>
      </c>
      <c r="K92" s="23">
        <v>4796</v>
      </c>
      <c r="L92" s="23">
        <v>4980</v>
      </c>
      <c r="M92" s="23">
        <v>5002</v>
      </c>
      <c r="N92" s="23">
        <v>4988</v>
      </c>
      <c r="O92" s="23">
        <v>4991</v>
      </c>
      <c r="P92" s="23">
        <v>4971</v>
      </c>
      <c r="Q92" s="23">
        <v>4974</v>
      </c>
      <c r="R92" s="23">
        <v>5084</v>
      </c>
      <c r="S92" s="23">
        <v>5174</v>
      </c>
      <c r="T92" s="23">
        <v>5255</v>
      </c>
      <c r="U92" s="23">
        <v>5324</v>
      </c>
      <c r="V92" s="23">
        <v>5372</v>
      </c>
      <c r="W92" s="23">
        <v>5345</v>
      </c>
      <c r="X92" s="23">
        <v>5354</v>
      </c>
      <c r="Y92" s="23">
        <v>5340</v>
      </c>
      <c r="Z92" s="23">
        <v>5314</v>
      </c>
      <c r="AA92" s="23">
        <v>5320</v>
      </c>
      <c r="AB92" s="23">
        <v>5315</v>
      </c>
    </row>
    <row r="93" spans="1:28">
      <c r="A93" t="s">
        <v>133</v>
      </c>
      <c r="B93">
        <v>50</v>
      </c>
      <c r="C93" s="23">
        <v>5537</v>
      </c>
      <c r="D93" s="23">
        <v>5538</v>
      </c>
      <c r="E93" s="23">
        <v>5474</v>
      </c>
      <c r="F93" s="23">
        <v>5239</v>
      </c>
      <c r="G93" s="23">
        <v>5322</v>
      </c>
      <c r="H93" s="23">
        <v>5168</v>
      </c>
      <c r="I93" s="23">
        <v>5123</v>
      </c>
      <c r="J93" s="23">
        <v>5019</v>
      </c>
      <c r="K93" s="23">
        <v>4864</v>
      </c>
      <c r="L93" s="23">
        <v>4671</v>
      </c>
      <c r="M93" s="23">
        <v>4695</v>
      </c>
      <c r="N93" s="23">
        <v>4738</v>
      </c>
      <c r="O93" s="23">
        <v>4839</v>
      </c>
      <c r="P93" s="23">
        <v>4991</v>
      </c>
      <c r="Q93" s="23">
        <v>5159</v>
      </c>
      <c r="R93" s="23">
        <v>5187</v>
      </c>
      <c r="S93" s="23">
        <v>5169</v>
      </c>
      <c r="T93" s="23">
        <v>5170</v>
      </c>
      <c r="U93" s="23">
        <v>5147</v>
      </c>
      <c r="V93" s="23">
        <v>5143</v>
      </c>
      <c r="W93" s="23">
        <v>5237</v>
      </c>
      <c r="X93" s="23">
        <v>5316</v>
      </c>
      <c r="Y93" s="23">
        <v>5387</v>
      </c>
      <c r="Z93" s="23">
        <v>5452</v>
      </c>
      <c r="AA93" s="23">
        <v>5497</v>
      </c>
      <c r="AB93" s="23">
        <v>5469</v>
      </c>
    </row>
    <row r="94" spans="1:28">
      <c r="A94" t="s">
        <v>134</v>
      </c>
      <c r="B94">
        <v>55</v>
      </c>
      <c r="C94" s="23">
        <v>5255</v>
      </c>
      <c r="D94" s="23">
        <v>5383</v>
      </c>
      <c r="E94" s="23">
        <v>5512</v>
      </c>
      <c r="F94" s="23">
        <v>5549</v>
      </c>
      <c r="G94" s="23">
        <v>5686</v>
      </c>
      <c r="H94" s="23">
        <v>5687</v>
      </c>
      <c r="I94" s="23">
        <v>5669</v>
      </c>
      <c r="J94" s="23">
        <v>5589</v>
      </c>
      <c r="K94" s="23">
        <v>5533</v>
      </c>
      <c r="L94" s="23">
        <v>5481</v>
      </c>
      <c r="M94" s="23">
        <v>5344</v>
      </c>
      <c r="N94" s="23">
        <v>5294</v>
      </c>
      <c r="O94" s="23">
        <v>5193</v>
      </c>
      <c r="P94" s="23">
        <v>5042</v>
      </c>
      <c r="Q94" s="23">
        <v>4861</v>
      </c>
      <c r="R94" s="23">
        <v>4876</v>
      </c>
      <c r="S94" s="23">
        <v>4919</v>
      </c>
      <c r="T94" s="23">
        <v>5017</v>
      </c>
      <c r="U94" s="23">
        <v>5166</v>
      </c>
      <c r="V94" s="23">
        <v>5321</v>
      </c>
      <c r="W94" s="23">
        <v>5353</v>
      </c>
      <c r="X94" s="23">
        <v>5332</v>
      </c>
      <c r="Y94" s="23">
        <v>5332</v>
      </c>
      <c r="Z94" s="23">
        <v>5310</v>
      </c>
      <c r="AA94" s="23">
        <v>5299</v>
      </c>
      <c r="AB94" s="23">
        <v>5383</v>
      </c>
    </row>
    <row r="95" spans="1:28">
      <c r="A95" t="s">
        <v>135</v>
      </c>
      <c r="B95">
        <v>60</v>
      </c>
      <c r="C95" s="23">
        <v>4295</v>
      </c>
      <c r="D95" s="23">
        <v>4401</v>
      </c>
      <c r="E95" s="23">
        <v>4649</v>
      </c>
      <c r="F95" s="23">
        <v>4832</v>
      </c>
      <c r="G95" s="23">
        <v>5064</v>
      </c>
      <c r="H95" s="23">
        <v>5246</v>
      </c>
      <c r="I95" s="23">
        <v>5381</v>
      </c>
      <c r="J95" s="23">
        <v>5516</v>
      </c>
      <c r="K95" s="23">
        <v>5594</v>
      </c>
      <c r="L95" s="23">
        <v>5692</v>
      </c>
      <c r="M95" s="23">
        <v>5699</v>
      </c>
      <c r="N95" s="23">
        <v>5682</v>
      </c>
      <c r="O95" s="23">
        <v>5608</v>
      </c>
      <c r="P95" s="23">
        <v>5561</v>
      </c>
      <c r="Q95" s="23">
        <v>5514</v>
      </c>
      <c r="R95" s="23">
        <v>5393</v>
      </c>
      <c r="S95" s="23">
        <v>5340</v>
      </c>
      <c r="T95" s="23">
        <v>5245</v>
      </c>
      <c r="U95" s="23">
        <v>5100</v>
      </c>
      <c r="V95" s="23">
        <v>4935</v>
      </c>
      <c r="W95" s="23">
        <v>4941</v>
      </c>
      <c r="X95" s="23">
        <v>4986</v>
      </c>
      <c r="Y95" s="23">
        <v>5080</v>
      </c>
      <c r="Z95" s="23">
        <v>5220</v>
      </c>
      <c r="AA95" s="23">
        <v>5365</v>
      </c>
      <c r="AB95" s="23">
        <v>5402</v>
      </c>
    </row>
    <row r="96" spans="1:28">
      <c r="A96" t="s">
        <v>136</v>
      </c>
      <c r="B96">
        <v>65</v>
      </c>
      <c r="C96" s="23">
        <v>4164</v>
      </c>
      <c r="D96" s="23">
        <v>4111</v>
      </c>
      <c r="E96" s="23">
        <v>4023</v>
      </c>
      <c r="F96" s="23">
        <v>4040</v>
      </c>
      <c r="G96" s="23">
        <v>4273</v>
      </c>
      <c r="H96" s="23">
        <v>4361</v>
      </c>
      <c r="I96" s="23">
        <v>4484</v>
      </c>
      <c r="J96" s="23">
        <v>4701</v>
      </c>
      <c r="K96" s="23">
        <v>4910</v>
      </c>
      <c r="L96" s="23">
        <v>5101</v>
      </c>
      <c r="M96" s="23">
        <v>5283</v>
      </c>
      <c r="N96" s="23">
        <v>5424</v>
      </c>
      <c r="O96" s="23">
        <v>5565</v>
      </c>
      <c r="P96" s="23">
        <v>5648</v>
      </c>
      <c r="Q96" s="23">
        <v>5746</v>
      </c>
      <c r="R96" s="23">
        <v>5758</v>
      </c>
      <c r="S96" s="23">
        <v>5744</v>
      </c>
      <c r="T96" s="23">
        <v>5675</v>
      </c>
      <c r="U96" s="23">
        <v>5633</v>
      </c>
      <c r="V96" s="23">
        <v>5591</v>
      </c>
      <c r="W96" s="23">
        <v>5482</v>
      </c>
      <c r="X96" s="23">
        <v>5428</v>
      </c>
      <c r="Y96" s="23">
        <v>5340</v>
      </c>
      <c r="Z96" s="23">
        <v>5201</v>
      </c>
      <c r="AA96" s="23">
        <v>5045</v>
      </c>
      <c r="AB96" s="23">
        <v>5046</v>
      </c>
    </row>
    <row r="97" spans="1:28">
      <c r="A97" t="s">
        <v>137</v>
      </c>
      <c r="B97">
        <v>70</v>
      </c>
      <c r="C97" s="23">
        <v>4035</v>
      </c>
      <c r="D97" s="23">
        <v>4182</v>
      </c>
      <c r="E97" s="23">
        <v>4277</v>
      </c>
      <c r="F97" s="23">
        <v>4206</v>
      </c>
      <c r="G97" s="23">
        <v>4065</v>
      </c>
      <c r="H97" s="23">
        <v>4052</v>
      </c>
      <c r="I97" s="23">
        <v>4030</v>
      </c>
      <c r="J97" s="23">
        <v>3982</v>
      </c>
      <c r="K97" s="23">
        <v>4062</v>
      </c>
      <c r="L97" s="23">
        <v>4168</v>
      </c>
      <c r="M97" s="23">
        <v>4259</v>
      </c>
      <c r="N97" s="23">
        <v>4383</v>
      </c>
      <c r="O97" s="23">
        <v>4584</v>
      </c>
      <c r="P97" s="23">
        <v>4785</v>
      </c>
      <c r="Q97" s="23">
        <v>4968</v>
      </c>
      <c r="R97" s="23">
        <v>5145</v>
      </c>
      <c r="S97" s="23">
        <v>5289</v>
      </c>
      <c r="T97" s="23">
        <v>5431</v>
      </c>
      <c r="U97" s="23">
        <v>5519</v>
      </c>
      <c r="V97" s="23">
        <v>5615</v>
      </c>
      <c r="W97" s="23">
        <v>5629</v>
      </c>
      <c r="X97" s="23">
        <v>5618</v>
      </c>
      <c r="Y97" s="23">
        <v>5556</v>
      </c>
      <c r="Z97" s="23">
        <v>5523</v>
      </c>
      <c r="AA97" s="23">
        <v>5488</v>
      </c>
      <c r="AB97" s="23">
        <v>5391</v>
      </c>
    </row>
    <row r="98" spans="1:28">
      <c r="A98" t="s">
        <v>138</v>
      </c>
      <c r="B98">
        <v>75</v>
      </c>
      <c r="C98" s="23">
        <v>2731</v>
      </c>
      <c r="D98" s="23">
        <v>2911</v>
      </c>
      <c r="E98" s="23">
        <v>3041</v>
      </c>
      <c r="F98" s="23">
        <v>3167</v>
      </c>
      <c r="G98" s="23">
        <v>3587</v>
      </c>
      <c r="H98" s="23">
        <v>3751</v>
      </c>
      <c r="I98" s="23">
        <v>3875</v>
      </c>
      <c r="J98" s="23">
        <v>3971</v>
      </c>
      <c r="K98" s="23">
        <v>3968</v>
      </c>
      <c r="L98" s="23">
        <v>3773</v>
      </c>
      <c r="M98" s="23">
        <v>3756</v>
      </c>
      <c r="N98" s="23">
        <v>3742</v>
      </c>
      <c r="O98" s="23">
        <v>3707</v>
      </c>
      <c r="P98" s="23">
        <v>3783</v>
      </c>
      <c r="Q98" s="23">
        <v>3883</v>
      </c>
      <c r="R98" s="23">
        <v>3976</v>
      </c>
      <c r="S98" s="23">
        <v>4094</v>
      </c>
      <c r="T98" s="23">
        <v>4278</v>
      </c>
      <c r="U98" s="23">
        <v>4466</v>
      </c>
      <c r="V98" s="23">
        <v>4639</v>
      </c>
      <c r="W98" s="23">
        <v>4806</v>
      </c>
      <c r="X98" s="23">
        <v>4948</v>
      </c>
      <c r="Y98" s="23">
        <v>5087</v>
      </c>
      <c r="Z98" s="23">
        <v>5175</v>
      </c>
      <c r="AA98" s="23">
        <v>5269</v>
      </c>
      <c r="AB98" s="23">
        <v>5288</v>
      </c>
    </row>
    <row r="99" spans="1:28">
      <c r="A99" t="s">
        <v>139</v>
      </c>
      <c r="B99">
        <v>80</v>
      </c>
      <c r="C99" s="23">
        <v>2020</v>
      </c>
      <c r="D99" s="23">
        <v>2032</v>
      </c>
      <c r="E99" s="23">
        <v>2096</v>
      </c>
      <c r="F99" s="23">
        <v>2069</v>
      </c>
      <c r="G99" s="23">
        <v>2210</v>
      </c>
      <c r="H99" s="23">
        <v>2315</v>
      </c>
      <c r="I99" s="23">
        <v>2455</v>
      </c>
      <c r="J99" s="23">
        <v>2581</v>
      </c>
      <c r="K99" s="23">
        <v>2752</v>
      </c>
      <c r="L99" s="23">
        <v>3053</v>
      </c>
      <c r="M99" s="23">
        <v>3203</v>
      </c>
      <c r="N99" s="23">
        <v>3304</v>
      </c>
      <c r="O99" s="23">
        <v>3378</v>
      </c>
      <c r="P99" s="23">
        <v>3372</v>
      </c>
      <c r="Q99" s="23">
        <v>3217</v>
      </c>
      <c r="R99" s="23">
        <v>3208</v>
      </c>
      <c r="S99" s="23">
        <v>3202</v>
      </c>
      <c r="T99" s="23">
        <v>3186</v>
      </c>
      <c r="U99" s="23">
        <v>3257</v>
      </c>
      <c r="V99" s="23">
        <v>3348</v>
      </c>
      <c r="W99" s="23">
        <v>3439</v>
      </c>
      <c r="X99" s="23">
        <v>3550</v>
      </c>
      <c r="Y99" s="23">
        <v>3709</v>
      </c>
      <c r="Z99" s="23">
        <v>3875</v>
      </c>
      <c r="AA99" s="23">
        <v>4032</v>
      </c>
      <c r="AB99" s="23">
        <v>4184</v>
      </c>
    </row>
    <row r="100" spans="1:28">
      <c r="A100" t="s">
        <v>140</v>
      </c>
      <c r="B100">
        <v>85</v>
      </c>
      <c r="C100" s="23">
        <v>1169</v>
      </c>
      <c r="D100" s="23">
        <v>1196</v>
      </c>
      <c r="E100" s="23">
        <v>1189</v>
      </c>
      <c r="F100" s="23">
        <v>1206</v>
      </c>
      <c r="G100" s="23">
        <v>1327</v>
      </c>
      <c r="H100" s="23">
        <v>1394</v>
      </c>
      <c r="I100" s="23">
        <v>1415</v>
      </c>
      <c r="J100" s="23">
        <v>1454</v>
      </c>
      <c r="K100" s="23">
        <v>1483</v>
      </c>
      <c r="L100" s="23">
        <v>1540</v>
      </c>
      <c r="M100" s="23">
        <v>1621</v>
      </c>
      <c r="N100" s="23">
        <v>1724</v>
      </c>
      <c r="O100" s="23">
        <v>1816</v>
      </c>
      <c r="P100" s="23">
        <v>1943</v>
      </c>
      <c r="Q100" s="23">
        <v>2172</v>
      </c>
      <c r="R100" s="23">
        <v>2280</v>
      </c>
      <c r="S100" s="23">
        <v>2351</v>
      </c>
      <c r="T100" s="23">
        <v>2399</v>
      </c>
      <c r="U100" s="23">
        <v>2395</v>
      </c>
      <c r="V100" s="23">
        <v>2297</v>
      </c>
      <c r="W100" s="23">
        <v>2301</v>
      </c>
      <c r="X100" s="23">
        <v>2307</v>
      </c>
      <c r="Y100" s="23">
        <v>2308</v>
      </c>
      <c r="Z100" s="23">
        <v>2370</v>
      </c>
      <c r="AA100" s="23">
        <v>2443</v>
      </c>
      <c r="AB100" s="23">
        <v>2522</v>
      </c>
    </row>
    <row r="101" spans="1:28">
      <c r="A101" t="s">
        <v>141</v>
      </c>
      <c r="B101">
        <v>90</v>
      </c>
      <c r="C101" s="23">
        <v>517</v>
      </c>
      <c r="D101" s="23">
        <v>560</v>
      </c>
      <c r="E101" s="23">
        <v>583</v>
      </c>
      <c r="F101" s="23">
        <v>651</v>
      </c>
      <c r="G101" s="23">
        <v>617</v>
      </c>
      <c r="H101" s="23">
        <v>629</v>
      </c>
      <c r="I101" s="23">
        <v>658</v>
      </c>
      <c r="J101" s="23">
        <v>679</v>
      </c>
      <c r="K101" s="23">
        <v>712</v>
      </c>
      <c r="L101" s="23">
        <v>740</v>
      </c>
      <c r="M101" s="23">
        <v>775</v>
      </c>
      <c r="N101" s="23">
        <v>795</v>
      </c>
      <c r="O101" s="23">
        <v>820</v>
      </c>
      <c r="P101" s="23">
        <v>842</v>
      </c>
      <c r="Q101" s="23">
        <v>878</v>
      </c>
      <c r="R101" s="23">
        <v>934</v>
      </c>
      <c r="S101" s="23">
        <v>993</v>
      </c>
      <c r="T101" s="23">
        <v>1047</v>
      </c>
      <c r="U101" s="23">
        <v>1114</v>
      </c>
      <c r="V101" s="23">
        <v>1249</v>
      </c>
      <c r="W101" s="23">
        <v>1320</v>
      </c>
      <c r="X101" s="23">
        <v>1367</v>
      </c>
      <c r="Y101" s="23">
        <v>1399</v>
      </c>
      <c r="Z101" s="23">
        <v>1413</v>
      </c>
      <c r="AA101" s="23">
        <v>1419</v>
      </c>
      <c r="AB101" s="23">
        <v>1451</v>
      </c>
    </row>
    <row r="102" spans="1:28">
      <c r="A102" t="s">
        <v>142</v>
      </c>
      <c r="B102" t="s">
        <v>17</v>
      </c>
      <c r="C102" s="23">
        <v>72964</v>
      </c>
      <c r="D102" s="23">
        <v>73549</v>
      </c>
      <c r="E102" s="23">
        <v>74153</v>
      </c>
      <c r="F102" s="23">
        <v>74271</v>
      </c>
      <c r="G102" s="23">
        <v>74655</v>
      </c>
      <c r="H102" s="23">
        <v>75048</v>
      </c>
      <c r="I102" s="23">
        <v>75418</v>
      </c>
      <c r="J102" s="23">
        <v>75775</v>
      </c>
      <c r="K102" s="23">
        <v>76103</v>
      </c>
      <c r="L102" s="23">
        <v>76418</v>
      </c>
      <c r="M102" s="23">
        <v>76720</v>
      </c>
      <c r="N102" s="23">
        <v>76970</v>
      </c>
      <c r="O102" s="23">
        <v>77224</v>
      </c>
      <c r="P102" s="23">
        <v>77465</v>
      </c>
      <c r="Q102" s="23">
        <v>77711</v>
      </c>
      <c r="R102" s="23">
        <v>77952</v>
      </c>
      <c r="S102" s="23">
        <v>78183</v>
      </c>
      <c r="T102" s="23">
        <v>78408</v>
      </c>
      <c r="U102" s="23">
        <v>78643</v>
      </c>
      <c r="V102" s="23">
        <v>78888</v>
      </c>
      <c r="W102" s="23">
        <v>79152</v>
      </c>
      <c r="X102" s="23">
        <v>79425</v>
      </c>
      <c r="Y102" s="23">
        <v>79702</v>
      </c>
      <c r="Z102" s="23">
        <v>79986</v>
      </c>
      <c r="AA102" s="23">
        <v>80278</v>
      </c>
      <c r="AB102" s="23">
        <v>80576</v>
      </c>
    </row>
    <row r="103" spans="1:28">
      <c r="A103" t="s">
        <v>143</v>
      </c>
      <c r="B103">
        <v>0</v>
      </c>
      <c r="C103" s="23">
        <v>4388</v>
      </c>
      <c r="D103" s="23">
        <v>4296</v>
      </c>
      <c r="E103" s="23">
        <v>4241</v>
      </c>
      <c r="F103" s="23">
        <v>4198</v>
      </c>
      <c r="G103" s="23">
        <v>4110</v>
      </c>
      <c r="H103" s="23">
        <v>4081</v>
      </c>
      <c r="I103" s="23">
        <v>4088</v>
      </c>
      <c r="J103" s="23">
        <v>4090</v>
      </c>
      <c r="K103" s="23">
        <v>4095</v>
      </c>
      <c r="L103" s="23">
        <v>4104</v>
      </c>
      <c r="M103" s="23">
        <v>4114</v>
      </c>
      <c r="N103" s="23">
        <v>4121</v>
      </c>
      <c r="O103" s="23">
        <v>4126</v>
      </c>
      <c r="P103" s="23">
        <v>4131</v>
      </c>
      <c r="Q103" s="23">
        <v>4138</v>
      </c>
      <c r="R103" s="23">
        <v>4144</v>
      </c>
      <c r="S103" s="23">
        <v>4153</v>
      </c>
      <c r="T103" s="23">
        <v>4168</v>
      </c>
      <c r="U103" s="23">
        <v>4189</v>
      </c>
      <c r="V103" s="23">
        <v>4217</v>
      </c>
      <c r="W103" s="23">
        <v>4250</v>
      </c>
      <c r="X103" s="23">
        <v>4291</v>
      </c>
      <c r="Y103" s="23">
        <v>4336</v>
      </c>
      <c r="Z103" s="23">
        <v>4385</v>
      </c>
      <c r="AA103" s="23">
        <v>4434</v>
      </c>
      <c r="AB103" s="23">
        <v>4479</v>
      </c>
    </row>
    <row r="104" spans="1:28">
      <c r="A104" t="s">
        <v>144</v>
      </c>
      <c r="B104">
        <v>5</v>
      </c>
      <c r="C104" s="23">
        <v>4977</v>
      </c>
      <c r="D104" s="23">
        <v>5040</v>
      </c>
      <c r="E104" s="23">
        <v>4930</v>
      </c>
      <c r="F104" s="23">
        <v>4809</v>
      </c>
      <c r="G104" s="23">
        <v>4952</v>
      </c>
      <c r="H104" s="23">
        <v>4917</v>
      </c>
      <c r="I104" s="23">
        <v>4838</v>
      </c>
      <c r="J104" s="23">
        <v>4767</v>
      </c>
      <c r="K104" s="23">
        <v>4665</v>
      </c>
      <c r="L104" s="23">
        <v>4597</v>
      </c>
      <c r="M104" s="23">
        <v>4559</v>
      </c>
      <c r="N104" s="23">
        <v>4561</v>
      </c>
      <c r="O104" s="23">
        <v>4559</v>
      </c>
      <c r="P104" s="23">
        <v>4560</v>
      </c>
      <c r="Q104" s="23">
        <v>4566</v>
      </c>
      <c r="R104" s="23">
        <v>4572</v>
      </c>
      <c r="S104" s="23">
        <v>4577</v>
      </c>
      <c r="T104" s="23">
        <v>4582</v>
      </c>
      <c r="U104" s="23">
        <v>4587</v>
      </c>
      <c r="V104" s="23">
        <v>4595</v>
      </c>
      <c r="W104" s="23">
        <v>4602</v>
      </c>
      <c r="X104" s="23">
        <v>4613</v>
      </c>
      <c r="Y104" s="23">
        <v>4631</v>
      </c>
      <c r="Z104" s="23">
        <v>4654</v>
      </c>
      <c r="AA104" s="23">
        <v>4683</v>
      </c>
      <c r="AB104" s="23">
        <v>4720</v>
      </c>
    </row>
    <row r="105" spans="1:28">
      <c r="A105" t="s">
        <v>145</v>
      </c>
      <c r="B105">
        <v>10</v>
      </c>
      <c r="C105" s="23">
        <v>4770</v>
      </c>
      <c r="D105" s="23">
        <v>4855</v>
      </c>
      <c r="E105" s="23">
        <v>5082</v>
      </c>
      <c r="F105" s="23">
        <v>4936</v>
      </c>
      <c r="G105" s="23">
        <v>5287</v>
      </c>
      <c r="H105" s="23">
        <v>5356</v>
      </c>
      <c r="I105" s="23">
        <v>5411</v>
      </c>
      <c r="J105" s="23">
        <v>5334</v>
      </c>
      <c r="K105" s="23">
        <v>5356</v>
      </c>
      <c r="L105" s="23">
        <v>5300</v>
      </c>
      <c r="M105" s="23">
        <v>5259</v>
      </c>
      <c r="N105" s="23">
        <v>5172</v>
      </c>
      <c r="O105" s="23">
        <v>5093</v>
      </c>
      <c r="P105" s="23">
        <v>4989</v>
      </c>
      <c r="Q105" s="23">
        <v>4918</v>
      </c>
      <c r="R105" s="23">
        <v>4875</v>
      </c>
      <c r="S105" s="23">
        <v>4875</v>
      </c>
      <c r="T105" s="23">
        <v>4870</v>
      </c>
      <c r="U105" s="23">
        <v>4868</v>
      </c>
      <c r="V105" s="23">
        <v>4872</v>
      </c>
      <c r="W105" s="23">
        <v>4877</v>
      </c>
      <c r="X105" s="23">
        <v>4880</v>
      </c>
      <c r="Y105" s="23">
        <v>4884</v>
      </c>
      <c r="Z105" s="23">
        <v>4889</v>
      </c>
      <c r="AA105" s="23">
        <v>4895</v>
      </c>
      <c r="AB105" s="23">
        <v>4903</v>
      </c>
    </row>
    <row r="106" spans="1:28">
      <c r="A106" t="s">
        <v>146</v>
      </c>
      <c r="B106">
        <v>15</v>
      </c>
      <c r="C106" s="23">
        <v>4244</v>
      </c>
      <c r="D106" s="23">
        <v>4230</v>
      </c>
      <c r="E106" s="23">
        <v>4256</v>
      </c>
      <c r="F106" s="23">
        <v>4307</v>
      </c>
      <c r="G106" s="23">
        <v>4388</v>
      </c>
      <c r="H106" s="23">
        <v>4445</v>
      </c>
      <c r="I106" s="23">
        <v>4516</v>
      </c>
      <c r="J106" s="23">
        <v>4711</v>
      </c>
      <c r="K106" s="23">
        <v>4808</v>
      </c>
      <c r="L106" s="23">
        <v>4910</v>
      </c>
      <c r="M106" s="23">
        <v>4957</v>
      </c>
      <c r="N106" s="23">
        <v>4956</v>
      </c>
      <c r="O106" s="23">
        <v>4911</v>
      </c>
      <c r="P106" s="23">
        <v>4914</v>
      </c>
      <c r="Q106" s="23">
        <v>4875</v>
      </c>
      <c r="R106" s="23">
        <v>4828</v>
      </c>
      <c r="S106" s="23">
        <v>4742</v>
      </c>
      <c r="T106" s="23">
        <v>4655</v>
      </c>
      <c r="U106" s="23">
        <v>4570</v>
      </c>
      <c r="V106" s="23">
        <v>4513</v>
      </c>
      <c r="W106" s="23">
        <v>4485</v>
      </c>
      <c r="X106" s="23">
        <v>4481</v>
      </c>
      <c r="Y106" s="23">
        <v>4474</v>
      </c>
      <c r="Z106" s="23">
        <v>4474</v>
      </c>
      <c r="AA106" s="23">
        <v>4477</v>
      </c>
      <c r="AB106" s="23">
        <v>4478</v>
      </c>
    </row>
    <row r="107" spans="1:28">
      <c r="A107" t="s">
        <v>147</v>
      </c>
      <c r="B107">
        <v>20</v>
      </c>
      <c r="C107" s="23">
        <v>3218</v>
      </c>
      <c r="D107" s="23">
        <v>3186</v>
      </c>
      <c r="E107" s="23">
        <v>3249</v>
      </c>
      <c r="F107" s="23">
        <v>3350</v>
      </c>
      <c r="G107" s="23">
        <v>2832</v>
      </c>
      <c r="H107" s="23">
        <v>2748</v>
      </c>
      <c r="I107" s="23">
        <v>2690</v>
      </c>
      <c r="J107" s="23">
        <v>2688</v>
      </c>
      <c r="K107" s="23">
        <v>2724</v>
      </c>
      <c r="L107" s="23">
        <v>2812</v>
      </c>
      <c r="M107" s="23">
        <v>2871</v>
      </c>
      <c r="N107" s="23">
        <v>2928</v>
      </c>
      <c r="O107" s="23">
        <v>3040</v>
      </c>
      <c r="P107" s="23">
        <v>3103</v>
      </c>
      <c r="Q107" s="23">
        <v>3157</v>
      </c>
      <c r="R107" s="23">
        <v>3183</v>
      </c>
      <c r="S107" s="23">
        <v>3207</v>
      </c>
      <c r="T107" s="23">
        <v>3194</v>
      </c>
      <c r="U107" s="23">
        <v>3193</v>
      </c>
      <c r="V107" s="23">
        <v>3155</v>
      </c>
      <c r="W107" s="23">
        <v>3122</v>
      </c>
      <c r="X107" s="23">
        <v>3078</v>
      </c>
      <c r="Y107" s="23">
        <v>3033</v>
      </c>
      <c r="Z107" s="23">
        <v>2976</v>
      </c>
      <c r="AA107" s="23">
        <v>2932</v>
      </c>
      <c r="AB107" s="23">
        <v>2904</v>
      </c>
    </row>
    <row r="108" spans="1:28">
      <c r="A108" t="s">
        <v>148</v>
      </c>
      <c r="B108">
        <v>25</v>
      </c>
      <c r="C108" s="23">
        <v>3487</v>
      </c>
      <c r="D108" s="23">
        <v>3517</v>
      </c>
      <c r="E108" s="23">
        <v>3486</v>
      </c>
      <c r="F108" s="23">
        <v>3744</v>
      </c>
      <c r="G108" s="23">
        <v>3609</v>
      </c>
      <c r="H108" s="23">
        <v>3644</v>
      </c>
      <c r="I108" s="23">
        <v>3618</v>
      </c>
      <c r="J108" s="23">
        <v>3598</v>
      </c>
      <c r="K108" s="23">
        <v>3488</v>
      </c>
      <c r="L108" s="23">
        <v>3355</v>
      </c>
      <c r="M108" s="23">
        <v>3287</v>
      </c>
      <c r="N108" s="23">
        <v>3248</v>
      </c>
      <c r="O108" s="23">
        <v>3259</v>
      </c>
      <c r="P108" s="23">
        <v>3313</v>
      </c>
      <c r="Q108" s="23">
        <v>3416</v>
      </c>
      <c r="R108" s="23">
        <v>3505</v>
      </c>
      <c r="S108" s="23">
        <v>3581</v>
      </c>
      <c r="T108" s="23">
        <v>3686</v>
      </c>
      <c r="U108" s="23">
        <v>3760</v>
      </c>
      <c r="V108" s="23">
        <v>3825</v>
      </c>
      <c r="W108" s="23">
        <v>3850</v>
      </c>
      <c r="X108" s="23">
        <v>3868</v>
      </c>
      <c r="Y108" s="23">
        <v>3855</v>
      </c>
      <c r="Z108" s="23">
        <v>3847</v>
      </c>
      <c r="AA108" s="23">
        <v>3800</v>
      </c>
      <c r="AB108" s="23">
        <v>3753</v>
      </c>
    </row>
    <row r="109" spans="1:28">
      <c r="A109" t="s">
        <v>149</v>
      </c>
      <c r="B109">
        <v>30</v>
      </c>
      <c r="C109" s="23">
        <v>4033</v>
      </c>
      <c r="D109" s="23">
        <v>4049</v>
      </c>
      <c r="E109" s="23">
        <v>3993</v>
      </c>
      <c r="F109" s="23">
        <v>4333</v>
      </c>
      <c r="G109" s="23">
        <v>3983</v>
      </c>
      <c r="H109" s="23">
        <v>3959</v>
      </c>
      <c r="I109" s="23">
        <v>3965</v>
      </c>
      <c r="J109" s="23">
        <v>3929</v>
      </c>
      <c r="K109" s="23">
        <v>3928</v>
      </c>
      <c r="L109" s="23">
        <v>4001</v>
      </c>
      <c r="M109" s="23">
        <v>4023</v>
      </c>
      <c r="N109" s="23">
        <v>3995</v>
      </c>
      <c r="O109" s="23">
        <v>3973</v>
      </c>
      <c r="P109" s="23">
        <v>3879</v>
      </c>
      <c r="Q109" s="23">
        <v>3760</v>
      </c>
      <c r="R109" s="23">
        <v>3696</v>
      </c>
      <c r="S109" s="23">
        <v>3661</v>
      </c>
      <c r="T109" s="23">
        <v>3673</v>
      </c>
      <c r="U109" s="23">
        <v>3732</v>
      </c>
      <c r="V109" s="23">
        <v>3846</v>
      </c>
      <c r="W109" s="23">
        <v>3951</v>
      </c>
      <c r="X109" s="23">
        <v>4038</v>
      </c>
      <c r="Y109" s="23">
        <v>4149</v>
      </c>
      <c r="Z109" s="23">
        <v>4229</v>
      </c>
      <c r="AA109" s="23">
        <v>4299</v>
      </c>
      <c r="AB109" s="23">
        <v>4329</v>
      </c>
    </row>
    <row r="110" spans="1:28">
      <c r="A110" t="s">
        <v>150</v>
      </c>
      <c r="B110">
        <v>35</v>
      </c>
      <c r="C110" s="23">
        <v>4708</v>
      </c>
      <c r="D110" s="23">
        <v>4692</v>
      </c>
      <c r="E110" s="23">
        <v>4750</v>
      </c>
      <c r="F110" s="23">
        <v>4738</v>
      </c>
      <c r="G110" s="23">
        <v>4557</v>
      </c>
      <c r="H110" s="23">
        <v>4580</v>
      </c>
      <c r="I110" s="23">
        <v>4599</v>
      </c>
      <c r="J110" s="23">
        <v>4573</v>
      </c>
      <c r="K110" s="23">
        <v>4660</v>
      </c>
      <c r="L110" s="23">
        <v>4595</v>
      </c>
      <c r="M110" s="23">
        <v>4564</v>
      </c>
      <c r="N110" s="23">
        <v>4565</v>
      </c>
      <c r="O110" s="23">
        <v>4530</v>
      </c>
      <c r="P110" s="23">
        <v>4514</v>
      </c>
      <c r="Q110" s="23">
        <v>4563</v>
      </c>
      <c r="R110" s="23">
        <v>4577</v>
      </c>
      <c r="S110" s="23">
        <v>4546</v>
      </c>
      <c r="T110" s="23">
        <v>4516</v>
      </c>
      <c r="U110" s="23">
        <v>4424</v>
      </c>
      <c r="V110" s="23">
        <v>4307</v>
      </c>
      <c r="W110" s="23">
        <v>4243</v>
      </c>
      <c r="X110" s="23">
        <v>4210</v>
      </c>
      <c r="Y110" s="23">
        <v>4225</v>
      </c>
      <c r="Z110" s="23">
        <v>4296</v>
      </c>
      <c r="AA110" s="23">
        <v>4420</v>
      </c>
      <c r="AB110" s="23">
        <v>4545</v>
      </c>
    </row>
    <row r="111" spans="1:28">
      <c r="A111" t="s">
        <v>151</v>
      </c>
      <c r="B111">
        <v>40</v>
      </c>
      <c r="C111" s="23">
        <v>4968</v>
      </c>
      <c r="D111" s="23">
        <v>5012</v>
      </c>
      <c r="E111" s="23">
        <v>5105</v>
      </c>
      <c r="F111" s="23">
        <v>5107</v>
      </c>
      <c r="G111" s="23">
        <v>5259</v>
      </c>
      <c r="H111" s="23">
        <v>5229</v>
      </c>
      <c r="I111" s="23">
        <v>5192</v>
      </c>
      <c r="J111" s="23">
        <v>5207</v>
      </c>
      <c r="K111" s="23">
        <v>5128</v>
      </c>
      <c r="L111" s="23">
        <v>5074</v>
      </c>
      <c r="M111" s="23">
        <v>5093</v>
      </c>
      <c r="N111" s="23">
        <v>5116</v>
      </c>
      <c r="O111" s="23">
        <v>5099</v>
      </c>
      <c r="P111" s="23">
        <v>5176</v>
      </c>
      <c r="Q111" s="23">
        <v>5133</v>
      </c>
      <c r="R111" s="23">
        <v>5098</v>
      </c>
      <c r="S111" s="23">
        <v>5097</v>
      </c>
      <c r="T111" s="23">
        <v>5059</v>
      </c>
      <c r="U111" s="23">
        <v>5033</v>
      </c>
      <c r="V111" s="23">
        <v>5070</v>
      </c>
      <c r="W111" s="23">
        <v>5076</v>
      </c>
      <c r="X111" s="23">
        <v>5043</v>
      </c>
      <c r="Y111" s="23">
        <v>5008</v>
      </c>
      <c r="Z111" s="23">
        <v>4915</v>
      </c>
      <c r="AA111" s="23">
        <v>4798</v>
      </c>
      <c r="AB111" s="23">
        <v>4730</v>
      </c>
    </row>
    <row r="112" spans="1:28">
      <c r="A112" t="s">
        <v>152</v>
      </c>
      <c r="B112">
        <v>45</v>
      </c>
      <c r="C112" s="23">
        <v>5588</v>
      </c>
      <c r="D112" s="23">
        <v>5608</v>
      </c>
      <c r="E112" s="23">
        <v>5488</v>
      </c>
      <c r="F112" s="23">
        <v>5338</v>
      </c>
      <c r="G112" s="23">
        <v>5176</v>
      </c>
      <c r="H112" s="23">
        <v>5207</v>
      </c>
      <c r="I112" s="23">
        <v>5234</v>
      </c>
      <c r="J112" s="23">
        <v>5320</v>
      </c>
      <c r="K112" s="23">
        <v>5406</v>
      </c>
      <c r="L112" s="23">
        <v>5524</v>
      </c>
      <c r="M112" s="23">
        <v>5512</v>
      </c>
      <c r="N112" s="23">
        <v>5470</v>
      </c>
      <c r="O112" s="23">
        <v>5479</v>
      </c>
      <c r="P112" s="23">
        <v>5412</v>
      </c>
      <c r="Q112" s="23">
        <v>5358</v>
      </c>
      <c r="R112" s="23">
        <v>5379</v>
      </c>
      <c r="S112" s="23">
        <v>5401</v>
      </c>
      <c r="T112" s="23">
        <v>5389</v>
      </c>
      <c r="U112" s="23">
        <v>5462</v>
      </c>
      <c r="V112" s="23">
        <v>5431</v>
      </c>
      <c r="W112" s="23">
        <v>5392</v>
      </c>
      <c r="X112" s="23">
        <v>5389</v>
      </c>
      <c r="Y112" s="23">
        <v>5350</v>
      </c>
      <c r="Z112" s="23">
        <v>5321</v>
      </c>
      <c r="AA112" s="23">
        <v>5349</v>
      </c>
      <c r="AB112" s="23">
        <v>5352</v>
      </c>
    </row>
    <row r="113" spans="1:28">
      <c r="A113" t="s">
        <v>153</v>
      </c>
      <c r="B113">
        <v>50</v>
      </c>
      <c r="C113" s="23">
        <v>5710</v>
      </c>
      <c r="D113" s="23">
        <v>5708</v>
      </c>
      <c r="E113" s="23">
        <v>5708</v>
      </c>
      <c r="F113" s="23">
        <v>5593</v>
      </c>
      <c r="G113" s="23">
        <v>5728</v>
      </c>
      <c r="H113" s="23">
        <v>5619</v>
      </c>
      <c r="I113" s="23">
        <v>5586</v>
      </c>
      <c r="J113" s="23">
        <v>5445</v>
      </c>
      <c r="K113" s="23">
        <v>5302</v>
      </c>
      <c r="L113" s="23">
        <v>5211</v>
      </c>
      <c r="M113" s="23">
        <v>5234</v>
      </c>
      <c r="N113" s="23">
        <v>5269</v>
      </c>
      <c r="O113" s="23">
        <v>5354</v>
      </c>
      <c r="P113" s="23">
        <v>5446</v>
      </c>
      <c r="Q113" s="23">
        <v>5563</v>
      </c>
      <c r="R113" s="23">
        <v>5562</v>
      </c>
      <c r="S113" s="23">
        <v>5523</v>
      </c>
      <c r="T113" s="23">
        <v>5531</v>
      </c>
      <c r="U113" s="23">
        <v>5470</v>
      </c>
      <c r="V113" s="23">
        <v>5420</v>
      </c>
      <c r="W113" s="23">
        <v>5442</v>
      </c>
      <c r="X113" s="23">
        <v>5467</v>
      </c>
      <c r="Y113" s="23">
        <v>5458</v>
      </c>
      <c r="Z113" s="23">
        <v>5523</v>
      </c>
      <c r="AA113" s="23">
        <v>5501</v>
      </c>
      <c r="AB113" s="23">
        <v>5463</v>
      </c>
    </row>
    <row r="114" spans="1:28">
      <c r="A114" t="s">
        <v>154</v>
      </c>
      <c r="B114">
        <v>55</v>
      </c>
      <c r="C114" s="23">
        <v>4994</v>
      </c>
      <c r="D114" s="23">
        <v>5135</v>
      </c>
      <c r="E114" s="23">
        <v>5362</v>
      </c>
      <c r="F114" s="23">
        <v>5259</v>
      </c>
      <c r="G114" s="23">
        <v>5541</v>
      </c>
      <c r="H114" s="23">
        <v>5601</v>
      </c>
      <c r="I114" s="23">
        <v>5573</v>
      </c>
      <c r="J114" s="23">
        <v>5531</v>
      </c>
      <c r="K114" s="23">
        <v>5556</v>
      </c>
      <c r="L114" s="23">
        <v>5587</v>
      </c>
      <c r="M114" s="23">
        <v>5488</v>
      </c>
      <c r="N114" s="23">
        <v>5450</v>
      </c>
      <c r="O114" s="23">
        <v>5326</v>
      </c>
      <c r="P114" s="23">
        <v>5192</v>
      </c>
      <c r="Q114" s="23">
        <v>5101</v>
      </c>
      <c r="R114" s="23">
        <v>5116</v>
      </c>
      <c r="S114" s="23">
        <v>5157</v>
      </c>
      <c r="T114" s="23">
        <v>5240</v>
      </c>
      <c r="U114" s="23">
        <v>5333</v>
      </c>
      <c r="V114" s="23">
        <v>5446</v>
      </c>
      <c r="W114" s="23">
        <v>5452</v>
      </c>
      <c r="X114" s="23">
        <v>5416</v>
      </c>
      <c r="Y114" s="23">
        <v>5423</v>
      </c>
      <c r="Z114" s="23">
        <v>5371</v>
      </c>
      <c r="AA114" s="23">
        <v>5327</v>
      </c>
      <c r="AB114" s="23">
        <v>5348</v>
      </c>
    </row>
    <row r="115" spans="1:28">
      <c r="A115" t="s">
        <v>155</v>
      </c>
      <c r="B115">
        <v>60</v>
      </c>
      <c r="C115" s="23">
        <v>4175</v>
      </c>
      <c r="D115" s="23">
        <v>4274</v>
      </c>
      <c r="E115" s="23">
        <v>4335</v>
      </c>
      <c r="F115" s="23">
        <v>4371</v>
      </c>
      <c r="G115" s="23">
        <v>4577</v>
      </c>
      <c r="H115" s="23">
        <v>4740</v>
      </c>
      <c r="I115" s="23">
        <v>4895</v>
      </c>
      <c r="J115" s="23">
        <v>5096</v>
      </c>
      <c r="K115" s="23">
        <v>5186</v>
      </c>
      <c r="L115" s="23">
        <v>5253</v>
      </c>
      <c r="M115" s="23">
        <v>5303</v>
      </c>
      <c r="N115" s="23">
        <v>5277</v>
      </c>
      <c r="O115" s="23">
        <v>5236</v>
      </c>
      <c r="P115" s="23">
        <v>5256</v>
      </c>
      <c r="Q115" s="23">
        <v>5279</v>
      </c>
      <c r="R115" s="23">
        <v>5193</v>
      </c>
      <c r="S115" s="23">
        <v>5155</v>
      </c>
      <c r="T115" s="23">
        <v>5046</v>
      </c>
      <c r="U115" s="23">
        <v>4924</v>
      </c>
      <c r="V115" s="23">
        <v>4839</v>
      </c>
      <c r="W115" s="23">
        <v>4852</v>
      </c>
      <c r="X115" s="23">
        <v>4891</v>
      </c>
      <c r="Y115" s="23">
        <v>4972</v>
      </c>
      <c r="Z115" s="23">
        <v>5066</v>
      </c>
      <c r="AA115" s="23">
        <v>5171</v>
      </c>
      <c r="AB115" s="23">
        <v>5184</v>
      </c>
    </row>
    <row r="116" spans="1:28">
      <c r="A116" t="s">
        <v>156</v>
      </c>
      <c r="B116">
        <v>65</v>
      </c>
      <c r="C116" s="23">
        <v>3828</v>
      </c>
      <c r="D116" s="23">
        <v>3810</v>
      </c>
      <c r="E116" s="23">
        <v>3813</v>
      </c>
      <c r="F116" s="23">
        <v>3747</v>
      </c>
      <c r="G116" s="23">
        <v>3842</v>
      </c>
      <c r="H116" s="23">
        <v>3918</v>
      </c>
      <c r="I116" s="23">
        <v>4008</v>
      </c>
      <c r="J116" s="23">
        <v>4041</v>
      </c>
      <c r="K116" s="23">
        <v>4174</v>
      </c>
      <c r="L116" s="23">
        <v>4304</v>
      </c>
      <c r="M116" s="23">
        <v>4459</v>
      </c>
      <c r="N116" s="23">
        <v>4606</v>
      </c>
      <c r="O116" s="23">
        <v>4789</v>
      </c>
      <c r="P116" s="23">
        <v>4876</v>
      </c>
      <c r="Q116" s="23">
        <v>4940</v>
      </c>
      <c r="R116" s="23">
        <v>4986</v>
      </c>
      <c r="S116" s="23">
        <v>4963</v>
      </c>
      <c r="T116" s="23">
        <v>4926</v>
      </c>
      <c r="U116" s="23">
        <v>4941</v>
      </c>
      <c r="V116" s="23">
        <v>4959</v>
      </c>
      <c r="W116" s="23">
        <v>4885</v>
      </c>
      <c r="X116" s="23">
        <v>4848</v>
      </c>
      <c r="Y116" s="23">
        <v>4752</v>
      </c>
      <c r="Z116" s="23">
        <v>4644</v>
      </c>
      <c r="AA116" s="23">
        <v>4564</v>
      </c>
      <c r="AB116" s="23">
        <v>4572</v>
      </c>
    </row>
    <row r="117" spans="1:28">
      <c r="A117" t="s">
        <v>157</v>
      </c>
      <c r="B117">
        <v>70</v>
      </c>
      <c r="C117" s="23">
        <v>3875</v>
      </c>
      <c r="D117" s="23">
        <v>3898</v>
      </c>
      <c r="E117" s="23">
        <v>3919</v>
      </c>
      <c r="F117" s="23">
        <v>3810</v>
      </c>
      <c r="G117" s="23">
        <v>3651</v>
      </c>
      <c r="H117" s="23">
        <v>3522</v>
      </c>
      <c r="I117" s="23">
        <v>3511</v>
      </c>
      <c r="J117" s="23">
        <v>3525</v>
      </c>
      <c r="K117" s="23">
        <v>3537</v>
      </c>
      <c r="L117" s="23">
        <v>3554</v>
      </c>
      <c r="M117" s="23">
        <v>3626</v>
      </c>
      <c r="N117" s="23">
        <v>3715</v>
      </c>
      <c r="O117" s="23">
        <v>3758</v>
      </c>
      <c r="P117" s="23">
        <v>3883</v>
      </c>
      <c r="Q117" s="23">
        <v>4010</v>
      </c>
      <c r="R117" s="23">
        <v>4155</v>
      </c>
      <c r="S117" s="23">
        <v>4294</v>
      </c>
      <c r="T117" s="23">
        <v>4462</v>
      </c>
      <c r="U117" s="23">
        <v>4550</v>
      </c>
      <c r="V117" s="23">
        <v>4611</v>
      </c>
      <c r="W117" s="23">
        <v>4654</v>
      </c>
      <c r="X117" s="23">
        <v>4639</v>
      </c>
      <c r="Y117" s="23">
        <v>4606</v>
      </c>
      <c r="Z117" s="23">
        <v>4619</v>
      </c>
      <c r="AA117" s="23">
        <v>4634</v>
      </c>
      <c r="AB117" s="23">
        <v>4571</v>
      </c>
    </row>
    <row r="118" spans="1:28">
      <c r="A118" t="s">
        <v>158</v>
      </c>
      <c r="B118">
        <v>75</v>
      </c>
      <c r="C118" s="23">
        <v>2446</v>
      </c>
      <c r="D118" s="23">
        <v>2631</v>
      </c>
      <c r="E118" s="23">
        <v>2800</v>
      </c>
      <c r="F118" s="23">
        <v>3021</v>
      </c>
      <c r="G118" s="23">
        <v>3331</v>
      </c>
      <c r="H118" s="23">
        <v>3447</v>
      </c>
      <c r="I118" s="23">
        <v>3455</v>
      </c>
      <c r="J118" s="23">
        <v>3505</v>
      </c>
      <c r="K118" s="23">
        <v>3489</v>
      </c>
      <c r="L118" s="23">
        <v>3276</v>
      </c>
      <c r="M118" s="23">
        <v>3169</v>
      </c>
      <c r="N118" s="23">
        <v>3162</v>
      </c>
      <c r="O118" s="23">
        <v>3177</v>
      </c>
      <c r="P118" s="23">
        <v>3197</v>
      </c>
      <c r="Q118" s="23">
        <v>3222</v>
      </c>
      <c r="R118" s="23">
        <v>3295</v>
      </c>
      <c r="S118" s="23">
        <v>3379</v>
      </c>
      <c r="T118" s="23">
        <v>3430</v>
      </c>
      <c r="U118" s="23">
        <v>3549</v>
      </c>
      <c r="V118" s="23">
        <v>3671</v>
      </c>
      <c r="W118" s="23">
        <v>3806</v>
      </c>
      <c r="X118" s="23">
        <v>3939</v>
      </c>
      <c r="Y118" s="23">
        <v>4092</v>
      </c>
      <c r="Z118" s="23">
        <v>4177</v>
      </c>
      <c r="AA118" s="23">
        <v>4238</v>
      </c>
      <c r="AB118" s="23">
        <v>4281</v>
      </c>
    </row>
    <row r="119" spans="1:28">
      <c r="A119" t="s">
        <v>159</v>
      </c>
      <c r="B119">
        <v>80</v>
      </c>
      <c r="C119" s="23">
        <v>1847</v>
      </c>
      <c r="D119" s="23">
        <v>1875</v>
      </c>
      <c r="E119" s="23">
        <v>1875</v>
      </c>
      <c r="F119" s="23">
        <v>1840</v>
      </c>
      <c r="G119" s="23">
        <v>1957</v>
      </c>
      <c r="H119" s="23">
        <v>2087</v>
      </c>
      <c r="I119" s="23">
        <v>2245</v>
      </c>
      <c r="J119" s="23">
        <v>2377</v>
      </c>
      <c r="K119" s="23">
        <v>2557</v>
      </c>
      <c r="L119" s="23">
        <v>2839</v>
      </c>
      <c r="M119" s="23">
        <v>2952</v>
      </c>
      <c r="N119" s="23">
        <v>2968</v>
      </c>
      <c r="O119" s="23">
        <v>3011</v>
      </c>
      <c r="P119" s="23">
        <v>2997</v>
      </c>
      <c r="Q119" s="23">
        <v>2831</v>
      </c>
      <c r="R119" s="23">
        <v>2749</v>
      </c>
      <c r="S119" s="23">
        <v>2750</v>
      </c>
      <c r="T119" s="23">
        <v>2772</v>
      </c>
      <c r="U119" s="23">
        <v>2798</v>
      </c>
      <c r="V119" s="23">
        <v>2830</v>
      </c>
      <c r="W119" s="23">
        <v>2898</v>
      </c>
      <c r="X119" s="23">
        <v>2981</v>
      </c>
      <c r="Y119" s="23">
        <v>3041</v>
      </c>
      <c r="Z119" s="23">
        <v>3154</v>
      </c>
      <c r="AA119" s="23">
        <v>3267</v>
      </c>
      <c r="AB119" s="23">
        <v>3393</v>
      </c>
    </row>
    <row r="120" spans="1:28">
      <c r="A120" t="s">
        <v>160</v>
      </c>
      <c r="B120">
        <v>85</v>
      </c>
      <c r="C120" s="23">
        <v>1179</v>
      </c>
      <c r="D120" s="23">
        <v>1166</v>
      </c>
      <c r="E120" s="23">
        <v>1157</v>
      </c>
      <c r="F120" s="23">
        <v>1168</v>
      </c>
      <c r="G120" s="23">
        <v>1236</v>
      </c>
      <c r="H120" s="23">
        <v>1290</v>
      </c>
      <c r="I120" s="23">
        <v>1327</v>
      </c>
      <c r="J120" s="23">
        <v>1351</v>
      </c>
      <c r="K120" s="23">
        <v>1329</v>
      </c>
      <c r="L120" s="23">
        <v>1385</v>
      </c>
      <c r="M120" s="23">
        <v>1485</v>
      </c>
      <c r="N120" s="23">
        <v>1603</v>
      </c>
      <c r="O120" s="23">
        <v>1697</v>
      </c>
      <c r="P120" s="23">
        <v>1821</v>
      </c>
      <c r="Q120" s="23">
        <v>2036</v>
      </c>
      <c r="R120" s="23">
        <v>2125</v>
      </c>
      <c r="S120" s="23">
        <v>2142</v>
      </c>
      <c r="T120" s="23">
        <v>2176</v>
      </c>
      <c r="U120" s="23">
        <v>2168</v>
      </c>
      <c r="V120" s="23">
        <v>2065</v>
      </c>
      <c r="W120" s="23">
        <v>2019</v>
      </c>
      <c r="X120" s="23">
        <v>2030</v>
      </c>
      <c r="Y120" s="23">
        <v>2059</v>
      </c>
      <c r="Z120" s="23">
        <v>2088</v>
      </c>
      <c r="AA120" s="23">
        <v>2123</v>
      </c>
      <c r="AB120" s="23">
        <v>2186</v>
      </c>
    </row>
    <row r="121" spans="1:28">
      <c r="A121" t="s">
        <v>161</v>
      </c>
      <c r="B121">
        <v>90</v>
      </c>
      <c r="C121" s="23">
        <v>529</v>
      </c>
      <c r="D121" s="23">
        <v>567</v>
      </c>
      <c r="E121" s="23">
        <v>604</v>
      </c>
      <c r="F121" s="23">
        <v>602</v>
      </c>
      <c r="G121" s="23">
        <v>644</v>
      </c>
      <c r="H121" s="23">
        <v>656</v>
      </c>
      <c r="I121" s="23">
        <v>668</v>
      </c>
      <c r="J121" s="23">
        <v>687</v>
      </c>
      <c r="K121" s="23">
        <v>710</v>
      </c>
      <c r="L121" s="23">
        <v>735</v>
      </c>
      <c r="M121" s="23">
        <v>767</v>
      </c>
      <c r="N121" s="23">
        <v>789</v>
      </c>
      <c r="O121" s="23">
        <v>808</v>
      </c>
      <c r="P121" s="23">
        <v>805</v>
      </c>
      <c r="Q121" s="23">
        <v>846</v>
      </c>
      <c r="R121" s="23">
        <v>912</v>
      </c>
      <c r="S121" s="23">
        <v>981</v>
      </c>
      <c r="T121" s="23">
        <v>1033</v>
      </c>
      <c r="U121" s="23">
        <v>1087</v>
      </c>
      <c r="V121" s="23">
        <v>1221</v>
      </c>
      <c r="W121" s="23">
        <v>1292</v>
      </c>
      <c r="X121" s="23">
        <v>1323</v>
      </c>
      <c r="Y121" s="23">
        <v>1352</v>
      </c>
      <c r="Z121" s="23">
        <v>1362</v>
      </c>
      <c r="AA121" s="23">
        <v>1370</v>
      </c>
      <c r="AB121" s="23">
        <v>1381</v>
      </c>
    </row>
    <row r="122" spans="1:28">
      <c r="A122" t="s">
        <v>162</v>
      </c>
      <c r="B122" t="s">
        <v>163</v>
      </c>
      <c r="C122" s="23">
        <v>53059</v>
      </c>
      <c r="D122" s="23">
        <v>53376</v>
      </c>
      <c r="E122" s="23">
        <v>53479</v>
      </c>
      <c r="F122" s="23">
        <v>53944</v>
      </c>
      <c r="G122" s="23">
        <v>54209</v>
      </c>
      <c r="H122" s="23">
        <v>54470</v>
      </c>
      <c r="I122" s="23">
        <v>54732</v>
      </c>
      <c r="J122" s="23">
        <v>54977</v>
      </c>
      <c r="K122" s="23">
        <v>55218</v>
      </c>
      <c r="L122" s="23">
        <v>55446</v>
      </c>
      <c r="M122" s="23">
        <v>55670</v>
      </c>
      <c r="N122" s="23">
        <v>55896</v>
      </c>
      <c r="O122" s="23">
        <v>56118</v>
      </c>
      <c r="P122" s="23">
        <v>56337</v>
      </c>
      <c r="Q122" s="23">
        <v>56556</v>
      </c>
      <c r="R122" s="23">
        <v>56782</v>
      </c>
      <c r="S122" s="23">
        <v>57009</v>
      </c>
      <c r="T122" s="23">
        <v>57242</v>
      </c>
      <c r="U122" s="23">
        <v>57477</v>
      </c>
      <c r="V122" s="23">
        <v>57715</v>
      </c>
      <c r="W122" s="23">
        <v>57958</v>
      </c>
      <c r="X122" s="23">
        <v>58206</v>
      </c>
      <c r="Y122" s="23">
        <v>58458</v>
      </c>
      <c r="Z122" s="23">
        <v>58712</v>
      </c>
      <c r="AA122" s="23">
        <v>58968</v>
      </c>
      <c r="AB122" s="23">
        <v>59220</v>
      </c>
    </row>
    <row r="123" spans="1:28">
      <c r="A123" t="s">
        <v>164</v>
      </c>
      <c r="B123">
        <v>0</v>
      </c>
      <c r="C123" s="23">
        <v>2956</v>
      </c>
      <c r="D123" s="23">
        <v>2914</v>
      </c>
      <c r="E123" s="23">
        <v>2841</v>
      </c>
      <c r="F123" s="23">
        <v>2810</v>
      </c>
      <c r="G123" s="23">
        <v>2781</v>
      </c>
      <c r="H123" s="23">
        <v>2749</v>
      </c>
      <c r="I123" s="23">
        <v>2744</v>
      </c>
      <c r="J123" s="23">
        <v>2737</v>
      </c>
      <c r="K123" s="23">
        <v>2735</v>
      </c>
      <c r="L123" s="23">
        <v>2737</v>
      </c>
      <c r="M123" s="23">
        <v>2739</v>
      </c>
      <c r="N123" s="23">
        <v>2741</v>
      </c>
      <c r="O123" s="23">
        <v>2746</v>
      </c>
      <c r="P123" s="23">
        <v>2752</v>
      </c>
      <c r="Q123" s="23">
        <v>2760</v>
      </c>
      <c r="R123" s="23">
        <v>2771</v>
      </c>
      <c r="S123" s="23">
        <v>2785</v>
      </c>
      <c r="T123" s="23">
        <v>2802</v>
      </c>
      <c r="U123" s="23">
        <v>2820</v>
      </c>
      <c r="V123" s="23">
        <v>2843</v>
      </c>
      <c r="W123" s="23">
        <v>2870</v>
      </c>
      <c r="X123" s="23">
        <v>2899</v>
      </c>
      <c r="Y123" s="23">
        <v>2928</v>
      </c>
      <c r="Z123" s="23">
        <v>2958</v>
      </c>
      <c r="AA123" s="23">
        <v>2986</v>
      </c>
      <c r="AB123" s="23">
        <v>3011</v>
      </c>
    </row>
    <row r="124" spans="1:28">
      <c r="A124" t="s">
        <v>165</v>
      </c>
      <c r="B124">
        <v>5</v>
      </c>
      <c r="C124" s="23">
        <v>3362</v>
      </c>
      <c r="D124" s="23">
        <v>3327</v>
      </c>
      <c r="E124" s="23">
        <v>3317</v>
      </c>
      <c r="F124" s="23">
        <v>3043</v>
      </c>
      <c r="G124" s="23">
        <v>3181</v>
      </c>
      <c r="H124" s="23">
        <v>3121</v>
      </c>
      <c r="I124" s="23">
        <v>3065</v>
      </c>
      <c r="J124" s="23">
        <v>3000</v>
      </c>
      <c r="K124" s="23">
        <v>2964</v>
      </c>
      <c r="L124" s="23">
        <v>2928</v>
      </c>
      <c r="M124" s="23">
        <v>2895</v>
      </c>
      <c r="N124" s="23">
        <v>2887</v>
      </c>
      <c r="O124" s="23">
        <v>2881</v>
      </c>
      <c r="P124" s="23">
        <v>2878</v>
      </c>
      <c r="Q124" s="23">
        <v>2880</v>
      </c>
      <c r="R124" s="23">
        <v>2882</v>
      </c>
      <c r="S124" s="23">
        <v>2884</v>
      </c>
      <c r="T124" s="23">
        <v>2889</v>
      </c>
      <c r="U124" s="23">
        <v>2896</v>
      </c>
      <c r="V124" s="23">
        <v>2902</v>
      </c>
      <c r="W124" s="23">
        <v>2913</v>
      </c>
      <c r="X124" s="23">
        <v>2926</v>
      </c>
      <c r="Y124" s="23">
        <v>2944</v>
      </c>
      <c r="Z124" s="23">
        <v>2963</v>
      </c>
      <c r="AA124" s="23">
        <v>2987</v>
      </c>
      <c r="AB124" s="23">
        <v>3014</v>
      </c>
    </row>
    <row r="125" spans="1:28">
      <c r="A125" t="s">
        <v>166</v>
      </c>
      <c r="B125">
        <v>10</v>
      </c>
      <c r="C125" s="23">
        <v>3178</v>
      </c>
      <c r="D125" s="23">
        <v>3240</v>
      </c>
      <c r="E125" s="23">
        <v>3315</v>
      </c>
      <c r="F125" s="23">
        <v>3277</v>
      </c>
      <c r="G125" s="23">
        <v>3368</v>
      </c>
      <c r="H125" s="23">
        <v>3369</v>
      </c>
      <c r="I125" s="23">
        <v>3333</v>
      </c>
      <c r="J125" s="23">
        <v>3325</v>
      </c>
      <c r="K125" s="23">
        <v>3247</v>
      </c>
      <c r="L125" s="23">
        <v>3197</v>
      </c>
      <c r="M125" s="23">
        <v>3136</v>
      </c>
      <c r="N125" s="23">
        <v>3082</v>
      </c>
      <c r="O125" s="23">
        <v>3018</v>
      </c>
      <c r="P125" s="23">
        <v>2980</v>
      </c>
      <c r="Q125" s="23">
        <v>2943</v>
      </c>
      <c r="R125" s="23">
        <v>2909</v>
      </c>
      <c r="S125" s="23">
        <v>2903</v>
      </c>
      <c r="T125" s="23">
        <v>2896</v>
      </c>
      <c r="U125" s="23">
        <v>2893</v>
      </c>
      <c r="V125" s="23">
        <v>2894</v>
      </c>
      <c r="W125" s="23">
        <v>2895</v>
      </c>
      <c r="X125" s="23">
        <v>2897</v>
      </c>
      <c r="Y125" s="23">
        <v>2902</v>
      </c>
      <c r="Z125" s="23">
        <v>2906</v>
      </c>
      <c r="AA125" s="23">
        <v>2914</v>
      </c>
      <c r="AB125" s="23">
        <v>2925</v>
      </c>
    </row>
    <row r="126" spans="1:28">
      <c r="A126" t="s">
        <v>167</v>
      </c>
      <c r="B126">
        <v>15</v>
      </c>
      <c r="C126" s="23">
        <v>2773</v>
      </c>
      <c r="D126" s="23">
        <v>2818</v>
      </c>
      <c r="E126" s="23">
        <v>2850</v>
      </c>
      <c r="F126" s="23">
        <v>2952</v>
      </c>
      <c r="G126" s="23">
        <v>2970</v>
      </c>
      <c r="H126" s="23">
        <v>3070</v>
      </c>
      <c r="I126" s="23">
        <v>3122</v>
      </c>
      <c r="J126" s="23">
        <v>3185</v>
      </c>
      <c r="K126" s="23">
        <v>3257</v>
      </c>
      <c r="L126" s="23">
        <v>3267</v>
      </c>
      <c r="M126" s="23">
        <v>3271</v>
      </c>
      <c r="N126" s="23">
        <v>3241</v>
      </c>
      <c r="O126" s="23">
        <v>3225</v>
      </c>
      <c r="P126" s="23">
        <v>3160</v>
      </c>
      <c r="Q126" s="23">
        <v>3110</v>
      </c>
      <c r="R126" s="23">
        <v>3057</v>
      </c>
      <c r="S126" s="23">
        <v>3001</v>
      </c>
      <c r="T126" s="23">
        <v>2945</v>
      </c>
      <c r="U126" s="23">
        <v>2904</v>
      </c>
      <c r="V126" s="23">
        <v>2867</v>
      </c>
      <c r="W126" s="23">
        <v>2840</v>
      </c>
      <c r="X126" s="23">
        <v>2835</v>
      </c>
      <c r="Y126" s="23">
        <v>2826</v>
      </c>
      <c r="Z126" s="23">
        <v>2823</v>
      </c>
      <c r="AA126" s="23">
        <v>2826</v>
      </c>
      <c r="AB126" s="23">
        <v>2825</v>
      </c>
    </row>
    <row r="127" spans="1:28">
      <c r="A127" t="s">
        <v>168</v>
      </c>
      <c r="B127">
        <v>20</v>
      </c>
      <c r="C127" s="23">
        <v>2469</v>
      </c>
      <c r="D127" s="23">
        <v>2475</v>
      </c>
      <c r="E127" s="23">
        <v>2494</v>
      </c>
      <c r="F127" s="23">
        <v>2619</v>
      </c>
      <c r="G127" s="23">
        <v>2347</v>
      </c>
      <c r="H127" s="23">
        <v>2284</v>
      </c>
      <c r="I127" s="23">
        <v>2301</v>
      </c>
      <c r="J127" s="23">
        <v>2306</v>
      </c>
      <c r="K127" s="23">
        <v>2339</v>
      </c>
      <c r="L127" s="23">
        <v>2415</v>
      </c>
      <c r="M127" s="23">
        <v>2498</v>
      </c>
      <c r="N127" s="23">
        <v>2549</v>
      </c>
      <c r="O127" s="23">
        <v>2610</v>
      </c>
      <c r="P127" s="23">
        <v>2670</v>
      </c>
      <c r="Q127" s="23">
        <v>2693</v>
      </c>
      <c r="R127" s="23">
        <v>2707</v>
      </c>
      <c r="S127" s="23">
        <v>2698</v>
      </c>
      <c r="T127" s="23">
        <v>2694</v>
      </c>
      <c r="U127" s="23">
        <v>2655</v>
      </c>
      <c r="V127" s="23">
        <v>2615</v>
      </c>
      <c r="W127" s="23">
        <v>2574</v>
      </c>
      <c r="X127" s="23">
        <v>2535</v>
      </c>
      <c r="Y127" s="23">
        <v>2491</v>
      </c>
      <c r="Z127" s="23">
        <v>2451</v>
      </c>
      <c r="AA127" s="23">
        <v>2416</v>
      </c>
      <c r="AB127" s="23">
        <v>2390</v>
      </c>
    </row>
    <row r="128" spans="1:28">
      <c r="A128" t="s">
        <v>169</v>
      </c>
      <c r="B128">
        <v>25</v>
      </c>
      <c r="C128" s="23">
        <v>2898</v>
      </c>
      <c r="D128" s="23">
        <v>2846</v>
      </c>
      <c r="E128" s="23">
        <v>2691</v>
      </c>
      <c r="F128" s="23">
        <v>3018</v>
      </c>
      <c r="G128" s="23">
        <v>2838</v>
      </c>
      <c r="H128" s="23">
        <v>2816</v>
      </c>
      <c r="I128" s="23">
        <v>2812</v>
      </c>
      <c r="J128" s="23">
        <v>2803</v>
      </c>
      <c r="K128" s="23">
        <v>2742</v>
      </c>
      <c r="L128" s="23">
        <v>2673</v>
      </c>
      <c r="M128" s="23">
        <v>2623</v>
      </c>
      <c r="N128" s="23">
        <v>2628</v>
      </c>
      <c r="O128" s="23">
        <v>2640</v>
      </c>
      <c r="P128" s="23">
        <v>2684</v>
      </c>
      <c r="Q128" s="23">
        <v>2767</v>
      </c>
      <c r="R128" s="23">
        <v>2859</v>
      </c>
      <c r="S128" s="23">
        <v>2922</v>
      </c>
      <c r="T128" s="23">
        <v>2994</v>
      </c>
      <c r="U128" s="23">
        <v>3059</v>
      </c>
      <c r="V128" s="23">
        <v>3101</v>
      </c>
      <c r="W128" s="23">
        <v>3116</v>
      </c>
      <c r="X128" s="23">
        <v>3114</v>
      </c>
      <c r="Y128" s="23">
        <v>3108</v>
      </c>
      <c r="Z128" s="23">
        <v>3078</v>
      </c>
      <c r="AA128" s="23">
        <v>3037</v>
      </c>
      <c r="AB128" s="23">
        <v>2990</v>
      </c>
    </row>
    <row r="129" spans="1:28">
      <c r="A129" t="s">
        <v>170</v>
      </c>
      <c r="B129">
        <v>30</v>
      </c>
      <c r="C129" s="23">
        <v>3131</v>
      </c>
      <c r="D129" s="23">
        <v>3081</v>
      </c>
      <c r="E129" s="23">
        <v>3038</v>
      </c>
      <c r="F129" s="23">
        <v>3434</v>
      </c>
      <c r="G129" s="23">
        <v>3127</v>
      </c>
      <c r="H129" s="23">
        <v>3156</v>
      </c>
      <c r="I129" s="23">
        <v>3153</v>
      </c>
      <c r="J129" s="23">
        <v>3102</v>
      </c>
      <c r="K129" s="23">
        <v>3099</v>
      </c>
      <c r="L129" s="23">
        <v>3105</v>
      </c>
      <c r="M129" s="23">
        <v>3086</v>
      </c>
      <c r="N129" s="23">
        <v>3076</v>
      </c>
      <c r="O129" s="23">
        <v>3063</v>
      </c>
      <c r="P129" s="23">
        <v>3002</v>
      </c>
      <c r="Q129" s="23">
        <v>2932</v>
      </c>
      <c r="R129" s="23">
        <v>2887</v>
      </c>
      <c r="S129" s="23">
        <v>2882</v>
      </c>
      <c r="T129" s="23">
        <v>2896</v>
      </c>
      <c r="U129" s="23">
        <v>2946</v>
      </c>
      <c r="V129" s="23">
        <v>3032</v>
      </c>
      <c r="W129" s="23">
        <v>3129</v>
      </c>
      <c r="X129" s="23">
        <v>3200</v>
      </c>
      <c r="Y129" s="23">
        <v>3278</v>
      </c>
      <c r="Z129" s="23">
        <v>3344</v>
      </c>
      <c r="AA129" s="23">
        <v>3395</v>
      </c>
      <c r="AB129" s="23">
        <v>3413</v>
      </c>
    </row>
    <row r="130" spans="1:28">
      <c r="A130" t="s">
        <v>171</v>
      </c>
      <c r="B130">
        <v>35</v>
      </c>
      <c r="C130" s="23">
        <v>3357</v>
      </c>
      <c r="D130" s="23">
        <v>3389</v>
      </c>
      <c r="E130" s="23">
        <v>3351</v>
      </c>
      <c r="F130" s="23">
        <v>3419</v>
      </c>
      <c r="G130" s="23">
        <v>3384</v>
      </c>
      <c r="H130" s="23">
        <v>3450</v>
      </c>
      <c r="I130" s="23">
        <v>3439</v>
      </c>
      <c r="J130" s="23">
        <v>3476</v>
      </c>
      <c r="K130" s="23">
        <v>3485</v>
      </c>
      <c r="L130" s="23">
        <v>3517</v>
      </c>
      <c r="M130" s="23">
        <v>3537</v>
      </c>
      <c r="N130" s="23">
        <v>3541</v>
      </c>
      <c r="O130" s="23">
        <v>3496</v>
      </c>
      <c r="P130" s="23">
        <v>3481</v>
      </c>
      <c r="Q130" s="23">
        <v>3481</v>
      </c>
      <c r="R130" s="23">
        <v>3466</v>
      </c>
      <c r="S130" s="23">
        <v>3451</v>
      </c>
      <c r="T130" s="23">
        <v>3434</v>
      </c>
      <c r="U130" s="23">
        <v>3371</v>
      </c>
      <c r="V130" s="23">
        <v>3297</v>
      </c>
      <c r="W130" s="23">
        <v>3253</v>
      </c>
      <c r="X130" s="23">
        <v>3244</v>
      </c>
      <c r="Y130" s="23">
        <v>3260</v>
      </c>
      <c r="Z130" s="23">
        <v>3314</v>
      </c>
      <c r="AA130" s="23">
        <v>3412</v>
      </c>
      <c r="AB130" s="23">
        <v>3516</v>
      </c>
    </row>
    <row r="131" spans="1:28">
      <c r="A131" t="s">
        <v>172</v>
      </c>
      <c r="B131">
        <v>40</v>
      </c>
      <c r="C131" s="23">
        <v>3442</v>
      </c>
      <c r="D131" s="23">
        <v>3415</v>
      </c>
      <c r="E131" s="23">
        <v>3479</v>
      </c>
      <c r="F131" s="23">
        <v>3403</v>
      </c>
      <c r="G131" s="23">
        <v>3665</v>
      </c>
      <c r="H131" s="23">
        <v>3668</v>
      </c>
      <c r="I131" s="23">
        <v>3698</v>
      </c>
      <c r="J131" s="23">
        <v>3688</v>
      </c>
      <c r="K131" s="23">
        <v>3687</v>
      </c>
      <c r="L131" s="23">
        <v>3665</v>
      </c>
      <c r="M131" s="23">
        <v>3722</v>
      </c>
      <c r="N131" s="23">
        <v>3724</v>
      </c>
      <c r="O131" s="23">
        <v>3764</v>
      </c>
      <c r="P131" s="23">
        <v>3784</v>
      </c>
      <c r="Q131" s="23">
        <v>3822</v>
      </c>
      <c r="R131" s="23">
        <v>3835</v>
      </c>
      <c r="S131" s="23">
        <v>3844</v>
      </c>
      <c r="T131" s="23">
        <v>3800</v>
      </c>
      <c r="U131" s="23">
        <v>3778</v>
      </c>
      <c r="V131" s="23">
        <v>3777</v>
      </c>
      <c r="W131" s="23">
        <v>3762</v>
      </c>
      <c r="X131" s="23">
        <v>3744</v>
      </c>
      <c r="Y131" s="23">
        <v>3723</v>
      </c>
      <c r="Z131" s="23">
        <v>3661</v>
      </c>
      <c r="AA131" s="23">
        <v>3582</v>
      </c>
      <c r="AB131" s="23">
        <v>3537</v>
      </c>
    </row>
    <row r="132" spans="1:28">
      <c r="A132" t="s">
        <v>173</v>
      </c>
      <c r="B132">
        <v>45</v>
      </c>
      <c r="C132" s="23">
        <v>3929</v>
      </c>
      <c r="D132" s="23">
        <v>3867</v>
      </c>
      <c r="E132" s="23">
        <v>3822</v>
      </c>
      <c r="F132" s="23">
        <v>3716</v>
      </c>
      <c r="G132" s="23">
        <v>3637</v>
      </c>
      <c r="H132" s="23">
        <v>3597</v>
      </c>
      <c r="I132" s="23">
        <v>3615</v>
      </c>
      <c r="J132" s="23">
        <v>3675</v>
      </c>
      <c r="K132" s="23">
        <v>3758</v>
      </c>
      <c r="L132" s="23">
        <v>3822</v>
      </c>
      <c r="M132" s="23">
        <v>3833</v>
      </c>
      <c r="N132" s="23">
        <v>3851</v>
      </c>
      <c r="O132" s="23">
        <v>3843</v>
      </c>
      <c r="P132" s="23">
        <v>3842</v>
      </c>
      <c r="Q132" s="23">
        <v>3818</v>
      </c>
      <c r="R132" s="23">
        <v>3870</v>
      </c>
      <c r="S132" s="23">
        <v>3877</v>
      </c>
      <c r="T132" s="23">
        <v>3915</v>
      </c>
      <c r="U132" s="23">
        <v>3946</v>
      </c>
      <c r="V132" s="23">
        <v>3982</v>
      </c>
      <c r="W132" s="23">
        <v>3990</v>
      </c>
      <c r="X132" s="23">
        <v>3998</v>
      </c>
      <c r="Y132" s="23">
        <v>3957</v>
      </c>
      <c r="Z132" s="23">
        <v>3932</v>
      </c>
      <c r="AA132" s="23">
        <v>3929</v>
      </c>
      <c r="AB132" s="23">
        <v>3914</v>
      </c>
    </row>
    <row r="133" spans="1:28">
      <c r="A133" t="s">
        <v>174</v>
      </c>
      <c r="B133">
        <v>50</v>
      </c>
      <c r="C133" s="23">
        <v>4149</v>
      </c>
      <c r="D133" s="23">
        <v>4219</v>
      </c>
      <c r="E133" s="23">
        <v>4132</v>
      </c>
      <c r="F133" s="23">
        <v>3992</v>
      </c>
      <c r="G133" s="23">
        <v>4052</v>
      </c>
      <c r="H133" s="23">
        <v>3971</v>
      </c>
      <c r="I133" s="23">
        <v>3882</v>
      </c>
      <c r="J133" s="23">
        <v>3833</v>
      </c>
      <c r="K133" s="23">
        <v>3730</v>
      </c>
      <c r="L133" s="23">
        <v>3666</v>
      </c>
      <c r="M133" s="23">
        <v>3626</v>
      </c>
      <c r="N133" s="23">
        <v>3648</v>
      </c>
      <c r="O133" s="23">
        <v>3705</v>
      </c>
      <c r="P133" s="23">
        <v>3787</v>
      </c>
      <c r="Q133" s="23">
        <v>3854</v>
      </c>
      <c r="R133" s="23">
        <v>3870</v>
      </c>
      <c r="S133" s="23">
        <v>3879</v>
      </c>
      <c r="T133" s="23">
        <v>3875</v>
      </c>
      <c r="U133" s="23">
        <v>3873</v>
      </c>
      <c r="V133" s="23">
        <v>3846</v>
      </c>
      <c r="W133" s="23">
        <v>3893</v>
      </c>
      <c r="X133" s="23">
        <v>3903</v>
      </c>
      <c r="Y133" s="23">
        <v>3940</v>
      </c>
      <c r="Z133" s="23">
        <v>3971</v>
      </c>
      <c r="AA133" s="23">
        <v>4009</v>
      </c>
      <c r="AB133" s="23">
        <v>4012</v>
      </c>
    </row>
    <row r="134" spans="1:28">
      <c r="A134" t="s">
        <v>175</v>
      </c>
      <c r="B134">
        <v>55</v>
      </c>
      <c r="C134" s="23">
        <v>3637</v>
      </c>
      <c r="D134" s="23">
        <v>3717</v>
      </c>
      <c r="E134" s="23">
        <v>3887</v>
      </c>
      <c r="F134" s="23">
        <v>3886</v>
      </c>
      <c r="G134" s="23">
        <v>4008</v>
      </c>
      <c r="H134" s="23">
        <v>4083</v>
      </c>
      <c r="I134" s="23">
        <v>4113</v>
      </c>
      <c r="J134" s="23">
        <v>4047</v>
      </c>
      <c r="K134" s="23">
        <v>4063</v>
      </c>
      <c r="L134" s="23">
        <v>3994</v>
      </c>
      <c r="M134" s="23">
        <v>3922</v>
      </c>
      <c r="N134" s="23">
        <v>3838</v>
      </c>
      <c r="O134" s="23">
        <v>3789</v>
      </c>
      <c r="P134" s="23">
        <v>3689</v>
      </c>
      <c r="Q134" s="23">
        <v>3622</v>
      </c>
      <c r="R134" s="23">
        <v>3585</v>
      </c>
      <c r="S134" s="23">
        <v>3610</v>
      </c>
      <c r="T134" s="23">
        <v>3664</v>
      </c>
      <c r="U134" s="23">
        <v>3744</v>
      </c>
      <c r="V134" s="23">
        <v>3810</v>
      </c>
      <c r="W134" s="23">
        <v>3830</v>
      </c>
      <c r="X134" s="23">
        <v>3836</v>
      </c>
      <c r="Y134" s="23">
        <v>3834</v>
      </c>
      <c r="Z134" s="23">
        <v>3832</v>
      </c>
      <c r="AA134" s="23">
        <v>3807</v>
      </c>
      <c r="AB134" s="23">
        <v>3848</v>
      </c>
    </row>
    <row r="135" spans="1:28">
      <c r="A135" t="s">
        <v>176</v>
      </c>
      <c r="B135">
        <v>60</v>
      </c>
      <c r="C135" s="23">
        <v>3051</v>
      </c>
      <c r="D135" s="23">
        <v>3161</v>
      </c>
      <c r="E135" s="23">
        <v>3252</v>
      </c>
      <c r="F135" s="23">
        <v>3342</v>
      </c>
      <c r="G135" s="23">
        <v>3500</v>
      </c>
      <c r="H135" s="23">
        <v>3560</v>
      </c>
      <c r="I135" s="23">
        <v>3638</v>
      </c>
      <c r="J135" s="23">
        <v>3774</v>
      </c>
      <c r="K135" s="23">
        <v>3837</v>
      </c>
      <c r="L135" s="23">
        <v>3934</v>
      </c>
      <c r="M135" s="23">
        <v>3997</v>
      </c>
      <c r="N135" s="23">
        <v>4024</v>
      </c>
      <c r="O135" s="23">
        <v>3965</v>
      </c>
      <c r="P135" s="23">
        <v>3979</v>
      </c>
      <c r="Q135" s="23">
        <v>3918</v>
      </c>
      <c r="R135" s="23">
        <v>3856</v>
      </c>
      <c r="S135" s="23">
        <v>3777</v>
      </c>
      <c r="T135" s="23">
        <v>3730</v>
      </c>
      <c r="U135" s="23">
        <v>3633</v>
      </c>
      <c r="V135" s="23">
        <v>3567</v>
      </c>
      <c r="W135" s="23">
        <v>3532</v>
      </c>
      <c r="X135" s="23">
        <v>3559</v>
      </c>
      <c r="Y135" s="23">
        <v>3615</v>
      </c>
      <c r="Z135" s="23">
        <v>3693</v>
      </c>
      <c r="AA135" s="23">
        <v>3759</v>
      </c>
      <c r="AB135" s="23">
        <v>3785</v>
      </c>
    </row>
    <row r="136" spans="1:28">
      <c r="A136" t="s">
        <v>177</v>
      </c>
      <c r="B136">
        <v>65</v>
      </c>
      <c r="C136" s="23">
        <v>2786</v>
      </c>
      <c r="D136" s="23">
        <v>2752</v>
      </c>
      <c r="E136" s="23">
        <v>2732</v>
      </c>
      <c r="F136" s="23">
        <v>2767</v>
      </c>
      <c r="G136" s="23">
        <v>2785</v>
      </c>
      <c r="H136" s="23">
        <v>2882</v>
      </c>
      <c r="I136" s="23">
        <v>2960</v>
      </c>
      <c r="J136" s="23">
        <v>3057</v>
      </c>
      <c r="K136" s="23">
        <v>3166</v>
      </c>
      <c r="L136" s="23">
        <v>3300</v>
      </c>
      <c r="M136" s="23">
        <v>3367</v>
      </c>
      <c r="N136" s="23">
        <v>3448</v>
      </c>
      <c r="O136" s="23">
        <v>3578</v>
      </c>
      <c r="P136" s="23">
        <v>3640</v>
      </c>
      <c r="Q136" s="23">
        <v>3730</v>
      </c>
      <c r="R136" s="23">
        <v>3788</v>
      </c>
      <c r="S136" s="23">
        <v>3809</v>
      </c>
      <c r="T136" s="23">
        <v>3758</v>
      </c>
      <c r="U136" s="23">
        <v>3774</v>
      </c>
      <c r="V136" s="23">
        <v>3723</v>
      </c>
      <c r="W136" s="23">
        <v>3668</v>
      </c>
      <c r="X136" s="23">
        <v>3600</v>
      </c>
      <c r="Y136" s="23">
        <v>3555</v>
      </c>
      <c r="Z136" s="23">
        <v>3468</v>
      </c>
      <c r="AA136" s="23">
        <v>3407</v>
      </c>
      <c r="AB136" s="23">
        <v>3376</v>
      </c>
    </row>
    <row r="137" spans="1:28">
      <c r="A137" t="s">
        <v>178</v>
      </c>
      <c r="B137">
        <v>70</v>
      </c>
      <c r="C137" s="23">
        <v>3065</v>
      </c>
      <c r="D137" s="23">
        <v>3136</v>
      </c>
      <c r="E137" s="23">
        <v>3179</v>
      </c>
      <c r="F137" s="23">
        <v>3035</v>
      </c>
      <c r="G137" s="23">
        <v>2868</v>
      </c>
      <c r="H137" s="23">
        <v>2733</v>
      </c>
      <c r="I137" s="23">
        <v>2693</v>
      </c>
      <c r="J137" s="23">
        <v>2665</v>
      </c>
      <c r="K137" s="23">
        <v>2704</v>
      </c>
      <c r="L137" s="23">
        <v>2752</v>
      </c>
      <c r="M137" s="23">
        <v>2840</v>
      </c>
      <c r="N137" s="23">
        <v>2919</v>
      </c>
      <c r="O137" s="23">
        <v>3015</v>
      </c>
      <c r="P137" s="23">
        <v>3124</v>
      </c>
      <c r="Q137" s="23">
        <v>3253</v>
      </c>
      <c r="R137" s="23">
        <v>3330</v>
      </c>
      <c r="S137" s="23">
        <v>3419</v>
      </c>
      <c r="T137" s="23">
        <v>3546</v>
      </c>
      <c r="U137" s="23">
        <v>3616</v>
      </c>
      <c r="V137" s="23">
        <v>3703</v>
      </c>
      <c r="W137" s="23">
        <v>3757</v>
      </c>
      <c r="X137" s="23">
        <v>3779</v>
      </c>
      <c r="Y137" s="23">
        <v>3733</v>
      </c>
      <c r="Z137" s="23">
        <v>3748</v>
      </c>
      <c r="AA137" s="23">
        <v>3707</v>
      </c>
      <c r="AB137" s="23">
        <v>3661</v>
      </c>
    </row>
    <row r="138" spans="1:28">
      <c r="A138" t="s">
        <v>179</v>
      </c>
      <c r="B138">
        <v>75</v>
      </c>
      <c r="C138" s="23">
        <v>2026</v>
      </c>
      <c r="D138" s="23">
        <v>2048</v>
      </c>
      <c r="E138" s="23">
        <v>2149</v>
      </c>
      <c r="F138" s="23">
        <v>2283</v>
      </c>
      <c r="G138" s="23">
        <v>2699</v>
      </c>
      <c r="H138" s="23">
        <v>2841</v>
      </c>
      <c r="I138" s="23">
        <v>2932</v>
      </c>
      <c r="J138" s="23">
        <v>2961</v>
      </c>
      <c r="K138" s="23">
        <v>2892</v>
      </c>
      <c r="L138" s="23">
        <v>2677</v>
      </c>
      <c r="M138" s="23">
        <v>2568</v>
      </c>
      <c r="N138" s="23">
        <v>2541</v>
      </c>
      <c r="O138" s="23">
        <v>2523</v>
      </c>
      <c r="P138" s="23">
        <v>2564</v>
      </c>
      <c r="Q138" s="23">
        <v>2613</v>
      </c>
      <c r="R138" s="23">
        <v>2698</v>
      </c>
      <c r="S138" s="23">
        <v>2777</v>
      </c>
      <c r="T138" s="23">
        <v>2872</v>
      </c>
      <c r="U138" s="23">
        <v>2978</v>
      </c>
      <c r="V138" s="23">
        <v>3100</v>
      </c>
      <c r="W138" s="23">
        <v>3184</v>
      </c>
      <c r="X138" s="23">
        <v>3279</v>
      </c>
      <c r="Y138" s="23">
        <v>3402</v>
      </c>
      <c r="Z138" s="23">
        <v>3473</v>
      </c>
      <c r="AA138" s="23">
        <v>3558</v>
      </c>
      <c r="AB138" s="23">
        <v>3607</v>
      </c>
    </row>
    <row r="139" spans="1:28">
      <c r="A139" t="s">
        <v>180</v>
      </c>
      <c r="B139">
        <v>80</v>
      </c>
      <c r="C139" s="23">
        <v>1418</v>
      </c>
      <c r="D139" s="23">
        <v>1527</v>
      </c>
      <c r="E139" s="23">
        <v>1516</v>
      </c>
      <c r="F139" s="23">
        <v>1512</v>
      </c>
      <c r="G139" s="23">
        <v>1557</v>
      </c>
      <c r="H139" s="23">
        <v>1640</v>
      </c>
      <c r="I139" s="23">
        <v>1693</v>
      </c>
      <c r="J139" s="23">
        <v>1782</v>
      </c>
      <c r="K139" s="23">
        <v>1940</v>
      </c>
      <c r="L139" s="23">
        <v>2195</v>
      </c>
      <c r="M139" s="23">
        <v>2318</v>
      </c>
      <c r="N139" s="23">
        <v>2390</v>
      </c>
      <c r="O139" s="23">
        <v>2415</v>
      </c>
      <c r="P139" s="23">
        <v>2366</v>
      </c>
      <c r="Q139" s="23">
        <v>2205</v>
      </c>
      <c r="R139" s="23">
        <v>2128</v>
      </c>
      <c r="S139" s="23">
        <v>2114</v>
      </c>
      <c r="T139" s="23">
        <v>2108</v>
      </c>
      <c r="U139" s="23">
        <v>2146</v>
      </c>
      <c r="V139" s="23">
        <v>2194</v>
      </c>
      <c r="W139" s="23">
        <v>2270</v>
      </c>
      <c r="X139" s="23">
        <v>2342</v>
      </c>
      <c r="Y139" s="23">
        <v>2427</v>
      </c>
      <c r="Z139" s="23">
        <v>2525</v>
      </c>
      <c r="AA139" s="23">
        <v>2631</v>
      </c>
      <c r="AB139" s="23">
        <v>2712</v>
      </c>
    </row>
    <row r="140" spans="1:28">
      <c r="A140" t="s">
        <v>181</v>
      </c>
      <c r="B140">
        <v>85</v>
      </c>
      <c r="C140" s="23">
        <v>947</v>
      </c>
      <c r="D140" s="23">
        <v>965</v>
      </c>
      <c r="E140" s="23">
        <v>919</v>
      </c>
      <c r="F140" s="23">
        <v>901</v>
      </c>
      <c r="G140" s="23">
        <v>909</v>
      </c>
      <c r="H140" s="23">
        <v>957</v>
      </c>
      <c r="I140" s="23">
        <v>1015</v>
      </c>
      <c r="J140" s="23">
        <v>1021</v>
      </c>
      <c r="K140" s="23">
        <v>1032</v>
      </c>
      <c r="L140" s="23">
        <v>1045</v>
      </c>
      <c r="M140" s="23">
        <v>1111</v>
      </c>
      <c r="N140" s="23">
        <v>1159</v>
      </c>
      <c r="O140" s="23">
        <v>1223</v>
      </c>
      <c r="P140" s="23">
        <v>1330</v>
      </c>
      <c r="Q140" s="23">
        <v>1512</v>
      </c>
      <c r="R140" s="23">
        <v>1602</v>
      </c>
      <c r="S140" s="23">
        <v>1646</v>
      </c>
      <c r="T140" s="23">
        <v>1657</v>
      </c>
      <c r="U140" s="23">
        <v>1628</v>
      </c>
      <c r="V140" s="23">
        <v>1533</v>
      </c>
      <c r="W140" s="23">
        <v>1495</v>
      </c>
      <c r="X140" s="23">
        <v>1496</v>
      </c>
      <c r="Y140" s="23">
        <v>1502</v>
      </c>
      <c r="Z140" s="23">
        <v>1536</v>
      </c>
      <c r="AA140" s="23">
        <v>1576</v>
      </c>
      <c r="AB140" s="23">
        <v>1637</v>
      </c>
    </row>
    <row r="141" spans="1:28">
      <c r="A141" t="s">
        <v>182</v>
      </c>
      <c r="B141">
        <v>90</v>
      </c>
      <c r="C141" s="23">
        <v>485</v>
      </c>
      <c r="D141" s="23">
        <v>479</v>
      </c>
      <c r="E141" s="23">
        <v>515</v>
      </c>
      <c r="F141" s="23">
        <v>535</v>
      </c>
      <c r="G141" s="23">
        <v>534</v>
      </c>
      <c r="H141" s="23">
        <v>525</v>
      </c>
      <c r="I141" s="23">
        <v>521</v>
      </c>
      <c r="J141" s="23">
        <v>536</v>
      </c>
      <c r="K141" s="23">
        <v>540</v>
      </c>
      <c r="L141" s="23">
        <v>559</v>
      </c>
      <c r="M141" s="23">
        <v>583</v>
      </c>
      <c r="N141" s="23">
        <v>609</v>
      </c>
      <c r="O141" s="23">
        <v>620</v>
      </c>
      <c r="P141" s="23">
        <v>624</v>
      </c>
      <c r="Q141" s="23">
        <v>640</v>
      </c>
      <c r="R141" s="23">
        <v>688</v>
      </c>
      <c r="S141" s="23">
        <v>728</v>
      </c>
      <c r="T141" s="23">
        <v>766</v>
      </c>
      <c r="U141" s="23">
        <v>820</v>
      </c>
      <c r="V141" s="23">
        <v>924</v>
      </c>
      <c r="W141" s="23">
        <v>987</v>
      </c>
      <c r="X141" s="23">
        <v>1018</v>
      </c>
      <c r="Y141" s="23">
        <v>1032</v>
      </c>
      <c r="Z141" s="23">
        <v>1035</v>
      </c>
      <c r="AA141" s="23">
        <v>1032</v>
      </c>
      <c r="AB141" s="23">
        <v>1045</v>
      </c>
    </row>
    <row r="142" spans="1:28">
      <c r="A142" t="s">
        <v>183</v>
      </c>
      <c r="B142" t="s">
        <v>184</v>
      </c>
      <c r="C142" s="23">
        <v>415900</v>
      </c>
      <c r="D142" s="23">
        <v>419200</v>
      </c>
      <c r="E142" s="23">
        <v>423900</v>
      </c>
      <c r="F142" s="23">
        <v>427200</v>
      </c>
      <c r="G142" s="23">
        <v>430522</v>
      </c>
      <c r="H142" s="23">
        <v>433417</v>
      </c>
      <c r="I142" s="23">
        <v>436200</v>
      </c>
      <c r="J142" s="23">
        <v>438822</v>
      </c>
      <c r="K142" s="23">
        <v>441344</v>
      </c>
      <c r="L142" s="23">
        <v>443764</v>
      </c>
      <c r="M142" s="23">
        <v>446093</v>
      </c>
      <c r="N142" s="23">
        <v>448290</v>
      </c>
      <c r="O142" s="23">
        <v>450431</v>
      </c>
      <c r="P142" s="23">
        <v>452488</v>
      </c>
      <c r="Q142" s="23">
        <v>454522</v>
      </c>
      <c r="R142" s="23">
        <v>456526</v>
      </c>
      <c r="S142" s="23">
        <v>458493</v>
      </c>
      <c r="T142" s="23">
        <v>460417</v>
      </c>
      <c r="U142" s="23">
        <v>462344</v>
      </c>
      <c r="V142" s="23">
        <v>464281</v>
      </c>
      <c r="W142" s="23">
        <v>466254</v>
      </c>
      <c r="X142" s="23">
        <v>468231</v>
      </c>
      <c r="Y142" s="23">
        <v>470204</v>
      </c>
      <c r="Z142" s="23">
        <v>472179</v>
      </c>
      <c r="AA142" s="23">
        <v>474153</v>
      </c>
      <c r="AB142" s="23">
        <v>476117</v>
      </c>
    </row>
    <row r="143" spans="1:28">
      <c r="A143" t="s">
        <v>185</v>
      </c>
      <c r="B143">
        <v>0</v>
      </c>
      <c r="C143" s="23">
        <v>24000</v>
      </c>
      <c r="D143" s="23">
        <v>23700</v>
      </c>
      <c r="E143" s="23">
        <v>23200</v>
      </c>
      <c r="F143" s="23">
        <v>22600</v>
      </c>
      <c r="G143" s="23">
        <v>22503</v>
      </c>
      <c r="H143" s="23">
        <v>22296</v>
      </c>
      <c r="I143" s="23">
        <v>22259</v>
      </c>
      <c r="J143" s="23">
        <v>22200</v>
      </c>
      <c r="K143" s="23">
        <v>22168</v>
      </c>
      <c r="L143" s="23">
        <v>22167</v>
      </c>
      <c r="M143" s="23">
        <v>22175</v>
      </c>
      <c r="N143" s="23">
        <v>22183</v>
      </c>
      <c r="O143" s="23">
        <v>22197</v>
      </c>
      <c r="P143" s="23">
        <v>22221</v>
      </c>
      <c r="Q143" s="23">
        <v>22265</v>
      </c>
      <c r="R143" s="23">
        <v>22328</v>
      </c>
      <c r="S143" s="23">
        <v>22414</v>
      </c>
      <c r="T143" s="23">
        <v>22526</v>
      </c>
      <c r="U143" s="23">
        <v>22670</v>
      </c>
      <c r="V143" s="23">
        <v>22841</v>
      </c>
      <c r="W143" s="23">
        <v>23041</v>
      </c>
      <c r="X143" s="23">
        <v>23269</v>
      </c>
      <c r="Y143" s="23">
        <v>23505</v>
      </c>
      <c r="Z143" s="23">
        <v>23745</v>
      </c>
      <c r="AA143" s="23">
        <v>23973</v>
      </c>
      <c r="AB143" s="23">
        <v>24176</v>
      </c>
    </row>
    <row r="144" spans="1:28">
      <c r="A144" t="s">
        <v>186</v>
      </c>
      <c r="B144">
        <v>5</v>
      </c>
      <c r="C144" s="23">
        <v>27100</v>
      </c>
      <c r="D144" s="23">
        <v>27100</v>
      </c>
      <c r="E144" s="23">
        <v>26900</v>
      </c>
      <c r="F144" s="23">
        <v>25600</v>
      </c>
      <c r="G144" s="23">
        <v>26538</v>
      </c>
      <c r="H144" s="23">
        <v>26173</v>
      </c>
      <c r="I144" s="23">
        <v>25753</v>
      </c>
      <c r="J144" s="23">
        <v>25295</v>
      </c>
      <c r="K144" s="23">
        <v>24825</v>
      </c>
      <c r="L144" s="23">
        <v>24464</v>
      </c>
      <c r="M144" s="23">
        <v>24228</v>
      </c>
      <c r="N144" s="23">
        <v>24181</v>
      </c>
      <c r="O144" s="23">
        <v>24115</v>
      </c>
      <c r="P144" s="23">
        <v>24075</v>
      </c>
      <c r="Q144" s="23">
        <v>24071</v>
      </c>
      <c r="R144" s="23">
        <v>24072</v>
      </c>
      <c r="S144" s="23">
        <v>24080</v>
      </c>
      <c r="T144" s="23">
        <v>24094</v>
      </c>
      <c r="U144" s="23">
        <v>24118</v>
      </c>
      <c r="V144" s="23">
        <v>24162</v>
      </c>
      <c r="W144" s="23">
        <v>24230</v>
      </c>
      <c r="X144" s="23">
        <v>24317</v>
      </c>
      <c r="Y144" s="23">
        <v>24438</v>
      </c>
      <c r="Z144" s="23">
        <v>24587</v>
      </c>
      <c r="AA144" s="23">
        <v>24767</v>
      </c>
      <c r="AB144" s="23">
        <v>24981</v>
      </c>
    </row>
    <row r="145" spans="1:28">
      <c r="A145" t="s">
        <v>187</v>
      </c>
      <c r="B145">
        <v>10</v>
      </c>
      <c r="C145" s="23">
        <v>25200</v>
      </c>
      <c r="D145" s="23">
        <v>25900</v>
      </c>
      <c r="E145" s="23">
        <v>26800</v>
      </c>
      <c r="F145" s="23">
        <v>26600</v>
      </c>
      <c r="G145" s="23">
        <v>28011</v>
      </c>
      <c r="H145" s="23">
        <v>28271</v>
      </c>
      <c r="I145" s="23">
        <v>28336</v>
      </c>
      <c r="J145" s="23">
        <v>28177</v>
      </c>
      <c r="K145" s="23">
        <v>28047</v>
      </c>
      <c r="L145" s="23">
        <v>27664</v>
      </c>
      <c r="M145" s="23">
        <v>27277</v>
      </c>
      <c r="N145" s="23">
        <v>26841</v>
      </c>
      <c r="O145" s="23">
        <v>26374</v>
      </c>
      <c r="P145" s="23">
        <v>25890</v>
      </c>
      <c r="Q145" s="23">
        <v>25518</v>
      </c>
      <c r="R145" s="23">
        <v>25270</v>
      </c>
      <c r="S145" s="23">
        <v>25218</v>
      </c>
      <c r="T145" s="23">
        <v>25148</v>
      </c>
      <c r="U145" s="23">
        <v>25103</v>
      </c>
      <c r="V145" s="23">
        <v>25087</v>
      </c>
      <c r="W145" s="23">
        <v>25089</v>
      </c>
      <c r="X145" s="23">
        <v>25090</v>
      </c>
      <c r="Y145" s="23">
        <v>25103</v>
      </c>
      <c r="Z145" s="23">
        <v>25127</v>
      </c>
      <c r="AA145" s="23">
        <v>25172</v>
      </c>
      <c r="AB145" s="23">
        <v>25235</v>
      </c>
    </row>
    <row r="146" spans="1:28">
      <c r="A146" t="s">
        <v>188</v>
      </c>
      <c r="B146">
        <v>15</v>
      </c>
      <c r="C146" s="23">
        <v>22500</v>
      </c>
      <c r="D146" s="23">
        <v>22300</v>
      </c>
      <c r="E146" s="23">
        <v>22600</v>
      </c>
      <c r="F146" s="23">
        <v>23700</v>
      </c>
      <c r="G146" s="23">
        <v>23777</v>
      </c>
      <c r="H146" s="23">
        <v>24462</v>
      </c>
      <c r="I146" s="23">
        <v>25069</v>
      </c>
      <c r="J146" s="23">
        <v>25920</v>
      </c>
      <c r="K146" s="23">
        <v>26486</v>
      </c>
      <c r="L146" s="23">
        <v>27016</v>
      </c>
      <c r="M146" s="23">
        <v>27227</v>
      </c>
      <c r="N146" s="23">
        <v>27202</v>
      </c>
      <c r="O146" s="23">
        <v>27075</v>
      </c>
      <c r="P146" s="23">
        <v>26917</v>
      </c>
      <c r="Q146" s="23">
        <v>26573</v>
      </c>
      <c r="R146" s="23">
        <v>26202</v>
      </c>
      <c r="S146" s="23">
        <v>25759</v>
      </c>
      <c r="T146" s="23">
        <v>25292</v>
      </c>
      <c r="U146" s="23">
        <v>24845</v>
      </c>
      <c r="V146" s="23">
        <v>24513</v>
      </c>
      <c r="W146" s="23">
        <v>24300</v>
      </c>
      <c r="X146" s="23">
        <v>24243</v>
      </c>
      <c r="Y146" s="23">
        <v>24166</v>
      </c>
      <c r="Z146" s="23">
        <v>24123</v>
      </c>
      <c r="AA146" s="23">
        <v>24114</v>
      </c>
      <c r="AB146" s="23">
        <v>24106</v>
      </c>
    </row>
    <row r="147" spans="1:28">
      <c r="A147" t="s">
        <v>189</v>
      </c>
      <c r="B147">
        <v>20</v>
      </c>
      <c r="C147" s="23">
        <v>20700</v>
      </c>
      <c r="D147" s="23">
        <v>20300</v>
      </c>
      <c r="E147" s="23">
        <v>19900</v>
      </c>
      <c r="F147" s="23">
        <v>21000</v>
      </c>
      <c r="G147" s="23">
        <v>18883</v>
      </c>
      <c r="H147" s="23">
        <v>18599</v>
      </c>
      <c r="I147" s="23">
        <v>18507</v>
      </c>
      <c r="J147" s="23">
        <v>18578</v>
      </c>
      <c r="K147" s="23">
        <v>18906</v>
      </c>
      <c r="L147" s="23">
        <v>19481</v>
      </c>
      <c r="M147" s="23">
        <v>20070</v>
      </c>
      <c r="N147" s="23">
        <v>20563</v>
      </c>
      <c r="O147" s="23">
        <v>21212</v>
      </c>
      <c r="P147" s="23">
        <v>21657</v>
      </c>
      <c r="Q147" s="23">
        <v>22053</v>
      </c>
      <c r="R147" s="23">
        <v>22213</v>
      </c>
      <c r="S147" s="23">
        <v>22254</v>
      </c>
      <c r="T147" s="23">
        <v>22201</v>
      </c>
      <c r="U147" s="23">
        <v>22086</v>
      </c>
      <c r="V147" s="23">
        <v>21786</v>
      </c>
      <c r="W147" s="23">
        <v>21486</v>
      </c>
      <c r="X147" s="23">
        <v>21162</v>
      </c>
      <c r="Y147" s="23">
        <v>20825</v>
      </c>
      <c r="Z147" s="23">
        <v>20455</v>
      </c>
      <c r="AA147" s="23">
        <v>20161</v>
      </c>
      <c r="AB147" s="23">
        <v>19962</v>
      </c>
    </row>
    <row r="148" spans="1:28">
      <c r="A148" t="s">
        <v>190</v>
      </c>
      <c r="B148">
        <v>25</v>
      </c>
      <c r="C148" s="23">
        <v>22200</v>
      </c>
      <c r="D148" s="23">
        <v>22200</v>
      </c>
      <c r="E148" s="23">
        <v>21700</v>
      </c>
      <c r="F148" s="23">
        <v>23500</v>
      </c>
      <c r="G148" s="23">
        <v>22429</v>
      </c>
      <c r="H148" s="23">
        <v>22453</v>
      </c>
      <c r="I148" s="23">
        <v>22238</v>
      </c>
      <c r="J148" s="23">
        <v>22002</v>
      </c>
      <c r="K148" s="23">
        <v>21571</v>
      </c>
      <c r="L148" s="23">
        <v>20944</v>
      </c>
      <c r="M148" s="23">
        <v>20665</v>
      </c>
      <c r="N148" s="23">
        <v>20567</v>
      </c>
      <c r="O148" s="23">
        <v>20662</v>
      </c>
      <c r="P148" s="23">
        <v>21028</v>
      </c>
      <c r="Q148" s="23">
        <v>21647</v>
      </c>
      <c r="R148" s="23">
        <v>22285</v>
      </c>
      <c r="S148" s="23">
        <v>22807</v>
      </c>
      <c r="T148" s="23">
        <v>23436</v>
      </c>
      <c r="U148" s="23">
        <v>23900</v>
      </c>
      <c r="V148" s="23">
        <v>24313</v>
      </c>
      <c r="W148" s="23">
        <v>24471</v>
      </c>
      <c r="X148" s="23">
        <v>24528</v>
      </c>
      <c r="Y148" s="23">
        <v>24469</v>
      </c>
      <c r="Z148" s="23">
        <v>24360</v>
      </c>
      <c r="AA148" s="23">
        <v>24047</v>
      </c>
      <c r="AB148" s="23">
        <v>23733</v>
      </c>
    </row>
    <row r="149" spans="1:28">
      <c r="A149" t="s">
        <v>191</v>
      </c>
      <c r="B149">
        <v>30</v>
      </c>
      <c r="C149" s="23">
        <v>23100</v>
      </c>
      <c r="D149" s="23">
        <v>23200</v>
      </c>
      <c r="E149" s="23">
        <v>23300</v>
      </c>
      <c r="F149" s="23">
        <v>26300</v>
      </c>
      <c r="G149" s="23">
        <v>24097</v>
      </c>
      <c r="H149" s="23">
        <v>24002</v>
      </c>
      <c r="I149" s="23">
        <v>24126</v>
      </c>
      <c r="J149" s="23">
        <v>23963</v>
      </c>
      <c r="K149" s="23">
        <v>23834</v>
      </c>
      <c r="L149" s="23">
        <v>23959</v>
      </c>
      <c r="M149" s="23">
        <v>23949</v>
      </c>
      <c r="N149" s="23">
        <v>23756</v>
      </c>
      <c r="O149" s="23">
        <v>23535</v>
      </c>
      <c r="P149" s="23">
        <v>23117</v>
      </c>
      <c r="Q149" s="23">
        <v>22525</v>
      </c>
      <c r="R149" s="23">
        <v>22239</v>
      </c>
      <c r="S149" s="23">
        <v>22123</v>
      </c>
      <c r="T149" s="23">
        <v>22223</v>
      </c>
      <c r="U149" s="23">
        <v>22606</v>
      </c>
      <c r="V149" s="23">
        <v>23256</v>
      </c>
      <c r="W149" s="23">
        <v>23932</v>
      </c>
      <c r="X149" s="23">
        <v>24479</v>
      </c>
      <c r="Y149" s="23">
        <v>25114</v>
      </c>
      <c r="Z149" s="23">
        <v>25592</v>
      </c>
      <c r="AA149" s="23">
        <v>26023</v>
      </c>
      <c r="AB149" s="23">
        <v>26193</v>
      </c>
    </row>
    <row r="150" spans="1:28">
      <c r="A150" t="s">
        <v>192</v>
      </c>
      <c r="B150">
        <v>35</v>
      </c>
      <c r="C150" s="23">
        <v>25500</v>
      </c>
      <c r="D150" s="23">
        <v>25300</v>
      </c>
      <c r="E150" s="23">
        <v>25000</v>
      </c>
      <c r="F150" s="23">
        <v>26700</v>
      </c>
      <c r="G150" s="23">
        <v>24952</v>
      </c>
      <c r="H150" s="23">
        <v>25237</v>
      </c>
      <c r="I150" s="23">
        <v>25452</v>
      </c>
      <c r="J150" s="23">
        <v>25728</v>
      </c>
      <c r="K150" s="23">
        <v>26023</v>
      </c>
      <c r="L150" s="23">
        <v>26205</v>
      </c>
      <c r="M150" s="23">
        <v>26113</v>
      </c>
      <c r="N150" s="23">
        <v>26198</v>
      </c>
      <c r="O150" s="23">
        <v>26020</v>
      </c>
      <c r="P150" s="23">
        <v>25855</v>
      </c>
      <c r="Q150" s="23">
        <v>25927</v>
      </c>
      <c r="R150" s="23">
        <v>25903</v>
      </c>
      <c r="S150" s="23">
        <v>25713</v>
      </c>
      <c r="T150" s="23">
        <v>25487</v>
      </c>
      <c r="U150" s="23">
        <v>25058</v>
      </c>
      <c r="V150" s="23">
        <v>24469</v>
      </c>
      <c r="W150" s="23">
        <v>24168</v>
      </c>
      <c r="X150" s="23">
        <v>24047</v>
      </c>
      <c r="Y150" s="23">
        <v>24155</v>
      </c>
      <c r="Z150" s="23">
        <v>24568</v>
      </c>
      <c r="AA150" s="23">
        <v>25262</v>
      </c>
      <c r="AB150" s="23">
        <v>25994</v>
      </c>
    </row>
    <row r="151" spans="1:28">
      <c r="A151" t="s">
        <v>193</v>
      </c>
      <c r="B151">
        <v>40</v>
      </c>
      <c r="C151" s="23">
        <v>25300</v>
      </c>
      <c r="D151" s="23">
        <v>25500</v>
      </c>
      <c r="E151" s="23">
        <v>25900</v>
      </c>
      <c r="F151" s="23">
        <v>26800</v>
      </c>
      <c r="G151" s="23">
        <v>27349</v>
      </c>
      <c r="H151" s="23">
        <v>27539</v>
      </c>
      <c r="I151" s="23">
        <v>27394</v>
      </c>
      <c r="J151" s="23">
        <v>27333</v>
      </c>
      <c r="K151" s="23">
        <v>27144</v>
      </c>
      <c r="L151" s="23">
        <v>26961</v>
      </c>
      <c r="M151" s="23">
        <v>27214</v>
      </c>
      <c r="N151" s="23">
        <v>27423</v>
      </c>
      <c r="O151" s="23">
        <v>27682</v>
      </c>
      <c r="P151" s="23">
        <v>27975</v>
      </c>
      <c r="Q151" s="23">
        <v>28172</v>
      </c>
      <c r="R151" s="23">
        <v>28068</v>
      </c>
      <c r="S151" s="23">
        <v>28141</v>
      </c>
      <c r="T151" s="23">
        <v>27947</v>
      </c>
      <c r="U151" s="23">
        <v>27760</v>
      </c>
      <c r="V151" s="23">
        <v>27806</v>
      </c>
      <c r="W151" s="23">
        <v>27760</v>
      </c>
      <c r="X151" s="23">
        <v>27562</v>
      </c>
      <c r="Y151" s="23">
        <v>27330</v>
      </c>
      <c r="Z151" s="23">
        <v>26889</v>
      </c>
      <c r="AA151" s="23">
        <v>26285</v>
      </c>
      <c r="AB151" s="23">
        <v>25973</v>
      </c>
    </row>
    <row r="152" spans="1:28">
      <c r="A152" t="s">
        <v>194</v>
      </c>
      <c r="B152">
        <v>45</v>
      </c>
      <c r="C152" s="23">
        <v>29600</v>
      </c>
      <c r="D152" s="23">
        <v>29000</v>
      </c>
      <c r="E152" s="23">
        <v>28300</v>
      </c>
      <c r="F152" s="23">
        <v>27700</v>
      </c>
      <c r="G152" s="23">
        <v>26758</v>
      </c>
      <c r="H152" s="23">
        <v>26598</v>
      </c>
      <c r="I152" s="23">
        <v>26828</v>
      </c>
      <c r="J152" s="23">
        <v>27306</v>
      </c>
      <c r="K152" s="23">
        <v>28011</v>
      </c>
      <c r="L152" s="23">
        <v>28593</v>
      </c>
      <c r="M152" s="23">
        <v>28804</v>
      </c>
      <c r="N152" s="23">
        <v>28649</v>
      </c>
      <c r="O152" s="23">
        <v>28594</v>
      </c>
      <c r="P152" s="23">
        <v>28418</v>
      </c>
      <c r="Q152" s="23">
        <v>28238</v>
      </c>
      <c r="R152" s="23">
        <v>28473</v>
      </c>
      <c r="S152" s="23">
        <v>28676</v>
      </c>
      <c r="T152" s="23">
        <v>28914</v>
      </c>
      <c r="U152" s="23">
        <v>29208</v>
      </c>
      <c r="V152" s="23">
        <v>29406</v>
      </c>
      <c r="W152" s="23">
        <v>29297</v>
      </c>
      <c r="X152" s="23">
        <v>29359</v>
      </c>
      <c r="Y152" s="23">
        <v>29154</v>
      </c>
      <c r="Z152" s="23">
        <v>28952</v>
      </c>
      <c r="AA152" s="23">
        <v>28980</v>
      </c>
      <c r="AB152" s="23">
        <v>28923</v>
      </c>
    </row>
    <row r="153" spans="1:28">
      <c r="A153" t="s">
        <v>195</v>
      </c>
      <c r="B153">
        <v>50</v>
      </c>
      <c r="C153" s="23">
        <v>31300</v>
      </c>
      <c r="D153" s="23">
        <v>31500</v>
      </c>
      <c r="E153" s="23">
        <v>31200</v>
      </c>
      <c r="F153" s="23">
        <v>30700</v>
      </c>
      <c r="G153" s="23">
        <v>30932</v>
      </c>
      <c r="H153" s="23">
        <v>30386</v>
      </c>
      <c r="I153" s="23">
        <v>29773</v>
      </c>
      <c r="J153" s="23">
        <v>29094</v>
      </c>
      <c r="K153" s="23">
        <v>28241</v>
      </c>
      <c r="L153" s="23">
        <v>27555</v>
      </c>
      <c r="M153" s="23">
        <v>27370</v>
      </c>
      <c r="N153" s="23">
        <v>27611</v>
      </c>
      <c r="O153" s="23">
        <v>28084</v>
      </c>
      <c r="P153" s="23">
        <v>28771</v>
      </c>
      <c r="Q153" s="23">
        <v>29354</v>
      </c>
      <c r="R153" s="23">
        <v>29584</v>
      </c>
      <c r="S153" s="23">
        <v>29435</v>
      </c>
      <c r="T153" s="23">
        <v>29391</v>
      </c>
      <c r="U153" s="23">
        <v>29226</v>
      </c>
      <c r="V153" s="23">
        <v>29047</v>
      </c>
      <c r="W153" s="23">
        <v>29267</v>
      </c>
      <c r="X153" s="23">
        <v>29467</v>
      </c>
      <c r="Y153" s="23">
        <v>29692</v>
      </c>
      <c r="Z153" s="23">
        <v>29975</v>
      </c>
      <c r="AA153" s="23">
        <v>30180</v>
      </c>
      <c r="AB153" s="23">
        <v>30067</v>
      </c>
    </row>
    <row r="154" spans="1:28">
      <c r="A154" t="s">
        <v>196</v>
      </c>
      <c r="B154">
        <v>55</v>
      </c>
      <c r="C154" s="23">
        <v>28700</v>
      </c>
      <c r="D154" s="23">
        <v>29400</v>
      </c>
      <c r="E154" s="23">
        <v>30400</v>
      </c>
      <c r="F154" s="23">
        <v>30900</v>
      </c>
      <c r="G154" s="23">
        <v>31772</v>
      </c>
      <c r="H154" s="23">
        <v>32022</v>
      </c>
      <c r="I154" s="23">
        <v>32127</v>
      </c>
      <c r="J154" s="23">
        <v>31801</v>
      </c>
      <c r="K154" s="23">
        <v>31781</v>
      </c>
      <c r="L154" s="23">
        <v>31540</v>
      </c>
      <c r="M154" s="23">
        <v>31036</v>
      </c>
      <c r="N154" s="23">
        <v>30447</v>
      </c>
      <c r="O154" s="23">
        <v>29817</v>
      </c>
      <c r="P154" s="23">
        <v>28991</v>
      </c>
      <c r="Q154" s="23">
        <v>28306</v>
      </c>
      <c r="R154" s="23">
        <v>28120</v>
      </c>
      <c r="S154" s="23">
        <v>28371</v>
      </c>
      <c r="T154" s="23">
        <v>28841</v>
      </c>
      <c r="U154" s="23">
        <v>29528</v>
      </c>
      <c r="V154" s="23">
        <v>30110</v>
      </c>
      <c r="W154" s="23">
        <v>30358</v>
      </c>
      <c r="X154" s="23">
        <v>30217</v>
      </c>
      <c r="Y154" s="23">
        <v>30179</v>
      </c>
      <c r="Z154" s="23">
        <v>30033</v>
      </c>
      <c r="AA154" s="23">
        <v>29858</v>
      </c>
      <c r="AB154" s="23">
        <v>30066</v>
      </c>
    </row>
    <row r="155" spans="1:28">
      <c r="A155" t="s">
        <v>197</v>
      </c>
      <c r="B155">
        <v>60</v>
      </c>
      <c r="C155" s="23">
        <v>24800</v>
      </c>
      <c r="D155" s="23">
        <v>25500</v>
      </c>
      <c r="E155" s="23">
        <v>26100</v>
      </c>
      <c r="F155" s="23">
        <v>26800</v>
      </c>
      <c r="G155" s="23">
        <v>28067</v>
      </c>
      <c r="H155" s="23">
        <v>29016</v>
      </c>
      <c r="I155" s="23">
        <v>29899</v>
      </c>
      <c r="J155" s="23">
        <v>30927</v>
      </c>
      <c r="K155" s="23">
        <v>31463</v>
      </c>
      <c r="L155" s="23">
        <v>32087</v>
      </c>
      <c r="M155" s="23">
        <v>32321</v>
      </c>
      <c r="N155" s="23">
        <v>32405</v>
      </c>
      <c r="O155" s="23">
        <v>32092</v>
      </c>
      <c r="P155" s="23">
        <v>32076</v>
      </c>
      <c r="Q155" s="23">
        <v>31853</v>
      </c>
      <c r="R155" s="23">
        <v>31396</v>
      </c>
      <c r="S155" s="23">
        <v>30841</v>
      </c>
      <c r="T155" s="23">
        <v>30261</v>
      </c>
      <c r="U155" s="23">
        <v>29470</v>
      </c>
      <c r="V155" s="23">
        <v>28815</v>
      </c>
      <c r="W155" s="23">
        <v>28627</v>
      </c>
      <c r="X155" s="23">
        <v>28888</v>
      </c>
      <c r="Y155" s="23">
        <v>29370</v>
      </c>
      <c r="Z155" s="23">
        <v>30052</v>
      </c>
      <c r="AA155" s="23">
        <v>30633</v>
      </c>
      <c r="AB155" s="23">
        <v>30904</v>
      </c>
    </row>
    <row r="156" spans="1:28">
      <c r="A156" t="s">
        <v>198</v>
      </c>
      <c r="B156">
        <v>65</v>
      </c>
      <c r="C156" s="23">
        <v>23700</v>
      </c>
      <c r="D156" s="23">
        <v>23500</v>
      </c>
      <c r="E156" s="23">
        <v>23500</v>
      </c>
      <c r="F156" s="23">
        <v>23500</v>
      </c>
      <c r="G156" s="23">
        <v>24395</v>
      </c>
      <c r="H156" s="23">
        <v>24884</v>
      </c>
      <c r="I156" s="23">
        <v>25546</v>
      </c>
      <c r="J156" s="23">
        <v>26233</v>
      </c>
      <c r="K156" s="23">
        <v>27213</v>
      </c>
      <c r="L156" s="23">
        <v>28127</v>
      </c>
      <c r="M156" s="23">
        <v>29086</v>
      </c>
      <c r="N156" s="23">
        <v>29983</v>
      </c>
      <c r="O156" s="23">
        <v>30994</v>
      </c>
      <c r="P156" s="23">
        <v>31544</v>
      </c>
      <c r="Q156" s="23">
        <v>32159</v>
      </c>
      <c r="R156" s="23">
        <v>32394</v>
      </c>
      <c r="S156" s="23">
        <v>32465</v>
      </c>
      <c r="T156" s="23">
        <v>32173</v>
      </c>
      <c r="U156" s="23">
        <v>32165</v>
      </c>
      <c r="V156" s="23">
        <v>31964</v>
      </c>
      <c r="W156" s="23">
        <v>31559</v>
      </c>
      <c r="X156" s="23">
        <v>31047</v>
      </c>
      <c r="Y156" s="23">
        <v>30509</v>
      </c>
      <c r="Z156" s="23">
        <v>29765</v>
      </c>
      <c r="AA156" s="23">
        <v>29137</v>
      </c>
      <c r="AB156" s="23">
        <v>28959</v>
      </c>
    </row>
    <row r="157" spans="1:28">
      <c r="A157" t="s">
        <v>199</v>
      </c>
      <c r="B157">
        <v>70</v>
      </c>
      <c r="C157" s="23">
        <v>24500</v>
      </c>
      <c r="D157" s="23">
        <v>24900</v>
      </c>
      <c r="E157" s="23">
        <v>25000</v>
      </c>
      <c r="F157" s="23">
        <v>24500</v>
      </c>
      <c r="G157" s="23">
        <v>23695</v>
      </c>
      <c r="H157" s="23">
        <v>23149</v>
      </c>
      <c r="I157" s="23">
        <v>22993</v>
      </c>
      <c r="J157" s="23">
        <v>23058</v>
      </c>
      <c r="K157" s="23">
        <v>23388</v>
      </c>
      <c r="L157" s="23">
        <v>23865</v>
      </c>
      <c r="M157" s="23">
        <v>24372</v>
      </c>
      <c r="N157" s="23">
        <v>25044</v>
      </c>
      <c r="O157" s="23">
        <v>25746</v>
      </c>
      <c r="P157" s="23">
        <v>26716</v>
      </c>
      <c r="Q157" s="23">
        <v>27632</v>
      </c>
      <c r="R157" s="23">
        <v>28583</v>
      </c>
      <c r="S157" s="23">
        <v>29489</v>
      </c>
      <c r="T157" s="23">
        <v>30477</v>
      </c>
      <c r="U157" s="23">
        <v>31056</v>
      </c>
      <c r="V157" s="23">
        <v>31655</v>
      </c>
      <c r="W157" s="23">
        <v>31889</v>
      </c>
      <c r="X157" s="23">
        <v>31970</v>
      </c>
      <c r="Y157" s="23">
        <v>31706</v>
      </c>
      <c r="Z157" s="23">
        <v>31711</v>
      </c>
      <c r="AA157" s="23">
        <v>31547</v>
      </c>
      <c r="AB157" s="23">
        <v>31189</v>
      </c>
    </row>
    <row r="158" spans="1:28">
      <c r="A158" t="s">
        <v>200</v>
      </c>
      <c r="B158">
        <v>75</v>
      </c>
      <c r="C158" s="23">
        <v>16400</v>
      </c>
      <c r="D158" s="23">
        <v>17400</v>
      </c>
      <c r="E158" s="23">
        <v>18300</v>
      </c>
      <c r="F158" s="23">
        <v>19100</v>
      </c>
      <c r="G158" s="23">
        <v>21446</v>
      </c>
      <c r="H158" s="23">
        <v>22377</v>
      </c>
      <c r="I158" s="23">
        <v>22819</v>
      </c>
      <c r="J158" s="23">
        <v>23069</v>
      </c>
      <c r="K158" s="23">
        <v>22959</v>
      </c>
      <c r="L158" s="23">
        <v>21733</v>
      </c>
      <c r="M158" s="23">
        <v>21276</v>
      </c>
      <c r="N158" s="23">
        <v>21178</v>
      </c>
      <c r="O158" s="23">
        <v>21268</v>
      </c>
      <c r="P158" s="23">
        <v>21603</v>
      </c>
      <c r="Q158" s="23">
        <v>22073</v>
      </c>
      <c r="R158" s="23">
        <v>22589</v>
      </c>
      <c r="S158" s="23">
        <v>23239</v>
      </c>
      <c r="T158" s="23">
        <v>23937</v>
      </c>
      <c r="U158" s="23">
        <v>24858</v>
      </c>
      <c r="V158" s="23">
        <v>25739</v>
      </c>
      <c r="W158" s="23">
        <v>26644</v>
      </c>
      <c r="X158" s="23">
        <v>27529</v>
      </c>
      <c r="Y158" s="23">
        <v>28470</v>
      </c>
      <c r="Z158" s="23">
        <v>29034</v>
      </c>
      <c r="AA158" s="23">
        <v>29609</v>
      </c>
      <c r="AB158" s="23">
        <v>29845</v>
      </c>
    </row>
    <row r="159" spans="1:28">
      <c r="A159" t="s">
        <v>201</v>
      </c>
      <c r="B159">
        <v>80</v>
      </c>
      <c r="C159" s="23">
        <v>12100</v>
      </c>
      <c r="D159" s="23">
        <v>12300</v>
      </c>
      <c r="E159" s="23">
        <v>12400</v>
      </c>
      <c r="F159" s="23">
        <v>12400</v>
      </c>
      <c r="G159" s="23">
        <v>12894</v>
      </c>
      <c r="H159" s="23">
        <v>13522</v>
      </c>
      <c r="I159" s="23">
        <v>14341</v>
      </c>
      <c r="J159" s="23">
        <v>15099</v>
      </c>
      <c r="K159" s="23">
        <v>16082</v>
      </c>
      <c r="L159" s="23">
        <v>17805</v>
      </c>
      <c r="M159" s="23">
        <v>18632</v>
      </c>
      <c r="N159" s="23">
        <v>19018</v>
      </c>
      <c r="O159" s="23">
        <v>19238</v>
      </c>
      <c r="P159" s="23">
        <v>19145</v>
      </c>
      <c r="Q159" s="23">
        <v>18195</v>
      </c>
      <c r="R159" s="23">
        <v>17874</v>
      </c>
      <c r="S159" s="23">
        <v>17843</v>
      </c>
      <c r="T159" s="23">
        <v>17968</v>
      </c>
      <c r="U159" s="23">
        <v>18290</v>
      </c>
      <c r="V159" s="23">
        <v>18728</v>
      </c>
      <c r="W159" s="23">
        <v>19215</v>
      </c>
      <c r="X159" s="23">
        <v>19823</v>
      </c>
      <c r="Y159" s="23">
        <v>20469</v>
      </c>
      <c r="Z159" s="23">
        <v>21301</v>
      </c>
      <c r="AA159" s="23">
        <v>22092</v>
      </c>
      <c r="AB159" s="23">
        <v>22916</v>
      </c>
    </row>
    <row r="160" spans="1:28">
      <c r="A160" t="s">
        <v>202</v>
      </c>
      <c r="B160">
        <v>85</v>
      </c>
      <c r="C160" s="23">
        <v>7350</v>
      </c>
      <c r="D160" s="23">
        <v>7445</v>
      </c>
      <c r="E160" s="23">
        <v>7408</v>
      </c>
      <c r="F160" s="23">
        <v>7464</v>
      </c>
      <c r="G160" s="23">
        <v>7897</v>
      </c>
      <c r="H160" s="23">
        <v>8244</v>
      </c>
      <c r="I160" s="23">
        <v>8440</v>
      </c>
      <c r="J160" s="23">
        <v>8611</v>
      </c>
      <c r="K160" s="23">
        <v>8623</v>
      </c>
      <c r="L160" s="23">
        <v>8860</v>
      </c>
      <c r="M160" s="23">
        <v>9356</v>
      </c>
      <c r="N160" s="23">
        <v>9972</v>
      </c>
      <c r="O160" s="23">
        <v>10527</v>
      </c>
      <c r="P160" s="23">
        <v>11224</v>
      </c>
      <c r="Q160" s="23">
        <v>12507</v>
      </c>
      <c r="R160" s="23">
        <v>13128</v>
      </c>
      <c r="S160" s="23">
        <v>13418</v>
      </c>
      <c r="T160" s="23">
        <v>13565</v>
      </c>
      <c r="U160" s="23">
        <v>13508</v>
      </c>
      <c r="V160" s="23">
        <v>12922</v>
      </c>
      <c r="W160" s="23">
        <v>12773</v>
      </c>
      <c r="X160" s="23">
        <v>12824</v>
      </c>
      <c r="Y160" s="23">
        <v>12976</v>
      </c>
      <c r="Z160" s="23">
        <v>13264</v>
      </c>
      <c r="AA160" s="23">
        <v>13630</v>
      </c>
      <c r="AB160" s="23">
        <v>14054</v>
      </c>
    </row>
    <row r="161" spans="1:28">
      <c r="A161" t="s">
        <v>203</v>
      </c>
      <c r="B161">
        <v>90</v>
      </c>
      <c r="C161" s="23">
        <v>3553</v>
      </c>
      <c r="D161" s="23">
        <v>3750</v>
      </c>
      <c r="E161" s="23">
        <v>3837</v>
      </c>
      <c r="F161" s="23">
        <v>3889</v>
      </c>
      <c r="G161" s="23">
        <v>4135</v>
      </c>
      <c r="H161" s="23">
        <v>4194</v>
      </c>
      <c r="I161" s="23">
        <v>4298</v>
      </c>
      <c r="J161" s="23">
        <v>4433</v>
      </c>
      <c r="K161" s="23">
        <v>4567</v>
      </c>
      <c r="L161" s="23">
        <v>4733</v>
      </c>
      <c r="M161" s="23">
        <v>4935</v>
      </c>
      <c r="N161" s="23">
        <v>5073</v>
      </c>
      <c r="O161" s="23">
        <v>5213</v>
      </c>
      <c r="P161" s="23">
        <v>5259</v>
      </c>
      <c r="Q161" s="23">
        <v>5454</v>
      </c>
      <c r="R161" s="23">
        <v>5813</v>
      </c>
      <c r="S161" s="23">
        <v>6198</v>
      </c>
      <c r="T161" s="23">
        <v>6532</v>
      </c>
      <c r="U161" s="23">
        <v>6886</v>
      </c>
      <c r="V161" s="23">
        <v>7673</v>
      </c>
      <c r="W161" s="23">
        <v>8137</v>
      </c>
      <c r="X161" s="23">
        <v>8406</v>
      </c>
      <c r="Y161" s="23">
        <v>8571</v>
      </c>
      <c r="Z161" s="23">
        <v>8644</v>
      </c>
      <c r="AA161" s="23">
        <v>8693</v>
      </c>
      <c r="AB161" s="23">
        <v>8835</v>
      </c>
    </row>
    <row r="162" spans="1:28">
      <c r="C162" s="23"/>
      <c r="D162" s="23"/>
      <c r="F162" s="29"/>
      <c r="H162" s="23"/>
      <c r="W162" s="23"/>
      <c r="X162" s="23"/>
      <c r="Y162" s="23"/>
      <c r="Z162" s="23"/>
      <c r="AA162" s="23"/>
      <c r="AB162" s="23"/>
    </row>
    <row r="163" spans="1:28">
      <c r="C163" s="23"/>
      <c r="D163" s="23"/>
      <c r="H163" s="23"/>
      <c r="W163" s="23"/>
      <c r="X163" s="23"/>
      <c r="Y163" s="23"/>
      <c r="Z163" s="23"/>
      <c r="AA163" s="23"/>
      <c r="AB163" s="23"/>
    </row>
    <row r="164" spans="1:28">
      <c r="W164" s="28"/>
      <c r="X164" s="28"/>
      <c r="Y164" s="28"/>
      <c r="Z164" s="28"/>
      <c r="AA164" s="28"/>
      <c r="AB164"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B163"/>
  <sheetViews>
    <sheetView workbookViewId="0">
      <pane xSplit="1" ySplit="1" topLeftCell="B125" activePane="bottomRight" state="frozen"/>
      <selection pane="topRight" activeCell="B1" sqref="B1"/>
      <selection pane="bottomLeft" activeCell="A2" sqref="A2"/>
      <selection pane="bottomRight" activeCell="C1" sqref="C1:E1048576"/>
    </sheetView>
  </sheetViews>
  <sheetFormatPr defaultColWidth="9.08984375" defaultRowHeight="13.8"/>
  <cols>
    <col min="1" max="1" width="19" style="23" customWidth="1"/>
    <col min="2" max="2" width="9.26953125" style="23" bestFit="1" customWidth="1"/>
    <col min="3" max="7" width="11.36328125" style="23" bestFit="1" customWidth="1"/>
    <col min="8" max="8" width="11.36328125" style="24" bestFit="1" customWidth="1"/>
    <col min="9" max="22" width="11.36328125" style="23" bestFit="1" customWidth="1"/>
    <col min="23" max="28" width="10.36328125" style="23" bestFit="1" customWidth="1"/>
    <col min="29" max="16384" width="9.08984375" style="23"/>
  </cols>
  <sheetData>
    <row r="1" spans="1:28">
      <c r="A1" s="23" t="s">
        <v>39</v>
      </c>
      <c r="B1" s="23" t="s">
        <v>204</v>
      </c>
      <c r="C1" s="25">
        <v>2018</v>
      </c>
      <c r="D1" s="25">
        <v>2019</v>
      </c>
      <c r="E1" s="25">
        <v>2020</v>
      </c>
      <c r="F1" s="25">
        <v>2021</v>
      </c>
      <c r="G1" s="25">
        <v>2022</v>
      </c>
      <c r="H1" s="26">
        <v>2023</v>
      </c>
      <c r="I1" s="25">
        <v>2024</v>
      </c>
      <c r="J1" s="25">
        <v>2025</v>
      </c>
      <c r="K1" s="25">
        <v>2026</v>
      </c>
      <c r="L1" s="25">
        <v>2027</v>
      </c>
      <c r="M1" s="25">
        <v>2028</v>
      </c>
      <c r="N1" s="25">
        <v>2029</v>
      </c>
      <c r="O1" s="25">
        <v>2030</v>
      </c>
      <c r="P1" s="25">
        <v>2031</v>
      </c>
      <c r="Q1" s="25">
        <v>2032</v>
      </c>
      <c r="R1" s="25">
        <v>2033</v>
      </c>
      <c r="S1" s="25">
        <v>2034</v>
      </c>
      <c r="T1" s="25">
        <v>2035</v>
      </c>
      <c r="U1" s="25">
        <v>2036</v>
      </c>
      <c r="V1" s="25">
        <v>2037</v>
      </c>
      <c r="W1" s="25">
        <v>2038</v>
      </c>
      <c r="X1" s="25">
        <v>2039</v>
      </c>
      <c r="Y1" s="25">
        <v>2040</v>
      </c>
      <c r="Z1" s="25">
        <v>2041</v>
      </c>
      <c r="AA1" s="25">
        <v>2042</v>
      </c>
      <c r="AB1" s="25">
        <v>2043</v>
      </c>
    </row>
    <row r="2" spans="1:28">
      <c r="A2" s="23" t="s">
        <v>40</v>
      </c>
      <c r="B2" s="23" t="s">
        <v>41</v>
      </c>
      <c r="C2" s="23">
        <v>32802</v>
      </c>
      <c r="D2" s="23">
        <v>33057</v>
      </c>
      <c r="E2" s="23">
        <v>33093</v>
      </c>
      <c r="F2" s="23">
        <v>33388</v>
      </c>
      <c r="G2" s="23">
        <v>33316</v>
      </c>
      <c r="H2" s="24">
        <v>33442.6</v>
      </c>
      <c r="I2" s="23">
        <v>33562.1</v>
      </c>
      <c r="J2" s="23">
        <v>33671.699999999997</v>
      </c>
      <c r="K2" s="23">
        <v>33780.699999999997</v>
      </c>
      <c r="L2" s="23">
        <v>33881.300000000003</v>
      </c>
      <c r="M2" s="23">
        <v>33974.300000000003</v>
      </c>
      <c r="N2" s="23">
        <v>34061.699999999997</v>
      </c>
      <c r="O2" s="23">
        <v>34146.5</v>
      </c>
      <c r="P2" s="23">
        <v>34224.1</v>
      </c>
      <c r="Q2" s="23">
        <v>34305.4</v>
      </c>
      <c r="R2" s="23">
        <v>34392</v>
      </c>
      <c r="S2" s="23">
        <v>34482</v>
      </c>
      <c r="T2" s="23">
        <v>34571.5</v>
      </c>
      <c r="U2" s="23">
        <v>34663.4</v>
      </c>
      <c r="V2" s="23">
        <v>34758.400000000001</v>
      </c>
      <c r="W2" s="23">
        <v>34857.199999999997</v>
      </c>
      <c r="X2" s="23">
        <v>34957.1</v>
      </c>
      <c r="Y2" s="23">
        <v>35059.699999999997</v>
      </c>
      <c r="Z2" s="23">
        <v>35165.599999999999</v>
      </c>
      <c r="AA2" s="23">
        <v>35273.199999999997</v>
      </c>
      <c r="AB2" s="23">
        <v>35381.5</v>
      </c>
    </row>
    <row r="3" spans="1:28">
      <c r="A3" s="23" t="s">
        <v>42</v>
      </c>
      <c r="B3" s="23">
        <v>0</v>
      </c>
      <c r="C3" s="23">
        <v>1731</v>
      </c>
      <c r="D3" s="23">
        <v>1753</v>
      </c>
      <c r="E3" s="23">
        <v>1673</v>
      </c>
      <c r="F3" s="23">
        <v>1593</v>
      </c>
      <c r="G3" s="23">
        <v>1592.5</v>
      </c>
      <c r="H3" s="24">
        <v>1591</v>
      </c>
      <c r="I3" s="23">
        <v>1583.3</v>
      </c>
      <c r="J3" s="23">
        <v>1577.9</v>
      </c>
      <c r="K3" s="23">
        <v>1576.9</v>
      </c>
      <c r="L3" s="23">
        <v>1578.4</v>
      </c>
      <c r="M3" s="23">
        <v>1581.5</v>
      </c>
      <c r="N3" s="23">
        <v>1584.5</v>
      </c>
      <c r="O3" s="23">
        <v>1588.7</v>
      </c>
      <c r="P3" s="23">
        <v>1594</v>
      </c>
      <c r="Q3" s="23">
        <v>1600.4</v>
      </c>
      <c r="R3" s="23">
        <v>1608.4</v>
      </c>
      <c r="S3" s="23">
        <v>1617.7</v>
      </c>
      <c r="T3" s="23">
        <v>1628.4</v>
      </c>
      <c r="U3" s="23">
        <v>1640.6</v>
      </c>
      <c r="V3" s="23">
        <v>1654.4</v>
      </c>
      <c r="W3" s="23">
        <v>1669.6</v>
      </c>
      <c r="X3" s="23">
        <v>1686.4</v>
      </c>
      <c r="Y3" s="23">
        <v>1703.9</v>
      </c>
      <c r="Z3" s="23">
        <v>1721.4</v>
      </c>
      <c r="AA3" s="23">
        <v>1737.9</v>
      </c>
      <c r="AB3" s="23">
        <v>1752.8</v>
      </c>
    </row>
    <row r="4" spans="1:28">
      <c r="A4" s="23" t="s">
        <v>43</v>
      </c>
      <c r="B4" s="23">
        <v>5</v>
      </c>
      <c r="C4" s="23">
        <v>1927</v>
      </c>
      <c r="D4" s="23">
        <v>1939</v>
      </c>
      <c r="E4" s="23">
        <v>1969</v>
      </c>
      <c r="F4" s="23">
        <v>1889</v>
      </c>
      <c r="G4" s="23">
        <v>1816.4</v>
      </c>
      <c r="H4" s="24">
        <v>1763.5</v>
      </c>
      <c r="I4" s="23">
        <v>1732</v>
      </c>
      <c r="J4" s="23">
        <v>1687.9</v>
      </c>
      <c r="K4" s="23">
        <v>1659.6</v>
      </c>
      <c r="L4" s="23">
        <v>1634.4</v>
      </c>
      <c r="M4" s="23">
        <v>1632.2</v>
      </c>
      <c r="N4" s="23">
        <v>1626</v>
      </c>
      <c r="O4" s="23">
        <v>1621.8</v>
      </c>
      <c r="P4" s="23">
        <v>1621.3</v>
      </c>
      <c r="Q4" s="23">
        <v>1623.2</v>
      </c>
      <c r="R4" s="23">
        <v>1626.4</v>
      </c>
      <c r="S4" s="23">
        <v>1629.4</v>
      </c>
      <c r="T4" s="23">
        <v>1633.3</v>
      </c>
      <c r="U4" s="23">
        <v>1638.3</v>
      </c>
      <c r="V4" s="23">
        <v>1644.2</v>
      </c>
      <c r="W4" s="23">
        <v>1651.7</v>
      </c>
      <c r="X4" s="23">
        <v>1660.4</v>
      </c>
      <c r="Y4" s="23">
        <v>1670.5</v>
      </c>
      <c r="Z4" s="23">
        <v>1682.3</v>
      </c>
      <c r="AA4" s="23">
        <v>1695.7</v>
      </c>
      <c r="AB4" s="23">
        <v>1710.8</v>
      </c>
    </row>
    <row r="5" spans="1:28">
      <c r="A5" s="23" t="s">
        <v>44</v>
      </c>
      <c r="B5" s="23">
        <v>10</v>
      </c>
      <c r="C5" s="23">
        <v>1647</v>
      </c>
      <c r="D5" s="23">
        <v>1729</v>
      </c>
      <c r="E5" s="23">
        <v>1777</v>
      </c>
      <c r="F5" s="23">
        <v>1815</v>
      </c>
      <c r="G5" s="23">
        <v>1960.4</v>
      </c>
      <c r="H5" s="24">
        <v>1969.8</v>
      </c>
      <c r="I5" s="23">
        <v>1960.9</v>
      </c>
      <c r="J5" s="23">
        <v>1963.7</v>
      </c>
      <c r="K5" s="23">
        <v>1932.9</v>
      </c>
      <c r="L5" s="23">
        <v>1863.2</v>
      </c>
      <c r="M5" s="23">
        <v>1814</v>
      </c>
      <c r="N5" s="23">
        <v>1783.4</v>
      </c>
      <c r="O5" s="23">
        <v>1741.4</v>
      </c>
      <c r="P5" s="23">
        <v>1711.6</v>
      </c>
      <c r="Q5" s="23">
        <v>1688.3</v>
      </c>
      <c r="R5" s="23">
        <v>1685.1</v>
      </c>
      <c r="S5" s="23">
        <v>1679.6</v>
      </c>
      <c r="T5" s="23">
        <v>1675.4</v>
      </c>
      <c r="U5" s="23">
        <v>1674.9</v>
      </c>
      <c r="V5" s="23">
        <v>1676.8</v>
      </c>
      <c r="W5" s="23">
        <v>1679.9</v>
      </c>
      <c r="X5" s="23">
        <v>1682.7</v>
      </c>
      <c r="Y5" s="23">
        <v>1686.3</v>
      </c>
      <c r="Z5" s="23">
        <v>1691</v>
      </c>
      <c r="AA5" s="23">
        <v>1696.6</v>
      </c>
      <c r="AB5" s="23">
        <v>1703.7</v>
      </c>
    </row>
    <row r="6" spans="1:28">
      <c r="A6" s="23" t="s">
        <v>45</v>
      </c>
      <c r="B6" s="23">
        <v>15</v>
      </c>
      <c r="C6" s="23">
        <v>1495</v>
      </c>
      <c r="D6" s="23">
        <v>1462</v>
      </c>
      <c r="E6" s="23">
        <v>1471</v>
      </c>
      <c r="F6" s="23">
        <v>1533</v>
      </c>
      <c r="G6" s="23">
        <v>1576.1</v>
      </c>
      <c r="H6" s="24">
        <v>1669.1</v>
      </c>
      <c r="I6" s="23">
        <v>1747.2</v>
      </c>
      <c r="J6" s="23">
        <v>1804.9</v>
      </c>
      <c r="K6" s="23">
        <v>1853.6</v>
      </c>
      <c r="L6" s="23">
        <v>1930.2</v>
      </c>
      <c r="M6" s="23">
        <v>1936.8</v>
      </c>
      <c r="N6" s="23">
        <v>1927.1</v>
      </c>
      <c r="O6" s="23">
        <v>1921.8</v>
      </c>
      <c r="P6" s="23">
        <v>1888</v>
      </c>
      <c r="Q6" s="23">
        <v>1833.9</v>
      </c>
      <c r="R6" s="23">
        <v>1791.3</v>
      </c>
      <c r="S6" s="23">
        <v>1758.7</v>
      </c>
      <c r="T6" s="23">
        <v>1722.3</v>
      </c>
      <c r="U6" s="23">
        <v>1694.7</v>
      </c>
      <c r="V6" s="23">
        <v>1677.4</v>
      </c>
      <c r="W6" s="23">
        <v>1671.9</v>
      </c>
      <c r="X6" s="23">
        <v>1667.3</v>
      </c>
      <c r="Y6" s="23">
        <v>1663.9</v>
      </c>
      <c r="Z6" s="23">
        <v>1663.6</v>
      </c>
      <c r="AA6" s="23">
        <v>1665.4</v>
      </c>
      <c r="AB6" s="23">
        <v>1667.8</v>
      </c>
    </row>
    <row r="7" spans="1:28">
      <c r="A7" s="23" t="s">
        <v>46</v>
      </c>
      <c r="B7" s="23">
        <v>20</v>
      </c>
      <c r="C7" s="23">
        <v>1276</v>
      </c>
      <c r="D7" s="23">
        <v>1220</v>
      </c>
      <c r="E7" s="23">
        <v>1195</v>
      </c>
      <c r="F7" s="23">
        <v>1256</v>
      </c>
      <c r="G7" s="23">
        <v>1189.7</v>
      </c>
      <c r="H7" s="24">
        <v>1158.8</v>
      </c>
      <c r="I7" s="23">
        <v>1146.4000000000001</v>
      </c>
      <c r="J7" s="23">
        <v>1150.5999999999999</v>
      </c>
      <c r="K7" s="23">
        <v>1183.3</v>
      </c>
      <c r="L7" s="23">
        <v>1211.8</v>
      </c>
      <c r="M7" s="23">
        <v>1264.2</v>
      </c>
      <c r="N7" s="23">
        <v>1308</v>
      </c>
      <c r="O7" s="23">
        <v>1347.4</v>
      </c>
      <c r="P7" s="23">
        <v>1375.8</v>
      </c>
      <c r="Q7" s="23">
        <v>1418.3</v>
      </c>
      <c r="R7" s="23">
        <v>1422.5</v>
      </c>
      <c r="S7" s="23">
        <v>1423.1</v>
      </c>
      <c r="T7" s="23">
        <v>1423</v>
      </c>
      <c r="U7" s="23">
        <v>1411.2</v>
      </c>
      <c r="V7" s="23">
        <v>1379.8</v>
      </c>
      <c r="W7" s="23">
        <v>1356.7</v>
      </c>
      <c r="X7" s="23">
        <v>1339</v>
      </c>
      <c r="Y7" s="23">
        <v>1316.8</v>
      </c>
      <c r="Z7" s="23">
        <v>1293.0999999999999</v>
      </c>
      <c r="AA7" s="23">
        <v>1276.3</v>
      </c>
      <c r="AB7" s="23">
        <v>1267.8</v>
      </c>
    </row>
    <row r="8" spans="1:28">
      <c r="A8" s="23" t="s">
        <v>47</v>
      </c>
      <c r="B8" s="23">
        <v>25</v>
      </c>
      <c r="C8" s="23">
        <v>1494</v>
      </c>
      <c r="D8" s="23">
        <v>1466</v>
      </c>
      <c r="E8" s="23">
        <v>1506</v>
      </c>
      <c r="F8" s="23">
        <v>1593</v>
      </c>
      <c r="G8" s="23">
        <v>1496.9</v>
      </c>
      <c r="H8" s="24">
        <v>1495.2</v>
      </c>
      <c r="I8" s="23">
        <v>1487</v>
      </c>
      <c r="J8" s="23">
        <v>1471.2</v>
      </c>
      <c r="K8" s="23">
        <v>1447.3</v>
      </c>
      <c r="L8" s="23">
        <v>1424.9</v>
      </c>
      <c r="M8" s="23">
        <v>1402.3</v>
      </c>
      <c r="N8" s="23">
        <v>1395.8</v>
      </c>
      <c r="O8" s="23">
        <v>1402.4</v>
      </c>
      <c r="P8" s="23">
        <v>1431.3</v>
      </c>
      <c r="Q8" s="23">
        <v>1467.9</v>
      </c>
      <c r="R8" s="23">
        <v>1517.4</v>
      </c>
      <c r="S8" s="23">
        <v>1557</v>
      </c>
      <c r="T8" s="23">
        <v>1595.4</v>
      </c>
      <c r="U8" s="23">
        <v>1624.3</v>
      </c>
      <c r="V8" s="23">
        <v>1660.9</v>
      </c>
      <c r="W8" s="23">
        <v>1666.9</v>
      </c>
      <c r="X8" s="23">
        <v>1668.1</v>
      </c>
      <c r="Y8" s="23">
        <v>1666.4</v>
      </c>
      <c r="Z8" s="23">
        <v>1658.1</v>
      </c>
      <c r="AA8" s="23">
        <v>1630.5</v>
      </c>
      <c r="AB8" s="23">
        <v>1608</v>
      </c>
    </row>
    <row r="9" spans="1:28">
      <c r="A9" s="23" t="s">
        <v>48</v>
      </c>
      <c r="B9" s="23">
        <v>30</v>
      </c>
      <c r="C9" s="23">
        <v>1776</v>
      </c>
      <c r="D9" s="23">
        <v>1829</v>
      </c>
      <c r="E9" s="23">
        <v>1772</v>
      </c>
      <c r="F9" s="23">
        <v>1929</v>
      </c>
      <c r="G9" s="23">
        <v>1753.2</v>
      </c>
      <c r="H9" s="24">
        <v>1730.9</v>
      </c>
      <c r="I9" s="23">
        <v>1722.9</v>
      </c>
      <c r="J9" s="23">
        <v>1723.5</v>
      </c>
      <c r="K9" s="23">
        <v>1694.3</v>
      </c>
      <c r="L9" s="23">
        <v>1681.3</v>
      </c>
      <c r="M9" s="23">
        <v>1674.8</v>
      </c>
      <c r="N9" s="23">
        <v>1663.3</v>
      </c>
      <c r="O9" s="23">
        <v>1649.7</v>
      </c>
      <c r="P9" s="23">
        <v>1629</v>
      </c>
      <c r="Q9" s="23">
        <v>1602.3</v>
      </c>
      <c r="R9" s="23">
        <v>1580.5</v>
      </c>
      <c r="S9" s="23">
        <v>1573.4</v>
      </c>
      <c r="T9" s="23">
        <v>1579.4</v>
      </c>
      <c r="U9" s="23">
        <v>1606.6</v>
      </c>
      <c r="V9" s="23">
        <v>1646.8</v>
      </c>
      <c r="W9" s="23">
        <v>1697.1</v>
      </c>
      <c r="X9" s="23">
        <v>1737.6</v>
      </c>
      <c r="Y9" s="23">
        <v>1778.9</v>
      </c>
      <c r="Z9" s="23">
        <v>1809.7</v>
      </c>
      <c r="AA9" s="23">
        <v>1845.8</v>
      </c>
      <c r="AB9" s="23">
        <v>1854.4</v>
      </c>
    </row>
    <row r="10" spans="1:28">
      <c r="A10" s="23" t="s">
        <v>49</v>
      </c>
      <c r="B10" s="23">
        <v>35</v>
      </c>
      <c r="C10" s="23">
        <v>2147</v>
      </c>
      <c r="D10" s="23">
        <v>2118</v>
      </c>
      <c r="E10" s="23">
        <v>2112</v>
      </c>
      <c r="F10" s="23">
        <v>2051</v>
      </c>
      <c r="G10" s="23">
        <v>1989.1</v>
      </c>
      <c r="H10" s="24">
        <v>1985.5</v>
      </c>
      <c r="I10" s="23">
        <v>2004.5</v>
      </c>
      <c r="J10" s="23">
        <v>1994.2</v>
      </c>
      <c r="K10" s="23">
        <v>1995.7</v>
      </c>
      <c r="L10" s="23">
        <v>2009.2</v>
      </c>
      <c r="M10" s="23">
        <v>1991.5</v>
      </c>
      <c r="N10" s="23">
        <v>1983.5</v>
      </c>
      <c r="O10" s="23">
        <v>1970.9</v>
      </c>
      <c r="P10" s="23">
        <v>1935.8</v>
      </c>
      <c r="Q10" s="23">
        <v>1918.1</v>
      </c>
      <c r="R10" s="23">
        <v>1908.8</v>
      </c>
      <c r="S10" s="23">
        <v>1895.1</v>
      </c>
      <c r="T10" s="23">
        <v>1880.3</v>
      </c>
      <c r="U10" s="23">
        <v>1858.1</v>
      </c>
      <c r="V10" s="23">
        <v>1826.7</v>
      </c>
      <c r="W10" s="23">
        <v>1803.7</v>
      </c>
      <c r="X10" s="23">
        <v>1796.3</v>
      </c>
      <c r="Y10" s="23">
        <v>1803.6</v>
      </c>
      <c r="Z10" s="23">
        <v>1833.5</v>
      </c>
      <c r="AA10" s="23">
        <v>1879</v>
      </c>
      <c r="AB10" s="23">
        <v>1934.3</v>
      </c>
    </row>
    <row r="11" spans="1:28">
      <c r="A11" s="23" t="s">
        <v>50</v>
      </c>
      <c r="B11" s="23">
        <v>40</v>
      </c>
      <c r="C11" s="23">
        <v>2133</v>
      </c>
      <c r="D11" s="23">
        <v>2164</v>
      </c>
      <c r="E11" s="23">
        <v>2133</v>
      </c>
      <c r="F11" s="23">
        <v>2160</v>
      </c>
      <c r="G11" s="23">
        <v>2269.1999999999998</v>
      </c>
      <c r="H11" s="24">
        <v>2277.4</v>
      </c>
      <c r="I11" s="23">
        <v>2215.9</v>
      </c>
      <c r="J11" s="23">
        <v>2200.6999999999998</v>
      </c>
      <c r="K11" s="23">
        <v>2172.4</v>
      </c>
      <c r="L11" s="23">
        <v>2132.6</v>
      </c>
      <c r="M11" s="23">
        <v>2127.5</v>
      </c>
      <c r="N11" s="23">
        <v>2145.9</v>
      </c>
      <c r="O11" s="23">
        <v>2144</v>
      </c>
      <c r="P11" s="23">
        <v>2152.5</v>
      </c>
      <c r="Q11" s="23">
        <v>2166.1999999999998</v>
      </c>
      <c r="R11" s="23">
        <v>2149.1</v>
      </c>
      <c r="S11" s="23">
        <v>2140.8000000000002</v>
      </c>
      <c r="T11" s="23">
        <v>2121.6</v>
      </c>
      <c r="U11" s="23">
        <v>2083.6999999999998</v>
      </c>
      <c r="V11" s="23">
        <v>2063.6999999999998</v>
      </c>
      <c r="W11" s="23">
        <v>2052.4</v>
      </c>
      <c r="X11" s="23">
        <v>2037.2</v>
      </c>
      <c r="Y11" s="23">
        <v>2021.4</v>
      </c>
      <c r="Z11" s="23">
        <v>1997.9</v>
      </c>
      <c r="AA11" s="23">
        <v>1963.9</v>
      </c>
      <c r="AB11" s="23">
        <v>1940.4</v>
      </c>
    </row>
    <row r="12" spans="1:28">
      <c r="A12" s="23" t="s">
        <v>51</v>
      </c>
      <c r="B12" s="23">
        <v>45</v>
      </c>
      <c r="C12" s="23">
        <v>2367</v>
      </c>
      <c r="D12" s="23">
        <v>2390</v>
      </c>
      <c r="E12" s="23">
        <v>2369</v>
      </c>
      <c r="F12" s="23">
        <v>2279</v>
      </c>
      <c r="G12" s="23">
        <v>2208.5</v>
      </c>
      <c r="H12" s="24">
        <v>2187.8000000000002</v>
      </c>
      <c r="I12" s="23">
        <v>2200.8000000000002</v>
      </c>
      <c r="J12" s="23">
        <v>2206.8000000000002</v>
      </c>
      <c r="K12" s="23">
        <v>2270.3000000000002</v>
      </c>
      <c r="L12" s="23">
        <v>2315.6999999999998</v>
      </c>
      <c r="M12" s="23">
        <v>2328.3000000000002</v>
      </c>
      <c r="N12" s="23">
        <v>2274.3000000000002</v>
      </c>
      <c r="O12" s="23">
        <v>2257.1</v>
      </c>
      <c r="P12" s="23">
        <v>2230.6</v>
      </c>
      <c r="Q12" s="23">
        <v>2196.1999999999998</v>
      </c>
      <c r="R12" s="23">
        <v>2190.6</v>
      </c>
      <c r="S12" s="23">
        <v>2208</v>
      </c>
      <c r="T12" s="23">
        <v>2209.9</v>
      </c>
      <c r="U12" s="23">
        <v>2220.3000000000002</v>
      </c>
      <c r="V12" s="23">
        <v>2234.1</v>
      </c>
      <c r="W12" s="23">
        <v>2217.1</v>
      </c>
      <c r="X12" s="23">
        <v>2207.3000000000002</v>
      </c>
      <c r="Y12" s="23">
        <v>2185.1999999999998</v>
      </c>
      <c r="Z12" s="23">
        <v>2146.8000000000002</v>
      </c>
      <c r="AA12" s="23">
        <v>2125.9</v>
      </c>
      <c r="AB12" s="23">
        <v>2113.8000000000002</v>
      </c>
    </row>
    <row r="13" spans="1:28">
      <c r="A13" s="23" t="s">
        <v>52</v>
      </c>
      <c r="B13" s="23">
        <v>50</v>
      </c>
      <c r="C13" s="23">
        <v>2356</v>
      </c>
      <c r="D13" s="23">
        <v>2369</v>
      </c>
      <c r="E13" s="23">
        <v>2386</v>
      </c>
      <c r="F13" s="23">
        <v>2399</v>
      </c>
      <c r="G13" s="23">
        <v>2377.8000000000002</v>
      </c>
      <c r="H13" s="24">
        <v>2368.3000000000002</v>
      </c>
      <c r="I13" s="23">
        <v>2369.8000000000002</v>
      </c>
      <c r="J13" s="23">
        <v>2357.8000000000002</v>
      </c>
      <c r="K13" s="23">
        <v>2293.1</v>
      </c>
      <c r="L13" s="23">
        <v>2201.8000000000002</v>
      </c>
      <c r="M13" s="23">
        <v>2177</v>
      </c>
      <c r="N13" s="23">
        <v>2189.5</v>
      </c>
      <c r="O13" s="23">
        <v>2201.9</v>
      </c>
      <c r="P13" s="23">
        <v>2258.8000000000002</v>
      </c>
      <c r="Q13" s="23">
        <v>2302</v>
      </c>
      <c r="R13" s="23">
        <v>2317.4</v>
      </c>
      <c r="S13" s="23">
        <v>2270.6</v>
      </c>
      <c r="T13" s="23">
        <v>2253</v>
      </c>
      <c r="U13" s="23">
        <v>2230.1</v>
      </c>
      <c r="V13" s="23">
        <v>2199.6</v>
      </c>
      <c r="W13" s="23">
        <v>2194.9</v>
      </c>
      <c r="X13" s="23">
        <v>2211.1</v>
      </c>
      <c r="Y13" s="23">
        <v>2214.5</v>
      </c>
      <c r="Z13" s="23">
        <v>2226.1</v>
      </c>
      <c r="AA13" s="23">
        <v>2238.4</v>
      </c>
      <c r="AB13" s="23">
        <v>2221.5</v>
      </c>
    </row>
    <row r="14" spans="1:28">
      <c r="A14" s="23" t="s">
        <v>53</v>
      </c>
      <c r="B14" s="23">
        <v>55</v>
      </c>
      <c r="C14" s="23">
        <v>2153</v>
      </c>
      <c r="D14" s="23">
        <v>2225</v>
      </c>
      <c r="E14" s="23">
        <v>2251</v>
      </c>
      <c r="F14" s="23">
        <v>2250</v>
      </c>
      <c r="G14" s="23">
        <v>2330.9</v>
      </c>
      <c r="H14" s="24">
        <v>2351.4</v>
      </c>
      <c r="I14" s="23">
        <v>2342.3000000000002</v>
      </c>
      <c r="J14" s="23">
        <v>2342.6999999999998</v>
      </c>
      <c r="K14" s="23">
        <v>2354.8000000000002</v>
      </c>
      <c r="L14" s="23">
        <v>2357</v>
      </c>
      <c r="M14" s="23">
        <v>2347</v>
      </c>
      <c r="N14" s="23">
        <v>2340.3000000000002</v>
      </c>
      <c r="O14" s="23">
        <v>2323.4</v>
      </c>
      <c r="P14" s="23">
        <v>2262.9</v>
      </c>
      <c r="Q14" s="23">
        <v>2179.1</v>
      </c>
      <c r="R14" s="23">
        <v>2152.1999999999998</v>
      </c>
      <c r="S14" s="23">
        <v>2164.6999999999998</v>
      </c>
      <c r="T14" s="23">
        <v>2182.5</v>
      </c>
      <c r="U14" s="23">
        <v>2233.9</v>
      </c>
      <c r="V14" s="23">
        <v>2274.9</v>
      </c>
      <c r="W14" s="23">
        <v>2292</v>
      </c>
      <c r="X14" s="23">
        <v>2250.9</v>
      </c>
      <c r="Y14" s="23">
        <v>2233.1</v>
      </c>
      <c r="Z14" s="23">
        <v>2212.5</v>
      </c>
      <c r="AA14" s="23">
        <v>2185.8000000000002</v>
      </c>
      <c r="AB14" s="23">
        <v>2181.5</v>
      </c>
    </row>
    <row r="15" spans="1:28">
      <c r="A15" s="23" t="s">
        <v>54</v>
      </c>
      <c r="B15" s="23">
        <v>60</v>
      </c>
      <c r="C15" s="23">
        <v>1970</v>
      </c>
      <c r="D15" s="23">
        <v>1989</v>
      </c>
      <c r="E15" s="23">
        <v>2022</v>
      </c>
      <c r="F15" s="23">
        <v>2060</v>
      </c>
      <c r="G15" s="23">
        <v>2171.6</v>
      </c>
      <c r="H15" s="24">
        <v>2210.1999999999998</v>
      </c>
      <c r="I15" s="23">
        <v>2282.1</v>
      </c>
      <c r="J15" s="23">
        <v>2306.6</v>
      </c>
      <c r="K15" s="23">
        <v>2347.4</v>
      </c>
      <c r="L15" s="23">
        <v>2408.6999999999998</v>
      </c>
      <c r="M15" s="23">
        <v>2427.5</v>
      </c>
      <c r="N15" s="23">
        <v>2419.8000000000002</v>
      </c>
      <c r="O15" s="23">
        <v>2415.8000000000002</v>
      </c>
      <c r="P15" s="23">
        <v>2423.8000000000002</v>
      </c>
      <c r="Q15" s="23">
        <v>2423</v>
      </c>
      <c r="R15" s="23">
        <v>2413.1999999999998</v>
      </c>
      <c r="S15" s="23">
        <v>2401</v>
      </c>
      <c r="T15" s="23">
        <v>2381.4</v>
      </c>
      <c r="U15" s="23">
        <v>2322.1999999999998</v>
      </c>
      <c r="V15" s="23">
        <v>2242.1999999999998</v>
      </c>
      <c r="W15" s="23">
        <v>2212.1</v>
      </c>
      <c r="X15" s="23">
        <v>2224.3000000000002</v>
      </c>
      <c r="Y15" s="23">
        <v>2246.6</v>
      </c>
      <c r="Z15" s="23">
        <v>2296.1999999999998</v>
      </c>
      <c r="AA15" s="23">
        <v>2338.1</v>
      </c>
      <c r="AB15" s="23">
        <v>2358.6999999999998</v>
      </c>
    </row>
    <row r="16" spans="1:28">
      <c r="A16" s="23" t="s">
        <v>55</v>
      </c>
      <c r="B16" s="23">
        <v>65</v>
      </c>
      <c r="C16" s="23">
        <v>2077</v>
      </c>
      <c r="D16" s="23">
        <v>1960</v>
      </c>
      <c r="E16" s="23">
        <v>1949</v>
      </c>
      <c r="F16" s="23">
        <v>1884</v>
      </c>
      <c r="G16" s="23">
        <v>1980.1</v>
      </c>
      <c r="H16" s="24">
        <v>2010.2</v>
      </c>
      <c r="I16" s="23">
        <v>2064.4</v>
      </c>
      <c r="J16" s="23">
        <v>2116.6999999999998</v>
      </c>
      <c r="K16" s="23">
        <v>2179.4</v>
      </c>
      <c r="L16" s="23">
        <v>2224.4</v>
      </c>
      <c r="M16" s="23">
        <v>2270.4</v>
      </c>
      <c r="N16" s="23">
        <v>2347.5</v>
      </c>
      <c r="O16" s="23">
        <v>2381.6</v>
      </c>
      <c r="P16" s="23">
        <v>2426.4</v>
      </c>
      <c r="Q16" s="23">
        <v>2484.3000000000002</v>
      </c>
      <c r="R16" s="23">
        <v>2502.1</v>
      </c>
      <c r="S16" s="23">
        <v>2495.6</v>
      </c>
      <c r="T16" s="23">
        <v>2488.8000000000002</v>
      </c>
      <c r="U16" s="23">
        <v>2494.9</v>
      </c>
      <c r="V16" s="23">
        <v>2492.1999999999998</v>
      </c>
      <c r="W16" s="23">
        <v>2482.3000000000002</v>
      </c>
      <c r="X16" s="23">
        <v>2465.8000000000002</v>
      </c>
      <c r="Y16" s="23">
        <v>2443.1999999999998</v>
      </c>
      <c r="Z16" s="23">
        <v>2385.4</v>
      </c>
      <c r="AA16" s="23">
        <v>2309</v>
      </c>
      <c r="AB16" s="23">
        <v>2278.3000000000002</v>
      </c>
    </row>
    <row r="17" spans="1:28">
      <c r="A17" s="23" t="s">
        <v>56</v>
      </c>
      <c r="B17" s="23">
        <v>70</v>
      </c>
      <c r="C17" s="23">
        <v>2136</v>
      </c>
      <c r="D17" s="23">
        <v>2228</v>
      </c>
      <c r="E17" s="23">
        <v>2272</v>
      </c>
      <c r="F17" s="23">
        <v>2268</v>
      </c>
      <c r="G17" s="23">
        <v>2118</v>
      </c>
      <c r="H17" s="24">
        <v>2042.4</v>
      </c>
      <c r="I17" s="23">
        <v>1941.2</v>
      </c>
      <c r="J17" s="23">
        <v>1930.6</v>
      </c>
      <c r="K17" s="23">
        <v>1932.4</v>
      </c>
      <c r="L17" s="23">
        <v>1969.6</v>
      </c>
      <c r="M17" s="23">
        <v>2003.5</v>
      </c>
      <c r="N17" s="23">
        <v>2057</v>
      </c>
      <c r="O17" s="23">
        <v>2110.9</v>
      </c>
      <c r="P17" s="23">
        <v>2175.1</v>
      </c>
      <c r="Q17" s="23">
        <v>2226.9</v>
      </c>
      <c r="R17" s="23">
        <v>2278.8000000000002</v>
      </c>
      <c r="S17" s="23">
        <v>2359</v>
      </c>
      <c r="T17" s="23">
        <v>2400.9</v>
      </c>
      <c r="U17" s="23">
        <v>2448.8000000000002</v>
      </c>
      <c r="V17" s="23">
        <v>2505.3000000000002</v>
      </c>
      <c r="W17" s="23">
        <v>2523.1</v>
      </c>
      <c r="X17" s="23">
        <v>2517.6999999999998</v>
      </c>
      <c r="Y17" s="23">
        <v>2508.9</v>
      </c>
      <c r="Z17" s="23">
        <v>2514.4</v>
      </c>
      <c r="AA17" s="23">
        <v>2512.3000000000002</v>
      </c>
      <c r="AB17" s="23">
        <v>2503</v>
      </c>
    </row>
    <row r="18" spans="1:28">
      <c r="A18" s="23" t="s">
        <v>57</v>
      </c>
      <c r="B18" s="23">
        <v>75</v>
      </c>
      <c r="C18" s="23">
        <v>1553</v>
      </c>
      <c r="D18" s="23">
        <v>1580</v>
      </c>
      <c r="E18" s="23">
        <v>1590</v>
      </c>
      <c r="F18" s="23">
        <v>1729</v>
      </c>
      <c r="G18" s="23">
        <v>1907.1</v>
      </c>
      <c r="H18" s="24">
        <v>2000.8</v>
      </c>
      <c r="I18" s="23">
        <v>2079.1999999999998</v>
      </c>
      <c r="J18" s="23">
        <v>2114.5</v>
      </c>
      <c r="K18" s="23">
        <v>2112.9</v>
      </c>
      <c r="L18" s="23">
        <v>1981</v>
      </c>
      <c r="M18" s="23">
        <v>1916.7</v>
      </c>
      <c r="N18" s="23">
        <v>1834.1</v>
      </c>
      <c r="O18" s="23">
        <v>1829.1</v>
      </c>
      <c r="P18" s="23">
        <v>1834.4</v>
      </c>
      <c r="Q18" s="23">
        <v>1871.9</v>
      </c>
      <c r="R18" s="23">
        <v>1908.8</v>
      </c>
      <c r="S18" s="23">
        <v>1959.4</v>
      </c>
      <c r="T18" s="23">
        <v>2013.1</v>
      </c>
      <c r="U18" s="23">
        <v>2076.6</v>
      </c>
      <c r="V18" s="23">
        <v>2132.5</v>
      </c>
      <c r="W18" s="23">
        <v>2188.5</v>
      </c>
      <c r="X18" s="23">
        <v>2268.4</v>
      </c>
      <c r="Y18" s="23">
        <v>2315.9</v>
      </c>
      <c r="Z18" s="23">
        <v>2364.8000000000002</v>
      </c>
      <c r="AA18" s="23">
        <v>2418.9</v>
      </c>
      <c r="AB18" s="23">
        <v>2436</v>
      </c>
    </row>
    <row r="19" spans="1:28">
      <c r="A19" s="23" t="s">
        <v>58</v>
      </c>
      <c r="B19" s="23">
        <v>80</v>
      </c>
      <c r="C19" s="23">
        <v>1258</v>
      </c>
      <c r="D19" s="23">
        <v>1310</v>
      </c>
      <c r="E19" s="23">
        <v>1343</v>
      </c>
      <c r="F19" s="23">
        <v>1300</v>
      </c>
      <c r="G19" s="23">
        <v>1272</v>
      </c>
      <c r="H19" s="24">
        <v>1300.0999999999999</v>
      </c>
      <c r="I19" s="23">
        <v>1322.9</v>
      </c>
      <c r="J19" s="23">
        <v>1356.3</v>
      </c>
      <c r="K19" s="23">
        <v>1424</v>
      </c>
      <c r="L19" s="23">
        <v>1607.5</v>
      </c>
      <c r="M19" s="23">
        <v>1689.1</v>
      </c>
      <c r="N19" s="23">
        <v>1752.8</v>
      </c>
      <c r="O19" s="23">
        <v>1779.3</v>
      </c>
      <c r="P19" s="23">
        <v>1773.3</v>
      </c>
      <c r="Q19" s="23">
        <v>1671.4</v>
      </c>
      <c r="R19" s="23">
        <v>1624.2</v>
      </c>
      <c r="S19" s="23">
        <v>1566.1</v>
      </c>
      <c r="T19" s="23">
        <v>1567</v>
      </c>
      <c r="U19" s="23">
        <v>1576</v>
      </c>
      <c r="V19" s="23">
        <v>1610.9</v>
      </c>
      <c r="W19" s="23">
        <v>1648.9</v>
      </c>
      <c r="X19" s="23">
        <v>1693.4</v>
      </c>
      <c r="Y19" s="23">
        <v>1743.6</v>
      </c>
      <c r="Z19" s="23">
        <v>1801.8</v>
      </c>
      <c r="AA19" s="23">
        <v>1856.3</v>
      </c>
      <c r="AB19" s="23">
        <v>1912</v>
      </c>
    </row>
    <row r="20" spans="1:28">
      <c r="A20" s="23" t="s">
        <v>59</v>
      </c>
      <c r="B20" s="23">
        <v>85</v>
      </c>
      <c r="C20" s="23">
        <v>817</v>
      </c>
      <c r="D20" s="23">
        <v>840</v>
      </c>
      <c r="E20" s="23">
        <v>830</v>
      </c>
      <c r="F20" s="23">
        <v>819</v>
      </c>
      <c r="G20" s="23">
        <v>831</v>
      </c>
      <c r="H20" s="24">
        <v>854.2</v>
      </c>
      <c r="I20" s="23">
        <v>884.6</v>
      </c>
      <c r="J20" s="23">
        <v>884.6</v>
      </c>
      <c r="K20" s="23">
        <v>869.4</v>
      </c>
      <c r="L20" s="23">
        <v>867.6</v>
      </c>
      <c r="M20" s="23">
        <v>893.6</v>
      </c>
      <c r="N20" s="23">
        <v>917.1</v>
      </c>
      <c r="O20" s="23">
        <v>944.8</v>
      </c>
      <c r="P20" s="23">
        <v>992.6</v>
      </c>
      <c r="Q20" s="23">
        <v>1123.7</v>
      </c>
      <c r="R20" s="23">
        <v>1182.0999999999999</v>
      </c>
      <c r="S20" s="23">
        <v>1226.3</v>
      </c>
      <c r="T20" s="23">
        <v>1242.0999999999999</v>
      </c>
      <c r="U20" s="23">
        <v>1234.2</v>
      </c>
      <c r="V20" s="23">
        <v>1171.2</v>
      </c>
      <c r="W20" s="23">
        <v>1145.2</v>
      </c>
      <c r="X20" s="23">
        <v>1114.2</v>
      </c>
      <c r="Y20" s="23">
        <v>1120.9000000000001</v>
      </c>
      <c r="Z20" s="23">
        <v>1131.9000000000001</v>
      </c>
      <c r="AA20" s="23">
        <v>1161.7</v>
      </c>
      <c r="AB20" s="23">
        <v>1195.3</v>
      </c>
    </row>
    <row r="21" spans="1:28">
      <c r="A21" s="23" t="s">
        <v>60</v>
      </c>
      <c r="B21" s="23">
        <v>90</v>
      </c>
      <c r="C21" s="23">
        <v>489</v>
      </c>
      <c r="D21" s="23">
        <v>486</v>
      </c>
      <c r="E21" s="23">
        <v>473</v>
      </c>
      <c r="F21" s="23">
        <v>581</v>
      </c>
      <c r="G21" s="23">
        <v>475.6</v>
      </c>
      <c r="H21" s="24">
        <v>475.8</v>
      </c>
      <c r="I21" s="23">
        <v>474.8</v>
      </c>
      <c r="J21" s="23">
        <v>480.3</v>
      </c>
      <c r="K21" s="23">
        <v>481.1</v>
      </c>
      <c r="L21" s="23">
        <v>482</v>
      </c>
      <c r="M21" s="23">
        <v>496.3</v>
      </c>
      <c r="N21" s="23">
        <v>511.8</v>
      </c>
      <c r="O21" s="23">
        <v>514.70000000000005</v>
      </c>
      <c r="P21" s="23">
        <v>506.9</v>
      </c>
      <c r="Q21" s="23">
        <v>508.3</v>
      </c>
      <c r="R21" s="23">
        <v>533.20000000000005</v>
      </c>
      <c r="S21" s="23">
        <v>556.5</v>
      </c>
      <c r="T21" s="23">
        <v>573.79999999999995</v>
      </c>
      <c r="U21" s="23">
        <v>594.20000000000005</v>
      </c>
      <c r="V21" s="23">
        <v>664.9</v>
      </c>
      <c r="W21" s="23">
        <v>703.1</v>
      </c>
      <c r="X21" s="23">
        <v>728.9</v>
      </c>
      <c r="Y21" s="23">
        <v>736</v>
      </c>
      <c r="Z21" s="23">
        <v>735.2</v>
      </c>
      <c r="AA21" s="23">
        <v>735.7</v>
      </c>
      <c r="AB21" s="23">
        <v>741.5</v>
      </c>
    </row>
    <row r="22" spans="1:28">
      <c r="A22" s="23" t="s">
        <v>61</v>
      </c>
      <c r="B22" s="23" t="s">
        <v>62</v>
      </c>
      <c r="C22" s="23">
        <v>82986</v>
      </c>
      <c r="D22" s="23">
        <v>83418</v>
      </c>
      <c r="E22" s="23">
        <v>83617</v>
      </c>
      <c r="F22" s="23">
        <v>85672</v>
      </c>
      <c r="G22" s="23">
        <v>85594.4</v>
      </c>
      <c r="H22" s="24">
        <v>86231.2</v>
      </c>
      <c r="I22" s="23">
        <v>86870.3</v>
      </c>
      <c r="J22" s="23">
        <v>87492.800000000003</v>
      </c>
      <c r="K22" s="23">
        <v>88096.6</v>
      </c>
      <c r="L22" s="23">
        <v>88680.6</v>
      </c>
      <c r="M22" s="23">
        <v>89244.4</v>
      </c>
      <c r="N22" s="23">
        <v>89794</v>
      </c>
      <c r="O22" s="23">
        <v>90317.8</v>
      </c>
      <c r="P22" s="23">
        <v>90819.4</v>
      </c>
      <c r="Q22" s="23">
        <v>91306.1</v>
      </c>
      <c r="R22" s="23">
        <v>91789.5</v>
      </c>
      <c r="S22" s="23">
        <v>92258.5</v>
      </c>
      <c r="T22" s="23">
        <v>92709.2</v>
      </c>
      <c r="U22" s="23">
        <v>93157.1</v>
      </c>
      <c r="V22" s="23">
        <v>93602.8</v>
      </c>
      <c r="W22" s="23">
        <v>94039.9</v>
      </c>
      <c r="X22" s="23">
        <v>94468.6</v>
      </c>
      <c r="Y22" s="23">
        <v>94893.6</v>
      </c>
      <c r="Z22" s="23">
        <v>95314.1</v>
      </c>
      <c r="AA22" s="23">
        <v>95723.1</v>
      </c>
      <c r="AB22" s="23">
        <v>96127.3</v>
      </c>
    </row>
    <row r="23" spans="1:28">
      <c r="A23" s="23" t="s">
        <v>63</v>
      </c>
      <c r="B23" s="23">
        <v>0</v>
      </c>
      <c r="C23" s="23">
        <v>3788</v>
      </c>
      <c r="D23" s="23">
        <v>3722</v>
      </c>
      <c r="E23" s="23">
        <v>3663</v>
      </c>
      <c r="F23" s="23">
        <v>3541</v>
      </c>
      <c r="G23" s="23">
        <v>3547.8</v>
      </c>
      <c r="H23" s="24">
        <v>3527</v>
      </c>
      <c r="I23" s="23">
        <v>3518.9</v>
      </c>
      <c r="J23" s="23">
        <v>3501</v>
      </c>
      <c r="K23" s="23">
        <v>3487.6</v>
      </c>
      <c r="L23" s="23">
        <v>3481.6</v>
      </c>
      <c r="M23" s="23">
        <v>3479</v>
      </c>
      <c r="N23" s="23">
        <v>3476.7</v>
      </c>
      <c r="O23" s="23">
        <v>3476.6</v>
      </c>
      <c r="P23" s="23">
        <v>3480.8</v>
      </c>
      <c r="Q23" s="23">
        <v>3490.6</v>
      </c>
      <c r="R23" s="23">
        <v>3505.8</v>
      </c>
      <c r="S23" s="23">
        <v>3525.9</v>
      </c>
      <c r="T23" s="23">
        <v>3550.7</v>
      </c>
      <c r="U23" s="23">
        <v>3580.1</v>
      </c>
      <c r="V23" s="23">
        <v>3612.9</v>
      </c>
      <c r="W23" s="23">
        <v>3648.2</v>
      </c>
      <c r="X23" s="23">
        <v>3685.4</v>
      </c>
      <c r="Y23" s="23">
        <v>3722.9</v>
      </c>
      <c r="Z23" s="23">
        <v>3758.3</v>
      </c>
      <c r="AA23" s="23">
        <v>3790.4</v>
      </c>
      <c r="AB23" s="23">
        <v>3817.4</v>
      </c>
    </row>
    <row r="24" spans="1:28">
      <c r="A24" s="23" t="s">
        <v>64</v>
      </c>
      <c r="B24" s="23">
        <v>5</v>
      </c>
      <c r="C24" s="23">
        <v>4135</v>
      </c>
      <c r="D24" s="23">
        <v>4127</v>
      </c>
      <c r="E24" s="23">
        <v>4185</v>
      </c>
      <c r="F24" s="23">
        <v>4045</v>
      </c>
      <c r="G24" s="23">
        <v>4175.1000000000004</v>
      </c>
      <c r="H24" s="24">
        <v>4103.3999999999996</v>
      </c>
      <c r="I24" s="23">
        <v>4064.5</v>
      </c>
      <c r="J24" s="23">
        <v>3998.9</v>
      </c>
      <c r="K24" s="23">
        <v>3874.8</v>
      </c>
      <c r="L24" s="23">
        <v>3835.7</v>
      </c>
      <c r="M24" s="23">
        <v>3810.4</v>
      </c>
      <c r="N24" s="23">
        <v>3800.5</v>
      </c>
      <c r="O24" s="23">
        <v>3782.2</v>
      </c>
      <c r="P24" s="23">
        <v>3769</v>
      </c>
      <c r="Q24" s="23">
        <v>3763.1</v>
      </c>
      <c r="R24" s="23">
        <v>3760.6</v>
      </c>
      <c r="S24" s="23">
        <v>3758.4</v>
      </c>
      <c r="T24" s="23">
        <v>3758.4</v>
      </c>
      <c r="U24" s="23">
        <v>3762.6</v>
      </c>
      <c r="V24" s="23">
        <v>3772.1</v>
      </c>
      <c r="W24" s="23">
        <v>3787</v>
      </c>
      <c r="X24" s="23">
        <v>3806.9</v>
      </c>
      <c r="Y24" s="23">
        <v>3831.7</v>
      </c>
      <c r="Z24" s="23">
        <v>3861.2</v>
      </c>
      <c r="AA24" s="23">
        <v>3894.6</v>
      </c>
      <c r="AB24" s="23">
        <v>3931.1</v>
      </c>
    </row>
    <row r="25" spans="1:28">
      <c r="A25" s="23" t="s">
        <v>65</v>
      </c>
      <c r="B25" s="23">
        <v>10</v>
      </c>
      <c r="C25" s="23">
        <v>3749</v>
      </c>
      <c r="D25" s="23">
        <v>3895</v>
      </c>
      <c r="E25" s="23">
        <v>4024</v>
      </c>
      <c r="F25" s="23">
        <v>3958</v>
      </c>
      <c r="G25" s="23">
        <v>4290.5</v>
      </c>
      <c r="H25" s="24">
        <v>4358.6000000000004</v>
      </c>
      <c r="I25" s="23">
        <v>4357</v>
      </c>
      <c r="J25" s="23">
        <v>4402.8</v>
      </c>
      <c r="K25" s="23">
        <v>4493.2</v>
      </c>
      <c r="L25" s="23">
        <v>4375</v>
      </c>
      <c r="M25" s="23">
        <v>4302.8999999999996</v>
      </c>
      <c r="N25" s="23">
        <v>4257.7</v>
      </c>
      <c r="O25" s="23">
        <v>4187.3999999999996</v>
      </c>
      <c r="P25" s="23">
        <v>4067</v>
      </c>
      <c r="Q25" s="23">
        <v>4025.2</v>
      </c>
      <c r="R25" s="23">
        <v>3997.8</v>
      </c>
      <c r="S25" s="23">
        <v>3986.7</v>
      </c>
      <c r="T25" s="23">
        <v>3967.9</v>
      </c>
      <c r="U25" s="23">
        <v>3954.6</v>
      </c>
      <c r="V25" s="23">
        <v>3948.3</v>
      </c>
      <c r="W25" s="23">
        <v>3945.5</v>
      </c>
      <c r="X25" s="23">
        <v>3943.2</v>
      </c>
      <c r="Y25" s="23">
        <v>3943.2</v>
      </c>
      <c r="Z25" s="23">
        <v>3947.3</v>
      </c>
      <c r="AA25" s="23">
        <v>3956.7</v>
      </c>
      <c r="AB25" s="23">
        <v>3971.4</v>
      </c>
    </row>
    <row r="26" spans="1:28">
      <c r="A26" s="23" t="s">
        <v>66</v>
      </c>
      <c r="B26" s="23">
        <v>15</v>
      </c>
      <c r="C26" s="23">
        <v>3575</v>
      </c>
      <c r="D26" s="23">
        <v>3566</v>
      </c>
      <c r="E26" s="23">
        <v>3536</v>
      </c>
      <c r="F26" s="23">
        <v>3733</v>
      </c>
      <c r="G26" s="23">
        <v>3644.5</v>
      </c>
      <c r="H26" s="24">
        <v>3753.7</v>
      </c>
      <c r="I26" s="23">
        <v>3898.9</v>
      </c>
      <c r="J26" s="23">
        <v>4029.6</v>
      </c>
      <c r="K26" s="23">
        <v>4098.8</v>
      </c>
      <c r="L26" s="23">
        <v>4246.6000000000004</v>
      </c>
      <c r="M26" s="23">
        <v>4300.3999999999996</v>
      </c>
      <c r="N26" s="23">
        <v>4304.3</v>
      </c>
      <c r="O26" s="23">
        <v>4342.8</v>
      </c>
      <c r="P26" s="23">
        <v>4396.5</v>
      </c>
      <c r="Q26" s="23">
        <v>4296.3999999999996</v>
      </c>
      <c r="R26" s="23">
        <v>4234</v>
      </c>
      <c r="S26" s="23">
        <v>4174.8</v>
      </c>
      <c r="T26" s="23">
        <v>4096.7</v>
      </c>
      <c r="U26" s="23">
        <v>4002.2</v>
      </c>
      <c r="V26" s="23">
        <v>3961</v>
      </c>
      <c r="W26" s="23">
        <v>3932.6</v>
      </c>
      <c r="X26" s="23">
        <v>3920.1</v>
      </c>
      <c r="Y26" s="23">
        <v>3902.9</v>
      </c>
      <c r="Z26" s="23">
        <v>3891.4</v>
      </c>
      <c r="AA26" s="23">
        <v>3885.8</v>
      </c>
      <c r="AB26" s="23">
        <v>3882.8</v>
      </c>
    </row>
    <row r="27" spans="1:28">
      <c r="A27" s="23" t="s">
        <v>67</v>
      </c>
      <c r="B27" s="23">
        <v>20</v>
      </c>
      <c r="C27" s="23">
        <v>3419</v>
      </c>
      <c r="D27" s="23">
        <v>3365</v>
      </c>
      <c r="E27" s="23">
        <v>3262</v>
      </c>
      <c r="F27" s="23">
        <v>3705</v>
      </c>
      <c r="G27" s="23">
        <v>3111</v>
      </c>
      <c r="H27" s="24">
        <v>3090.3</v>
      </c>
      <c r="I27" s="23">
        <v>3071.1</v>
      </c>
      <c r="J27" s="23">
        <v>3065.1</v>
      </c>
      <c r="K27" s="23">
        <v>3111.6</v>
      </c>
      <c r="L27" s="23">
        <v>3193</v>
      </c>
      <c r="M27" s="23">
        <v>3294.5</v>
      </c>
      <c r="N27" s="23">
        <v>3392.8</v>
      </c>
      <c r="O27" s="23">
        <v>3482</v>
      </c>
      <c r="P27" s="23">
        <v>3540.2</v>
      </c>
      <c r="Q27" s="23">
        <v>3640.4</v>
      </c>
      <c r="R27" s="23">
        <v>3666.4</v>
      </c>
      <c r="S27" s="23">
        <v>3668.4</v>
      </c>
      <c r="T27" s="23">
        <v>3679.8</v>
      </c>
      <c r="U27" s="23">
        <v>3698.3</v>
      </c>
      <c r="V27" s="23">
        <v>3627.8</v>
      </c>
      <c r="W27" s="23">
        <v>3576.5</v>
      </c>
      <c r="X27" s="23">
        <v>3523.8</v>
      </c>
      <c r="Y27" s="23">
        <v>3470.3</v>
      </c>
      <c r="Z27" s="23">
        <v>3404.7</v>
      </c>
      <c r="AA27" s="23">
        <v>3365.3</v>
      </c>
      <c r="AB27" s="23">
        <v>3339.8</v>
      </c>
    </row>
    <row r="28" spans="1:28">
      <c r="A28" s="23" t="s">
        <v>68</v>
      </c>
      <c r="B28" s="23">
        <v>25</v>
      </c>
      <c r="C28" s="23">
        <v>3841</v>
      </c>
      <c r="D28" s="23">
        <v>3766</v>
      </c>
      <c r="E28" s="23">
        <v>3689</v>
      </c>
      <c r="F28" s="23">
        <v>4178</v>
      </c>
      <c r="G28" s="23">
        <v>3643.5</v>
      </c>
      <c r="H28" s="24">
        <v>3621.8</v>
      </c>
      <c r="I28" s="23">
        <v>3537.8</v>
      </c>
      <c r="J28" s="23">
        <v>3465.1</v>
      </c>
      <c r="K28" s="23">
        <v>3406.4</v>
      </c>
      <c r="L28" s="23">
        <v>3348.4</v>
      </c>
      <c r="M28" s="23">
        <v>3310.4</v>
      </c>
      <c r="N28" s="23">
        <v>3293.2</v>
      </c>
      <c r="O28" s="23">
        <v>3301.9</v>
      </c>
      <c r="P28" s="23">
        <v>3352.3</v>
      </c>
      <c r="Q28" s="23">
        <v>3435.5</v>
      </c>
      <c r="R28" s="23">
        <v>3539.3</v>
      </c>
      <c r="S28" s="23">
        <v>3629</v>
      </c>
      <c r="T28" s="23">
        <v>3720.6</v>
      </c>
      <c r="U28" s="23">
        <v>3786.1</v>
      </c>
      <c r="V28" s="23">
        <v>3869.4</v>
      </c>
      <c r="W28" s="23">
        <v>3890.4</v>
      </c>
      <c r="X28" s="23">
        <v>3899.9</v>
      </c>
      <c r="Y28" s="23">
        <v>3905.7</v>
      </c>
      <c r="Z28" s="23">
        <v>3907.6</v>
      </c>
      <c r="AA28" s="23">
        <v>3844.2</v>
      </c>
      <c r="AB28" s="23">
        <v>3796.8</v>
      </c>
    </row>
    <row r="29" spans="1:28">
      <c r="A29" s="23" t="s">
        <v>69</v>
      </c>
      <c r="B29" s="23">
        <v>30</v>
      </c>
      <c r="C29" s="23">
        <v>4106</v>
      </c>
      <c r="D29" s="23">
        <v>4211</v>
      </c>
      <c r="E29" s="23">
        <v>4276</v>
      </c>
      <c r="F29" s="23">
        <v>4758</v>
      </c>
      <c r="G29" s="23">
        <v>4333.8</v>
      </c>
      <c r="H29" s="24">
        <v>4268.8</v>
      </c>
      <c r="I29" s="23">
        <v>4227.6000000000004</v>
      </c>
      <c r="J29" s="23">
        <v>4163.8999999999996</v>
      </c>
      <c r="K29" s="23">
        <v>4097.3999999999996</v>
      </c>
      <c r="L29" s="23">
        <v>4036.8</v>
      </c>
      <c r="M29" s="23">
        <v>4010.7</v>
      </c>
      <c r="N29" s="23">
        <v>3941.4</v>
      </c>
      <c r="O29" s="23">
        <v>3875.5</v>
      </c>
      <c r="P29" s="23">
        <v>3811.2</v>
      </c>
      <c r="Q29" s="23">
        <v>3742</v>
      </c>
      <c r="R29" s="23">
        <v>3696</v>
      </c>
      <c r="S29" s="23">
        <v>3677.5</v>
      </c>
      <c r="T29" s="23">
        <v>3690.7</v>
      </c>
      <c r="U29" s="23">
        <v>3747</v>
      </c>
      <c r="V29" s="23">
        <v>3839.7</v>
      </c>
      <c r="W29" s="23">
        <v>3952.9</v>
      </c>
      <c r="X29" s="23">
        <v>4048</v>
      </c>
      <c r="Y29" s="23">
        <v>4146.1000000000004</v>
      </c>
      <c r="Z29" s="23">
        <v>4218.6000000000004</v>
      </c>
      <c r="AA29" s="23">
        <v>4302.8999999999996</v>
      </c>
      <c r="AB29" s="23">
        <v>4326.2</v>
      </c>
    </row>
    <row r="30" spans="1:28">
      <c r="A30" s="23" t="s">
        <v>70</v>
      </c>
      <c r="B30" s="23">
        <v>35</v>
      </c>
      <c r="C30" s="23">
        <v>4262</v>
      </c>
      <c r="D30" s="23">
        <v>4402</v>
      </c>
      <c r="E30" s="23">
        <v>4266</v>
      </c>
      <c r="F30" s="23">
        <v>4512</v>
      </c>
      <c r="G30" s="23">
        <v>4353.8</v>
      </c>
      <c r="H30" s="24">
        <v>4444.2</v>
      </c>
      <c r="I30" s="23">
        <v>4479.3</v>
      </c>
      <c r="J30" s="23">
        <v>4576.5</v>
      </c>
      <c r="K30" s="23">
        <v>4605.3999999999996</v>
      </c>
      <c r="L30" s="23">
        <v>4632.6000000000004</v>
      </c>
      <c r="M30" s="23">
        <v>4572.8999999999996</v>
      </c>
      <c r="N30" s="23">
        <v>4525.8</v>
      </c>
      <c r="O30" s="23">
        <v>4459.2</v>
      </c>
      <c r="P30" s="23">
        <v>4390.3999999999996</v>
      </c>
      <c r="Q30" s="23">
        <v>4330.7</v>
      </c>
      <c r="R30" s="23">
        <v>4302.3999999999996</v>
      </c>
      <c r="S30" s="23">
        <v>4239.3999999999996</v>
      </c>
      <c r="T30" s="23">
        <v>4175.5</v>
      </c>
      <c r="U30" s="23">
        <v>4109.2</v>
      </c>
      <c r="V30" s="23">
        <v>4033.1</v>
      </c>
      <c r="W30" s="23">
        <v>3983.4</v>
      </c>
      <c r="X30" s="23">
        <v>3964.5</v>
      </c>
      <c r="Y30" s="23">
        <v>3980.3</v>
      </c>
      <c r="Z30" s="23">
        <v>4042.2</v>
      </c>
      <c r="AA30" s="23">
        <v>4142.3999999999996</v>
      </c>
      <c r="AB30" s="23">
        <v>4263.3</v>
      </c>
    </row>
    <row r="31" spans="1:28">
      <c r="A31" s="23" t="s">
        <v>71</v>
      </c>
      <c r="B31" s="23">
        <v>40</v>
      </c>
      <c r="C31" s="23">
        <v>4290</v>
      </c>
      <c r="D31" s="23">
        <v>4194</v>
      </c>
      <c r="E31" s="23">
        <v>4336</v>
      </c>
      <c r="F31" s="23">
        <v>4468</v>
      </c>
      <c r="G31" s="23">
        <v>4608.5</v>
      </c>
      <c r="H31" s="24">
        <v>4640.7</v>
      </c>
      <c r="I31" s="23">
        <v>4754.3999999999996</v>
      </c>
      <c r="J31" s="23">
        <v>4647.3</v>
      </c>
      <c r="K31" s="23">
        <v>4696.6000000000004</v>
      </c>
      <c r="L31" s="23">
        <v>4689</v>
      </c>
      <c r="M31" s="23">
        <v>4765.6000000000004</v>
      </c>
      <c r="N31" s="23">
        <v>4797.5</v>
      </c>
      <c r="O31" s="23">
        <v>4879.7</v>
      </c>
      <c r="P31" s="23">
        <v>4909.5</v>
      </c>
      <c r="Q31" s="23">
        <v>4934.3999999999996</v>
      </c>
      <c r="R31" s="23">
        <v>4877.3</v>
      </c>
      <c r="S31" s="23">
        <v>4827.6000000000004</v>
      </c>
      <c r="T31" s="23">
        <v>4758.6000000000004</v>
      </c>
      <c r="U31" s="23">
        <v>4686.2</v>
      </c>
      <c r="V31" s="23">
        <v>4625.7</v>
      </c>
      <c r="W31" s="23">
        <v>4595.2</v>
      </c>
      <c r="X31" s="23">
        <v>4534.8</v>
      </c>
      <c r="Y31" s="23">
        <v>4471.2</v>
      </c>
      <c r="Z31" s="23">
        <v>4402.6000000000004</v>
      </c>
      <c r="AA31" s="23">
        <v>4320.7</v>
      </c>
      <c r="AB31" s="23">
        <v>4267.7</v>
      </c>
    </row>
    <row r="32" spans="1:28">
      <c r="A32" s="23" t="s">
        <v>72</v>
      </c>
      <c r="B32" s="23">
        <v>45</v>
      </c>
      <c r="C32" s="23">
        <v>5308</v>
      </c>
      <c r="D32" s="23">
        <v>5147</v>
      </c>
      <c r="E32" s="23">
        <v>5024</v>
      </c>
      <c r="F32" s="23">
        <v>4821</v>
      </c>
      <c r="G32" s="23">
        <v>4714.5</v>
      </c>
      <c r="H32" s="24">
        <v>4684.8</v>
      </c>
      <c r="I32" s="23">
        <v>4621</v>
      </c>
      <c r="J32" s="23">
        <v>4771.6000000000004</v>
      </c>
      <c r="K32" s="23">
        <v>4893.7</v>
      </c>
      <c r="L32" s="23">
        <v>5028.8999999999996</v>
      </c>
      <c r="M32" s="23">
        <v>5071.6000000000004</v>
      </c>
      <c r="N32" s="23">
        <v>5168.1000000000004</v>
      </c>
      <c r="O32" s="23">
        <v>5068.8</v>
      </c>
      <c r="P32" s="23">
        <v>5106.6000000000004</v>
      </c>
      <c r="Q32" s="23">
        <v>5094.2</v>
      </c>
      <c r="R32" s="23">
        <v>5161.7</v>
      </c>
      <c r="S32" s="23">
        <v>5193.3999999999996</v>
      </c>
      <c r="T32" s="23">
        <v>5265.7</v>
      </c>
      <c r="U32" s="23">
        <v>5295.8</v>
      </c>
      <c r="V32" s="23">
        <v>5317.9</v>
      </c>
      <c r="W32" s="23">
        <v>5258.9</v>
      </c>
      <c r="X32" s="23">
        <v>5206.3999999999996</v>
      </c>
      <c r="Y32" s="23">
        <v>5133.7</v>
      </c>
      <c r="Z32" s="23">
        <v>5056.3999999999996</v>
      </c>
      <c r="AA32" s="23">
        <v>4994.1000000000004</v>
      </c>
      <c r="AB32" s="23">
        <v>4960.7</v>
      </c>
    </row>
    <row r="33" spans="1:28">
      <c r="A33" s="23" t="s">
        <v>73</v>
      </c>
      <c r="B33" s="23">
        <v>50</v>
      </c>
      <c r="C33" s="23">
        <v>5905</v>
      </c>
      <c r="D33" s="23">
        <v>5899</v>
      </c>
      <c r="E33" s="23">
        <v>5663</v>
      </c>
      <c r="F33" s="23">
        <v>5837</v>
      </c>
      <c r="G33" s="23">
        <v>5787.3</v>
      </c>
      <c r="H33" s="24">
        <v>5666</v>
      </c>
      <c r="I33" s="23">
        <v>5567.5</v>
      </c>
      <c r="J33" s="23">
        <v>5470.2</v>
      </c>
      <c r="K33" s="23">
        <v>5243.4</v>
      </c>
      <c r="L33" s="23">
        <v>5083.3999999999996</v>
      </c>
      <c r="M33" s="23">
        <v>5045.8</v>
      </c>
      <c r="N33" s="23">
        <v>4997.3999999999996</v>
      </c>
      <c r="O33" s="23">
        <v>5149.1000000000004</v>
      </c>
      <c r="P33" s="23">
        <v>5275</v>
      </c>
      <c r="Q33" s="23">
        <v>5414.9</v>
      </c>
      <c r="R33" s="23">
        <v>5468.5</v>
      </c>
      <c r="S33" s="23">
        <v>5550.3</v>
      </c>
      <c r="T33" s="23">
        <v>5458.6</v>
      </c>
      <c r="U33" s="23">
        <v>5487</v>
      </c>
      <c r="V33" s="23">
        <v>5470.8</v>
      </c>
      <c r="W33" s="23">
        <v>5530.2</v>
      </c>
      <c r="X33" s="23">
        <v>5561.1</v>
      </c>
      <c r="Y33" s="23">
        <v>5623.2</v>
      </c>
      <c r="Z33" s="23">
        <v>5651.4</v>
      </c>
      <c r="AA33" s="23">
        <v>5670.1</v>
      </c>
      <c r="AB33" s="23">
        <v>5609</v>
      </c>
    </row>
    <row r="34" spans="1:28">
      <c r="A34" s="23" t="s">
        <v>74</v>
      </c>
      <c r="B34" s="23">
        <v>55</v>
      </c>
      <c r="C34" s="23">
        <v>5788</v>
      </c>
      <c r="D34" s="23">
        <v>5908</v>
      </c>
      <c r="E34" s="23">
        <v>6113</v>
      </c>
      <c r="F34" s="23">
        <v>6219</v>
      </c>
      <c r="G34" s="23">
        <v>6372.6</v>
      </c>
      <c r="H34" s="24">
        <v>6478.5</v>
      </c>
      <c r="I34" s="23">
        <v>6502.1</v>
      </c>
      <c r="J34" s="23">
        <v>6360.1</v>
      </c>
      <c r="K34" s="23">
        <v>6389.4</v>
      </c>
      <c r="L34" s="23">
        <v>6347</v>
      </c>
      <c r="M34" s="23">
        <v>6232.9</v>
      </c>
      <c r="N34" s="23">
        <v>6132.9</v>
      </c>
      <c r="O34" s="23">
        <v>6037.7</v>
      </c>
      <c r="P34" s="23">
        <v>5814.2</v>
      </c>
      <c r="Q34" s="23">
        <v>5654</v>
      </c>
      <c r="R34" s="23">
        <v>5606.3</v>
      </c>
      <c r="S34" s="23">
        <v>5573.7</v>
      </c>
      <c r="T34" s="23">
        <v>5729.6</v>
      </c>
      <c r="U34" s="23">
        <v>5863.7</v>
      </c>
      <c r="V34" s="23">
        <v>6016.5</v>
      </c>
      <c r="W34" s="23">
        <v>6085.2</v>
      </c>
      <c r="X34" s="23">
        <v>6155.5</v>
      </c>
      <c r="Y34" s="23">
        <v>6069.3</v>
      </c>
      <c r="Z34" s="23">
        <v>6088</v>
      </c>
      <c r="AA34" s="23">
        <v>6066</v>
      </c>
      <c r="AB34" s="23">
        <v>6117.4</v>
      </c>
    </row>
    <row r="35" spans="1:28">
      <c r="A35" s="23" t="s">
        <v>75</v>
      </c>
      <c r="B35" s="23">
        <v>60</v>
      </c>
      <c r="C35" s="23">
        <v>5508</v>
      </c>
      <c r="D35" s="23">
        <v>5688</v>
      </c>
      <c r="E35" s="23">
        <v>5795</v>
      </c>
      <c r="F35" s="23">
        <v>5901</v>
      </c>
      <c r="G35" s="23">
        <v>6348.9</v>
      </c>
      <c r="H35" s="24">
        <v>6511.5</v>
      </c>
      <c r="I35" s="23">
        <v>6717.7</v>
      </c>
      <c r="J35" s="23">
        <v>7029.2</v>
      </c>
      <c r="K35" s="23">
        <v>7133.5</v>
      </c>
      <c r="L35" s="23">
        <v>7165.8</v>
      </c>
      <c r="M35" s="23">
        <v>7265.2</v>
      </c>
      <c r="N35" s="23">
        <v>7282.5</v>
      </c>
      <c r="O35" s="23">
        <v>7143.9</v>
      </c>
      <c r="P35" s="23">
        <v>7167.7</v>
      </c>
      <c r="Q35" s="23">
        <v>7122.6</v>
      </c>
      <c r="R35" s="23">
        <v>7013.3</v>
      </c>
      <c r="S35" s="23">
        <v>6909</v>
      </c>
      <c r="T35" s="23">
        <v>6813.1</v>
      </c>
      <c r="U35" s="23">
        <v>6587.3</v>
      </c>
      <c r="V35" s="23">
        <v>6423.3</v>
      </c>
      <c r="W35" s="23">
        <v>6369.7</v>
      </c>
      <c r="X35" s="23">
        <v>6358.6</v>
      </c>
      <c r="Y35" s="23">
        <v>6524.9</v>
      </c>
      <c r="Z35" s="23">
        <v>6676.6</v>
      </c>
      <c r="AA35" s="23">
        <v>6843.5</v>
      </c>
      <c r="AB35" s="23">
        <v>6928.7</v>
      </c>
    </row>
    <row r="36" spans="1:28">
      <c r="A36" s="23" t="s">
        <v>76</v>
      </c>
      <c r="B36" s="23">
        <v>65</v>
      </c>
      <c r="C36" s="23">
        <v>6053</v>
      </c>
      <c r="D36" s="23">
        <v>5819</v>
      </c>
      <c r="E36" s="23">
        <v>5790</v>
      </c>
      <c r="F36" s="23">
        <v>5715</v>
      </c>
      <c r="G36" s="23">
        <v>5950.4</v>
      </c>
      <c r="H36" s="24">
        <v>6125.8</v>
      </c>
      <c r="I36" s="23">
        <v>6313.1</v>
      </c>
      <c r="J36" s="23">
        <v>6492.3</v>
      </c>
      <c r="K36" s="23">
        <v>6739.5</v>
      </c>
      <c r="L36" s="23">
        <v>7027.7</v>
      </c>
      <c r="M36" s="23">
        <v>7220</v>
      </c>
      <c r="N36" s="23">
        <v>7450</v>
      </c>
      <c r="O36" s="23">
        <v>7770.3</v>
      </c>
      <c r="P36" s="23">
        <v>7896.7</v>
      </c>
      <c r="Q36" s="23">
        <v>7946.4</v>
      </c>
      <c r="R36" s="23">
        <v>8042.1</v>
      </c>
      <c r="S36" s="23">
        <v>8054.6</v>
      </c>
      <c r="T36" s="23">
        <v>7919.6</v>
      </c>
      <c r="U36" s="23">
        <v>7942</v>
      </c>
      <c r="V36" s="23">
        <v>7895.6</v>
      </c>
      <c r="W36" s="23">
        <v>7790.1</v>
      </c>
      <c r="X36" s="23">
        <v>7680.2</v>
      </c>
      <c r="Y36" s="23">
        <v>7585</v>
      </c>
      <c r="Z36" s="23">
        <v>7357.4</v>
      </c>
      <c r="AA36" s="23">
        <v>7191</v>
      </c>
      <c r="AB36" s="23">
        <v>7133.6</v>
      </c>
    </row>
    <row r="37" spans="1:28">
      <c r="A37" s="23" t="s">
        <v>77</v>
      </c>
      <c r="B37" s="23">
        <v>70</v>
      </c>
      <c r="C37" s="23">
        <v>6542</v>
      </c>
      <c r="D37" s="23">
        <v>6777</v>
      </c>
      <c r="E37" s="23">
        <v>6838</v>
      </c>
      <c r="F37" s="23">
        <v>6668</v>
      </c>
      <c r="G37" s="23">
        <v>6517.8</v>
      </c>
      <c r="H37" s="24">
        <v>6267.1</v>
      </c>
      <c r="I37" s="23">
        <v>6111.6</v>
      </c>
      <c r="J37" s="23">
        <v>6069.5</v>
      </c>
      <c r="K37" s="23">
        <v>6147.4</v>
      </c>
      <c r="L37" s="23">
        <v>6217.7</v>
      </c>
      <c r="M37" s="23">
        <v>6397.6</v>
      </c>
      <c r="N37" s="23">
        <v>6593.9</v>
      </c>
      <c r="O37" s="23">
        <v>6782.9</v>
      </c>
      <c r="P37" s="23">
        <v>7037.7</v>
      </c>
      <c r="Q37" s="23">
        <v>7330.6</v>
      </c>
      <c r="R37" s="23">
        <v>7540.5</v>
      </c>
      <c r="S37" s="23">
        <v>7784.3</v>
      </c>
      <c r="T37" s="23">
        <v>8102.5</v>
      </c>
      <c r="U37" s="23">
        <v>8239.5</v>
      </c>
      <c r="V37" s="23">
        <v>8301.7000000000007</v>
      </c>
      <c r="W37" s="23">
        <v>8392.7999999999993</v>
      </c>
      <c r="X37" s="23">
        <v>8403.6</v>
      </c>
      <c r="Y37" s="23">
        <v>8276.9</v>
      </c>
      <c r="Z37" s="23">
        <v>8300.5</v>
      </c>
      <c r="AA37" s="23">
        <v>8256</v>
      </c>
      <c r="AB37" s="23">
        <v>8156.1</v>
      </c>
    </row>
    <row r="38" spans="1:28">
      <c r="A38" s="23" t="s">
        <v>78</v>
      </c>
      <c r="B38" s="23">
        <v>75</v>
      </c>
      <c r="C38" s="23">
        <v>4737</v>
      </c>
      <c r="D38" s="23">
        <v>4826</v>
      </c>
      <c r="E38" s="23">
        <v>4933</v>
      </c>
      <c r="F38" s="23">
        <v>5323</v>
      </c>
      <c r="G38" s="23">
        <v>6048.3</v>
      </c>
      <c r="H38" s="24">
        <v>6301.7</v>
      </c>
      <c r="I38" s="23">
        <v>6547.8</v>
      </c>
      <c r="J38" s="23">
        <v>6634.2</v>
      </c>
      <c r="K38" s="23">
        <v>6563.2</v>
      </c>
      <c r="L38" s="23">
        <v>6268.1</v>
      </c>
      <c r="M38" s="23">
        <v>6044.3</v>
      </c>
      <c r="N38" s="23">
        <v>5914.8</v>
      </c>
      <c r="O38" s="23">
        <v>5885.5</v>
      </c>
      <c r="P38" s="23">
        <v>5963.7</v>
      </c>
      <c r="Q38" s="23">
        <v>6048.1</v>
      </c>
      <c r="R38" s="23">
        <v>6225.3</v>
      </c>
      <c r="S38" s="23">
        <v>6419.4</v>
      </c>
      <c r="T38" s="23">
        <v>6607.5</v>
      </c>
      <c r="U38" s="23">
        <v>6856.6</v>
      </c>
      <c r="V38" s="23">
        <v>7142</v>
      </c>
      <c r="W38" s="23">
        <v>7354.1</v>
      </c>
      <c r="X38" s="23">
        <v>7598.1</v>
      </c>
      <c r="Y38" s="23">
        <v>7901.5</v>
      </c>
      <c r="Z38" s="23">
        <v>8042</v>
      </c>
      <c r="AA38" s="23">
        <v>8112.9</v>
      </c>
      <c r="AB38" s="23">
        <v>8198.4</v>
      </c>
    </row>
    <row r="39" spans="1:28">
      <c r="A39" s="23" t="s">
        <v>79</v>
      </c>
      <c r="B39" s="23">
        <v>80</v>
      </c>
      <c r="C39" s="23">
        <v>3693</v>
      </c>
      <c r="D39" s="23">
        <v>3811</v>
      </c>
      <c r="E39" s="23">
        <v>3937</v>
      </c>
      <c r="F39" s="23">
        <v>3778</v>
      </c>
      <c r="G39" s="23">
        <v>3829.1</v>
      </c>
      <c r="H39" s="24">
        <v>4036.5</v>
      </c>
      <c r="I39" s="23">
        <v>4158.3</v>
      </c>
      <c r="J39" s="23">
        <v>4314.1000000000004</v>
      </c>
      <c r="K39" s="23">
        <v>4641</v>
      </c>
      <c r="L39" s="23">
        <v>5180.7</v>
      </c>
      <c r="M39" s="23">
        <v>5408.4</v>
      </c>
      <c r="N39" s="23">
        <v>5606.8</v>
      </c>
      <c r="O39" s="23">
        <v>5667.2</v>
      </c>
      <c r="P39" s="23">
        <v>5600.7</v>
      </c>
      <c r="Q39" s="23">
        <v>5367</v>
      </c>
      <c r="R39" s="23">
        <v>5194.8</v>
      </c>
      <c r="S39" s="23">
        <v>5106.3999999999996</v>
      </c>
      <c r="T39" s="23">
        <v>5096</v>
      </c>
      <c r="U39" s="23">
        <v>5171.8</v>
      </c>
      <c r="V39" s="23">
        <v>5264.5</v>
      </c>
      <c r="W39" s="23">
        <v>5427.7</v>
      </c>
      <c r="X39" s="23">
        <v>5605.5</v>
      </c>
      <c r="Y39" s="23">
        <v>5776</v>
      </c>
      <c r="Z39" s="23">
        <v>5999.8</v>
      </c>
      <c r="AA39" s="23">
        <v>6257.7</v>
      </c>
      <c r="AB39" s="23">
        <v>6453.6</v>
      </c>
    </row>
    <row r="40" spans="1:28">
      <c r="A40" s="23" t="s">
        <v>80</v>
      </c>
      <c r="B40" s="23">
        <v>85</v>
      </c>
      <c r="C40" s="23">
        <v>2510</v>
      </c>
      <c r="D40" s="23">
        <v>2494</v>
      </c>
      <c r="E40" s="23">
        <v>2493</v>
      </c>
      <c r="F40" s="23">
        <v>2545</v>
      </c>
      <c r="G40" s="23">
        <v>2550.8000000000002</v>
      </c>
      <c r="H40" s="24">
        <v>2624.4</v>
      </c>
      <c r="I40" s="23">
        <v>2692.2</v>
      </c>
      <c r="J40" s="23">
        <v>2764.8</v>
      </c>
      <c r="K40" s="23">
        <v>2719.6</v>
      </c>
      <c r="L40" s="23">
        <v>2739.8</v>
      </c>
      <c r="M40" s="23">
        <v>2895.8</v>
      </c>
      <c r="N40" s="23">
        <v>2998</v>
      </c>
      <c r="O40" s="23">
        <v>3121.9</v>
      </c>
      <c r="P40" s="23">
        <v>3354.1</v>
      </c>
      <c r="Q40" s="23">
        <v>3752.3</v>
      </c>
      <c r="R40" s="23">
        <v>3930.5</v>
      </c>
      <c r="S40" s="23">
        <v>4067.3</v>
      </c>
      <c r="T40" s="23">
        <v>4112.2</v>
      </c>
      <c r="U40" s="23">
        <v>4069.2</v>
      </c>
      <c r="V40" s="23">
        <v>3918.1</v>
      </c>
      <c r="W40" s="23">
        <v>3811.7</v>
      </c>
      <c r="X40" s="23">
        <v>3768.2</v>
      </c>
      <c r="Y40" s="23">
        <v>3777.8</v>
      </c>
      <c r="Z40" s="23">
        <v>3844.9</v>
      </c>
      <c r="AA40" s="23">
        <v>3934.9</v>
      </c>
      <c r="AB40" s="23">
        <v>4068.7</v>
      </c>
    </row>
    <row r="41" spans="1:28">
      <c r="A41" s="23" t="s">
        <v>81</v>
      </c>
      <c r="B41" s="23">
        <v>90</v>
      </c>
      <c r="C41" s="23">
        <v>1777</v>
      </c>
      <c r="D41" s="23">
        <v>1801</v>
      </c>
      <c r="E41" s="23">
        <v>1794</v>
      </c>
      <c r="F41" s="23">
        <v>1967</v>
      </c>
      <c r="G41" s="23">
        <v>1766.2</v>
      </c>
      <c r="H41" s="24">
        <v>1726.2</v>
      </c>
      <c r="I41" s="23">
        <v>1729.5</v>
      </c>
      <c r="J41" s="23">
        <v>1736.4</v>
      </c>
      <c r="K41" s="23">
        <v>1754.3</v>
      </c>
      <c r="L41" s="23">
        <v>1783</v>
      </c>
      <c r="M41" s="23">
        <v>1815.6</v>
      </c>
      <c r="N41" s="23">
        <v>1859.5</v>
      </c>
      <c r="O41" s="23">
        <v>1903.2</v>
      </c>
      <c r="P41" s="23">
        <v>1886</v>
      </c>
      <c r="Q41" s="23">
        <v>1917.9</v>
      </c>
      <c r="R41" s="23">
        <v>2026.9</v>
      </c>
      <c r="S41" s="23">
        <v>2112.3000000000002</v>
      </c>
      <c r="T41" s="23">
        <v>2205.6999999999998</v>
      </c>
      <c r="U41" s="23">
        <v>2317.9</v>
      </c>
      <c r="V41" s="23">
        <v>2562.4</v>
      </c>
      <c r="W41" s="23">
        <v>2707.8</v>
      </c>
      <c r="X41" s="23">
        <v>2804.8</v>
      </c>
      <c r="Y41" s="23">
        <v>2851</v>
      </c>
      <c r="Z41" s="23">
        <v>2863.3</v>
      </c>
      <c r="AA41" s="23">
        <v>2893.9</v>
      </c>
      <c r="AB41" s="23">
        <v>2904.5</v>
      </c>
    </row>
    <row r="42" spans="1:28">
      <c r="A42" s="23" t="s">
        <v>82</v>
      </c>
      <c r="B42" s="23" t="s">
        <v>14</v>
      </c>
      <c r="C42" s="23">
        <v>62530</v>
      </c>
      <c r="D42" s="23">
        <v>62731</v>
      </c>
      <c r="E42" s="23">
        <v>63097</v>
      </c>
      <c r="F42" s="23">
        <v>64785</v>
      </c>
      <c r="G42" s="23">
        <v>64470.400000000001</v>
      </c>
      <c r="H42" s="24">
        <v>64905.599999999999</v>
      </c>
      <c r="I42" s="23">
        <v>65343.8</v>
      </c>
      <c r="J42" s="23">
        <v>65765.3</v>
      </c>
      <c r="K42" s="23">
        <v>66176.399999999994</v>
      </c>
      <c r="L42" s="23">
        <v>66579.600000000006</v>
      </c>
      <c r="M42" s="23">
        <v>66958.399999999994</v>
      </c>
      <c r="N42" s="23">
        <v>67325.100000000006</v>
      </c>
      <c r="O42" s="23">
        <v>67676</v>
      </c>
      <c r="P42" s="23">
        <v>68009.899999999994</v>
      </c>
      <c r="Q42" s="23">
        <v>68324</v>
      </c>
      <c r="R42" s="23">
        <v>68612.899999999994</v>
      </c>
      <c r="S42" s="23">
        <v>68886.100000000006</v>
      </c>
      <c r="T42" s="23">
        <v>69155.8</v>
      </c>
      <c r="U42" s="23">
        <v>69413.3</v>
      </c>
      <c r="V42" s="23">
        <v>69655.8</v>
      </c>
      <c r="W42" s="23">
        <v>69889.399999999994</v>
      </c>
      <c r="X42" s="23">
        <v>70127</v>
      </c>
      <c r="Y42" s="23">
        <v>70368.800000000003</v>
      </c>
      <c r="Z42" s="23">
        <v>70611.899999999994</v>
      </c>
      <c r="AA42" s="23">
        <v>70857.2</v>
      </c>
      <c r="AB42" s="23">
        <v>71102.8</v>
      </c>
    </row>
    <row r="43" spans="1:28">
      <c r="A43" s="23" t="s">
        <v>83</v>
      </c>
      <c r="B43" s="23">
        <v>0</v>
      </c>
      <c r="C43" s="23">
        <v>2816</v>
      </c>
      <c r="D43" s="23">
        <v>2752</v>
      </c>
      <c r="E43" s="23">
        <v>2727</v>
      </c>
      <c r="F43" s="23">
        <v>2636</v>
      </c>
      <c r="G43" s="23">
        <v>2648.6</v>
      </c>
      <c r="H43" s="24">
        <v>2636.7</v>
      </c>
      <c r="I43" s="23">
        <v>2630.9</v>
      </c>
      <c r="J43" s="23">
        <v>2621.8</v>
      </c>
      <c r="K43" s="23">
        <v>2620.4</v>
      </c>
      <c r="L43" s="23">
        <v>2621.7</v>
      </c>
      <c r="M43" s="23">
        <v>2624.4</v>
      </c>
      <c r="N43" s="23">
        <v>2625.9</v>
      </c>
      <c r="O43" s="23">
        <v>2628.5</v>
      </c>
      <c r="P43" s="23">
        <v>2632.5</v>
      </c>
      <c r="Q43" s="23">
        <v>2637.9</v>
      </c>
      <c r="R43" s="23">
        <v>2645.4</v>
      </c>
      <c r="S43" s="23">
        <v>2655.2</v>
      </c>
      <c r="T43" s="23">
        <v>2667.7</v>
      </c>
      <c r="U43" s="23">
        <v>2683.3</v>
      </c>
      <c r="V43" s="23">
        <v>2702.1</v>
      </c>
      <c r="W43" s="23">
        <v>2724.1</v>
      </c>
      <c r="X43" s="23">
        <v>2748.9</v>
      </c>
      <c r="Y43" s="23">
        <v>2775.5</v>
      </c>
      <c r="Z43" s="23">
        <v>2802.5</v>
      </c>
      <c r="AA43" s="23">
        <v>2828.5</v>
      </c>
      <c r="AB43" s="23">
        <v>2852.2</v>
      </c>
    </row>
    <row r="44" spans="1:28">
      <c r="A44" s="23" t="s">
        <v>84</v>
      </c>
      <c r="B44" s="23">
        <v>5</v>
      </c>
      <c r="C44" s="23">
        <v>3180</v>
      </c>
      <c r="D44" s="23">
        <v>3186</v>
      </c>
      <c r="E44" s="23">
        <v>3234</v>
      </c>
      <c r="F44" s="23">
        <v>2973</v>
      </c>
      <c r="G44" s="23">
        <v>3275.3</v>
      </c>
      <c r="H44" s="24">
        <v>3275.4</v>
      </c>
      <c r="I44" s="23">
        <v>3210.5</v>
      </c>
      <c r="J44" s="23">
        <v>3143.8</v>
      </c>
      <c r="K44" s="23">
        <v>3098.2</v>
      </c>
      <c r="L44" s="23">
        <v>3071.6</v>
      </c>
      <c r="M44" s="23">
        <v>3055.1</v>
      </c>
      <c r="N44" s="23">
        <v>3047</v>
      </c>
      <c r="O44" s="23">
        <v>3036.3</v>
      </c>
      <c r="P44" s="23">
        <v>3033.2</v>
      </c>
      <c r="Q44" s="23">
        <v>3033.3</v>
      </c>
      <c r="R44" s="23">
        <v>3035.2</v>
      </c>
      <c r="S44" s="23">
        <v>3036.2</v>
      </c>
      <c r="T44" s="23">
        <v>3038.4</v>
      </c>
      <c r="U44" s="23">
        <v>3042.5</v>
      </c>
      <c r="V44" s="23">
        <v>3048.3</v>
      </c>
      <c r="W44" s="23">
        <v>3056.7</v>
      </c>
      <c r="X44" s="23">
        <v>3067.9</v>
      </c>
      <c r="Y44" s="23">
        <v>3082.1</v>
      </c>
      <c r="Z44" s="23">
        <v>3100</v>
      </c>
      <c r="AA44" s="23">
        <v>3121.5</v>
      </c>
      <c r="AB44" s="23">
        <v>3146.6</v>
      </c>
    </row>
    <row r="45" spans="1:28">
      <c r="A45" s="23" t="s">
        <v>85</v>
      </c>
      <c r="B45" s="23">
        <v>10</v>
      </c>
      <c r="C45" s="23">
        <v>3115</v>
      </c>
      <c r="D45" s="23">
        <v>3246</v>
      </c>
      <c r="E45" s="23">
        <v>3295</v>
      </c>
      <c r="F45" s="23">
        <v>3277</v>
      </c>
      <c r="G45" s="23">
        <v>3414</v>
      </c>
      <c r="H45" s="24">
        <v>3396.9</v>
      </c>
      <c r="I45" s="23">
        <v>3424.2</v>
      </c>
      <c r="J45" s="23">
        <v>3491.2</v>
      </c>
      <c r="K45" s="23">
        <v>3506.4</v>
      </c>
      <c r="L45" s="23">
        <v>3452.2</v>
      </c>
      <c r="M45" s="23">
        <v>3436.5</v>
      </c>
      <c r="N45" s="23">
        <v>3371.6</v>
      </c>
      <c r="O45" s="23">
        <v>3308.8</v>
      </c>
      <c r="P45" s="23">
        <v>3260.3</v>
      </c>
      <c r="Q45" s="23">
        <v>3231</v>
      </c>
      <c r="R45" s="23">
        <v>3213</v>
      </c>
      <c r="S45" s="23">
        <v>3204.4</v>
      </c>
      <c r="T45" s="23">
        <v>3193.8</v>
      </c>
      <c r="U45" s="23">
        <v>3189.9</v>
      </c>
      <c r="V45" s="23">
        <v>3189.4</v>
      </c>
      <c r="W45" s="23">
        <v>3190.6</v>
      </c>
      <c r="X45" s="23">
        <v>3191.3</v>
      </c>
      <c r="Y45" s="23">
        <v>3193.3</v>
      </c>
      <c r="Z45" s="23">
        <v>3197.1</v>
      </c>
      <c r="AA45" s="23">
        <v>3203</v>
      </c>
      <c r="AB45" s="23">
        <v>3211.7</v>
      </c>
    </row>
    <row r="46" spans="1:28">
      <c r="A46" s="23" t="s">
        <v>86</v>
      </c>
      <c r="B46" s="23">
        <v>15</v>
      </c>
      <c r="C46" s="23">
        <v>2953</v>
      </c>
      <c r="D46" s="23">
        <v>2929</v>
      </c>
      <c r="E46" s="23">
        <v>3002</v>
      </c>
      <c r="F46" s="23">
        <v>3282</v>
      </c>
      <c r="G46" s="23">
        <v>3221.7</v>
      </c>
      <c r="H46" s="24">
        <v>3331.4</v>
      </c>
      <c r="I46" s="23">
        <v>3442</v>
      </c>
      <c r="J46" s="23">
        <v>3509.8</v>
      </c>
      <c r="K46" s="23">
        <v>3558.5</v>
      </c>
      <c r="L46" s="23">
        <v>3638.5</v>
      </c>
      <c r="M46" s="23">
        <v>3626.3</v>
      </c>
      <c r="N46" s="23">
        <v>3666.5</v>
      </c>
      <c r="O46" s="23">
        <v>3716.7</v>
      </c>
      <c r="P46" s="23">
        <v>3725.9</v>
      </c>
      <c r="Q46" s="23">
        <v>3664.9</v>
      </c>
      <c r="R46" s="23">
        <v>3631.8</v>
      </c>
      <c r="S46" s="23">
        <v>3573.5</v>
      </c>
      <c r="T46" s="23">
        <v>3521.9</v>
      </c>
      <c r="U46" s="23">
        <v>3464.2</v>
      </c>
      <c r="V46" s="23">
        <v>3425.1</v>
      </c>
      <c r="W46" s="23">
        <v>3397.5</v>
      </c>
      <c r="X46" s="23">
        <v>3390.1</v>
      </c>
      <c r="Y46" s="23">
        <v>3378.3</v>
      </c>
      <c r="Z46" s="23">
        <v>3371.6</v>
      </c>
      <c r="AA46" s="23">
        <v>3369.3</v>
      </c>
      <c r="AB46" s="23">
        <v>3369.2</v>
      </c>
    </row>
    <row r="47" spans="1:28">
      <c r="A47" s="23" t="s">
        <v>87</v>
      </c>
      <c r="B47" s="23">
        <v>20</v>
      </c>
      <c r="C47" s="23">
        <v>3065</v>
      </c>
      <c r="D47" s="23">
        <v>2997</v>
      </c>
      <c r="E47" s="23">
        <v>2943</v>
      </c>
      <c r="F47" s="23">
        <v>3360</v>
      </c>
      <c r="G47" s="23">
        <v>2890.2</v>
      </c>
      <c r="H47" s="24">
        <v>2878</v>
      </c>
      <c r="I47" s="23">
        <v>2892.1</v>
      </c>
      <c r="J47" s="23">
        <v>2913.8</v>
      </c>
      <c r="K47" s="23">
        <v>2977.3</v>
      </c>
      <c r="L47" s="23">
        <v>3064.9</v>
      </c>
      <c r="M47" s="23">
        <v>3166.6</v>
      </c>
      <c r="N47" s="23">
        <v>3247</v>
      </c>
      <c r="O47" s="23">
        <v>3306.1</v>
      </c>
      <c r="P47" s="23">
        <v>3355.5</v>
      </c>
      <c r="Q47" s="23">
        <v>3428.4</v>
      </c>
      <c r="R47" s="23">
        <v>3429.2</v>
      </c>
      <c r="S47" s="23">
        <v>3439</v>
      </c>
      <c r="T47" s="23">
        <v>3443.9</v>
      </c>
      <c r="U47" s="23">
        <v>3433.6</v>
      </c>
      <c r="V47" s="23">
        <v>3380.6</v>
      </c>
      <c r="W47" s="23">
        <v>3332.7</v>
      </c>
      <c r="X47" s="23">
        <v>3278.5</v>
      </c>
      <c r="Y47" s="23">
        <v>3234.5</v>
      </c>
      <c r="Z47" s="23">
        <v>3187.2</v>
      </c>
      <c r="AA47" s="23">
        <v>3152.7</v>
      </c>
      <c r="AB47" s="23">
        <v>3131.2</v>
      </c>
    </row>
    <row r="48" spans="1:28">
      <c r="A48" s="23" t="s">
        <v>88</v>
      </c>
      <c r="B48" s="23">
        <v>25</v>
      </c>
      <c r="C48" s="23">
        <v>2769</v>
      </c>
      <c r="D48" s="23">
        <v>2667</v>
      </c>
      <c r="E48" s="23">
        <v>2633</v>
      </c>
      <c r="F48" s="23">
        <v>2964</v>
      </c>
      <c r="G48" s="23">
        <v>2571.3000000000002</v>
      </c>
      <c r="H48" s="24">
        <v>2520.3000000000002</v>
      </c>
      <c r="I48" s="23">
        <v>2481.3000000000002</v>
      </c>
      <c r="J48" s="23">
        <v>2458.1999999999998</v>
      </c>
      <c r="K48" s="23">
        <v>2418.1999999999998</v>
      </c>
      <c r="L48" s="23">
        <v>2377.6999999999998</v>
      </c>
      <c r="M48" s="23">
        <v>2350.6</v>
      </c>
      <c r="N48" s="23">
        <v>2343.6999999999998</v>
      </c>
      <c r="O48" s="23">
        <v>2354.1</v>
      </c>
      <c r="P48" s="23">
        <v>2393.1</v>
      </c>
      <c r="Q48" s="23">
        <v>2455.6999999999998</v>
      </c>
      <c r="R48" s="23">
        <v>2529.6</v>
      </c>
      <c r="S48" s="23">
        <v>2587.1999999999998</v>
      </c>
      <c r="T48" s="23">
        <v>2646.6</v>
      </c>
      <c r="U48" s="23">
        <v>2693</v>
      </c>
      <c r="V48" s="23">
        <v>2743.9</v>
      </c>
      <c r="W48" s="23">
        <v>2754.8</v>
      </c>
      <c r="X48" s="23">
        <v>2763.9</v>
      </c>
      <c r="Y48" s="23">
        <v>2763.7</v>
      </c>
      <c r="Z48" s="23">
        <v>2756.4</v>
      </c>
      <c r="AA48" s="23">
        <v>2718.1</v>
      </c>
      <c r="AB48" s="23">
        <v>2685.3</v>
      </c>
    </row>
    <row r="49" spans="1:28">
      <c r="A49" s="23" t="s">
        <v>89</v>
      </c>
      <c r="B49" s="23">
        <v>30</v>
      </c>
      <c r="C49" s="23">
        <v>2743</v>
      </c>
      <c r="D49" s="23">
        <v>2699</v>
      </c>
      <c r="E49" s="23">
        <v>2693</v>
      </c>
      <c r="F49" s="23">
        <v>3326</v>
      </c>
      <c r="G49" s="23">
        <v>2873</v>
      </c>
      <c r="H49" s="24">
        <v>2877.9</v>
      </c>
      <c r="I49" s="23">
        <v>2869</v>
      </c>
      <c r="J49" s="23">
        <v>2828.8</v>
      </c>
      <c r="K49" s="23">
        <v>2769</v>
      </c>
      <c r="L49" s="23">
        <v>2725</v>
      </c>
      <c r="M49" s="23">
        <v>2685.3</v>
      </c>
      <c r="N49" s="23">
        <v>2651</v>
      </c>
      <c r="O49" s="23">
        <v>2621.9</v>
      </c>
      <c r="P49" s="23">
        <v>2581.3000000000002</v>
      </c>
      <c r="Q49" s="23">
        <v>2534</v>
      </c>
      <c r="R49" s="23">
        <v>2503.1999999999998</v>
      </c>
      <c r="S49" s="23">
        <v>2492</v>
      </c>
      <c r="T49" s="23">
        <v>2502.4</v>
      </c>
      <c r="U49" s="23">
        <v>2542</v>
      </c>
      <c r="V49" s="23">
        <v>2607.6</v>
      </c>
      <c r="W49" s="23">
        <v>2684.7</v>
      </c>
      <c r="X49" s="23">
        <v>2744.2</v>
      </c>
      <c r="Y49" s="23">
        <v>2807.8</v>
      </c>
      <c r="Z49" s="23">
        <v>2857.5</v>
      </c>
      <c r="AA49" s="23">
        <v>2910.4</v>
      </c>
      <c r="AB49" s="23">
        <v>2924.1</v>
      </c>
    </row>
    <row r="50" spans="1:28">
      <c r="A50" s="23" t="s">
        <v>90</v>
      </c>
      <c r="B50" s="23">
        <v>35</v>
      </c>
      <c r="C50" s="23">
        <v>3134</v>
      </c>
      <c r="D50" s="23">
        <v>3164</v>
      </c>
      <c r="E50" s="23">
        <v>3150</v>
      </c>
      <c r="F50" s="23">
        <v>3204</v>
      </c>
      <c r="G50" s="23">
        <v>3030</v>
      </c>
      <c r="H50" s="24">
        <v>3079</v>
      </c>
      <c r="I50" s="23">
        <v>3082.1</v>
      </c>
      <c r="J50" s="23">
        <v>3094.5</v>
      </c>
      <c r="K50" s="23">
        <v>3169.3</v>
      </c>
      <c r="L50" s="23">
        <v>3170.4</v>
      </c>
      <c r="M50" s="23">
        <v>3163.5</v>
      </c>
      <c r="N50" s="23">
        <v>3149.4</v>
      </c>
      <c r="O50" s="23">
        <v>3110.8</v>
      </c>
      <c r="P50" s="23">
        <v>3053.5</v>
      </c>
      <c r="Q50" s="23">
        <v>3012.7</v>
      </c>
      <c r="R50" s="23">
        <v>2975.3</v>
      </c>
      <c r="S50" s="23">
        <v>2941.4</v>
      </c>
      <c r="T50" s="23">
        <v>2908.7</v>
      </c>
      <c r="U50" s="23">
        <v>2866.1</v>
      </c>
      <c r="V50" s="23">
        <v>2813</v>
      </c>
      <c r="W50" s="23">
        <v>2779.3</v>
      </c>
      <c r="X50" s="23">
        <v>2766.3</v>
      </c>
      <c r="Y50" s="23">
        <v>2777.4</v>
      </c>
      <c r="Z50" s="23">
        <v>2820.4</v>
      </c>
      <c r="AA50" s="23">
        <v>2892</v>
      </c>
      <c r="AB50" s="23">
        <v>2975.9</v>
      </c>
    </row>
    <row r="51" spans="1:28">
      <c r="A51" s="23" t="s">
        <v>91</v>
      </c>
      <c r="B51" s="23">
        <v>40</v>
      </c>
      <c r="C51" s="23">
        <v>3320</v>
      </c>
      <c r="D51" s="23">
        <v>3213</v>
      </c>
      <c r="E51" s="23">
        <v>3244</v>
      </c>
      <c r="F51" s="23">
        <v>3365</v>
      </c>
      <c r="G51" s="23">
        <v>3488.3</v>
      </c>
      <c r="H51" s="24">
        <v>3508.6</v>
      </c>
      <c r="I51" s="23">
        <v>3537.6</v>
      </c>
      <c r="J51" s="23">
        <v>3469.7</v>
      </c>
      <c r="K51" s="23">
        <v>3409.2</v>
      </c>
      <c r="L51" s="23">
        <v>3409.4</v>
      </c>
      <c r="M51" s="23">
        <v>3448.1</v>
      </c>
      <c r="N51" s="23">
        <v>3453</v>
      </c>
      <c r="O51" s="23">
        <v>3466.3</v>
      </c>
      <c r="P51" s="23">
        <v>3526.6</v>
      </c>
      <c r="Q51" s="23">
        <v>3526.5</v>
      </c>
      <c r="R51" s="23">
        <v>3513.3</v>
      </c>
      <c r="S51" s="23">
        <v>3495.7</v>
      </c>
      <c r="T51" s="23">
        <v>3455.4</v>
      </c>
      <c r="U51" s="23">
        <v>3396.4</v>
      </c>
      <c r="V51" s="23">
        <v>3355.1</v>
      </c>
      <c r="W51" s="23">
        <v>3317.2</v>
      </c>
      <c r="X51" s="23">
        <v>3282.5</v>
      </c>
      <c r="Y51" s="23">
        <v>3246.8</v>
      </c>
      <c r="Z51" s="23">
        <v>3201.1</v>
      </c>
      <c r="AA51" s="23">
        <v>3142.1</v>
      </c>
      <c r="AB51" s="23">
        <v>3104.7</v>
      </c>
    </row>
    <row r="52" spans="1:28">
      <c r="A52" s="23" t="s">
        <v>92</v>
      </c>
      <c r="B52" s="23">
        <v>45</v>
      </c>
      <c r="C52" s="23">
        <v>4004</v>
      </c>
      <c r="D52" s="23">
        <v>3982</v>
      </c>
      <c r="E52" s="23">
        <v>3964</v>
      </c>
      <c r="F52" s="23">
        <v>3755</v>
      </c>
      <c r="G52" s="23">
        <v>3682.2</v>
      </c>
      <c r="H52" s="24">
        <v>3587.8</v>
      </c>
      <c r="I52" s="23">
        <v>3518.9</v>
      </c>
      <c r="J52" s="23">
        <v>3623.1</v>
      </c>
      <c r="K52" s="23">
        <v>3708.5</v>
      </c>
      <c r="L52" s="23">
        <v>3768.9</v>
      </c>
      <c r="M52" s="23">
        <v>3798</v>
      </c>
      <c r="N52" s="23">
        <v>3822.2</v>
      </c>
      <c r="O52" s="23">
        <v>3760.4</v>
      </c>
      <c r="P52" s="23">
        <v>3709.6</v>
      </c>
      <c r="Q52" s="23">
        <v>3708.5</v>
      </c>
      <c r="R52" s="23">
        <v>3741.8</v>
      </c>
      <c r="S52" s="23">
        <v>3747.2</v>
      </c>
      <c r="T52" s="23">
        <v>3761.4</v>
      </c>
      <c r="U52" s="23">
        <v>3812.3</v>
      </c>
      <c r="V52" s="23">
        <v>3812.3</v>
      </c>
      <c r="W52" s="23">
        <v>3794.4</v>
      </c>
      <c r="X52" s="23">
        <v>3772.6</v>
      </c>
      <c r="Y52" s="23">
        <v>3729.6</v>
      </c>
      <c r="Z52" s="23">
        <v>3669.7</v>
      </c>
      <c r="AA52" s="23">
        <v>3628</v>
      </c>
      <c r="AB52" s="23">
        <v>3590.3</v>
      </c>
    </row>
    <row r="53" spans="1:28">
      <c r="A53" s="23" t="s">
        <v>93</v>
      </c>
      <c r="B53" s="23">
        <v>50</v>
      </c>
      <c r="C53" s="23">
        <v>4650</v>
      </c>
      <c r="D53" s="23">
        <v>4483</v>
      </c>
      <c r="E53" s="23">
        <v>4383</v>
      </c>
      <c r="F53" s="23">
        <v>4387</v>
      </c>
      <c r="G53" s="23">
        <v>4320.2</v>
      </c>
      <c r="H53" s="24">
        <v>4274.7</v>
      </c>
      <c r="I53" s="23">
        <v>4253.1000000000004</v>
      </c>
      <c r="J53" s="23">
        <v>4204</v>
      </c>
      <c r="K53" s="23">
        <v>4050.8</v>
      </c>
      <c r="L53" s="23">
        <v>3933.7</v>
      </c>
      <c r="M53" s="23">
        <v>3845.6</v>
      </c>
      <c r="N53" s="23">
        <v>3793.8</v>
      </c>
      <c r="O53" s="23">
        <v>3893.6</v>
      </c>
      <c r="P53" s="23">
        <v>3981.3</v>
      </c>
      <c r="Q53" s="23">
        <v>4049.3</v>
      </c>
      <c r="R53" s="23">
        <v>4087</v>
      </c>
      <c r="S53" s="23">
        <v>4109.6000000000004</v>
      </c>
      <c r="T53" s="23">
        <v>4051.2</v>
      </c>
      <c r="U53" s="23">
        <v>4008.6</v>
      </c>
      <c r="V53" s="23">
        <v>4004.6</v>
      </c>
      <c r="W53" s="23">
        <v>4033</v>
      </c>
      <c r="X53" s="23">
        <v>4039.5</v>
      </c>
      <c r="Y53" s="23">
        <v>4053.8</v>
      </c>
      <c r="Z53" s="23">
        <v>4097.2</v>
      </c>
      <c r="AA53" s="23">
        <v>4096.7</v>
      </c>
      <c r="AB53" s="23">
        <v>4073.6</v>
      </c>
    </row>
    <row r="54" spans="1:28">
      <c r="A54" s="23" t="s">
        <v>94</v>
      </c>
      <c r="B54" s="23">
        <v>55</v>
      </c>
      <c r="C54" s="23">
        <v>4547</v>
      </c>
      <c r="D54" s="23">
        <v>4736</v>
      </c>
      <c r="E54" s="23">
        <v>4803</v>
      </c>
      <c r="F54" s="23">
        <v>4952</v>
      </c>
      <c r="G54" s="23">
        <v>5026.8</v>
      </c>
      <c r="H54" s="24">
        <v>5048.2</v>
      </c>
      <c r="I54" s="23">
        <v>4936.3999999999996</v>
      </c>
      <c r="J54" s="23">
        <v>4834.5</v>
      </c>
      <c r="K54" s="23">
        <v>4785.6000000000004</v>
      </c>
      <c r="L54" s="23">
        <v>4750.3999999999996</v>
      </c>
      <c r="M54" s="23">
        <v>4697.8</v>
      </c>
      <c r="N54" s="23">
        <v>4661.6000000000004</v>
      </c>
      <c r="O54" s="23">
        <v>4608.5</v>
      </c>
      <c r="P54" s="23">
        <v>4453.3999999999996</v>
      </c>
      <c r="Q54" s="23">
        <v>4335.3999999999996</v>
      </c>
      <c r="R54" s="23">
        <v>4251.6000000000004</v>
      </c>
      <c r="S54" s="23">
        <v>4215.2</v>
      </c>
      <c r="T54" s="23">
        <v>4314.6000000000004</v>
      </c>
      <c r="U54" s="23">
        <v>4407.2</v>
      </c>
      <c r="V54" s="23">
        <v>4485.2</v>
      </c>
      <c r="W54" s="23">
        <v>4533.3999999999996</v>
      </c>
      <c r="X54" s="23">
        <v>4554.6000000000004</v>
      </c>
      <c r="Y54" s="23">
        <v>4499.2</v>
      </c>
      <c r="Z54" s="23">
        <v>4460.6000000000004</v>
      </c>
      <c r="AA54" s="23">
        <v>4453.8999999999996</v>
      </c>
      <c r="AB54" s="23">
        <v>4478.5</v>
      </c>
    </row>
    <row r="55" spans="1:28">
      <c r="A55" s="23" t="s">
        <v>95</v>
      </c>
      <c r="B55" s="23">
        <v>60</v>
      </c>
      <c r="C55" s="23">
        <v>4317</v>
      </c>
      <c r="D55" s="23">
        <v>4436</v>
      </c>
      <c r="E55" s="23">
        <v>4581</v>
      </c>
      <c r="F55" s="23">
        <v>4718</v>
      </c>
      <c r="G55" s="23">
        <v>4830.3999999999996</v>
      </c>
      <c r="H55" s="24">
        <v>4911.8</v>
      </c>
      <c r="I55" s="23">
        <v>5108.3999999999996</v>
      </c>
      <c r="J55" s="23">
        <v>5227.8999999999996</v>
      </c>
      <c r="K55" s="23">
        <v>5386.2</v>
      </c>
      <c r="L55" s="23">
        <v>5405.2</v>
      </c>
      <c r="M55" s="23">
        <v>5429.6</v>
      </c>
      <c r="N55" s="23">
        <v>5336.8</v>
      </c>
      <c r="O55" s="23">
        <v>5241.8</v>
      </c>
      <c r="P55" s="23">
        <v>5201.7</v>
      </c>
      <c r="Q55" s="23">
        <v>5165.5</v>
      </c>
      <c r="R55" s="23">
        <v>5108.3</v>
      </c>
      <c r="S55" s="23">
        <v>5062.6000000000004</v>
      </c>
      <c r="T55" s="23">
        <v>5010.3</v>
      </c>
      <c r="U55" s="23">
        <v>4857.6000000000004</v>
      </c>
      <c r="V55" s="23">
        <v>4741.8</v>
      </c>
      <c r="W55" s="23">
        <v>4663.8</v>
      </c>
      <c r="X55" s="23">
        <v>4642.8999999999996</v>
      </c>
      <c r="Y55" s="23">
        <v>4744</v>
      </c>
      <c r="Z55" s="23">
        <v>4842.3999999999996</v>
      </c>
      <c r="AA55" s="23">
        <v>4929.1000000000004</v>
      </c>
      <c r="AB55" s="23">
        <v>4986.6000000000004</v>
      </c>
    </row>
    <row r="56" spans="1:28">
      <c r="A56" s="23" t="s">
        <v>96</v>
      </c>
      <c r="B56" s="23">
        <v>65</v>
      </c>
      <c r="C56" s="23">
        <v>4269</v>
      </c>
      <c r="D56" s="23">
        <v>4204</v>
      </c>
      <c r="E56" s="23">
        <v>4171</v>
      </c>
      <c r="F56" s="23">
        <v>4135</v>
      </c>
      <c r="G56" s="23">
        <v>4407.3</v>
      </c>
      <c r="H56" s="24">
        <v>4557.3</v>
      </c>
      <c r="I56" s="23">
        <v>4690.8999999999996</v>
      </c>
      <c r="J56" s="23">
        <v>4838.6000000000004</v>
      </c>
      <c r="K56" s="23">
        <v>4936.2</v>
      </c>
      <c r="L56" s="23">
        <v>5100</v>
      </c>
      <c r="M56" s="23">
        <v>5201.1000000000004</v>
      </c>
      <c r="N56" s="23">
        <v>5397.9</v>
      </c>
      <c r="O56" s="23">
        <v>5531.9</v>
      </c>
      <c r="P56" s="23">
        <v>5686.4</v>
      </c>
      <c r="Q56" s="23">
        <v>5716.9</v>
      </c>
      <c r="R56" s="23">
        <v>5745.7</v>
      </c>
      <c r="S56" s="23">
        <v>5666.1</v>
      </c>
      <c r="T56" s="23">
        <v>5576.5</v>
      </c>
      <c r="U56" s="23">
        <v>5543.1</v>
      </c>
      <c r="V56" s="23">
        <v>5506.4</v>
      </c>
      <c r="W56" s="23">
        <v>5448.1</v>
      </c>
      <c r="X56" s="23">
        <v>5397.3</v>
      </c>
      <c r="Y56" s="23">
        <v>5345.7</v>
      </c>
      <c r="Z56" s="23">
        <v>5194.8999999999996</v>
      </c>
      <c r="AA56" s="23">
        <v>5080.5</v>
      </c>
      <c r="AB56" s="23">
        <v>5006.3999999999996</v>
      </c>
    </row>
    <row r="57" spans="1:28">
      <c r="A57" s="23" t="s">
        <v>97</v>
      </c>
      <c r="B57" s="23">
        <v>70</v>
      </c>
      <c r="C57" s="23">
        <v>4546</v>
      </c>
      <c r="D57" s="23">
        <v>4713</v>
      </c>
      <c r="E57" s="23">
        <v>4771</v>
      </c>
      <c r="F57" s="23">
        <v>4740</v>
      </c>
      <c r="G57" s="23">
        <v>4447.3</v>
      </c>
      <c r="H57" s="24">
        <v>4316.7</v>
      </c>
      <c r="I57" s="23">
        <v>4253.8999999999996</v>
      </c>
      <c r="J57" s="23">
        <v>4224</v>
      </c>
      <c r="K57" s="23">
        <v>4278.5</v>
      </c>
      <c r="L57" s="23">
        <v>4455.5</v>
      </c>
      <c r="M57" s="23">
        <v>4602.3</v>
      </c>
      <c r="N57" s="23">
        <v>4736.1000000000004</v>
      </c>
      <c r="O57" s="23">
        <v>4884.5</v>
      </c>
      <c r="P57" s="23">
        <v>4994</v>
      </c>
      <c r="Q57" s="23">
        <v>5161.5</v>
      </c>
      <c r="R57" s="23">
        <v>5275.4</v>
      </c>
      <c r="S57" s="23">
        <v>5471.9</v>
      </c>
      <c r="T57" s="23">
        <v>5611.6</v>
      </c>
      <c r="U57" s="23">
        <v>5761.7</v>
      </c>
      <c r="V57" s="23">
        <v>5799</v>
      </c>
      <c r="W57" s="23">
        <v>5829.4</v>
      </c>
      <c r="X57" s="23">
        <v>5762.4</v>
      </c>
      <c r="Y57" s="23">
        <v>5679</v>
      </c>
      <c r="Z57" s="23">
        <v>5654.6</v>
      </c>
      <c r="AA57" s="23">
        <v>5620.6</v>
      </c>
      <c r="AB57" s="23">
        <v>5565.3</v>
      </c>
    </row>
    <row r="58" spans="1:28">
      <c r="A58" s="23" t="s">
        <v>98</v>
      </c>
      <c r="B58" s="23">
        <v>75</v>
      </c>
      <c r="C58" s="23">
        <v>3320</v>
      </c>
      <c r="D58" s="23">
        <v>3461</v>
      </c>
      <c r="E58" s="23">
        <v>3575</v>
      </c>
      <c r="F58" s="23">
        <v>3778</v>
      </c>
      <c r="G58" s="23">
        <v>4093.3</v>
      </c>
      <c r="H58" s="24">
        <v>4315.1000000000004</v>
      </c>
      <c r="I58" s="23">
        <v>4435.7</v>
      </c>
      <c r="J58" s="23">
        <v>4488.5</v>
      </c>
      <c r="K58" s="23">
        <v>4520.8</v>
      </c>
      <c r="L58" s="23">
        <v>4227.3999999999996</v>
      </c>
      <c r="M58" s="23">
        <v>4110.7</v>
      </c>
      <c r="N58" s="23">
        <v>4055.9</v>
      </c>
      <c r="O58" s="23">
        <v>4033.2</v>
      </c>
      <c r="P58" s="23">
        <v>4089.4</v>
      </c>
      <c r="Q58" s="23">
        <v>4249.2</v>
      </c>
      <c r="R58" s="23">
        <v>4388.2</v>
      </c>
      <c r="S58" s="23">
        <v>4518</v>
      </c>
      <c r="T58" s="23">
        <v>4661.1000000000004</v>
      </c>
      <c r="U58" s="23">
        <v>4775.1000000000004</v>
      </c>
      <c r="V58" s="23">
        <v>4937.8999999999996</v>
      </c>
      <c r="W58" s="23">
        <v>5056.7</v>
      </c>
      <c r="X58" s="23">
        <v>5244.4</v>
      </c>
      <c r="Y58" s="23">
        <v>5385.1</v>
      </c>
      <c r="Z58" s="23">
        <v>5526.2</v>
      </c>
      <c r="AA58" s="23">
        <v>5569.8</v>
      </c>
      <c r="AB58" s="23">
        <v>5601.8</v>
      </c>
    </row>
    <row r="59" spans="1:28">
      <c r="A59" s="23" t="s">
        <v>99</v>
      </c>
      <c r="B59" s="23">
        <v>80</v>
      </c>
      <c r="C59" s="23">
        <v>2586</v>
      </c>
      <c r="D59" s="23">
        <v>2635</v>
      </c>
      <c r="E59" s="23">
        <v>2699</v>
      </c>
      <c r="F59" s="23">
        <v>2715</v>
      </c>
      <c r="G59" s="23">
        <v>2855.6</v>
      </c>
      <c r="H59" s="24">
        <v>2949.6</v>
      </c>
      <c r="I59" s="23">
        <v>3067.1</v>
      </c>
      <c r="J59" s="23">
        <v>3196.4</v>
      </c>
      <c r="K59" s="23">
        <v>3343.6</v>
      </c>
      <c r="L59" s="23">
        <v>3667.6</v>
      </c>
      <c r="M59" s="23">
        <v>3866.3</v>
      </c>
      <c r="N59" s="23">
        <v>3972.9</v>
      </c>
      <c r="O59" s="23">
        <v>4021.5</v>
      </c>
      <c r="P59" s="23">
        <v>4042.5</v>
      </c>
      <c r="Q59" s="23">
        <v>3797.4</v>
      </c>
      <c r="R59" s="23">
        <v>3700.3</v>
      </c>
      <c r="S59" s="23">
        <v>3661.6</v>
      </c>
      <c r="T59" s="23">
        <v>3651.1</v>
      </c>
      <c r="U59" s="23">
        <v>3709.4</v>
      </c>
      <c r="V59" s="23">
        <v>3849.6</v>
      </c>
      <c r="W59" s="23">
        <v>3978.6</v>
      </c>
      <c r="X59" s="23">
        <v>4101.3</v>
      </c>
      <c r="Y59" s="23">
        <v>4234.3</v>
      </c>
      <c r="Z59" s="23">
        <v>4347.8999999999996</v>
      </c>
      <c r="AA59" s="23">
        <v>4504.1000000000004</v>
      </c>
      <c r="AB59" s="23">
        <v>4625.5</v>
      </c>
    </row>
    <row r="60" spans="1:28">
      <c r="A60" s="23" t="s">
        <v>100</v>
      </c>
      <c r="B60" s="23">
        <v>85</v>
      </c>
      <c r="C60" s="23">
        <v>1891</v>
      </c>
      <c r="D60" s="23">
        <v>1891</v>
      </c>
      <c r="E60" s="23">
        <v>1892</v>
      </c>
      <c r="F60" s="23">
        <v>1870</v>
      </c>
      <c r="G60" s="23">
        <v>1989.5</v>
      </c>
      <c r="H60" s="24">
        <v>2002.7</v>
      </c>
      <c r="I60" s="23">
        <v>2058.4</v>
      </c>
      <c r="J60" s="23">
        <v>2118.8000000000002</v>
      </c>
      <c r="K60" s="23">
        <v>2155.4</v>
      </c>
      <c r="L60" s="23">
        <v>2214.8000000000002</v>
      </c>
      <c r="M60" s="23">
        <v>2293.5</v>
      </c>
      <c r="N60" s="23">
        <v>2392.6</v>
      </c>
      <c r="O60" s="23">
        <v>2502.8000000000002</v>
      </c>
      <c r="P60" s="23">
        <v>2626</v>
      </c>
      <c r="Q60" s="23">
        <v>2900.3</v>
      </c>
      <c r="R60" s="23">
        <v>3054.7</v>
      </c>
      <c r="S60" s="23">
        <v>3141.2</v>
      </c>
      <c r="T60" s="23">
        <v>3179.7</v>
      </c>
      <c r="U60" s="23">
        <v>3187.6</v>
      </c>
      <c r="V60" s="23">
        <v>3011.5</v>
      </c>
      <c r="W60" s="23">
        <v>2948.3</v>
      </c>
      <c r="X60" s="23">
        <v>2930.9</v>
      </c>
      <c r="Y60" s="23">
        <v>2936.6</v>
      </c>
      <c r="Z60" s="23">
        <v>2995.4</v>
      </c>
      <c r="AA60" s="23">
        <v>3108.2</v>
      </c>
      <c r="AB60" s="23">
        <v>3220.6</v>
      </c>
    </row>
    <row r="61" spans="1:28">
      <c r="A61" s="23" t="s">
        <v>101</v>
      </c>
      <c r="B61" s="23">
        <v>90</v>
      </c>
      <c r="C61" s="23">
        <v>1305</v>
      </c>
      <c r="D61" s="23">
        <v>1337</v>
      </c>
      <c r="E61" s="23">
        <v>1337</v>
      </c>
      <c r="F61" s="23">
        <v>1348</v>
      </c>
      <c r="G61" s="23">
        <v>1405.2</v>
      </c>
      <c r="H61" s="24">
        <v>1437.6</v>
      </c>
      <c r="I61" s="23">
        <v>1451.1</v>
      </c>
      <c r="J61" s="23">
        <v>1477.9</v>
      </c>
      <c r="K61" s="23">
        <v>1484.5</v>
      </c>
      <c r="L61" s="23">
        <v>1524.7</v>
      </c>
      <c r="M61" s="23">
        <v>1557.1</v>
      </c>
      <c r="N61" s="23">
        <v>1599.9</v>
      </c>
      <c r="O61" s="23">
        <v>1648.2</v>
      </c>
      <c r="P61" s="23">
        <v>1663.7</v>
      </c>
      <c r="Q61" s="23">
        <v>1715.8</v>
      </c>
      <c r="R61" s="23">
        <v>1784.1</v>
      </c>
      <c r="S61" s="23">
        <v>1868.3</v>
      </c>
      <c r="T61" s="23">
        <v>1959.5</v>
      </c>
      <c r="U61" s="23">
        <v>2039.7</v>
      </c>
      <c r="V61" s="23">
        <v>2242.3000000000002</v>
      </c>
      <c r="W61" s="23">
        <v>2366.1999999999998</v>
      </c>
      <c r="X61" s="23">
        <v>2447.8000000000002</v>
      </c>
      <c r="Y61" s="23">
        <v>2502.1</v>
      </c>
      <c r="Z61" s="23">
        <v>2529.1</v>
      </c>
      <c r="AA61" s="23">
        <v>2528.6999999999998</v>
      </c>
      <c r="AB61" s="23">
        <v>2553.5</v>
      </c>
    </row>
    <row r="62" spans="1:28">
      <c r="A62" s="23" t="s">
        <v>102</v>
      </c>
      <c r="B62" s="23" t="s">
        <v>15</v>
      </c>
      <c r="C62" s="23">
        <v>56010</v>
      </c>
      <c r="D62" s="23">
        <v>55952</v>
      </c>
      <c r="E62" s="23">
        <v>56162</v>
      </c>
      <c r="F62" s="23">
        <v>59505</v>
      </c>
      <c r="G62" s="23">
        <v>56539</v>
      </c>
      <c r="H62" s="24">
        <v>56626</v>
      </c>
      <c r="I62" s="23">
        <v>56701.1</v>
      </c>
      <c r="J62" s="23">
        <v>56755.6</v>
      </c>
      <c r="K62" s="23">
        <v>56800.800000000003</v>
      </c>
      <c r="L62" s="23">
        <v>56831.9</v>
      </c>
      <c r="M62" s="23">
        <v>56865.4</v>
      </c>
      <c r="N62" s="23">
        <v>56899</v>
      </c>
      <c r="O62" s="23">
        <v>56940.5</v>
      </c>
      <c r="P62" s="23">
        <v>56978</v>
      </c>
      <c r="Q62" s="23">
        <v>57037</v>
      </c>
      <c r="R62" s="23">
        <v>57106.1</v>
      </c>
      <c r="S62" s="23">
        <v>57180.5</v>
      </c>
      <c r="T62" s="23">
        <v>57253.8</v>
      </c>
      <c r="U62" s="23">
        <v>57330</v>
      </c>
      <c r="V62" s="23">
        <v>57418.8</v>
      </c>
      <c r="W62" s="23">
        <v>57518.6</v>
      </c>
      <c r="X62" s="23">
        <v>57625.4</v>
      </c>
      <c r="Y62" s="23">
        <v>57731.8</v>
      </c>
      <c r="Z62" s="23">
        <v>57838.6</v>
      </c>
      <c r="AA62" s="23">
        <v>57946.3</v>
      </c>
      <c r="AB62" s="23">
        <v>58053.5</v>
      </c>
    </row>
    <row r="63" spans="1:28">
      <c r="A63" s="23" t="s">
        <v>103</v>
      </c>
      <c r="B63" s="23">
        <v>0</v>
      </c>
      <c r="C63" s="23">
        <v>3784</v>
      </c>
      <c r="D63" s="23">
        <v>3733</v>
      </c>
      <c r="E63" s="23">
        <v>3718</v>
      </c>
      <c r="F63" s="23">
        <v>3670</v>
      </c>
      <c r="G63" s="23">
        <v>3431.5</v>
      </c>
      <c r="H63" s="24">
        <v>3373.1</v>
      </c>
      <c r="I63" s="23">
        <v>3331.8</v>
      </c>
      <c r="J63" s="23">
        <v>3291.2</v>
      </c>
      <c r="K63" s="23">
        <v>3257.3</v>
      </c>
      <c r="L63" s="23">
        <v>3230.3</v>
      </c>
      <c r="M63" s="23">
        <v>3210.9</v>
      </c>
      <c r="N63" s="23">
        <v>3198</v>
      </c>
      <c r="O63" s="23">
        <v>3190.3</v>
      </c>
      <c r="P63" s="23">
        <v>3187.8</v>
      </c>
      <c r="Q63" s="23">
        <v>3191.2</v>
      </c>
      <c r="R63" s="23">
        <v>3200.4</v>
      </c>
      <c r="S63" s="23">
        <v>3214.8</v>
      </c>
      <c r="T63" s="23">
        <v>3233.6</v>
      </c>
      <c r="U63" s="23">
        <v>3256.8</v>
      </c>
      <c r="V63" s="23">
        <v>3283.7</v>
      </c>
      <c r="W63" s="23">
        <v>3313.7</v>
      </c>
      <c r="X63" s="23">
        <v>3345.8</v>
      </c>
      <c r="Y63" s="23">
        <v>3378.1</v>
      </c>
      <c r="Z63" s="23">
        <v>3408.6</v>
      </c>
      <c r="AA63" s="23">
        <v>3435.8</v>
      </c>
      <c r="AB63" s="23">
        <v>3458.2</v>
      </c>
    </row>
    <row r="64" spans="1:28">
      <c r="A64" s="23" t="s">
        <v>104</v>
      </c>
      <c r="B64" s="23">
        <v>5</v>
      </c>
      <c r="C64" s="23">
        <v>3926</v>
      </c>
      <c r="D64" s="23">
        <v>3896</v>
      </c>
      <c r="E64" s="23">
        <v>3843</v>
      </c>
      <c r="F64" s="23">
        <v>3820</v>
      </c>
      <c r="G64" s="23">
        <v>3775.3</v>
      </c>
      <c r="H64" s="24">
        <v>3739.3</v>
      </c>
      <c r="I64" s="23">
        <v>3651.1</v>
      </c>
      <c r="J64" s="23">
        <v>3591.6</v>
      </c>
      <c r="K64" s="23">
        <v>3491</v>
      </c>
      <c r="L64" s="23">
        <v>3402.5</v>
      </c>
      <c r="M64" s="23">
        <v>3348.3</v>
      </c>
      <c r="N64" s="23">
        <v>3312.2</v>
      </c>
      <c r="O64" s="23">
        <v>3277</v>
      </c>
      <c r="P64" s="23">
        <v>3247.9</v>
      </c>
      <c r="Q64" s="23">
        <v>3225</v>
      </c>
      <c r="R64" s="23">
        <v>3208.6</v>
      </c>
      <c r="S64" s="23">
        <v>3197.6</v>
      </c>
      <c r="T64" s="23">
        <v>3191.1</v>
      </c>
      <c r="U64" s="23">
        <v>3189.2</v>
      </c>
      <c r="V64" s="23">
        <v>3192.4</v>
      </c>
      <c r="W64" s="23">
        <v>3200.9</v>
      </c>
      <c r="X64" s="23">
        <v>3214.2</v>
      </c>
      <c r="Y64" s="23">
        <v>3231.7</v>
      </c>
      <c r="Z64" s="23">
        <v>3253.3</v>
      </c>
      <c r="AA64" s="23">
        <v>3278.8</v>
      </c>
      <c r="AB64" s="23">
        <v>3307.5</v>
      </c>
    </row>
    <row r="65" spans="1:28">
      <c r="A65" s="23" t="s">
        <v>105</v>
      </c>
      <c r="B65" s="23">
        <v>10</v>
      </c>
      <c r="C65" s="23">
        <v>3417</v>
      </c>
      <c r="D65" s="23">
        <v>3530</v>
      </c>
      <c r="E65" s="23">
        <v>3720</v>
      </c>
      <c r="F65" s="23">
        <v>3819</v>
      </c>
      <c r="G65" s="23">
        <v>3891</v>
      </c>
      <c r="H65" s="24">
        <v>3845.9</v>
      </c>
      <c r="I65" s="23">
        <v>3843.9</v>
      </c>
      <c r="J65" s="23">
        <v>3777.8</v>
      </c>
      <c r="K65" s="23">
        <v>3783.1</v>
      </c>
      <c r="L65" s="23">
        <v>3698.4</v>
      </c>
      <c r="M65" s="23">
        <v>3662.6</v>
      </c>
      <c r="N65" s="23">
        <v>3580.9</v>
      </c>
      <c r="O65" s="23">
        <v>3523.9</v>
      </c>
      <c r="P65" s="23">
        <v>3431.8</v>
      </c>
      <c r="Q65" s="23">
        <v>3350.8</v>
      </c>
      <c r="R65" s="23">
        <v>3301.2</v>
      </c>
      <c r="S65" s="23">
        <v>3269.2</v>
      </c>
      <c r="T65" s="23">
        <v>3237.8</v>
      </c>
      <c r="U65" s="23">
        <v>3211.9</v>
      </c>
      <c r="V65" s="23">
        <v>3191.7</v>
      </c>
      <c r="W65" s="23">
        <v>3177.4</v>
      </c>
      <c r="X65" s="23">
        <v>3167.8</v>
      </c>
      <c r="Y65" s="23">
        <v>3162.2</v>
      </c>
      <c r="Z65" s="23">
        <v>3160.7</v>
      </c>
      <c r="AA65" s="23">
        <v>3163.9</v>
      </c>
      <c r="AB65" s="23">
        <v>3172</v>
      </c>
    </row>
    <row r="66" spans="1:28">
      <c r="A66" s="23" t="s">
        <v>106</v>
      </c>
      <c r="B66" s="23">
        <v>15</v>
      </c>
      <c r="C66" s="23">
        <v>2849</v>
      </c>
      <c r="D66" s="23">
        <v>2859</v>
      </c>
      <c r="E66" s="23">
        <v>2907</v>
      </c>
      <c r="F66" s="23">
        <v>3107</v>
      </c>
      <c r="G66" s="23">
        <v>3005.3</v>
      </c>
      <c r="H66" s="24">
        <v>3151.6</v>
      </c>
      <c r="I66" s="23">
        <v>3257.9</v>
      </c>
      <c r="J66" s="23">
        <v>3388.2</v>
      </c>
      <c r="K66" s="23">
        <v>3445.2</v>
      </c>
      <c r="L66" s="23">
        <v>3539.6</v>
      </c>
      <c r="M66" s="23">
        <v>3503.7</v>
      </c>
      <c r="N66" s="23">
        <v>3495.8</v>
      </c>
      <c r="O66" s="23">
        <v>3446.9</v>
      </c>
      <c r="P66" s="23">
        <v>3434.3</v>
      </c>
      <c r="Q66" s="23">
        <v>3380.1</v>
      </c>
      <c r="R66" s="23">
        <v>3340.5</v>
      </c>
      <c r="S66" s="23">
        <v>3271.4</v>
      </c>
      <c r="T66" s="23">
        <v>3211.1</v>
      </c>
      <c r="U66" s="23">
        <v>3133.2</v>
      </c>
      <c r="V66" s="23">
        <v>3070.3</v>
      </c>
      <c r="W66" s="23">
        <v>3030.7</v>
      </c>
      <c r="X66" s="23">
        <v>3003.8</v>
      </c>
      <c r="Y66" s="23">
        <v>2978</v>
      </c>
      <c r="Z66" s="23">
        <v>2957.4</v>
      </c>
      <c r="AA66" s="23">
        <v>2941.9</v>
      </c>
      <c r="AB66" s="23">
        <v>2930.8</v>
      </c>
    </row>
    <row r="67" spans="1:28">
      <c r="A67" s="23" t="s">
        <v>107</v>
      </c>
      <c r="B67" s="23">
        <v>20</v>
      </c>
      <c r="C67" s="23">
        <v>2688</v>
      </c>
      <c r="D67" s="23">
        <v>2567</v>
      </c>
      <c r="E67" s="23">
        <v>2557</v>
      </c>
      <c r="F67" s="23">
        <v>3225</v>
      </c>
      <c r="G67" s="23">
        <v>2620.1999999999998</v>
      </c>
      <c r="H67" s="24">
        <v>2580.6999999999998</v>
      </c>
      <c r="I67" s="23">
        <v>2568.4</v>
      </c>
      <c r="J67" s="23">
        <v>2555.5</v>
      </c>
      <c r="K67" s="23">
        <v>2583.1</v>
      </c>
      <c r="L67" s="23">
        <v>2663.5</v>
      </c>
      <c r="M67" s="23">
        <v>2763.8</v>
      </c>
      <c r="N67" s="23">
        <v>2839.4</v>
      </c>
      <c r="O67" s="23">
        <v>2932.3</v>
      </c>
      <c r="P67" s="23">
        <v>2981.1</v>
      </c>
      <c r="Q67" s="23">
        <v>3051.3</v>
      </c>
      <c r="R67" s="23">
        <v>3042.4</v>
      </c>
      <c r="S67" s="23">
        <v>3052.6</v>
      </c>
      <c r="T67" s="23">
        <v>3032.7</v>
      </c>
      <c r="U67" s="23">
        <v>3028.6</v>
      </c>
      <c r="V67" s="23">
        <v>2981</v>
      </c>
      <c r="W67" s="23">
        <v>2951.1</v>
      </c>
      <c r="X67" s="23">
        <v>2904.3</v>
      </c>
      <c r="Y67" s="23">
        <v>2861.9</v>
      </c>
      <c r="Z67" s="23">
        <v>2803.5</v>
      </c>
      <c r="AA67" s="23">
        <v>2754.8</v>
      </c>
      <c r="AB67" s="23">
        <v>2723.9</v>
      </c>
    </row>
    <row r="68" spans="1:28">
      <c r="A68" s="23" t="s">
        <v>108</v>
      </c>
      <c r="B68" s="23">
        <v>25</v>
      </c>
      <c r="C68" s="23">
        <v>3984</v>
      </c>
      <c r="D68" s="23">
        <v>3870</v>
      </c>
      <c r="E68" s="23">
        <v>3676</v>
      </c>
      <c r="F68" s="23">
        <v>4329</v>
      </c>
      <c r="G68" s="23">
        <v>3606.6</v>
      </c>
      <c r="H68" s="24">
        <v>3573.9</v>
      </c>
      <c r="I68" s="23">
        <v>3537.6</v>
      </c>
      <c r="J68" s="23">
        <v>3522.7</v>
      </c>
      <c r="K68" s="23">
        <v>3490.8</v>
      </c>
      <c r="L68" s="23">
        <v>3410.2</v>
      </c>
      <c r="M68" s="23">
        <v>3358.4</v>
      </c>
      <c r="N68" s="23">
        <v>3337.9</v>
      </c>
      <c r="O68" s="23">
        <v>3338</v>
      </c>
      <c r="P68" s="23">
        <v>3383.6</v>
      </c>
      <c r="Q68" s="23">
        <v>3475.3</v>
      </c>
      <c r="R68" s="23">
        <v>3584.8</v>
      </c>
      <c r="S68" s="23">
        <v>3667.3</v>
      </c>
      <c r="T68" s="23">
        <v>3763.2</v>
      </c>
      <c r="U68" s="23">
        <v>3824.6</v>
      </c>
      <c r="V68" s="23">
        <v>3901.1</v>
      </c>
      <c r="W68" s="23">
        <v>3904.6</v>
      </c>
      <c r="X68" s="23">
        <v>3915.9</v>
      </c>
      <c r="Y68" s="23">
        <v>3901.4</v>
      </c>
      <c r="Z68" s="23">
        <v>3892.2</v>
      </c>
      <c r="AA68" s="23">
        <v>3840.2</v>
      </c>
      <c r="AB68" s="23">
        <v>3800.7</v>
      </c>
    </row>
    <row r="69" spans="1:28">
      <c r="A69" s="23" t="s">
        <v>109</v>
      </c>
      <c r="B69" s="23">
        <v>30</v>
      </c>
      <c r="C69" s="23">
        <v>4672</v>
      </c>
      <c r="D69" s="23">
        <v>4593</v>
      </c>
      <c r="E69" s="23">
        <v>4436</v>
      </c>
      <c r="F69" s="23">
        <v>5103</v>
      </c>
      <c r="G69" s="23">
        <v>4321.8</v>
      </c>
      <c r="H69" s="24">
        <v>4223</v>
      </c>
      <c r="I69" s="23">
        <v>4133.6000000000004</v>
      </c>
      <c r="J69" s="23">
        <v>4041</v>
      </c>
      <c r="K69" s="23">
        <v>3937.8</v>
      </c>
      <c r="L69" s="23">
        <v>3892.6</v>
      </c>
      <c r="M69" s="23">
        <v>3863.2</v>
      </c>
      <c r="N69" s="23">
        <v>3828.1</v>
      </c>
      <c r="O69" s="23">
        <v>3799.8</v>
      </c>
      <c r="P69" s="23">
        <v>3758.8</v>
      </c>
      <c r="Q69" s="23">
        <v>3677.9</v>
      </c>
      <c r="R69" s="23">
        <v>3625.6</v>
      </c>
      <c r="S69" s="23">
        <v>3605.1</v>
      </c>
      <c r="T69" s="23">
        <v>3611.7</v>
      </c>
      <c r="U69" s="23">
        <v>3663.1</v>
      </c>
      <c r="V69" s="23">
        <v>3758</v>
      </c>
      <c r="W69" s="23">
        <v>3868.2</v>
      </c>
      <c r="X69" s="23">
        <v>3952.6</v>
      </c>
      <c r="Y69" s="23">
        <v>4047.1</v>
      </c>
      <c r="Z69" s="23">
        <v>4113.3999999999996</v>
      </c>
      <c r="AA69" s="23">
        <v>4190.3</v>
      </c>
      <c r="AB69" s="23">
        <v>4201.2</v>
      </c>
    </row>
    <row r="70" spans="1:28">
      <c r="A70" s="23" t="s">
        <v>110</v>
      </c>
      <c r="B70" s="23">
        <v>35</v>
      </c>
      <c r="C70" s="23">
        <v>4823</v>
      </c>
      <c r="D70" s="23">
        <v>4725</v>
      </c>
      <c r="E70" s="23">
        <v>4725</v>
      </c>
      <c r="F70" s="23">
        <v>4905</v>
      </c>
      <c r="G70" s="23">
        <v>4650.3</v>
      </c>
      <c r="H70" s="24">
        <v>4617.2</v>
      </c>
      <c r="I70" s="23">
        <v>4596.3999999999996</v>
      </c>
      <c r="J70" s="23">
        <v>4469.1000000000004</v>
      </c>
      <c r="K70" s="23">
        <v>4423.3</v>
      </c>
      <c r="L70" s="23">
        <v>4346.7</v>
      </c>
      <c r="M70" s="23">
        <v>4255.5</v>
      </c>
      <c r="N70" s="23">
        <v>4174.2</v>
      </c>
      <c r="O70" s="23">
        <v>4093.2</v>
      </c>
      <c r="P70" s="23">
        <v>4002.1</v>
      </c>
      <c r="Q70" s="23">
        <v>3960.1</v>
      </c>
      <c r="R70" s="23">
        <v>3933.4</v>
      </c>
      <c r="S70" s="23">
        <v>3899.4</v>
      </c>
      <c r="T70" s="23">
        <v>3866.3</v>
      </c>
      <c r="U70" s="23">
        <v>3822.4</v>
      </c>
      <c r="V70" s="23">
        <v>3743.2</v>
      </c>
      <c r="W70" s="23">
        <v>3692.9</v>
      </c>
      <c r="X70" s="23">
        <v>3674.5</v>
      </c>
      <c r="Y70" s="23">
        <v>3685</v>
      </c>
      <c r="Z70" s="23">
        <v>3739.2</v>
      </c>
      <c r="AA70" s="23">
        <v>3834.5</v>
      </c>
      <c r="AB70" s="23">
        <v>3944.1</v>
      </c>
    </row>
    <row r="71" spans="1:28">
      <c r="A71" s="23" t="s">
        <v>111</v>
      </c>
      <c r="B71" s="23">
        <v>40</v>
      </c>
      <c r="C71" s="23">
        <v>3873</v>
      </c>
      <c r="D71" s="23">
        <v>4045</v>
      </c>
      <c r="E71" s="23">
        <v>4215</v>
      </c>
      <c r="F71" s="23">
        <v>4554</v>
      </c>
      <c r="G71" s="23">
        <v>4480.8</v>
      </c>
      <c r="H71" s="24">
        <v>4534.5</v>
      </c>
      <c r="I71" s="23">
        <v>4496.8999999999996</v>
      </c>
      <c r="J71" s="23">
        <v>4511.5</v>
      </c>
      <c r="K71" s="23">
        <v>4439.2</v>
      </c>
      <c r="L71" s="23">
        <v>4372.3</v>
      </c>
      <c r="M71" s="23">
        <v>4346.7</v>
      </c>
      <c r="N71" s="23">
        <v>4332.3999999999996</v>
      </c>
      <c r="O71" s="23">
        <v>4229.2</v>
      </c>
      <c r="P71" s="23">
        <v>4191.7</v>
      </c>
      <c r="Q71" s="23">
        <v>4127.5</v>
      </c>
      <c r="R71" s="23">
        <v>4045.9</v>
      </c>
      <c r="S71" s="23">
        <v>3974.1</v>
      </c>
      <c r="T71" s="23">
        <v>3902.2</v>
      </c>
      <c r="U71" s="23">
        <v>3821.5</v>
      </c>
      <c r="V71" s="23">
        <v>3782.7</v>
      </c>
      <c r="W71" s="23">
        <v>3757.5</v>
      </c>
      <c r="X71" s="23">
        <v>3726.1</v>
      </c>
      <c r="Y71" s="23">
        <v>3693.4</v>
      </c>
      <c r="Z71" s="23">
        <v>3651.3</v>
      </c>
      <c r="AA71" s="23">
        <v>3577.9</v>
      </c>
      <c r="AB71" s="23">
        <v>3532</v>
      </c>
    </row>
    <row r="72" spans="1:28">
      <c r="A72" s="23" t="s">
        <v>112</v>
      </c>
      <c r="B72" s="23">
        <v>45</v>
      </c>
      <c r="C72" s="23">
        <v>3801</v>
      </c>
      <c r="D72" s="23">
        <v>3740</v>
      </c>
      <c r="E72" s="23">
        <v>3787</v>
      </c>
      <c r="F72" s="23">
        <v>3786</v>
      </c>
      <c r="G72" s="23">
        <v>3684.7</v>
      </c>
      <c r="H72" s="24">
        <v>3702.1</v>
      </c>
      <c r="I72" s="23">
        <v>3839.1</v>
      </c>
      <c r="J72" s="23">
        <v>3940.5</v>
      </c>
      <c r="K72" s="23">
        <v>4078.9</v>
      </c>
      <c r="L72" s="23">
        <v>4240.1000000000004</v>
      </c>
      <c r="M72" s="23">
        <v>4293.5</v>
      </c>
      <c r="N72" s="23">
        <v>4260.6000000000004</v>
      </c>
      <c r="O72" s="23">
        <v>4268.8</v>
      </c>
      <c r="P72" s="23">
        <v>4205.6000000000004</v>
      </c>
      <c r="Q72" s="23">
        <v>4146.6000000000004</v>
      </c>
      <c r="R72" s="23">
        <v>4125.7</v>
      </c>
      <c r="S72" s="23">
        <v>4114.8999999999996</v>
      </c>
      <c r="T72" s="23">
        <v>4027.6</v>
      </c>
      <c r="U72" s="23">
        <v>3994.9</v>
      </c>
      <c r="V72" s="23">
        <v>3940</v>
      </c>
      <c r="W72" s="23">
        <v>3865.7</v>
      </c>
      <c r="X72" s="23">
        <v>3800.2</v>
      </c>
      <c r="Y72" s="23">
        <v>3734</v>
      </c>
      <c r="Z72" s="23">
        <v>3660.1</v>
      </c>
      <c r="AA72" s="23">
        <v>3623.6</v>
      </c>
      <c r="AB72" s="23">
        <v>3600</v>
      </c>
    </row>
    <row r="73" spans="1:28">
      <c r="A73" s="23" t="s">
        <v>113</v>
      </c>
      <c r="B73" s="23">
        <v>50</v>
      </c>
      <c r="C73" s="23">
        <v>3738</v>
      </c>
      <c r="D73" s="23">
        <v>3656</v>
      </c>
      <c r="E73" s="23">
        <v>3586</v>
      </c>
      <c r="F73" s="23">
        <v>3835</v>
      </c>
      <c r="G73" s="23">
        <v>3704.8</v>
      </c>
      <c r="H73" s="24">
        <v>3673.1</v>
      </c>
      <c r="I73" s="23">
        <v>3631.6</v>
      </c>
      <c r="J73" s="23">
        <v>3670.8</v>
      </c>
      <c r="K73" s="23">
        <v>3578.8</v>
      </c>
      <c r="L73" s="23">
        <v>3549.1</v>
      </c>
      <c r="M73" s="23">
        <v>3561.1</v>
      </c>
      <c r="N73" s="23">
        <v>3684.2</v>
      </c>
      <c r="O73" s="23">
        <v>3778.5</v>
      </c>
      <c r="P73" s="23">
        <v>3904.4</v>
      </c>
      <c r="Q73" s="23">
        <v>4051.4</v>
      </c>
      <c r="R73" s="23">
        <v>4103.8</v>
      </c>
      <c r="S73" s="23">
        <v>4074.5</v>
      </c>
      <c r="T73" s="23">
        <v>4079.4</v>
      </c>
      <c r="U73" s="23">
        <v>4025</v>
      </c>
      <c r="V73" s="23">
        <v>3972.2</v>
      </c>
      <c r="W73" s="23">
        <v>3955.6</v>
      </c>
      <c r="X73" s="23">
        <v>3947.8</v>
      </c>
      <c r="Y73" s="23">
        <v>3873.2</v>
      </c>
      <c r="Z73" s="23">
        <v>3845.1</v>
      </c>
      <c r="AA73" s="23">
        <v>3797.3</v>
      </c>
      <c r="AB73" s="23">
        <v>3729.2</v>
      </c>
    </row>
    <row r="74" spans="1:28">
      <c r="A74" s="23" t="s">
        <v>114</v>
      </c>
      <c r="B74" s="23">
        <v>55</v>
      </c>
      <c r="C74" s="23">
        <v>3326</v>
      </c>
      <c r="D74" s="23">
        <v>3370</v>
      </c>
      <c r="E74" s="23">
        <v>3424</v>
      </c>
      <c r="F74" s="23">
        <v>3528</v>
      </c>
      <c r="G74" s="23">
        <v>3549.2</v>
      </c>
      <c r="H74" s="24">
        <v>3601.1</v>
      </c>
      <c r="I74" s="23">
        <v>3563.6</v>
      </c>
      <c r="J74" s="23">
        <v>3508</v>
      </c>
      <c r="K74" s="23">
        <v>3595.6</v>
      </c>
      <c r="L74" s="23">
        <v>3561.9</v>
      </c>
      <c r="M74" s="23">
        <v>3532.1</v>
      </c>
      <c r="N74" s="23">
        <v>3491.8</v>
      </c>
      <c r="O74" s="23">
        <v>3523.8</v>
      </c>
      <c r="P74" s="23">
        <v>3438.8</v>
      </c>
      <c r="Q74" s="23">
        <v>3409.2</v>
      </c>
      <c r="R74" s="23">
        <v>3417.8</v>
      </c>
      <c r="S74" s="23">
        <v>3530.1</v>
      </c>
      <c r="T74" s="23">
        <v>3618.6</v>
      </c>
      <c r="U74" s="23">
        <v>3733.7</v>
      </c>
      <c r="V74" s="23">
        <v>3867.4</v>
      </c>
      <c r="W74" s="23">
        <v>3918</v>
      </c>
      <c r="X74" s="23">
        <v>3891.9</v>
      </c>
      <c r="Y74" s="23">
        <v>3894.8</v>
      </c>
      <c r="Z74" s="23">
        <v>3847.5</v>
      </c>
      <c r="AA74" s="23">
        <v>3800.8</v>
      </c>
      <c r="AB74" s="23">
        <v>3787.1</v>
      </c>
    </row>
    <row r="75" spans="1:28">
      <c r="A75" s="23" t="s">
        <v>115</v>
      </c>
      <c r="B75" s="23">
        <v>60</v>
      </c>
      <c r="C75" s="23">
        <v>2820</v>
      </c>
      <c r="D75" s="23">
        <v>2924</v>
      </c>
      <c r="E75" s="23">
        <v>3047</v>
      </c>
      <c r="F75" s="23">
        <v>3092</v>
      </c>
      <c r="G75" s="23">
        <v>3097.4</v>
      </c>
      <c r="H75" s="24">
        <v>3117.9</v>
      </c>
      <c r="I75" s="23">
        <v>3186.4</v>
      </c>
      <c r="J75" s="23">
        <v>3263.9</v>
      </c>
      <c r="K75" s="23">
        <v>3279.1</v>
      </c>
      <c r="L75" s="23">
        <v>3331.7</v>
      </c>
      <c r="M75" s="23">
        <v>3375.8</v>
      </c>
      <c r="N75" s="23">
        <v>3343.5</v>
      </c>
      <c r="O75" s="23">
        <v>3294.2</v>
      </c>
      <c r="P75" s="23">
        <v>3369.2</v>
      </c>
      <c r="Q75" s="23">
        <v>3340.5</v>
      </c>
      <c r="R75" s="23">
        <v>3312.9</v>
      </c>
      <c r="S75" s="23">
        <v>3274.7</v>
      </c>
      <c r="T75" s="23">
        <v>3298.3</v>
      </c>
      <c r="U75" s="23">
        <v>3223.8</v>
      </c>
      <c r="V75" s="23">
        <v>3195.9</v>
      </c>
      <c r="W75" s="23">
        <v>3203.1</v>
      </c>
      <c r="X75" s="23">
        <v>3305.1</v>
      </c>
      <c r="Y75" s="23">
        <v>3389</v>
      </c>
      <c r="Z75" s="23">
        <v>3494.5</v>
      </c>
      <c r="AA75" s="23">
        <v>3613.8</v>
      </c>
      <c r="AB75" s="23">
        <v>3659.5</v>
      </c>
    </row>
    <row r="76" spans="1:28">
      <c r="A76" s="23" t="s">
        <v>116</v>
      </c>
      <c r="B76" s="23">
        <v>65</v>
      </c>
      <c r="C76" s="23">
        <v>2273</v>
      </c>
      <c r="D76" s="23">
        <v>2276</v>
      </c>
      <c r="E76" s="23">
        <v>2270</v>
      </c>
      <c r="F76" s="23">
        <v>2398</v>
      </c>
      <c r="G76" s="23">
        <v>2437.4</v>
      </c>
      <c r="H76" s="24">
        <v>2547.9</v>
      </c>
      <c r="I76" s="23">
        <v>2597.6999999999998</v>
      </c>
      <c r="J76" s="23">
        <v>2693.5</v>
      </c>
      <c r="K76" s="23">
        <v>2751.8</v>
      </c>
      <c r="L76" s="23">
        <v>2801.7</v>
      </c>
      <c r="M76" s="23">
        <v>2824.9</v>
      </c>
      <c r="N76" s="23">
        <v>2888.7</v>
      </c>
      <c r="O76" s="23">
        <v>2960.3</v>
      </c>
      <c r="P76" s="23">
        <v>2978.1</v>
      </c>
      <c r="Q76" s="23">
        <v>3026.9</v>
      </c>
      <c r="R76" s="23">
        <v>3066.5</v>
      </c>
      <c r="S76" s="23">
        <v>3039.6</v>
      </c>
      <c r="T76" s="23">
        <v>2998</v>
      </c>
      <c r="U76" s="23">
        <v>3061.9</v>
      </c>
      <c r="V76" s="23">
        <v>3037.3</v>
      </c>
      <c r="W76" s="23">
        <v>3013.2</v>
      </c>
      <c r="X76" s="23">
        <v>2980.6</v>
      </c>
      <c r="Y76" s="23">
        <v>3001</v>
      </c>
      <c r="Z76" s="23">
        <v>2934.1</v>
      </c>
      <c r="AA76" s="23">
        <v>2909.4</v>
      </c>
      <c r="AB76" s="23">
        <v>2915.3</v>
      </c>
    </row>
    <row r="77" spans="1:28">
      <c r="A77" s="23" t="s">
        <v>117</v>
      </c>
      <c r="B77" s="23">
        <v>70</v>
      </c>
      <c r="C77" s="23">
        <v>2011</v>
      </c>
      <c r="D77" s="23">
        <v>2136</v>
      </c>
      <c r="E77" s="23">
        <v>2218</v>
      </c>
      <c r="F77" s="23">
        <v>2259</v>
      </c>
      <c r="G77" s="23">
        <v>2143.6</v>
      </c>
      <c r="H77" s="24">
        <v>2102.1</v>
      </c>
      <c r="I77" s="23">
        <v>2131</v>
      </c>
      <c r="J77" s="23">
        <v>2119.3000000000002</v>
      </c>
      <c r="K77" s="23">
        <v>2186.4</v>
      </c>
      <c r="L77" s="23">
        <v>2246</v>
      </c>
      <c r="M77" s="23">
        <v>2346</v>
      </c>
      <c r="N77" s="23">
        <v>2393.5</v>
      </c>
      <c r="O77" s="23">
        <v>2480.6999999999998</v>
      </c>
      <c r="P77" s="23">
        <v>2536.1</v>
      </c>
      <c r="Q77" s="23">
        <v>2584.9</v>
      </c>
      <c r="R77" s="23">
        <v>2611.3000000000002</v>
      </c>
      <c r="S77" s="23">
        <v>2672.6</v>
      </c>
      <c r="T77" s="23">
        <v>2740.5</v>
      </c>
      <c r="U77" s="23">
        <v>2761</v>
      </c>
      <c r="V77" s="23">
        <v>2806.2</v>
      </c>
      <c r="W77" s="23">
        <v>2841.9</v>
      </c>
      <c r="X77" s="23">
        <v>2819.9</v>
      </c>
      <c r="Y77" s="23">
        <v>2784.2</v>
      </c>
      <c r="Z77" s="23">
        <v>2840.5</v>
      </c>
      <c r="AA77" s="23">
        <v>2819.6</v>
      </c>
      <c r="AB77" s="23">
        <v>2799.6</v>
      </c>
    </row>
    <row r="78" spans="1:28">
      <c r="A78" s="23" t="s">
        <v>118</v>
      </c>
      <c r="B78" s="23">
        <v>75</v>
      </c>
      <c r="C78" s="23">
        <v>1314</v>
      </c>
      <c r="D78" s="23">
        <v>1318</v>
      </c>
      <c r="E78" s="23">
        <v>1362</v>
      </c>
      <c r="F78" s="23">
        <v>1476</v>
      </c>
      <c r="G78" s="23">
        <v>1648.8</v>
      </c>
      <c r="H78" s="24">
        <v>1767.7</v>
      </c>
      <c r="I78" s="23">
        <v>1873.9</v>
      </c>
      <c r="J78" s="23">
        <v>1931</v>
      </c>
      <c r="K78" s="23">
        <v>1960.1</v>
      </c>
      <c r="L78" s="23">
        <v>1876.3</v>
      </c>
      <c r="M78" s="23">
        <v>1841</v>
      </c>
      <c r="N78" s="23">
        <v>1867.7</v>
      </c>
      <c r="O78" s="23">
        <v>1859.4</v>
      </c>
      <c r="P78" s="23">
        <v>1918.7</v>
      </c>
      <c r="Q78" s="23">
        <v>1971.8</v>
      </c>
      <c r="R78" s="23">
        <v>2059</v>
      </c>
      <c r="S78" s="23">
        <v>2104</v>
      </c>
      <c r="T78" s="23">
        <v>2180.3000000000002</v>
      </c>
      <c r="U78" s="23">
        <v>2232.5</v>
      </c>
      <c r="V78" s="23">
        <v>2278.6</v>
      </c>
      <c r="W78" s="23">
        <v>2306.6999999999998</v>
      </c>
      <c r="X78" s="23">
        <v>2364.9</v>
      </c>
      <c r="Y78" s="23">
        <v>2427</v>
      </c>
      <c r="Z78" s="23">
        <v>2448.6</v>
      </c>
      <c r="AA78" s="23">
        <v>2490.5</v>
      </c>
      <c r="AB78" s="23">
        <v>2523.4</v>
      </c>
    </row>
    <row r="79" spans="1:28">
      <c r="A79" s="23" t="s">
        <v>119</v>
      </c>
      <c r="B79" s="23">
        <v>80</v>
      </c>
      <c r="C79" s="23">
        <v>1165</v>
      </c>
      <c r="D79" s="23">
        <v>1131</v>
      </c>
      <c r="E79" s="23">
        <v>1133</v>
      </c>
      <c r="F79" s="23">
        <v>1108</v>
      </c>
      <c r="G79" s="23">
        <v>1073.5999999999999</v>
      </c>
      <c r="H79" s="24">
        <v>1079.3</v>
      </c>
      <c r="I79" s="23">
        <v>1088.0999999999999</v>
      </c>
      <c r="J79" s="23">
        <v>1128.4000000000001</v>
      </c>
      <c r="K79" s="23">
        <v>1191</v>
      </c>
      <c r="L79" s="23">
        <v>1364</v>
      </c>
      <c r="M79" s="23">
        <v>1462</v>
      </c>
      <c r="N79" s="23">
        <v>1544.6</v>
      </c>
      <c r="O79" s="23">
        <v>1587.8</v>
      </c>
      <c r="P79" s="23">
        <v>1608.5</v>
      </c>
      <c r="Q79" s="23">
        <v>1543.8</v>
      </c>
      <c r="R79" s="23">
        <v>1517.8</v>
      </c>
      <c r="S79" s="23">
        <v>1543.1</v>
      </c>
      <c r="T79" s="23">
        <v>1539.3</v>
      </c>
      <c r="U79" s="23">
        <v>1590.4</v>
      </c>
      <c r="V79" s="23">
        <v>1635.7</v>
      </c>
      <c r="W79" s="23">
        <v>1709.4</v>
      </c>
      <c r="X79" s="23">
        <v>1751.2</v>
      </c>
      <c r="Y79" s="23">
        <v>1814.7</v>
      </c>
      <c r="Z79" s="23">
        <v>1862</v>
      </c>
      <c r="AA79" s="23">
        <v>1903.7</v>
      </c>
      <c r="AB79" s="23">
        <v>1933.4</v>
      </c>
    </row>
    <row r="80" spans="1:28">
      <c r="A80" s="23" t="s">
        <v>120</v>
      </c>
      <c r="B80" s="23">
        <v>85</v>
      </c>
      <c r="C80" s="23">
        <v>995</v>
      </c>
      <c r="D80" s="23">
        <v>999</v>
      </c>
      <c r="E80" s="23">
        <v>934</v>
      </c>
      <c r="F80" s="23">
        <v>847</v>
      </c>
      <c r="G80" s="23">
        <v>822.3</v>
      </c>
      <c r="H80" s="24">
        <v>813.1</v>
      </c>
      <c r="I80" s="23">
        <v>795.1</v>
      </c>
      <c r="J80" s="23">
        <v>790.5</v>
      </c>
      <c r="K80" s="23">
        <v>779.2</v>
      </c>
      <c r="L80" s="23">
        <v>763.9</v>
      </c>
      <c r="M80" s="23">
        <v>774.9</v>
      </c>
      <c r="N80" s="23">
        <v>787</v>
      </c>
      <c r="O80" s="23">
        <v>821.1</v>
      </c>
      <c r="P80" s="23">
        <v>870.8</v>
      </c>
      <c r="Q80" s="23">
        <v>999.1</v>
      </c>
      <c r="R80" s="23">
        <v>1071</v>
      </c>
      <c r="S80" s="23">
        <v>1125.5999999999999</v>
      </c>
      <c r="T80" s="23">
        <v>1151.8</v>
      </c>
      <c r="U80" s="23">
        <v>1160.7</v>
      </c>
      <c r="V80" s="23">
        <v>1119.3</v>
      </c>
      <c r="W80" s="23">
        <v>1104.8</v>
      </c>
      <c r="X80" s="23">
        <v>1128.0999999999999</v>
      </c>
      <c r="Y80" s="23">
        <v>1128.5</v>
      </c>
      <c r="Z80" s="23">
        <v>1168.8</v>
      </c>
      <c r="AA80" s="23">
        <v>1203.5</v>
      </c>
      <c r="AB80" s="23">
        <v>1259.5</v>
      </c>
    </row>
    <row r="81" spans="1:28">
      <c r="A81" s="23" t="s">
        <v>121</v>
      </c>
      <c r="B81" s="23">
        <v>90</v>
      </c>
      <c r="C81" s="23">
        <v>551</v>
      </c>
      <c r="D81" s="23">
        <v>584</v>
      </c>
      <c r="E81" s="23">
        <v>604</v>
      </c>
      <c r="F81" s="23">
        <v>644</v>
      </c>
      <c r="G81" s="23">
        <v>594.4</v>
      </c>
      <c r="H81" s="24">
        <v>582.4</v>
      </c>
      <c r="I81" s="23">
        <v>577.20000000000005</v>
      </c>
      <c r="J81" s="23">
        <v>561.29999999999995</v>
      </c>
      <c r="K81" s="23">
        <v>549.20000000000005</v>
      </c>
      <c r="L81" s="23">
        <v>541.1</v>
      </c>
      <c r="M81" s="23">
        <v>540.9</v>
      </c>
      <c r="N81" s="23">
        <v>538.29999999999995</v>
      </c>
      <c r="O81" s="23">
        <v>535.4</v>
      </c>
      <c r="P81" s="23">
        <v>528.6</v>
      </c>
      <c r="Q81" s="23">
        <v>523.70000000000005</v>
      </c>
      <c r="R81" s="23">
        <v>537.29999999999995</v>
      </c>
      <c r="S81" s="23">
        <v>549.6</v>
      </c>
      <c r="T81" s="23">
        <v>570.4</v>
      </c>
      <c r="U81" s="23">
        <v>595.1</v>
      </c>
      <c r="V81" s="23">
        <v>662.3</v>
      </c>
      <c r="W81" s="23">
        <v>703.2</v>
      </c>
      <c r="X81" s="23">
        <v>730.4</v>
      </c>
      <c r="Y81" s="23">
        <v>746.8</v>
      </c>
      <c r="Z81" s="23">
        <v>757.7</v>
      </c>
      <c r="AA81" s="23">
        <v>766</v>
      </c>
      <c r="AB81" s="23">
        <v>776</v>
      </c>
    </row>
    <row r="82" spans="1:28">
      <c r="A82" s="23" t="s">
        <v>122</v>
      </c>
      <c r="B82" s="23" t="s">
        <v>16</v>
      </c>
      <c r="C82" s="23">
        <v>73042</v>
      </c>
      <c r="D82" s="23">
        <v>73838</v>
      </c>
      <c r="E82" s="23">
        <v>74801</v>
      </c>
      <c r="F82" s="23">
        <v>75471</v>
      </c>
      <c r="G82" s="23">
        <v>76008.2</v>
      </c>
      <c r="H82" s="24">
        <v>76707.100000000006</v>
      </c>
      <c r="I82" s="23">
        <v>77360.800000000003</v>
      </c>
      <c r="J82" s="23">
        <v>77993.2</v>
      </c>
      <c r="K82" s="23">
        <v>78611.8</v>
      </c>
      <c r="L82" s="23">
        <v>79211.100000000006</v>
      </c>
      <c r="M82" s="23">
        <v>79780</v>
      </c>
      <c r="N82" s="23">
        <v>80322.899999999994</v>
      </c>
      <c r="O82" s="23">
        <v>80844.7</v>
      </c>
      <c r="P82" s="23">
        <v>81345.7</v>
      </c>
      <c r="Q82" s="23">
        <v>81853.399999999994</v>
      </c>
      <c r="R82" s="23">
        <v>82327.7</v>
      </c>
      <c r="S82" s="23">
        <v>82789.600000000006</v>
      </c>
      <c r="T82" s="23">
        <v>83220.5</v>
      </c>
      <c r="U82" s="23">
        <v>83636</v>
      </c>
      <c r="V82" s="23">
        <v>84051.199999999997</v>
      </c>
      <c r="W82" s="23">
        <v>84479</v>
      </c>
      <c r="X82" s="23">
        <v>84892</v>
      </c>
      <c r="Y82" s="23">
        <v>85291.6</v>
      </c>
      <c r="Z82" s="23">
        <v>85684.800000000003</v>
      </c>
      <c r="AA82" s="23">
        <v>86070</v>
      </c>
      <c r="AB82" s="23">
        <v>86446.8</v>
      </c>
    </row>
    <row r="83" spans="1:28">
      <c r="A83" s="23" t="s">
        <v>123</v>
      </c>
      <c r="B83" s="23">
        <v>0</v>
      </c>
      <c r="C83" s="23">
        <v>3547</v>
      </c>
      <c r="D83" s="23">
        <v>3519</v>
      </c>
      <c r="E83" s="23">
        <v>3579</v>
      </c>
      <c r="F83" s="23">
        <v>3556</v>
      </c>
      <c r="G83" s="23">
        <v>3509.1</v>
      </c>
      <c r="H83" s="24">
        <v>3490.9</v>
      </c>
      <c r="I83" s="23">
        <v>3518.5</v>
      </c>
      <c r="J83" s="23">
        <v>3538.9</v>
      </c>
      <c r="K83" s="23">
        <v>3554.9</v>
      </c>
      <c r="L83" s="23">
        <v>3570.5</v>
      </c>
      <c r="M83" s="23">
        <v>3584.3</v>
      </c>
      <c r="N83" s="23">
        <v>3593.3</v>
      </c>
      <c r="O83" s="23">
        <v>3598.3</v>
      </c>
      <c r="P83" s="23">
        <v>3600.5</v>
      </c>
      <c r="Q83" s="23">
        <v>3601.8</v>
      </c>
      <c r="R83" s="23">
        <v>3604.7</v>
      </c>
      <c r="S83" s="23">
        <v>3610.6</v>
      </c>
      <c r="T83" s="23">
        <v>3620.9</v>
      </c>
      <c r="U83" s="23">
        <v>3637.3</v>
      </c>
      <c r="V83" s="23">
        <v>3660.7</v>
      </c>
      <c r="W83" s="23">
        <v>3690.7</v>
      </c>
      <c r="X83" s="23">
        <v>3726.7</v>
      </c>
      <c r="Y83" s="23">
        <v>3766.7</v>
      </c>
      <c r="Z83" s="23">
        <v>3808.5</v>
      </c>
      <c r="AA83" s="23">
        <v>3849.8</v>
      </c>
      <c r="AB83" s="23">
        <v>3888.4</v>
      </c>
    </row>
    <row r="84" spans="1:28">
      <c r="A84" s="23" t="s">
        <v>124</v>
      </c>
      <c r="B84" s="23">
        <v>5</v>
      </c>
      <c r="C84" s="23">
        <v>4007</v>
      </c>
      <c r="D84" s="23">
        <v>4038</v>
      </c>
      <c r="E84" s="23">
        <v>4034</v>
      </c>
      <c r="F84" s="23">
        <v>3869</v>
      </c>
      <c r="G84" s="23">
        <v>4055.6</v>
      </c>
      <c r="H84" s="24">
        <v>4104.7</v>
      </c>
      <c r="I84" s="23">
        <v>4067</v>
      </c>
      <c r="J84" s="23">
        <v>4060.8</v>
      </c>
      <c r="K84" s="23">
        <v>4031.4</v>
      </c>
      <c r="L84" s="23">
        <v>3997.8</v>
      </c>
      <c r="M84" s="23">
        <v>3971.7</v>
      </c>
      <c r="N84" s="23">
        <v>3990.9</v>
      </c>
      <c r="O84" s="23">
        <v>4003.9</v>
      </c>
      <c r="P84" s="23">
        <v>4014.4</v>
      </c>
      <c r="Q84" s="23">
        <v>4025.9</v>
      </c>
      <c r="R84" s="23">
        <v>4036.5</v>
      </c>
      <c r="S84" s="23">
        <v>4043.5</v>
      </c>
      <c r="T84" s="23">
        <v>4047.5</v>
      </c>
      <c r="U84" s="23">
        <v>4049.8</v>
      </c>
      <c r="V84" s="23">
        <v>4052.2</v>
      </c>
      <c r="W84" s="23">
        <v>4056.8</v>
      </c>
      <c r="X84" s="23">
        <v>4065</v>
      </c>
      <c r="Y84" s="23">
        <v>4078</v>
      </c>
      <c r="Z84" s="23">
        <v>4097.3999999999996</v>
      </c>
      <c r="AA84" s="23">
        <v>4124.1000000000004</v>
      </c>
      <c r="AB84" s="23">
        <v>4157.7</v>
      </c>
    </row>
    <row r="85" spans="1:28">
      <c r="A85" s="23" t="s">
        <v>125</v>
      </c>
      <c r="B85" s="23">
        <v>10</v>
      </c>
      <c r="C85" s="23">
        <v>4224</v>
      </c>
      <c r="D85" s="23">
        <v>4356</v>
      </c>
      <c r="E85" s="23">
        <v>4391</v>
      </c>
      <c r="F85" s="23">
        <v>4348</v>
      </c>
      <c r="G85" s="23">
        <v>4494.7</v>
      </c>
      <c r="H85" s="24">
        <v>4508.7</v>
      </c>
      <c r="I85" s="23">
        <v>4539.3</v>
      </c>
      <c r="J85" s="23">
        <v>4519.7</v>
      </c>
      <c r="K85" s="23">
        <v>4522.6000000000004</v>
      </c>
      <c r="L85" s="23">
        <v>4522.2</v>
      </c>
      <c r="M85" s="23">
        <v>4553.1000000000004</v>
      </c>
      <c r="N85" s="23">
        <v>4505.2</v>
      </c>
      <c r="O85" s="23">
        <v>4482.8999999999996</v>
      </c>
      <c r="P85" s="23">
        <v>4438.6000000000004</v>
      </c>
      <c r="Q85" s="23">
        <v>4396.3999999999996</v>
      </c>
      <c r="R85" s="23">
        <v>4366</v>
      </c>
      <c r="S85" s="23">
        <v>4378.6000000000004</v>
      </c>
      <c r="T85" s="23">
        <v>4385.5</v>
      </c>
      <c r="U85" s="23">
        <v>4391.5</v>
      </c>
      <c r="V85" s="23">
        <v>4399.7</v>
      </c>
      <c r="W85" s="23">
        <v>4407.6000000000004</v>
      </c>
      <c r="X85" s="23">
        <v>4412.7</v>
      </c>
      <c r="Y85" s="23">
        <v>4415.7</v>
      </c>
      <c r="Z85" s="23">
        <v>4417.8999999999996</v>
      </c>
      <c r="AA85" s="23">
        <v>4420.8999999999996</v>
      </c>
      <c r="AB85" s="23">
        <v>4426.7</v>
      </c>
    </row>
    <row r="86" spans="1:28">
      <c r="A86" s="23" t="s">
        <v>126</v>
      </c>
      <c r="B86" s="23">
        <v>15</v>
      </c>
      <c r="C86" s="23">
        <v>3731</v>
      </c>
      <c r="D86" s="23">
        <v>3678</v>
      </c>
      <c r="E86" s="23">
        <v>3690</v>
      </c>
      <c r="F86" s="23">
        <v>3864</v>
      </c>
      <c r="G86" s="23">
        <v>3698.4</v>
      </c>
      <c r="H86" s="24">
        <v>3768</v>
      </c>
      <c r="I86" s="23">
        <v>3830</v>
      </c>
      <c r="J86" s="23">
        <v>3901</v>
      </c>
      <c r="K86" s="23">
        <v>3962.8</v>
      </c>
      <c r="L86" s="23">
        <v>4017.8</v>
      </c>
      <c r="M86" s="23">
        <v>4013.6</v>
      </c>
      <c r="N86" s="23">
        <v>4024.5</v>
      </c>
      <c r="O86" s="23">
        <v>4000.8</v>
      </c>
      <c r="P86" s="23">
        <v>3995.5</v>
      </c>
      <c r="Q86" s="23">
        <v>4007</v>
      </c>
      <c r="R86" s="23">
        <v>4004.4</v>
      </c>
      <c r="S86" s="23">
        <v>3960.3</v>
      </c>
      <c r="T86" s="23">
        <v>3914.1</v>
      </c>
      <c r="U86" s="23">
        <v>3867.7</v>
      </c>
      <c r="V86" s="23">
        <v>3833.2</v>
      </c>
      <c r="W86" s="23">
        <v>3825.9</v>
      </c>
      <c r="X86" s="23">
        <v>3829.1</v>
      </c>
      <c r="Y86" s="23">
        <v>3830.3</v>
      </c>
      <c r="Z86" s="23">
        <v>3834.4</v>
      </c>
      <c r="AA86" s="23">
        <v>3839.8</v>
      </c>
      <c r="AB86" s="23">
        <v>3843.8</v>
      </c>
    </row>
    <row r="87" spans="1:28">
      <c r="A87" s="23" t="s">
        <v>127</v>
      </c>
      <c r="B87" s="23">
        <v>20</v>
      </c>
      <c r="C87" s="23">
        <v>2893</v>
      </c>
      <c r="D87" s="23">
        <v>2891</v>
      </c>
      <c r="E87" s="23">
        <v>2887</v>
      </c>
      <c r="F87" s="23">
        <v>3011</v>
      </c>
      <c r="G87" s="23">
        <v>2520.1</v>
      </c>
      <c r="H87" s="24">
        <v>2385.6</v>
      </c>
      <c r="I87" s="23">
        <v>2302.8000000000002</v>
      </c>
      <c r="J87" s="23">
        <v>2302.5</v>
      </c>
      <c r="K87" s="23">
        <v>2333.3000000000002</v>
      </c>
      <c r="L87" s="23">
        <v>2395.5</v>
      </c>
      <c r="M87" s="23">
        <v>2461.1</v>
      </c>
      <c r="N87" s="23">
        <v>2521.6</v>
      </c>
      <c r="O87" s="23">
        <v>2588.9</v>
      </c>
      <c r="P87" s="23">
        <v>2636.7</v>
      </c>
      <c r="Q87" s="23">
        <v>2682</v>
      </c>
      <c r="R87" s="23">
        <v>2697.8</v>
      </c>
      <c r="S87" s="23">
        <v>2720.3</v>
      </c>
      <c r="T87" s="23">
        <v>2719.8</v>
      </c>
      <c r="U87" s="23">
        <v>2711.1</v>
      </c>
      <c r="V87" s="23">
        <v>2679.4</v>
      </c>
      <c r="W87" s="23">
        <v>2662.8</v>
      </c>
      <c r="X87" s="23">
        <v>2632</v>
      </c>
      <c r="Y87" s="23">
        <v>2597.5</v>
      </c>
      <c r="Z87" s="23">
        <v>2551.8000000000002</v>
      </c>
      <c r="AA87" s="23">
        <v>2517.8000000000002</v>
      </c>
      <c r="AB87" s="23">
        <v>2497</v>
      </c>
    </row>
    <row r="88" spans="1:28">
      <c r="A88" s="23" t="s">
        <v>128</v>
      </c>
      <c r="B88" s="23">
        <v>25</v>
      </c>
      <c r="C88" s="23">
        <v>3489</v>
      </c>
      <c r="D88" s="23">
        <v>3438</v>
      </c>
      <c r="E88" s="23">
        <v>3525</v>
      </c>
      <c r="F88" s="23">
        <v>3832</v>
      </c>
      <c r="G88" s="23">
        <v>3471.4</v>
      </c>
      <c r="H88" s="24">
        <v>3459.2</v>
      </c>
      <c r="I88" s="23">
        <v>3479.7</v>
      </c>
      <c r="J88" s="23">
        <v>3399.2</v>
      </c>
      <c r="K88" s="23">
        <v>3320.4</v>
      </c>
      <c r="L88" s="23">
        <v>3213.9</v>
      </c>
      <c r="M88" s="23">
        <v>3127.2</v>
      </c>
      <c r="N88" s="23">
        <v>3080.6</v>
      </c>
      <c r="O88" s="23">
        <v>3090.3</v>
      </c>
      <c r="P88" s="23">
        <v>3140.3</v>
      </c>
      <c r="Q88" s="23">
        <v>3224.1</v>
      </c>
      <c r="R88" s="23">
        <v>3318.8</v>
      </c>
      <c r="S88" s="23">
        <v>3394.1</v>
      </c>
      <c r="T88" s="23">
        <v>3475.9</v>
      </c>
      <c r="U88" s="23">
        <v>3538.1</v>
      </c>
      <c r="V88" s="23">
        <v>3603.6</v>
      </c>
      <c r="W88" s="23">
        <v>3618.8</v>
      </c>
      <c r="X88" s="23">
        <v>3631.6</v>
      </c>
      <c r="Y88" s="23">
        <v>3626</v>
      </c>
      <c r="Z88" s="23">
        <v>3615.3</v>
      </c>
      <c r="AA88" s="23">
        <v>3568.4</v>
      </c>
      <c r="AB88" s="23">
        <v>3530.8</v>
      </c>
    </row>
    <row r="89" spans="1:28">
      <c r="A89" s="23" t="s">
        <v>129</v>
      </c>
      <c r="B89" s="23">
        <v>30</v>
      </c>
      <c r="C89" s="23">
        <v>3759</v>
      </c>
      <c r="D89" s="23">
        <v>3857</v>
      </c>
      <c r="E89" s="23">
        <v>4032</v>
      </c>
      <c r="F89" s="23">
        <v>4313</v>
      </c>
      <c r="G89" s="23">
        <v>4162.8999999999996</v>
      </c>
      <c r="H89" s="24">
        <v>4242.3</v>
      </c>
      <c r="I89" s="23">
        <v>4182.3</v>
      </c>
      <c r="J89" s="23">
        <v>4173.5</v>
      </c>
      <c r="K89" s="23">
        <v>4144.8</v>
      </c>
      <c r="L89" s="23">
        <v>4125.7</v>
      </c>
      <c r="M89" s="23">
        <v>4103.5</v>
      </c>
      <c r="N89" s="23">
        <v>4101.8</v>
      </c>
      <c r="O89" s="23">
        <v>4036.6</v>
      </c>
      <c r="P89" s="23">
        <v>3967.7</v>
      </c>
      <c r="Q89" s="23">
        <v>3866</v>
      </c>
      <c r="R89" s="23">
        <v>3785.4</v>
      </c>
      <c r="S89" s="23">
        <v>3742.6</v>
      </c>
      <c r="T89" s="23">
        <v>3753.3</v>
      </c>
      <c r="U89" s="23">
        <v>3810.9</v>
      </c>
      <c r="V89" s="23">
        <v>3910.1</v>
      </c>
      <c r="W89" s="23">
        <v>4023.4</v>
      </c>
      <c r="X89" s="23">
        <v>4113.8</v>
      </c>
      <c r="Y89" s="23">
        <v>4211.3999999999996</v>
      </c>
      <c r="Z89" s="23">
        <v>4285.7</v>
      </c>
      <c r="AA89" s="23">
        <v>4364.3</v>
      </c>
      <c r="AB89" s="23">
        <v>4385</v>
      </c>
    </row>
    <row r="90" spans="1:28">
      <c r="A90" s="23" t="s">
        <v>130</v>
      </c>
      <c r="B90" s="23">
        <v>35</v>
      </c>
      <c r="C90" s="23">
        <v>4373</v>
      </c>
      <c r="D90" s="23">
        <v>4343</v>
      </c>
      <c r="E90" s="23">
        <v>4360</v>
      </c>
      <c r="F90" s="23">
        <v>4480</v>
      </c>
      <c r="G90" s="23">
        <v>4570.8</v>
      </c>
      <c r="H90" s="24">
        <v>4619.7</v>
      </c>
      <c r="I90" s="23">
        <v>4734.2</v>
      </c>
      <c r="J90" s="23">
        <v>4817.7</v>
      </c>
      <c r="K90" s="23">
        <v>4867.6000000000004</v>
      </c>
      <c r="L90" s="23">
        <v>4916.3</v>
      </c>
      <c r="M90" s="23">
        <v>4951.6000000000004</v>
      </c>
      <c r="N90" s="23">
        <v>4890</v>
      </c>
      <c r="O90" s="23">
        <v>4859.1000000000004</v>
      </c>
      <c r="P90" s="23">
        <v>4811.6000000000004</v>
      </c>
      <c r="Q90" s="23">
        <v>4781.1000000000004</v>
      </c>
      <c r="R90" s="23">
        <v>4753.7</v>
      </c>
      <c r="S90" s="23">
        <v>4740.7</v>
      </c>
      <c r="T90" s="23">
        <v>4676.1000000000004</v>
      </c>
      <c r="U90" s="23">
        <v>4604.5</v>
      </c>
      <c r="V90" s="23">
        <v>4497.1000000000004</v>
      </c>
      <c r="W90" s="23">
        <v>4416.3</v>
      </c>
      <c r="X90" s="23">
        <v>4376.3999999999996</v>
      </c>
      <c r="Y90" s="23">
        <v>4391</v>
      </c>
      <c r="Z90" s="23">
        <v>4459.3999999999996</v>
      </c>
      <c r="AA90" s="23">
        <v>4573.7</v>
      </c>
      <c r="AB90" s="23">
        <v>4704.3999999999996</v>
      </c>
    </row>
    <row r="91" spans="1:28">
      <c r="A91" s="23" t="s">
        <v>131</v>
      </c>
      <c r="B91" s="23">
        <v>40</v>
      </c>
      <c r="C91" s="23">
        <v>4516</v>
      </c>
      <c r="D91" s="23">
        <v>4657</v>
      </c>
      <c r="E91" s="23">
        <v>4683</v>
      </c>
      <c r="F91" s="23">
        <v>4655</v>
      </c>
      <c r="G91" s="23">
        <v>4922.5</v>
      </c>
      <c r="H91" s="24">
        <v>5016.3</v>
      </c>
      <c r="I91" s="23">
        <v>4991.7</v>
      </c>
      <c r="J91" s="23">
        <v>4985.3</v>
      </c>
      <c r="K91" s="23">
        <v>5056.7</v>
      </c>
      <c r="L91" s="23">
        <v>5128.8</v>
      </c>
      <c r="M91" s="23">
        <v>5167.7</v>
      </c>
      <c r="N91" s="23">
        <v>5261.8</v>
      </c>
      <c r="O91" s="23">
        <v>5329</v>
      </c>
      <c r="P91" s="23">
        <v>5370.8</v>
      </c>
      <c r="Q91" s="23">
        <v>5407.8</v>
      </c>
      <c r="R91" s="23">
        <v>5421.4</v>
      </c>
      <c r="S91" s="23">
        <v>5358</v>
      </c>
      <c r="T91" s="23">
        <v>5314.9</v>
      </c>
      <c r="U91" s="23">
        <v>5255.7</v>
      </c>
      <c r="V91" s="23">
        <v>5218.5</v>
      </c>
      <c r="W91" s="23">
        <v>5187.3</v>
      </c>
      <c r="X91" s="23">
        <v>5166.8</v>
      </c>
      <c r="Y91" s="23">
        <v>5101</v>
      </c>
      <c r="Z91" s="23">
        <v>5026.8</v>
      </c>
      <c r="AA91" s="23">
        <v>4915.3999999999996</v>
      </c>
      <c r="AB91" s="23">
        <v>4834.5</v>
      </c>
    </row>
    <row r="92" spans="1:28">
      <c r="A92" s="23" t="s">
        <v>132</v>
      </c>
      <c r="B92" s="23">
        <v>45</v>
      </c>
      <c r="C92" s="23">
        <v>5280</v>
      </c>
      <c r="D92" s="23">
        <v>5150</v>
      </c>
      <c r="E92" s="23">
        <v>5184</v>
      </c>
      <c r="F92" s="23">
        <v>4869</v>
      </c>
      <c r="G92" s="23">
        <v>4903.5</v>
      </c>
      <c r="H92" s="24">
        <v>4853.6000000000004</v>
      </c>
      <c r="I92" s="23">
        <v>5000.6000000000004</v>
      </c>
      <c r="J92" s="23">
        <v>5067.3</v>
      </c>
      <c r="K92" s="23">
        <v>5186</v>
      </c>
      <c r="L92" s="23">
        <v>5265.2</v>
      </c>
      <c r="M92" s="23">
        <v>5354.6</v>
      </c>
      <c r="N92" s="23">
        <v>5326.6</v>
      </c>
      <c r="O92" s="23">
        <v>5312.1</v>
      </c>
      <c r="P92" s="23">
        <v>5366.8</v>
      </c>
      <c r="Q92" s="23">
        <v>5420.9</v>
      </c>
      <c r="R92" s="23">
        <v>5453.7</v>
      </c>
      <c r="S92" s="23">
        <v>5535.2</v>
      </c>
      <c r="T92" s="23">
        <v>5592.3</v>
      </c>
      <c r="U92" s="23">
        <v>5629.6</v>
      </c>
      <c r="V92" s="23">
        <v>5658.6</v>
      </c>
      <c r="W92" s="23">
        <v>5657.8</v>
      </c>
      <c r="X92" s="23">
        <v>5593.4</v>
      </c>
      <c r="Y92" s="23">
        <v>5543.3</v>
      </c>
      <c r="Z92" s="23">
        <v>5478.2</v>
      </c>
      <c r="AA92" s="23">
        <v>5437.7</v>
      </c>
      <c r="AB92" s="23">
        <v>5405.4</v>
      </c>
    </row>
    <row r="93" spans="1:28">
      <c r="A93" s="23" t="s">
        <v>133</v>
      </c>
      <c r="B93" s="23">
        <v>50</v>
      </c>
      <c r="C93" s="23">
        <v>5949</v>
      </c>
      <c r="D93" s="23">
        <v>5878</v>
      </c>
      <c r="E93" s="23">
        <v>5751</v>
      </c>
      <c r="F93" s="23">
        <v>5632</v>
      </c>
      <c r="G93" s="23">
        <v>5589.7</v>
      </c>
      <c r="H93" s="24">
        <v>5498</v>
      </c>
      <c r="I93" s="23">
        <v>5352.6</v>
      </c>
      <c r="J93" s="23">
        <v>5347.9</v>
      </c>
      <c r="K93" s="23">
        <v>5189.8999999999996</v>
      </c>
      <c r="L93" s="23">
        <v>5114.3999999999996</v>
      </c>
      <c r="M93" s="23">
        <v>5063.5</v>
      </c>
      <c r="N93" s="23">
        <v>5197.7</v>
      </c>
      <c r="O93" s="23">
        <v>5270.5</v>
      </c>
      <c r="P93" s="23">
        <v>5389.8</v>
      </c>
      <c r="Q93" s="23">
        <v>5477.2</v>
      </c>
      <c r="R93" s="23">
        <v>5566.3</v>
      </c>
      <c r="S93" s="23">
        <v>5537.3</v>
      </c>
      <c r="T93" s="23">
        <v>5516.3</v>
      </c>
      <c r="U93" s="23">
        <v>5557.7</v>
      </c>
      <c r="V93" s="23">
        <v>5596.6</v>
      </c>
      <c r="W93" s="23">
        <v>5624.6</v>
      </c>
      <c r="X93" s="23">
        <v>5696.1</v>
      </c>
      <c r="Y93" s="23">
        <v>5742.7</v>
      </c>
      <c r="Z93" s="23">
        <v>5775.2</v>
      </c>
      <c r="AA93" s="23">
        <v>5798.2</v>
      </c>
      <c r="AB93" s="23">
        <v>5786.8</v>
      </c>
    </row>
    <row r="94" spans="1:28">
      <c r="A94" s="23" t="s">
        <v>134</v>
      </c>
      <c r="B94" s="23">
        <v>55</v>
      </c>
      <c r="C94" s="23">
        <v>5360</v>
      </c>
      <c r="D94" s="23">
        <v>5535</v>
      </c>
      <c r="E94" s="23">
        <v>5783</v>
      </c>
      <c r="F94" s="23">
        <v>5736</v>
      </c>
      <c r="G94" s="23">
        <v>6008</v>
      </c>
      <c r="H94" s="24">
        <v>6024.2</v>
      </c>
      <c r="I94" s="23">
        <v>5980.9</v>
      </c>
      <c r="J94" s="23">
        <v>5861.5</v>
      </c>
      <c r="K94" s="23">
        <v>5822.6</v>
      </c>
      <c r="L94" s="23">
        <v>5697.7</v>
      </c>
      <c r="M94" s="23">
        <v>5612.2</v>
      </c>
      <c r="N94" s="23">
        <v>5477</v>
      </c>
      <c r="O94" s="23">
        <v>5465.2</v>
      </c>
      <c r="P94" s="23">
        <v>5311.5</v>
      </c>
      <c r="Q94" s="23">
        <v>5232</v>
      </c>
      <c r="R94" s="23">
        <v>5182.2</v>
      </c>
      <c r="S94" s="23">
        <v>5306.6</v>
      </c>
      <c r="T94" s="23">
        <v>5386.9</v>
      </c>
      <c r="U94" s="23">
        <v>5504.4</v>
      </c>
      <c r="V94" s="23">
        <v>5597.1</v>
      </c>
      <c r="W94" s="23">
        <v>5684.9</v>
      </c>
      <c r="X94" s="23">
        <v>5657.1</v>
      </c>
      <c r="Y94" s="23">
        <v>5633</v>
      </c>
      <c r="Z94" s="23">
        <v>5663.8</v>
      </c>
      <c r="AA94" s="23">
        <v>5691</v>
      </c>
      <c r="AB94" s="23">
        <v>5715.3</v>
      </c>
    </row>
    <row r="95" spans="1:28">
      <c r="A95" s="23" t="s">
        <v>135</v>
      </c>
      <c r="B95" s="23">
        <v>60</v>
      </c>
      <c r="C95" s="23">
        <v>4569</v>
      </c>
      <c r="D95" s="23">
        <v>4708</v>
      </c>
      <c r="E95" s="23">
        <v>4784</v>
      </c>
      <c r="F95" s="23">
        <v>4955</v>
      </c>
      <c r="G95" s="23">
        <v>5225.7</v>
      </c>
      <c r="H95" s="24">
        <v>5424.7</v>
      </c>
      <c r="I95" s="23">
        <v>5620.1</v>
      </c>
      <c r="J95" s="23">
        <v>5860.6</v>
      </c>
      <c r="K95" s="23">
        <v>5946.8</v>
      </c>
      <c r="L95" s="23">
        <v>6054.7</v>
      </c>
      <c r="M95" s="23">
        <v>6071.5</v>
      </c>
      <c r="N95" s="23">
        <v>6032.6</v>
      </c>
      <c r="O95" s="23">
        <v>5922.1</v>
      </c>
      <c r="P95" s="23">
        <v>5890.5</v>
      </c>
      <c r="Q95" s="23">
        <v>5780.5</v>
      </c>
      <c r="R95" s="23">
        <v>5701.1</v>
      </c>
      <c r="S95" s="23">
        <v>5576.1</v>
      </c>
      <c r="T95" s="23">
        <v>5557.6</v>
      </c>
      <c r="U95" s="23">
        <v>5407.7</v>
      </c>
      <c r="V95" s="23">
        <v>5325.5</v>
      </c>
      <c r="W95" s="23">
        <v>5275.8</v>
      </c>
      <c r="X95" s="23">
        <v>5392.8</v>
      </c>
      <c r="Y95" s="23">
        <v>5479.7</v>
      </c>
      <c r="Z95" s="23">
        <v>5597.6</v>
      </c>
      <c r="AA95" s="23">
        <v>5694.4</v>
      </c>
      <c r="AB95" s="23">
        <v>5781.4</v>
      </c>
    </row>
    <row r="96" spans="1:28">
      <c r="A96" s="23" t="s">
        <v>136</v>
      </c>
      <c r="B96" s="23">
        <v>65</v>
      </c>
      <c r="C96" s="23">
        <v>4317</v>
      </c>
      <c r="D96" s="23">
        <v>4370</v>
      </c>
      <c r="E96" s="23">
        <v>4459</v>
      </c>
      <c r="F96" s="23">
        <v>4331</v>
      </c>
      <c r="G96" s="23">
        <v>4508.1000000000004</v>
      </c>
      <c r="H96" s="24">
        <v>4660.6000000000004</v>
      </c>
      <c r="I96" s="23">
        <v>4795.8</v>
      </c>
      <c r="J96" s="23">
        <v>4866.8999999999996</v>
      </c>
      <c r="K96" s="23">
        <v>5115</v>
      </c>
      <c r="L96" s="23">
        <v>5308.5</v>
      </c>
      <c r="M96" s="23">
        <v>5503.9</v>
      </c>
      <c r="N96" s="23">
        <v>5700.3</v>
      </c>
      <c r="O96" s="23">
        <v>5933</v>
      </c>
      <c r="P96" s="23">
        <v>6027.2</v>
      </c>
      <c r="Q96" s="23">
        <v>6131.9</v>
      </c>
      <c r="R96" s="23">
        <v>6152.1</v>
      </c>
      <c r="S96" s="23">
        <v>6116.8</v>
      </c>
      <c r="T96" s="23">
        <v>6015.9</v>
      </c>
      <c r="U96" s="23">
        <v>5990.2</v>
      </c>
      <c r="V96" s="23">
        <v>5890.5</v>
      </c>
      <c r="W96" s="23">
        <v>5815.4</v>
      </c>
      <c r="X96" s="23">
        <v>5697.9</v>
      </c>
      <c r="Y96" s="23">
        <v>5674.6</v>
      </c>
      <c r="Z96" s="23">
        <v>5529.9</v>
      </c>
      <c r="AA96" s="23">
        <v>5446.1</v>
      </c>
      <c r="AB96" s="23">
        <v>5397.6</v>
      </c>
    </row>
    <row r="97" spans="1:28">
      <c r="A97" s="23" t="s">
        <v>137</v>
      </c>
      <c r="B97" s="23">
        <v>70</v>
      </c>
      <c r="C97" s="23">
        <v>4432</v>
      </c>
      <c r="D97" s="23">
        <v>4529</v>
      </c>
      <c r="E97" s="23">
        <v>4598</v>
      </c>
      <c r="F97" s="23">
        <v>4608</v>
      </c>
      <c r="G97" s="23">
        <v>4404</v>
      </c>
      <c r="H97" s="24">
        <v>4301.8</v>
      </c>
      <c r="I97" s="23">
        <v>4341.3</v>
      </c>
      <c r="J97" s="23">
        <v>4390.6000000000004</v>
      </c>
      <c r="K97" s="23">
        <v>4411.3</v>
      </c>
      <c r="L97" s="23">
        <v>4476.7</v>
      </c>
      <c r="M97" s="23">
        <v>4623.8</v>
      </c>
      <c r="N97" s="23">
        <v>4756.7</v>
      </c>
      <c r="O97" s="23">
        <v>4838.3</v>
      </c>
      <c r="P97" s="23">
        <v>5071.8999999999996</v>
      </c>
      <c r="Q97" s="23">
        <v>5263</v>
      </c>
      <c r="R97" s="23">
        <v>5454</v>
      </c>
      <c r="S97" s="23">
        <v>5648</v>
      </c>
      <c r="T97" s="23">
        <v>5870.8</v>
      </c>
      <c r="U97" s="23">
        <v>5969.5</v>
      </c>
      <c r="V97" s="23">
        <v>6071.7</v>
      </c>
      <c r="W97" s="23">
        <v>6095.4</v>
      </c>
      <c r="X97" s="23">
        <v>6064.5</v>
      </c>
      <c r="Y97" s="23">
        <v>5973.2</v>
      </c>
      <c r="Z97" s="23">
        <v>5953.8</v>
      </c>
      <c r="AA97" s="23">
        <v>5866.5</v>
      </c>
      <c r="AB97" s="23">
        <v>5797.2</v>
      </c>
    </row>
    <row r="98" spans="1:28">
      <c r="A98" s="23" t="s">
        <v>138</v>
      </c>
      <c r="B98" s="23">
        <v>75</v>
      </c>
      <c r="C98" s="23">
        <v>3184</v>
      </c>
      <c r="D98" s="23">
        <v>3347</v>
      </c>
      <c r="E98" s="23">
        <v>3491</v>
      </c>
      <c r="F98" s="23">
        <v>3745</v>
      </c>
      <c r="G98" s="23">
        <v>4161.2</v>
      </c>
      <c r="H98" s="24">
        <v>4276.1000000000004</v>
      </c>
      <c r="I98" s="23">
        <v>4348.5</v>
      </c>
      <c r="J98" s="23">
        <v>4413.8</v>
      </c>
      <c r="K98" s="23">
        <v>4411.1000000000004</v>
      </c>
      <c r="L98" s="23">
        <v>4244.3</v>
      </c>
      <c r="M98" s="23">
        <v>4149.3999999999996</v>
      </c>
      <c r="N98" s="23">
        <v>4181.5</v>
      </c>
      <c r="O98" s="23">
        <v>4226.1000000000004</v>
      </c>
      <c r="P98" s="23">
        <v>4251.7</v>
      </c>
      <c r="Q98" s="23">
        <v>4319.5</v>
      </c>
      <c r="R98" s="23">
        <v>4460.2</v>
      </c>
      <c r="S98" s="23">
        <v>4589.2</v>
      </c>
      <c r="T98" s="23">
        <v>4677.5</v>
      </c>
      <c r="U98" s="23">
        <v>4896.5</v>
      </c>
      <c r="V98" s="23">
        <v>5082</v>
      </c>
      <c r="W98" s="23">
        <v>5266.4</v>
      </c>
      <c r="X98" s="23">
        <v>5456.5</v>
      </c>
      <c r="Y98" s="23">
        <v>5667.4</v>
      </c>
      <c r="Z98" s="23">
        <v>5768</v>
      </c>
      <c r="AA98" s="23">
        <v>5866.8</v>
      </c>
      <c r="AB98" s="23">
        <v>5893.2</v>
      </c>
    </row>
    <row r="99" spans="1:28">
      <c r="A99" s="23" t="s">
        <v>139</v>
      </c>
      <c r="B99" s="23">
        <v>80</v>
      </c>
      <c r="C99" s="23">
        <v>2517</v>
      </c>
      <c r="D99" s="23">
        <v>2609</v>
      </c>
      <c r="E99" s="23">
        <v>2595</v>
      </c>
      <c r="F99" s="23">
        <v>2564</v>
      </c>
      <c r="G99" s="23">
        <v>2652.5</v>
      </c>
      <c r="H99" s="24">
        <v>2846.3</v>
      </c>
      <c r="I99" s="23">
        <v>2972.7</v>
      </c>
      <c r="J99" s="23">
        <v>3116</v>
      </c>
      <c r="K99" s="23">
        <v>3354</v>
      </c>
      <c r="L99" s="23">
        <v>3720.2</v>
      </c>
      <c r="M99" s="23">
        <v>3833.1</v>
      </c>
      <c r="N99" s="23">
        <v>3901.9</v>
      </c>
      <c r="O99" s="23">
        <v>3960.6</v>
      </c>
      <c r="P99" s="23">
        <v>3958.9</v>
      </c>
      <c r="Q99" s="23">
        <v>3816.3</v>
      </c>
      <c r="R99" s="23">
        <v>3736.3</v>
      </c>
      <c r="S99" s="23">
        <v>3763.8</v>
      </c>
      <c r="T99" s="23">
        <v>3805.1</v>
      </c>
      <c r="U99" s="23">
        <v>3833.9</v>
      </c>
      <c r="V99" s="23">
        <v>3902.9</v>
      </c>
      <c r="W99" s="23">
        <v>4032.8</v>
      </c>
      <c r="X99" s="23">
        <v>4154.8</v>
      </c>
      <c r="Y99" s="23">
        <v>4245.6000000000004</v>
      </c>
      <c r="Z99" s="23">
        <v>4443</v>
      </c>
      <c r="AA99" s="23">
        <v>4615.3</v>
      </c>
      <c r="AB99" s="23">
        <v>4787.3999999999996</v>
      </c>
    </row>
    <row r="100" spans="1:28">
      <c r="A100" s="23" t="s">
        <v>140</v>
      </c>
      <c r="B100" s="23">
        <v>85</v>
      </c>
      <c r="C100" s="23">
        <v>1731</v>
      </c>
      <c r="D100" s="23">
        <v>1742</v>
      </c>
      <c r="E100" s="23">
        <v>1757</v>
      </c>
      <c r="F100" s="23">
        <v>1815</v>
      </c>
      <c r="G100" s="23">
        <v>1855.5</v>
      </c>
      <c r="H100" s="24">
        <v>1918.7</v>
      </c>
      <c r="I100" s="23">
        <v>1980.6</v>
      </c>
      <c r="J100" s="23">
        <v>2010</v>
      </c>
      <c r="K100" s="23">
        <v>1989.7</v>
      </c>
      <c r="L100" s="23">
        <v>2026</v>
      </c>
      <c r="M100" s="23">
        <v>2179</v>
      </c>
      <c r="N100" s="23">
        <v>2283.1999999999998</v>
      </c>
      <c r="O100" s="23">
        <v>2396.4</v>
      </c>
      <c r="P100" s="23">
        <v>2571</v>
      </c>
      <c r="Q100" s="23">
        <v>2857.6</v>
      </c>
      <c r="R100" s="23">
        <v>2962.3</v>
      </c>
      <c r="S100" s="23">
        <v>3016</v>
      </c>
      <c r="T100" s="23">
        <v>3058.6</v>
      </c>
      <c r="U100" s="23">
        <v>3056.4</v>
      </c>
      <c r="V100" s="23">
        <v>2959.2</v>
      </c>
      <c r="W100" s="23">
        <v>2908.4</v>
      </c>
      <c r="X100" s="23">
        <v>2934.6</v>
      </c>
      <c r="Y100" s="23">
        <v>2974</v>
      </c>
      <c r="Z100" s="23">
        <v>3006.1</v>
      </c>
      <c r="AA100" s="23">
        <v>3073.3</v>
      </c>
      <c r="AB100" s="23">
        <v>3184.2</v>
      </c>
    </row>
    <row r="101" spans="1:28">
      <c r="A101" s="23" t="s">
        <v>141</v>
      </c>
      <c r="B101" s="23">
        <v>90</v>
      </c>
      <c r="C101" s="23">
        <v>1164</v>
      </c>
      <c r="D101" s="23">
        <v>1193</v>
      </c>
      <c r="E101" s="23">
        <v>1218</v>
      </c>
      <c r="F101" s="23">
        <v>1288</v>
      </c>
      <c r="G101" s="23">
        <v>1294.5999999999999</v>
      </c>
      <c r="H101" s="24">
        <v>1307.8</v>
      </c>
      <c r="I101" s="23">
        <v>1322.2</v>
      </c>
      <c r="J101" s="23">
        <v>1360</v>
      </c>
      <c r="K101" s="23">
        <v>1391.1</v>
      </c>
      <c r="L101" s="23">
        <v>1414.9</v>
      </c>
      <c r="M101" s="23">
        <v>1455</v>
      </c>
      <c r="N101" s="23">
        <v>1495.7</v>
      </c>
      <c r="O101" s="23">
        <v>1530.4</v>
      </c>
      <c r="P101" s="23">
        <v>1530.2</v>
      </c>
      <c r="Q101" s="23">
        <v>1562.4</v>
      </c>
      <c r="R101" s="23">
        <v>1670.7</v>
      </c>
      <c r="S101" s="23">
        <v>1752</v>
      </c>
      <c r="T101" s="23">
        <v>1831.7</v>
      </c>
      <c r="U101" s="23">
        <v>1923.5</v>
      </c>
      <c r="V101" s="23">
        <v>2112.6999999999998</v>
      </c>
      <c r="W101" s="23">
        <v>2228</v>
      </c>
      <c r="X101" s="23">
        <v>2290.5</v>
      </c>
      <c r="Y101" s="23">
        <v>2340.4</v>
      </c>
      <c r="Z101" s="23">
        <v>2372.1999999999998</v>
      </c>
      <c r="AA101" s="23">
        <v>2406.5</v>
      </c>
      <c r="AB101" s="23">
        <v>2430.3000000000002</v>
      </c>
    </row>
    <row r="102" spans="1:28">
      <c r="A102" s="23" t="s">
        <v>142</v>
      </c>
      <c r="B102" s="23" t="s">
        <v>17</v>
      </c>
      <c r="C102" s="23">
        <v>76752</v>
      </c>
      <c r="D102" s="23">
        <v>77473</v>
      </c>
      <c r="E102" s="23">
        <v>77989</v>
      </c>
      <c r="F102" s="23">
        <v>78678</v>
      </c>
      <c r="G102" s="23">
        <v>79151.3</v>
      </c>
      <c r="H102" s="24">
        <v>79710.7</v>
      </c>
      <c r="I102" s="23">
        <v>80224.7</v>
      </c>
      <c r="J102" s="23">
        <v>80687.600000000006</v>
      </c>
      <c r="K102" s="23">
        <v>81128.600000000006</v>
      </c>
      <c r="L102" s="23">
        <v>81528.3</v>
      </c>
      <c r="M102" s="23">
        <v>81910.399999999994</v>
      </c>
      <c r="N102" s="23">
        <v>82274.3</v>
      </c>
      <c r="O102" s="23">
        <v>82598.899999999994</v>
      </c>
      <c r="P102" s="23">
        <v>82938.899999999994</v>
      </c>
      <c r="Q102" s="23">
        <v>83275.7</v>
      </c>
      <c r="R102" s="23">
        <v>83594.100000000006</v>
      </c>
      <c r="S102" s="23">
        <v>83902.2</v>
      </c>
      <c r="T102" s="23">
        <v>84186.7</v>
      </c>
      <c r="U102" s="23">
        <v>84479.3</v>
      </c>
      <c r="V102" s="23">
        <v>84775.1</v>
      </c>
      <c r="W102" s="23">
        <v>85079.5</v>
      </c>
      <c r="X102" s="23">
        <v>85384.9</v>
      </c>
      <c r="Y102" s="23">
        <v>85692</v>
      </c>
      <c r="Z102" s="23">
        <v>86002</v>
      </c>
      <c r="AA102" s="23">
        <v>86317.7</v>
      </c>
      <c r="AB102" s="23">
        <v>86636</v>
      </c>
    </row>
    <row r="103" spans="1:28">
      <c r="A103" s="23" t="s">
        <v>143</v>
      </c>
      <c r="B103" s="23">
        <v>0</v>
      </c>
      <c r="C103" s="23">
        <v>4196</v>
      </c>
      <c r="D103" s="23">
        <v>4141</v>
      </c>
      <c r="E103" s="23">
        <v>4141</v>
      </c>
      <c r="F103" s="23">
        <v>4053</v>
      </c>
      <c r="G103" s="23">
        <v>3980.4</v>
      </c>
      <c r="H103" s="24">
        <v>3965.4</v>
      </c>
      <c r="I103" s="23">
        <v>3971.5</v>
      </c>
      <c r="J103" s="23">
        <v>3973.6</v>
      </c>
      <c r="K103" s="23">
        <v>3977.3</v>
      </c>
      <c r="L103" s="23">
        <v>3985.6</v>
      </c>
      <c r="M103" s="23">
        <v>3993.6</v>
      </c>
      <c r="N103" s="23">
        <v>3999.8</v>
      </c>
      <c r="O103" s="23">
        <v>4005.2</v>
      </c>
      <c r="P103" s="23">
        <v>4009.9</v>
      </c>
      <c r="Q103" s="23">
        <v>4015.4</v>
      </c>
      <c r="R103" s="23">
        <v>4022.5</v>
      </c>
      <c r="S103" s="23">
        <v>4032.4</v>
      </c>
      <c r="T103" s="23">
        <v>4046.4</v>
      </c>
      <c r="U103" s="23">
        <v>4066</v>
      </c>
      <c r="V103" s="23">
        <v>4092.2</v>
      </c>
      <c r="W103" s="23">
        <v>4125.3999999999996</v>
      </c>
      <c r="X103" s="23">
        <v>4165.2</v>
      </c>
      <c r="Y103" s="23">
        <v>4209.6000000000004</v>
      </c>
      <c r="Z103" s="23">
        <v>4256.2</v>
      </c>
      <c r="AA103" s="23">
        <v>4302.8</v>
      </c>
      <c r="AB103" s="23">
        <v>4346.7</v>
      </c>
    </row>
    <row r="104" spans="1:28">
      <c r="A104" s="23" t="s">
        <v>144</v>
      </c>
      <c r="B104" s="23">
        <v>5</v>
      </c>
      <c r="C104" s="23">
        <v>4813</v>
      </c>
      <c r="D104" s="23">
        <v>4865</v>
      </c>
      <c r="E104" s="23">
        <v>4809</v>
      </c>
      <c r="F104" s="23">
        <v>4542</v>
      </c>
      <c r="G104" s="23">
        <v>4753.6000000000004</v>
      </c>
      <c r="H104" s="24">
        <v>4726.3999999999996</v>
      </c>
      <c r="I104" s="23">
        <v>4644.2</v>
      </c>
      <c r="J104" s="23">
        <v>4592.1000000000004</v>
      </c>
      <c r="K104" s="23">
        <v>4504.6000000000004</v>
      </c>
      <c r="L104" s="23">
        <v>4469.1000000000004</v>
      </c>
      <c r="M104" s="23">
        <v>4446.7</v>
      </c>
      <c r="N104" s="23">
        <v>4447.8999999999996</v>
      </c>
      <c r="O104" s="23">
        <v>4445.7</v>
      </c>
      <c r="P104" s="23">
        <v>4446.2</v>
      </c>
      <c r="Q104" s="23">
        <v>4451.8</v>
      </c>
      <c r="R104" s="23">
        <v>4457.8</v>
      </c>
      <c r="S104" s="23">
        <v>4462.5</v>
      </c>
      <c r="T104" s="23">
        <v>4467</v>
      </c>
      <c r="U104" s="23">
        <v>4471.6000000000004</v>
      </c>
      <c r="V104" s="23">
        <v>4477.6000000000004</v>
      </c>
      <c r="W104" s="23">
        <v>4486</v>
      </c>
      <c r="X104" s="23">
        <v>4497.7</v>
      </c>
      <c r="Y104" s="23">
        <v>4514</v>
      </c>
      <c r="Z104" s="23">
        <v>4536.2</v>
      </c>
      <c r="AA104" s="23">
        <v>4565.3999999999996</v>
      </c>
      <c r="AB104" s="23">
        <v>4601.8999999999996</v>
      </c>
    </row>
    <row r="105" spans="1:28">
      <c r="A105" s="23" t="s">
        <v>145</v>
      </c>
      <c r="B105" s="23">
        <v>10</v>
      </c>
      <c r="C105" s="23">
        <v>4486</v>
      </c>
      <c r="D105" s="23">
        <v>4706</v>
      </c>
      <c r="E105" s="23">
        <v>4865</v>
      </c>
      <c r="F105" s="23">
        <v>4807</v>
      </c>
      <c r="G105" s="23">
        <v>5079</v>
      </c>
      <c r="H105" s="24">
        <v>5054.8</v>
      </c>
      <c r="I105" s="23">
        <v>5088.8999999999996</v>
      </c>
      <c r="J105" s="23">
        <v>5056.8999999999996</v>
      </c>
      <c r="K105" s="23">
        <v>5001.8</v>
      </c>
      <c r="L105" s="23">
        <v>4973.1000000000004</v>
      </c>
      <c r="M105" s="23">
        <v>4939.7</v>
      </c>
      <c r="N105" s="23">
        <v>4856.5</v>
      </c>
      <c r="O105" s="23">
        <v>4798.8</v>
      </c>
      <c r="P105" s="23">
        <v>4711.2</v>
      </c>
      <c r="Q105" s="23">
        <v>4670.7</v>
      </c>
      <c r="R105" s="23">
        <v>4645.3999999999996</v>
      </c>
      <c r="S105" s="23">
        <v>4643.8999999999996</v>
      </c>
      <c r="T105" s="23">
        <v>4639.1000000000004</v>
      </c>
      <c r="U105" s="23">
        <v>4637.6000000000004</v>
      </c>
      <c r="V105" s="23">
        <v>4641.3</v>
      </c>
      <c r="W105" s="23">
        <v>4645.8</v>
      </c>
      <c r="X105" s="23">
        <v>4649.3999999999996</v>
      </c>
      <c r="Y105" s="23">
        <v>4653.1000000000004</v>
      </c>
      <c r="Z105" s="23">
        <v>4657.3999999999996</v>
      </c>
      <c r="AA105" s="23">
        <v>4663.5</v>
      </c>
      <c r="AB105" s="23">
        <v>4672.3</v>
      </c>
    </row>
    <row r="106" spans="1:28">
      <c r="A106" s="23" t="s">
        <v>146</v>
      </c>
      <c r="B106" s="23">
        <v>15</v>
      </c>
      <c r="C106" s="23">
        <v>3817</v>
      </c>
      <c r="D106" s="23">
        <v>3821</v>
      </c>
      <c r="E106" s="23">
        <v>3844</v>
      </c>
      <c r="F106" s="23">
        <v>3987</v>
      </c>
      <c r="G106" s="23">
        <v>3947.1</v>
      </c>
      <c r="H106" s="24">
        <v>4127.8</v>
      </c>
      <c r="I106" s="23">
        <v>4267.3</v>
      </c>
      <c r="J106" s="23">
        <v>4396</v>
      </c>
      <c r="K106" s="23">
        <v>4547.3999999999996</v>
      </c>
      <c r="L106" s="23">
        <v>4579.8999999999996</v>
      </c>
      <c r="M106" s="23">
        <v>4565.6000000000004</v>
      </c>
      <c r="N106" s="23">
        <v>4572.7</v>
      </c>
      <c r="O106" s="23">
        <v>4521.5</v>
      </c>
      <c r="P106" s="23">
        <v>4508.8999999999996</v>
      </c>
      <c r="Q106" s="23">
        <v>4478</v>
      </c>
      <c r="R106" s="23">
        <v>4431.8</v>
      </c>
      <c r="S106" s="23">
        <v>4357.6000000000004</v>
      </c>
      <c r="T106" s="23">
        <v>4289</v>
      </c>
      <c r="U106" s="23">
        <v>4228.6000000000004</v>
      </c>
      <c r="V106" s="23">
        <v>4195</v>
      </c>
      <c r="W106" s="23">
        <v>4178.5</v>
      </c>
      <c r="X106" s="23">
        <v>4173.8</v>
      </c>
      <c r="Y106" s="23">
        <v>4168.5</v>
      </c>
      <c r="Z106" s="23">
        <v>4168</v>
      </c>
      <c r="AA106" s="23">
        <v>4170.3</v>
      </c>
      <c r="AB106" s="23">
        <v>4172.8</v>
      </c>
    </row>
    <row r="107" spans="1:28">
      <c r="A107" s="23" t="s">
        <v>147</v>
      </c>
      <c r="B107" s="23">
        <v>20</v>
      </c>
      <c r="C107" s="23">
        <v>2969</v>
      </c>
      <c r="D107" s="23">
        <v>2865</v>
      </c>
      <c r="E107" s="23">
        <v>2775</v>
      </c>
      <c r="F107" s="23">
        <v>3015</v>
      </c>
      <c r="G107" s="23">
        <v>2582.6</v>
      </c>
      <c r="H107" s="24">
        <v>2502.8000000000002</v>
      </c>
      <c r="I107" s="23">
        <v>2460.8000000000002</v>
      </c>
      <c r="J107" s="23">
        <v>2465</v>
      </c>
      <c r="K107" s="23">
        <v>2505.6</v>
      </c>
      <c r="L107" s="23">
        <v>2571.1</v>
      </c>
      <c r="M107" s="23">
        <v>2659.2</v>
      </c>
      <c r="N107" s="23">
        <v>2736.3</v>
      </c>
      <c r="O107" s="23">
        <v>2818.3</v>
      </c>
      <c r="P107" s="23">
        <v>2887.4</v>
      </c>
      <c r="Q107" s="23">
        <v>2929.8</v>
      </c>
      <c r="R107" s="23">
        <v>2938.6</v>
      </c>
      <c r="S107" s="23">
        <v>2963.8</v>
      </c>
      <c r="T107" s="23">
        <v>2960.4</v>
      </c>
      <c r="U107" s="23">
        <v>2946.7</v>
      </c>
      <c r="V107" s="23">
        <v>2908.5</v>
      </c>
      <c r="W107" s="23">
        <v>2883.4</v>
      </c>
      <c r="X107" s="23">
        <v>2848.1</v>
      </c>
      <c r="Y107" s="23">
        <v>2810</v>
      </c>
      <c r="Z107" s="23">
        <v>2758.4</v>
      </c>
      <c r="AA107" s="23">
        <v>2722.7</v>
      </c>
      <c r="AB107" s="23">
        <v>2701.4</v>
      </c>
    </row>
    <row r="108" spans="1:28">
      <c r="A108" s="23" t="s">
        <v>148</v>
      </c>
      <c r="B108" s="23">
        <v>25</v>
      </c>
      <c r="C108" s="23">
        <v>3713</v>
      </c>
      <c r="D108" s="23">
        <v>3709</v>
      </c>
      <c r="E108" s="23">
        <v>3653</v>
      </c>
      <c r="F108" s="23">
        <v>3923</v>
      </c>
      <c r="G108" s="23">
        <v>3784</v>
      </c>
      <c r="H108" s="24">
        <v>3838.8</v>
      </c>
      <c r="I108" s="23">
        <v>3770.1</v>
      </c>
      <c r="J108" s="23">
        <v>3696.5</v>
      </c>
      <c r="K108" s="23">
        <v>3640.9</v>
      </c>
      <c r="L108" s="23">
        <v>3554</v>
      </c>
      <c r="M108" s="23">
        <v>3483.5</v>
      </c>
      <c r="N108" s="23">
        <v>3454.1</v>
      </c>
      <c r="O108" s="23">
        <v>3468.2</v>
      </c>
      <c r="P108" s="23">
        <v>3526.8</v>
      </c>
      <c r="Q108" s="23">
        <v>3619.3</v>
      </c>
      <c r="R108" s="23">
        <v>3730.5</v>
      </c>
      <c r="S108" s="23">
        <v>3819.9</v>
      </c>
      <c r="T108" s="23">
        <v>3915.7</v>
      </c>
      <c r="U108" s="23">
        <v>3992.1</v>
      </c>
      <c r="V108" s="23">
        <v>4061.8</v>
      </c>
      <c r="W108" s="23">
        <v>4075.9</v>
      </c>
      <c r="X108" s="23">
        <v>4091</v>
      </c>
      <c r="Y108" s="23">
        <v>4083.8</v>
      </c>
      <c r="Z108" s="23">
        <v>4068.9</v>
      </c>
      <c r="AA108" s="23">
        <v>4017.1</v>
      </c>
      <c r="AB108" s="23">
        <v>3973.3</v>
      </c>
    </row>
    <row r="109" spans="1:28">
      <c r="A109" s="23" t="s">
        <v>149</v>
      </c>
      <c r="B109" s="23">
        <v>30</v>
      </c>
      <c r="C109" s="23">
        <v>4351</v>
      </c>
      <c r="D109" s="23">
        <v>4493</v>
      </c>
      <c r="E109" s="23">
        <v>4601</v>
      </c>
      <c r="F109" s="23">
        <v>4821</v>
      </c>
      <c r="G109" s="23">
        <v>4577.1000000000004</v>
      </c>
      <c r="H109" s="24">
        <v>4501.5</v>
      </c>
      <c r="I109" s="23">
        <v>4480.5</v>
      </c>
      <c r="J109" s="23">
        <v>4450.7</v>
      </c>
      <c r="K109" s="23">
        <v>4404.7</v>
      </c>
      <c r="L109" s="23">
        <v>4406.2</v>
      </c>
      <c r="M109" s="23">
        <v>4427.8</v>
      </c>
      <c r="N109" s="23">
        <v>4372.5</v>
      </c>
      <c r="O109" s="23">
        <v>4308.7</v>
      </c>
      <c r="P109" s="23">
        <v>4252.6000000000004</v>
      </c>
      <c r="Q109" s="23">
        <v>4160.8</v>
      </c>
      <c r="R109" s="23">
        <v>4091.6</v>
      </c>
      <c r="S109" s="23">
        <v>4062.2</v>
      </c>
      <c r="T109" s="23">
        <v>4077.2</v>
      </c>
      <c r="U109" s="23">
        <v>4141.6000000000004</v>
      </c>
      <c r="V109" s="23">
        <v>4247.2</v>
      </c>
      <c r="W109" s="23">
        <v>4371.2</v>
      </c>
      <c r="X109" s="23">
        <v>4470.3999999999996</v>
      </c>
      <c r="Y109" s="23">
        <v>4577.6000000000004</v>
      </c>
      <c r="Z109" s="23">
        <v>4660.2</v>
      </c>
      <c r="AA109" s="23">
        <v>4743.1000000000004</v>
      </c>
      <c r="AB109" s="23">
        <v>4763.3999999999996</v>
      </c>
    </row>
    <row r="110" spans="1:28">
      <c r="A110" s="23" t="s">
        <v>150</v>
      </c>
      <c r="B110" s="23">
        <v>35</v>
      </c>
      <c r="C110" s="23">
        <v>5387</v>
      </c>
      <c r="D110" s="23">
        <v>5239</v>
      </c>
      <c r="E110" s="23">
        <v>5250</v>
      </c>
      <c r="F110" s="23">
        <v>5197</v>
      </c>
      <c r="G110" s="23">
        <v>5131.1000000000004</v>
      </c>
      <c r="H110" s="24">
        <v>5179.3999999999996</v>
      </c>
      <c r="I110" s="23">
        <v>5279</v>
      </c>
      <c r="J110" s="23">
        <v>5337.8</v>
      </c>
      <c r="K110" s="23">
        <v>5321.4</v>
      </c>
      <c r="L110" s="23">
        <v>5358</v>
      </c>
      <c r="M110" s="23">
        <v>5280</v>
      </c>
      <c r="N110" s="23">
        <v>5239.7</v>
      </c>
      <c r="O110" s="23">
        <v>5187.6000000000004</v>
      </c>
      <c r="P110" s="23">
        <v>5121.7</v>
      </c>
      <c r="Q110" s="23">
        <v>5105.7</v>
      </c>
      <c r="R110" s="23">
        <v>5111.2</v>
      </c>
      <c r="S110" s="23">
        <v>5056.5</v>
      </c>
      <c r="T110" s="23">
        <v>4992</v>
      </c>
      <c r="U110" s="23">
        <v>4929.8999999999996</v>
      </c>
      <c r="V110" s="23">
        <v>4828.3</v>
      </c>
      <c r="W110" s="23">
        <v>4755.1000000000004</v>
      </c>
      <c r="X110" s="23">
        <v>4725.1000000000004</v>
      </c>
      <c r="Y110" s="23">
        <v>4742.8</v>
      </c>
      <c r="Z110" s="23">
        <v>4816.8</v>
      </c>
      <c r="AA110" s="23">
        <v>4938.3999999999996</v>
      </c>
      <c r="AB110" s="23">
        <v>5079.3999999999996</v>
      </c>
    </row>
    <row r="111" spans="1:28">
      <c r="A111" s="23" t="s">
        <v>151</v>
      </c>
      <c r="B111" s="23">
        <v>40</v>
      </c>
      <c r="C111" s="23">
        <v>5228</v>
      </c>
      <c r="D111" s="23">
        <v>5350</v>
      </c>
      <c r="E111" s="23">
        <v>5424</v>
      </c>
      <c r="F111" s="23">
        <v>5363</v>
      </c>
      <c r="G111" s="23">
        <v>5729.3</v>
      </c>
      <c r="H111" s="24">
        <v>5884</v>
      </c>
      <c r="I111" s="23">
        <v>5762.2</v>
      </c>
      <c r="J111" s="23">
        <v>5686.7</v>
      </c>
      <c r="K111" s="23">
        <v>5739.5</v>
      </c>
      <c r="L111" s="23">
        <v>5628.9</v>
      </c>
      <c r="M111" s="23">
        <v>5664.1</v>
      </c>
      <c r="N111" s="23">
        <v>5745.5</v>
      </c>
      <c r="O111" s="23">
        <v>5793.4</v>
      </c>
      <c r="P111" s="23">
        <v>5782.2</v>
      </c>
      <c r="Q111" s="23">
        <v>5810.7</v>
      </c>
      <c r="R111" s="23">
        <v>5729.4</v>
      </c>
      <c r="S111" s="23">
        <v>5678.4</v>
      </c>
      <c r="T111" s="23">
        <v>5615.7</v>
      </c>
      <c r="U111" s="23">
        <v>5541</v>
      </c>
      <c r="V111" s="23">
        <v>5516.2</v>
      </c>
      <c r="W111" s="23">
        <v>5513.4</v>
      </c>
      <c r="X111" s="23">
        <v>5459.1</v>
      </c>
      <c r="Y111" s="23">
        <v>5393.3</v>
      </c>
      <c r="Z111" s="23">
        <v>5326.8</v>
      </c>
      <c r="AA111" s="23">
        <v>5220.1000000000004</v>
      </c>
      <c r="AB111" s="23">
        <v>5145.7</v>
      </c>
    </row>
    <row r="112" spans="1:28">
      <c r="A112" s="23" t="s">
        <v>152</v>
      </c>
      <c r="B112" s="23">
        <v>45</v>
      </c>
      <c r="C112" s="23">
        <v>5829</v>
      </c>
      <c r="D112" s="23">
        <v>5862</v>
      </c>
      <c r="E112" s="23">
        <v>5823</v>
      </c>
      <c r="F112" s="23">
        <v>5590</v>
      </c>
      <c r="G112" s="23">
        <v>5491.9</v>
      </c>
      <c r="H112" s="24">
        <v>5391</v>
      </c>
      <c r="I112" s="23">
        <v>5498.1</v>
      </c>
      <c r="J112" s="23">
        <v>5610.9</v>
      </c>
      <c r="K112" s="23">
        <v>5673.1</v>
      </c>
      <c r="L112" s="23">
        <v>5879.1</v>
      </c>
      <c r="M112" s="23">
        <v>6020.6</v>
      </c>
      <c r="N112" s="23">
        <v>5912.8</v>
      </c>
      <c r="O112" s="23">
        <v>5843.2</v>
      </c>
      <c r="P112" s="23">
        <v>5882.4</v>
      </c>
      <c r="Q112" s="23">
        <v>5785.3</v>
      </c>
      <c r="R112" s="23">
        <v>5815.3</v>
      </c>
      <c r="S112" s="23">
        <v>5886.1</v>
      </c>
      <c r="T112" s="23">
        <v>5925.6</v>
      </c>
      <c r="U112" s="23">
        <v>5918.6</v>
      </c>
      <c r="V112" s="23">
        <v>5939.9</v>
      </c>
      <c r="W112" s="23">
        <v>5859.7</v>
      </c>
      <c r="X112" s="23">
        <v>5806.5</v>
      </c>
      <c r="Y112" s="23">
        <v>5740.4</v>
      </c>
      <c r="Z112" s="23">
        <v>5662.6</v>
      </c>
      <c r="AA112" s="23">
        <v>5632.9</v>
      </c>
      <c r="AB112" s="23">
        <v>5624.8</v>
      </c>
    </row>
    <row r="113" spans="1:28">
      <c r="A113" s="23" t="s">
        <v>153</v>
      </c>
      <c r="B113" s="23">
        <v>50</v>
      </c>
      <c r="C113" s="23">
        <v>5708</v>
      </c>
      <c r="D113" s="23">
        <v>5663</v>
      </c>
      <c r="E113" s="23">
        <v>5759</v>
      </c>
      <c r="F113" s="23">
        <v>5811</v>
      </c>
      <c r="G113" s="23">
        <v>5736.7</v>
      </c>
      <c r="H113" s="24">
        <v>5738.4</v>
      </c>
      <c r="I113" s="23">
        <v>5725.2</v>
      </c>
      <c r="J113" s="23">
        <v>5676.7</v>
      </c>
      <c r="K113" s="23">
        <v>5566.8</v>
      </c>
      <c r="L113" s="23">
        <v>5394.5</v>
      </c>
      <c r="M113" s="23">
        <v>5301.4</v>
      </c>
      <c r="N113" s="23">
        <v>5405</v>
      </c>
      <c r="O113" s="23">
        <v>5517</v>
      </c>
      <c r="P113" s="23">
        <v>5583.7</v>
      </c>
      <c r="Q113" s="23">
        <v>5768.9</v>
      </c>
      <c r="R113" s="23">
        <v>5897.1</v>
      </c>
      <c r="S113" s="23">
        <v>5804.1</v>
      </c>
      <c r="T113" s="23">
        <v>5741.3</v>
      </c>
      <c r="U113" s="23">
        <v>5772</v>
      </c>
      <c r="V113" s="23">
        <v>5688.4</v>
      </c>
      <c r="W113" s="23">
        <v>5714.7</v>
      </c>
      <c r="X113" s="23">
        <v>5776.4</v>
      </c>
      <c r="Y113" s="23">
        <v>5809.5</v>
      </c>
      <c r="Z113" s="23">
        <v>5805.2</v>
      </c>
      <c r="AA113" s="23">
        <v>5820.8</v>
      </c>
      <c r="AB113" s="23">
        <v>5744.2</v>
      </c>
    </row>
    <row r="114" spans="1:28">
      <c r="A114" s="23" t="s">
        <v>154</v>
      </c>
      <c r="B114" s="23">
        <v>55</v>
      </c>
      <c r="C114" s="23">
        <v>5094</v>
      </c>
      <c r="D114" s="23">
        <v>5233</v>
      </c>
      <c r="E114" s="23">
        <v>5342</v>
      </c>
      <c r="F114" s="23">
        <v>5442</v>
      </c>
      <c r="G114" s="23">
        <v>5625.5</v>
      </c>
      <c r="H114" s="24">
        <v>5596.7</v>
      </c>
      <c r="I114" s="23">
        <v>5572.9</v>
      </c>
      <c r="J114" s="23">
        <v>5573.9</v>
      </c>
      <c r="K114" s="23">
        <v>5605.3</v>
      </c>
      <c r="L114" s="23">
        <v>5592.9</v>
      </c>
      <c r="M114" s="23">
        <v>5587.5</v>
      </c>
      <c r="N114" s="23">
        <v>5565</v>
      </c>
      <c r="O114" s="23">
        <v>5516.2</v>
      </c>
      <c r="P114" s="23">
        <v>5408.4</v>
      </c>
      <c r="Q114" s="23">
        <v>5252.7</v>
      </c>
      <c r="R114" s="23">
        <v>5168.1000000000004</v>
      </c>
      <c r="S114" s="23">
        <v>5261.8</v>
      </c>
      <c r="T114" s="23">
        <v>5367.7</v>
      </c>
      <c r="U114" s="23">
        <v>5439.6</v>
      </c>
      <c r="V114" s="23">
        <v>5609.7</v>
      </c>
      <c r="W114" s="23">
        <v>5728.4</v>
      </c>
      <c r="X114" s="23">
        <v>5649.1</v>
      </c>
      <c r="Y114" s="23">
        <v>5592.9</v>
      </c>
      <c r="Z114" s="23">
        <v>5614.6</v>
      </c>
      <c r="AA114" s="23">
        <v>5542.5</v>
      </c>
      <c r="AB114" s="23">
        <v>5565.7</v>
      </c>
    </row>
    <row r="115" spans="1:28">
      <c r="A115" s="23" t="s">
        <v>155</v>
      </c>
      <c r="B115" s="23">
        <v>60</v>
      </c>
      <c r="C115" s="23">
        <v>4369</v>
      </c>
      <c r="D115" s="23">
        <v>4432</v>
      </c>
      <c r="E115" s="23">
        <v>4592</v>
      </c>
      <c r="F115" s="23">
        <v>4615</v>
      </c>
      <c r="G115" s="23">
        <v>4871.3</v>
      </c>
      <c r="H115" s="24">
        <v>5014.7</v>
      </c>
      <c r="I115" s="23">
        <v>5180.1000000000004</v>
      </c>
      <c r="J115" s="23">
        <v>5295.4</v>
      </c>
      <c r="K115" s="23">
        <v>5399.2</v>
      </c>
      <c r="L115" s="23">
        <v>5530.8</v>
      </c>
      <c r="M115" s="23">
        <v>5511.1</v>
      </c>
      <c r="N115" s="23">
        <v>5486.8</v>
      </c>
      <c r="O115" s="23">
        <v>5481.7</v>
      </c>
      <c r="P115" s="23">
        <v>5507.1</v>
      </c>
      <c r="Q115" s="23">
        <v>5489.9</v>
      </c>
      <c r="R115" s="23">
        <v>5479.3</v>
      </c>
      <c r="S115" s="23">
        <v>5449.7</v>
      </c>
      <c r="T115" s="23">
        <v>5401</v>
      </c>
      <c r="U115" s="23">
        <v>5294</v>
      </c>
      <c r="V115" s="23">
        <v>5150.7</v>
      </c>
      <c r="W115" s="23">
        <v>5072.5</v>
      </c>
      <c r="X115" s="23">
        <v>5159.1000000000004</v>
      </c>
      <c r="Y115" s="23">
        <v>5260.7</v>
      </c>
      <c r="Z115" s="23">
        <v>5335.5</v>
      </c>
      <c r="AA115" s="23">
        <v>5494.9</v>
      </c>
      <c r="AB115" s="23">
        <v>5607.9</v>
      </c>
    </row>
    <row r="116" spans="1:28">
      <c r="A116" s="23" t="s">
        <v>156</v>
      </c>
      <c r="B116" s="23">
        <v>65</v>
      </c>
      <c r="C116" s="23">
        <v>4149</v>
      </c>
      <c r="D116" s="23">
        <v>4152</v>
      </c>
      <c r="E116" s="23">
        <v>4122</v>
      </c>
      <c r="F116" s="23">
        <v>4138</v>
      </c>
      <c r="G116" s="23">
        <v>4180.7</v>
      </c>
      <c r="H116" s="24">
        <v>4277.6000000000004</v>
      </c>
      <c r="I116" s="23">
        <v>4358.8999999999996</v>
      </c>
      <c r="J116" s="23">
        <v>4508.2</v>
      </c>
      <c r="K116" s="23">
        <v>4609.8999999999996</v>
      </c>
      <c r="L116" s="23">
        <v>4769.6000000000004</v>
      </c>
      <c r="M116" s="23">
        <v>4910.3</v>
      </c>
      <c r="N116" s="23">
        <v>5073.8999999999996</v>
      </c>
      <c r="O116" s="23">
        <v>5192.2</v>
      </c>
      <c r="P116" s="23">
        <v>5295.3</v>
      </c>
      <c r="Q116" s="23">
        <v>5419</v>
      </c>
      <c r="R116" s="23">
        <v>5407.4</v>
      </c>
      <c r="S116" s="23">
        <v>5384.5</v>
      </c>
      <c r="T116" s="23">
        <v>5375.5</v>
      </c>
      <c r="U116" s="23">
        <v>5397.7</v>
      </c>
      <c r="V116" s="23">
        <v>5378.7</v>
      </c>
      <c r="W116" s="23">
        <v>5365.4</v>
      </c>
      <c r="X116" s="23">
        <v>5331.2</v>
      </c>
      <c r="Y116" s="23">
        <v>5283.6</v>
      </c>
      <c r="Z116" s="23">
        <v>5179.8</v>
      </c>
      <c r="AA116" s="23">
        <v>5047.8</v>
      </c>
      <c r="AB116" s="23">
        <v>4976.5</v>
      </c>
    </row>
    <row r="117" spans="1:28">
      <c r="A117" s="23" t="s">
        <v>157</v>
      </c>
      <c r="B117" s="23">
        <v>70</v>
      </c>
      <c r="C117" s="23">
        <v>4422</v>
      </c>
      <c r="D117" s="23">
        <v>4443</v>
      </c>
      <c r="E117" s="23">
        <v>4403</v>
      </c>
      <c r="F117" s="23">
        <v>4366</v>
      </c>
      <c r="G117" s="23">
        <v>4152.1000000000004</v>
      </c>
      <c r="H117" s="24">
        <v>4024</v>
      </c>
      <c r="I117" s="23">
        <v>4005</v>
      </c>
      <c r="J117" s="23">
        <v>4007.7</v>
      </c>
      <c r="K117" s="23">
        <v>4065.6</v>
      </c>
      <c r="L117" s="23">
        <v>4061.3</v>
      </c>
      <c r="M117" s="23">
        <v>4156</v>
      </c>
      <c r="N117" s="23">
        <v>4238.2</v>
      </c>
      <c r="O117" s="23">
        <v>4380.8</v>
      </c>
      <c r="P117" s="23">
        <v>4485.2</v>
      </c>
      <c r="Q117" s="23">
        <v>4641</v>
      </c>
      <c r="R117" s="23">
        <v>4780.3</v>
      </c>
      <c r="S117" s="23">
        <v>4941.8</v>
      </c>
      <c r="T117" s="23">
        <v>5061.7</v>
      </c>
      <c r="U117" s="23">
        <v>5164.5</v>
      </c>
      <c r="V117" s="23">
        <v>5281</v>
      </c>
      <c r="W117" s="23">
        <v>5274.2</v>
      </c>
      <c r="X117" s="23">
        <v>5253.9</v>
      </c>
      <c r="Y117" s="23">
        <v>5243</v>
      </c>
      <c r="Z117" s="23">
        <v>5263.6</v>
      </c>
      <c r="AA117" s="23">
        <v>5245.3</v>
      </c>
      <c r="AB117" s="23">
        <v>5229.8999999999996</v>
      </c>
    </row>
    <row r="118" spans="1:28">
      <c r="A118" s="23" t="s">
        <v>158</v>
      </c>
      <c r="B118" s="23">
        <v>75</v>
      </c>
      <c r="C118" s="23">
        <v>2952</v>
      </c>
      <c r="D118" s="23">
        <v>3139</v>
      </c>
      <c r="E118" s="23">
        <v>3321</v>
      </c>
      <c r="F118" s="23">
        <v>3613</v>
      </c>
      <c r="G118" s="23">
        <v>4008.5</v>
      </c>
      <c r="H118" s="24">
        <v>4180.3</v>
      </c>
      <c r="I118" s="23">
        <v>4211.1000000000004</v>
      </c>
      <c r="J118" s="23">
        <v>4183.7</v>
      </c>
      <c r="K118" s="23">
        <v>4155.8999999999996</v>
      </c>
      <c r="L118" s="23">
        <v>3951.5</v>
      </c>
      <c r="M118" s="23">
        <v>3836.6</v>
      </c>
      <c r="N118" s="23">
        <v>3821.9</v>
      </c>
      <c r="O118" s="23">
        <v>3826.9</v>
      </c>
      <c r="P118" s="23">
        <v>3883.5</v>
      </c>
      <c r="Q118" s="23">
        <v>3888.9</v>
      </c>
      <c r="R118" s="23">
        <v>3982.7</v>
      </c>
      <c r="S118" s="23">
        <v>4065.5</v>
      </c>
      <c r="T118" s="23">
        <v>4202.8</v>
      </c>
      <c r="U118" s="23">
        <v>4309.1000000000004</v>
      </c>
      <c r="V118" s="23">
        <v>4460.1000000000004</v>
      </c>
      <c r="W118" s="23">
        <v>4597.5</v>
      </c>
      <c r="X118" s="23">
        <v>4754.5</v>
      </c>
      <c r="Y118" s="23">
        <v>4876.2</v>
      </c>
      <c r="Z118" s="23">
        <v>4978.3999999999996</v>
      </c>
      <c r="AA118" s="23">
        <v>5089</v>
      </c>
      <c r="AB118" s="23">
        <v>5089.1000000000004</v>
      </c>
    </row>
    <row r="119" spans="1:28">
      <c r="A119" s="23" t="s">
        <v>159</v>
      </c>
      <c r="B119" s="23">
        <v>80</v>
      </c>
      <c r="C119" s="23">
        <v>2348</v>
      </c>
      <c r="D119" s="23">
        <v>2393</v>
      </c>
      <c r="E119" s="23">
        <v>2360</v>
      </c>
      <c r="F119" s="23">
        <v>2392</v>
      </c>
      <c r="G119" s="23">
        <v>2541.1999999999998</v>
      </c>
      <c r="H119" s="24">
        <v>2676.2</v>
      </c>
      <c r="I119" s="23">
        <v>2861.7</v>
      </c>
      <c r="J119" s="23">
        <v>3037.8</v>
      </c>
      <c r="K119" s="23">
        <v>3278.3</v>
      </c>
      <c r="L119" s="23">
        <v>3611.7</v>
      </c>
      <c r="M119" s="23">
        <v>3771</v>
      </c>
      <c r="N119" s="23">
        <v>3808.1</v>
      </c>
      <c r="O119" s="23">
        <v>3790.9</v>
      </c>
      <c r="P119" s="23">
        <v>3772.9</v>
      </c>
      <c r="Q119" s="23">
        <v>3599</v>
      </c>
      <c r="R119" s="23">
        <v>3505.8</v>
      </c>
      <c r="S119" s="23">
        <v>3499.3</v>
      </c>
      <c r="T119" s="23">
        <v>3506.5</v>
      </c>
      <c r="U119" s="23">
        <v>3563.1</v>
      </c>
      <c r="V119" s="23">
        <v>3580.1</v>
      </c>
      <c r="W119" s="23">
        <v>3673.2</v>
      </c>
      <c r="X119" s="23">
        <v>3758.9</v>
      </c>
      <c r="Y119" s="23">
        <v>3888.6</v>
      </c>
      <c r="Z119" s="23">
        <v>3996.5</v>
      </c>
      <c r="AA119" s="23">
        <v>4138.6000000000004</v>
      </c>
      <c r="AB119" s="23">
        <v>4273.2</v>
      </c>
    </row>
    <row r="120" spans="1:28">
      <c r="A120" s="23" t="s">
        <v>160</v>
      </c>
      <c r="B120" s="23">
        <v>85</v>
      </c>
      <c r="C120" s="23">
        <v>1782</v>
      </c>
      <c r="D120" s="23">
        <v>1778</v>
      </c>
      <c r="E120" s="23">
        <v>1778</v>
      </c>
      <c r="F120" s="23">
        <v>1708</v>
      </c>
      <c r="G120" s="23">
        <v>1824.8</v>
      </c>
      <c r="H120" s="24">
        <v>1865.2</v>
      </c>
      <c r="I120" s="23">
        <v>1924.3</v>
      </c>
      <c r="J120" s="23">
        <v>1967.7</v>
      </c>
      <c r="K120" s="23">
        <v>1931.6</v>
      </c>
      <c r="L120" s="23">
        <v>2012.7</v>
      </c>
      <c r="M120" s="23">
        <v>2123.3000000000002</v>
      </c>
      <c r="N120" s="23">
        <v>2272.6999999999998</v>
      </c>
      <c r="O120" s="23">
        <v>2412.6999999999998</v>
      </c>
      <c r="P120" s="23">
        <v>2591.8000000000002</v>
      </c>
      <c r="Q120" s="23">
        <v>2865.8</v>
      </c>
      <c r="R120" s="23">
        <v>2996.3</v>
      </c>
      <c r="S120" s="23">
        <v>3035.3</v>
      </c>
      <c r="T120" s="23">
        <v>3026.9</v>
      </c>
      <c r="U120" s="23">
        <v>3012.4</v>
      </c>
      <c r="V120" s="23">
        <v>2890.8</v>
      </c>
      <c r="W120" s="23">
        <v>2832.5</v>
      </c>
      <c r="X120" s="23">
        <v>2839.5</v>
      </c>
      <c r="Y120" s="23">
        <v>2851.7</v>
      </c>
      <c r="Z120" s="23">
        <v>2907.3</v>
      </c>
      <c r="AA120" s="23">
        <v>2936.4</v>
      </c>
      <c r="AB120" s="23">
        <v>3025.1</v>
      </c>
    </row>
    <row r="121" spans="1:28">
      <c r="A121" s="23" t="s">
        <v>161</v>
      </c>
      <c r="B121" s="23">
        <v>90</v>
      </c>
      <c r="C121" s="23">
        <v>1139</v>
      </c>
      <c r="D121" s="23">
        <v>1189</v>
      </c>
      <c r="E121" s="23">
        <v>1127</v>
      </c>
      <c r="F121" s="23">
        <v>1295</v>
      </c>
      <c r="G121" s="23">
        <v>1154.3</v>
      </c>
      <c r="H121" s="24">
        <v>1165.7</v>
      </c>
      <c r="I121" s="23">
        <v>1162.9000000000001</v>
      </c>
      <c r="J121" s="23">
        <v>1170.3</v>
      </c>
      <c r="K121" s="23">
        <v>1199.8</v>
      </c>
      <c r="L121" s="23">
        <v>1198.4000000000001</v>
      </c>
      <c r="M121" s="23">
        <v>1232.5</v>
      </c>
      <c r="N121" s="23">
        <v>1265</v>
      </c>
      <c r="O121" s="23">
        <v>1289.9000000000001</v>
      </c>
      <c r="P121" s="23">
        <v>1281.7</v>
      </c>
      <c r="Q121" s="23">
        <v>1322.9</v>
      </c>
      <c r="R121" s="23">
        <v>1403.1</v>
      </c>
      <c r="S121" s="23">
        <v>1497</v>
      </c>
      <c r="T121" s="23">
        <v>1575</v>
      </c>
      <c r="U121" s="23">
        <v>1653.2</v>
      </c>
      <c r="V121" s="23">
        <v>1827.7</v>
      </c>
      <c r="W121" s="23">
        <v>1926.8</v>
      </c>
      <c r="X121" s="23">
        <v>1976</v>
      </c>
      <c r="Y121" s="23">
        <v>1992.8</v>
      </c>
      <c r="Z121" s="23">
        <v>2009.6</v>
      </c>
      <c r="AA121" s="23">
        <v>2026.2</v>
      </c>
      <c r="AB121" s="23">
        <v>2042.6</v>
      </c>
    </row>
    <row r="122" spans="1:28">
      <c r="A122" s="23" t="s">
        <v>162</v>
      </c>
      <c r="B122" s="23" t="s">
        <v>163</v>
      </c>
      <c r="C122" s="23">
        <v>56966</v>
      </c>
      <c r="D122" s="23">
        <v>57194</v>
      </c>
      <c r="E122" s="23">
        <v>57248</v>
      </c>
      <c r="F122" s="23">
        <v>57713</v>
      </c>
      <c r="G122" s="23">
        <v>58293.3</v>
      </c>
      <c r="H122" s="24">
        <v>58623.9</v>
      </c>
      <c r="I122" s="23">
        <v>58940.9</v>
      </c>
      <c r="J122" s="23">
        <v>59245.599999999999</v>
      </c>
      <c r="K122" s="23">
        <v>59539.4</v>
      </c>
      <c r="L122" s="23">
        <v>59824.1</v>
      </c>
      <c r="M122" s="23">
        <v>60110.1</v>
      </c>
      <c r="N122" s="23">
        <v>60401.2</v>
      </c>
      <c r="O122" s="23">
        <v>60689.1</v>
      </c>
      <c r="P122" s="23">
        <v>60964.1</v>
      </c>
      <c r="Q122" s="23">
        <v>61242.2</v>
      </c>
      <c r="R122" s="23">
        <v>61516.5</v>
      </c>
      <c r="S122" s="23">
        <v>61778.3</v>
      </c>
      <c r="T122" s="23">
        <v>62034.7</v>
      </c>
      <c r="U122" s="23">
        <v>62294.400000000001</v>
      </c>
      <c r="V122" s="23">
        <v>62551.1</v>
      </c>
      <c r="W122" s="23">
        <v>62807.4</v>
      </c>
      <c r="X122" s="23">
        <v>63062.6</v>
      </c>
      <c r="Y122" s="23">
        <v>63315.3</v>
      </c>
      <c r="Z122" s="23">
        <v>63567.8</v>
      </c>
      <c r="AA122" s="23">
        <v>63821.4</v>
      </c>
      <c r="AB122" s="23">
        <v>64071.5</v>
      </c>
    </row>
    <row r="123" spans="1:28">
      <c r="A123" s="23" t="s">
        <v>164</v>
      </c>
      <c r="B123" s="23">
        <v>0</v>
      </c>
      <c r="C123" s="23">
        <v>2899</v>
      </c>
      <c r="D123" s="23">
        <v>2830</v>
      </c>
      <c r="E123" s="23">
        <v>2715</v>
      </c>
      <c r="F123" s="23">
        <v>2642</v>
      </c>
      <c r="G123" s="23">
        <v>2681.3</v>
      </c>
      <c r="H123" s="24">
        <v>2651.6</v>
      </c>
      <c r="I123" s="23">
        <v>2646.8</v>
      </c>
      <c r="J123" s="23">
        <v>2639.8</v>
      </c>
      <c r="K123" s="23">
        <v>2638</v>
      </c>
      <c r="L123" s="23">
        <v>2639.9</v>
      </c>
      <c r="M123" s="23">
        <v>2640.8</v>
      </c>
      <c r="N123" s="23">
        <v>2643.7</v>
      </c>
      <c r="O123" s="23">
        <v>2647.6</v>
      </c>
      <c r="P123" s="23">
        <v>2653.3</v>
      </c>
      <c r="Q123" s="23">
        <v>2661</v>
      </c>
      <c r="R123" s="23">
        <v>2671.3</v>
      </c>
      <c r="S123" s="23">
        <v>2684.7</v>
      </c>
      <c r="T123" s="23">
        <v>2700.8</v>
      </c>
      <c r="U123" s="23">
        <v>2719.8</v>
      </c>
      <c r="V123" s="23">
        <v>2741.9</v>
      </c>
      <c r="W123" s="23">
        <v>2766.9</v>
      </c>
      <c r="X123" s="23">
        <v>2794.5</v>
      </c>
      <c r="Y123" s="23">
        <v>2823.1</v>
      </c>
      <c r="Z123" s="23">
        <v>2851.5</v>
      </c>
      <c r="AA123" s="23">
        <v>2878.2</v>
      </c>
      <c r="AB123" s="23">
        <v>2902.2</v>
      </c>
    </row>
    <row r="124" spans="1:28">
      <c r="A124" s="23" t="s">
        <v>165</v>
      </c>
      <c r="B124" s="23">
        <v>5</v>
      </c>
      <c r="C124" s="23">
        <v>3132</v>
      </c>
      <c r="D124" s="23">
        <v>3109</v>
      </c>
      <c r="E124" s="23">
        <v>3104</v>
      </c>
      <c r="F124" s="23">
        <v>3009</v>
      </c>
      <c r="G124" s="23">
        <v>3102.3</v>
      </c>
      <c r="H124" s="24">
        <v>3082.2</v>
      </c>
      <c r="I124" s="23">
        <v>3016.2</v>
      </c>
      <c r="J124" s="23">
        <v>2939</v>
      </c>
      <c r="K124" s="23">
        <v>2878.2</v>
      </c>
      <c r="L124" s="23">
        <v>2856.5</v>
      </c>
      <c r="M124" s="23">
        <v>2827.4</v>
      </c>
      <c r="N124" s="23">
        <v>2821.5</v>
      </c>
      <c r="O124" s="23">
        <v>2813.8</v>
      </c>
      <c r="P124" s="23">
        <v>2811.4</v>
      </c>
      <c r="Q124" s="23">
        <v>2812.7</v>
      </c>
      <c r="R124" s="23">
        <v>2813.7</v>
      </c>
      <c r="S124" s="23">
        <v>2816.4</v>
      </c>
      <c r="T124" s="23">
        <v>2820.1</v>
      </c>
      <c r="U124" s="23">
        <v>2825.7</v>
      </c>
      <c r="V124" s="23">
        <v>2833.3</v>
      </c>
      <c r="W124" s="23">
        <v>2843.8</v>
      </c>
      <c r="X124" s="23">
        <v>2857.4</v>
      </c>
      <c r="Y124" s="23">
        <v>2873.9</v>
      </c>
      <c r="Z124" s="23">
        <v>2893.3</v>
      </c>
      <c r="AA124" s="23">
        <v>2916.1</v>
      </c>
      <c r="AB124" s="23">
        <v>2941.9</v>
      </c>
    </row>
    <row r="125" spans="1:28">
      <c r="A125" s="23" t="s">
        <v>166</v>
      </c>
      <c r="B125" s="23">
        <v>10</v>
      </c>
      <c r="C125" s="23">
        <v>2955</v>
      </c>
      <c r="D125" s="23">
        <v>3058</v>
      </c>
      <c r="E125" s="23">
        <v>3151</v>
      </c>
      <c r="F125" s="23">
        <v>3037</v>
      </c>
      <c r="G125" s="23">
        <v>3236.3</v>
      </c>
      <c r="H125" s="24">
        <v>3210.4</v>
      </c>
      <c r="I125" s="23">
        <v>3210</v>
      </c>
      <c r="J125" s="23">
        <v>3247</v>
      </c>
      <c r="K125" s="23">
        <v>3244.6</v>
      </c>
      <c r="L125" s="23">
        <v>3165.4</v>
      </c>
      <c r="M125" s="23">
        <v>3138.2</v>
      </c>
      <c r="N125" s="23">
        <v>3074.9</v>
      </c>
      <c r="O125" s="23">
        <v>3001.2</v>
      </c>
      <c r="P125" s="23">
        <v>2940.7</v>
      </c>
      <c r="Q125" s="23">
        <v>2917.1</v>
      </c>
      <c r="R125" s="23">
        <v>2889.8</v>
      </c>
      <c r="S125" s="23">
        <v>2883.6</v>
      </c>
      <c r="T125" s="23">
        <v>2875.6</v>
      </c>
      <c r="U125" s="23">
        <v>2872.7</v>
      </c>
      <c r="V125" s="23">
        <v>2873.6</v>
      </c>
      <c r="W125" s="23">
        <v>2874.5</v>
      </c>
      <c r="X125" s="23">
        <v>2876.8</v>
      </c>
      <c r="Y125" s="23">
        <v>2880.3</v>
      </c>
      <c r="Z125" s="23">
        <v>2885.6</v>
      </c>
      <c r="AA125" s="23">
        <v>2893.1</v>
      </c>
      <c r="AB125" s="23">
        <v>2903.5</v>
      </c>
    </row>
    <row r="126" spans="1:28">
      <c r="A126" s="23" t="s">
        <v>167</v>
      </c>
      <c r="B126" s="23">
        <v>15</v>
      </c>
      <c r="C126" s="23">
        <v>2564</v>
      </c>
      <c r="D126" s="23">
        <v>2560</v>
      </c>
      <c r="E126" s="23">
        <v>2594</v>
      </c>
      <c r="F126" s="23">
        <v>2599</v>
      </c>
      <c r="G126" s="23">
        <v>2725.3</v>
      </c>
      <c r="H126" s="24">
        <v>2869.3</v>
      </c>
      <c r="I126" s="23">
        <v>2972.3</v>
      </c>
      <c r="J126" s="23">
        <v>3026.9</v>
      </c>
      <c r="K126" s="23">
        <v>3072.3</v>
      </c>
      <c r="L126" s="23">
        <v>3121.3</v>
      </c>
      <c r="M126" s="23">
        <v>3105.1</v>
      </c>
      <c r="N126" s="23">
        <v>3111</v>
      </c>
      <c r="O126" s="23">
        <v>3136.4</v>
      </c>
      <c r="P126" s="23">
        <v>3125.5</v>
      </c>
      <c r="Q126" s="23">
        <v>3056.8</v>
      </c>
      <c r="R126" s="23">
        <v>3021.9</v>
      </c>
      <c r="S126" s="23">
        <v>2958</v>
      </c>
      <c r="T126" s="23">
        <v>2894.1</v>
      </c>
      <c r="U126" s="23">
        <v>2843.6</v>
      </c>
      <c r="V126" s="23">
        <v>2817.1</v>
      </c>
      <c r="W126" s="23">
        <v>2796.9</v>
      </c>
      <c r="X126" s="23">
        <v>2789.9</v>
      </c>
      <c r="Y126" s="23">
        <v>2782.9</v>
      </c>
      <c r="Z126" s="23">
        <v>2780.3</v>
      </c>
      <c r="AA126" s="23">
        <v>2780.7</v>
      </c>
      <c r="AB126" s="23">
        <v>2781.7</v>
      </c>
    </row>
    <row r="127" spans="1:28">
      <c r="A127" s="23" t="s">
        <v>168</v>
      </c>
      <c r="B127" s="23">
        <v>20</v>
      </c>
      <c r="C127" s="23">
        <v>2382</v>
      </c>
      <c r="D127" s="23">
        <v>2460</v>
      </c>
      <c r="E127" s="23">
        <v>2410</v>
      </c>
      <c r="F127" s="23">
        <v>2632</v>
      </c>
      <c r="G127" s="23">
        <v>2234.9</v>
      </c>
      <c r="H127" s="24">
        <v>2167.6</v>
      </c>
      <c r="I127" s="23">
        <v>2144.1</v>
      </c>
      <c r="J127" s="23">
        <v>2157.6999999999998</v>
      </c>
      <c r="K127" s="23">
        <v>2199.5</v>
      </c>
      <c r="L127" s="23">
        <v>2269.8000000000002</v>
      </c>
      <c r="M127" s="23">
        <v>2363.5</v>
      </c>
      <c r="N127" s="23">
        <v>2436</v>
      </c>
      <c r="O127" s="23">
        <v>2491.1999999999998</v>
      </c>
      <c r="P127" s="23">
        <v>2534.6</v>
      </c>
      <c r="Q127" s="23">
        <v>2587.9</v>
      </c>
      <c r="R127" s="23">
        <v>2592.3000000000002</v>
      </c>
      <c r="S127" s="23">
        <v>2603.1</v>
      </c>
      <c r="T127" s="23">
        <v>2615.5</v>
      </c>
      <c r="U127" s="23">
        <v>2608.5</v>
      </c>
      <c r="V127" s="23">
        <v>2553.8000000000002</v>
      </c>
      <c r="W127" s="23">
        <v>2524.8000000000002</v>
      </c>
      <c r="X127" s="23">
        <v>2486.6</v>
      </c>
      <c r="Y127" s="23">
        <v>2443.8000000000002</v>
      </c>
      <c r="Z127" s="23">
        <v>2397.8000000000002</v>
      </c>
      <c r="AA127" s="23">
        <v>2369</v>
      </c>
      <c r="AB127" s="23">
        <v>2349.6999999999998</v>
      </c>
    </row>
    <row r="128" spans="1:28">
      <c r="A128" s="23" t="s">
        <v>169</v>
      </c>
      <c r="B128" s="23">
        <v>25</v>
      </c>
      <c r="C128" s="23">
        <v>3024</v>
      </c>
      <c r="D128" s="23">
        <v>2882</v>
      </c>
      <c r="E128" s="23">
        <v>2756</v>
      </c>
      <c r="F128" s="23">
        <v>3188</v>
      </c>
      <c r="G128" s="23">
        <v>2872.9</v>
      </c>
      <c r="H128" s="24">
        <v>2872.1</v>
      </c>
      <c r="I128" s="23">
        <v>2889.3</v>
      </c>
      <c r="J128" s="23">
        <v>2852.3</v>
      </c>
      <c r="K128" s="23">
        <v>2784.6</v>
      </c>
      <c r="L128" s="23">
        <v>2722.2</v>
      </c>
      <c r="M128" s="23">
        <v>2669.3</v>
      </c>
      <c r="N128" s="23">
        <v>2652</v>
      </c>
      <c r="O128" s="23">
        <v>2666.2</v>
      </c>
      <c r="P128" s="23">
        <v>2715.3</v>
      </c>
      <c r="Q128" s="23">
        <v>2792.1</v>
      </c>
      <c r="R128" s="23">
        <v>2888.6</v>
      </c>
      <c r="S128" s="23">
        <v>2964.2</v>
      </c>
      <c r="T128" s="23">
        <v>3033.5</v>
      </c>
      <c r="U128" s="23">
        <v>3086.8</v>
      </c>
      <c r="V128" s="23">
        <v>3149</v>
      </c>
      <c r="W128" s="23">
        <v>3160.2</v>
      </c>
      <c r="X128" s="23">
        <v>3167.4</v>
      </c>
      <c r="Y128" s="23">
        <v>3169.6</v>
      </c>
      <c r="Z128" s="23">
        <v>3160.1</v>
      </c>
      <c r="AA128" s="23">
        <v>3108</v>
      </c>
      <c r="AB128" s="23">
        <v>3069.8</v>
      </c>
    </row>
    <row r="129" spans="1:28">
      <c r="A129" s="23" t="s">
        <v>170</v>
      </c>
      <c r="B129" s="23">
        <v>30</v>
      </c>
      <c r="C129" s="23">
        <v>3310</v>
      </c>
      <c r="D129" s="23">
        <v>3282</v>
      </c>
      <c r="E129" s="23">
        <v>3241</v>
      </c>
      <c r="F129" s="23">
        <v>3682</v>
      </c>
      <c r="G129" s="23">
        <v>3417.1</v>
      </c>
      <c r="H129" s="24">
        <v>3386.5</v>
      </c>
      <c r="I129" s="23">
        <v>3326.6</v>
      </c>
      <c r="J129" s="23">
        <v>3270.8</v>
      </c>
      <c r="K129" s="23">
        <v>3249.3</v>
      </c>
      <c r="L129" s="23">
        <v>3218.7</v>
      </c>
      <c r="M129" s="23">
        <v>3205.7</v>
      </c>
      <c r="N129" s="23">
        <v>3204.4</v>
      </c>
      <c r="O129" s="23">
        <v>3171</v>
      </c>
      <c r="P129" s="23">
        <v>3113.1</v>
      </c>
      <c r="Q129" s="23">
        <v>3049.4</v>
      </c>
      <c r="R129" s="23">
        <v>2999.9</v>
      </c>
      <c r="S129" s="23">
        <v>2982.3</v>
      </c>
      <c r="T129" s="23">
        <v>2995.3</v>
      </c>
      <c r="U129" s="23">
        <v>3046.4</v>
      </c>
      <c r="V129" s="23">
        <v>3127.3</v>
      </c>
      <c r="W129" s="23">
        <v>3227.1</v>
      </c>
      <c r="X129" s="23">
        <v>3305.9</v>
      </c>
      <c r="Y129" s="23">
        <v>3384</v>
      </c>
      <c r="Z129" s="23">
        <v>3443.5</v>
      </c>
      <c r="AA129" s="23">
        <v>3510.7</v>
      </c>
      <c r="AB129" s="23">
        <v>3525.6</v>
      </c>
    </row>
    <row r="130" spans="1:28">
      <c r="A130" s="23" t="s">
        <v>171</v>
      </c>
      <c r="B130" s="23">
        <v>35</v>
      </c>
      <c r="C130" s="23">
        <v>3792</v>
      </c>
      <c r="D130" s="23">
        <v>3708</v>
      </c>
      <c r="E130" s="23">
        <v>3701</v>
      </c>
      <c r="F130" s="23">
        <v>3676</v>
      </c>
      <c r="G130" s="23">
        <v>3702</v>
      </c>
      <c r="H130" s="24">
        <v>3691.1</v>
      </c>
      <c r="I130" s="23">
        <v>3752.9</v>
      </c>
      <c r="J130" s="23">
        <v>3746.2</v>
      </c>
      <c r="K130" s="23">
        <v>3766</v>
      </c>
      <c r="L130" s="23">
        <v>3805.8</v>
      </c>
      <c r="M130" s="23">
        <v>3774</v>
      </c>
      <c r="N130" s="23">
        <v>3726.1</v>
      </c>
      <c r="O130" s="23">
        <v>3665.9</v>
      </c>
      <c r="P130" s="23">
        <v>3625.6</v>
      </c>
      <c r="Q130" s="23">
        <v>3588.8</v>
      </c>
      <c r="R130" s="23">
        <v>3571.3</v>
      </c>
      <c r="S130" s="23">
        <v>3561.1</v>
      </c>
      <c r="T130" s="23">
        <v>3526.5</v>
      </c>
      <c r="U130" s="23">
        <v>3469.6</v>
      </c>
      <c r="V130" s="23">
        <v>3401.4</v>
      </c>
      <c r="W130" s="23">
        <v>3351.4</v>
      </c>
      <c r="X130" s="23">
        <v>3333.2</v>
      </c>
      <c r="Y130" s="23">
        <v>3347.1</v>
      </c>
      <c r="Z130" s="23">
        <v>3402.4</v>
      </c>
      <c r="AA130" s="23">
        <v>3489.9</v>
      </c>
      <c r="AB130" s="23">
        <v>3596.4</v>
      </c>
    </row>
    <row r="131" spans="1:28">
      <c r="A131" s="23" t="s">
        <v>172</v>
      </c>
      <c r="B131" s="23">
        <v>40</v>
      </c>
      <c r="C131" s="23">
        <v>3646</v>
      </c>
      <c r="D131" s="23">
        <v>3624</v>
      </c>
      <c r="E131" s="23">
        <v>3740</v>
      </c>
      <c r="F131" s="23">
        <v>3696</v>
      </c>
      <c r="G131" s="23">
        <v>3945.7</v>
      </c>
      <c r="H131" s="24">
        <v>4020.8</v>
      </c>
      <c r="I131" s="23">
        <v>3982.4</v>
      </c>
      <c r="J131" s="23">
        <v>3973.2</v>
      </c>
      <c r="K131" s="23">
        <v>3971.3</v>
      </c>
      <c r="L131" s="23">
        <v>3919</v>
      </c>
      <c r="M131" s="23">
        <v>3911.1</v>
      </c>
      <c r="N131" s="23">
        <v>3964.9</v>
      </c>
      <c r="O131" s="23">
        <v>3963.9</v>
      </c>
      <c r="P131" s="23">
        <v>3986.2</v>
      </c>
      <c r="Q131" s="23">
        <v>4020</v>
      </c>
      <c r="R131" s="23">
        <v>3985.9</v>
      </c>
      <c r="S131" s="23">
        <v>3941</v>
      </c>
      <c r="T131" s="23">
        <v>3880.2</v>
      </c>
      <c r="U131" s="23">
        <v>3833.5</v>
      </c>
      <c r="V131" s="23">
        <v>3795</v>
      </c>
      <c r="W131" s="23">
        <v>3775</v>
      </c>
      <c r="X131" s="23">
        <v>3759.5</v>
      </c>
      <c r="Y131" s="23">
        <v>3723</v>
      </c>
      <c r="Z131" s="23">
        <v>3666.6</v>
      </c>
      <c r="AA131" s="23">
        <v>3596.3</v>
      </c>
      <c r="AB131" s="23">
        <v>3547</v>
      </c>
    </row>
    <row r="132" spans="1:28">
      <c r="A132" s="23" t="s">
        <v>173</v>
      </c>
      <c r="B132" s="23">
        <v>45</v>
      </c>
      <c r="C132" s="23">
        <v>4123</v>
      </c>
      <c r="D132" s="23">
        <v>4074</v>
      </c>
      <c r="E132" s="23">
        <v>4018</v>
      </c>
      <c r="F132" s="23">
        <v>3800</v>
      </c>
      <c r="G132" s="23">
        <v>3819.9</v>
      </c>
      <c r="H132" s="24">
        <v>3721.9</v>
      </c>
      <c r="I132" s="23">
        <v>3701.7</v>
      </c>
      <c r="J132" s="23">
        <v>3825.2</v>
      </c>
      <c r="K132" s="23">
        <v>3889.1</v>
      </c>
      <c r="L132" s="23">
        <v>4008.2</v>
      </c>
      <c r="M132" s="23">
        <v>4078.3</v>
      </c>
      <c r="N132" s="23">
        <v>4043.6</v>
      </c>
      <c r="O132" s="23">
        <v>4028.3</v>
      </c>
      <c r="P132" s="23">
        <v>4025.4</v>
      </c>
      <c r="Q132" s="23">
        <v>3976.7</v>
      </c>
      <c r="R132" s="23">
        <v>3971.1</v>
      </c>
      <c r="S132" s="23">
        <v>4018.8</v>
      </c>
      <c r="T132" s="23">
        <v>4019.5</v>
      </c>
      <c r="U132" s="23">
        <v>4041</v>
      </c>
      <c r="V132" s="23">
        <v>4070.3</v>
      </c>
      <c r="W132" s="23">
        <v>4035.6</v>
      </c>
      <c r="X132" s="23">
        <v>3993.9</v>
      </c>
      <c r="Y132" s="23">
        <v>3935.2</v>
      </c>
      <c r="Z132" s="23">
        <v>3885.1</v>
      </c>
      <c r="AA132" s="23">
        <v>3846</v>
      </c>
      <c r="AB132" s="23">
        <v>3824.8</v>
      </c>
    </row>
    <row r="133" spans="1:28">
      <c r="A133" s="23" t="s">
        <v>174</v>
      </c>
      <c r="B133" s="23">
        <v>50</v>
      </c>
      <c r="C133" s="23">
        <v>4180</v>
      </c>
      <c r="D133" s="23">
        <v>4221</v>
      </c>
      <c r="E133" s="23">
        <v>4134</v>
      </c>
      <c r="F133" s="23">
        <v>4153</v>
      </c>
      <c r="G133" s="23">
        <v>4164</v>
      </c>
      <c r="H133" s="24">
        <v>4190.6000000000004</v>
      </c>
      <c r="I133" s="23">
        <v>4140.3</v>
      </c>
      <c r="J133" s="23">
        <v>4085.6</v>
      </c>
      <c r="K133" s="23">
        <v>3980.9</v>
      </c>
      <c r="L133" s="23">
        <v>3881.7</v>
      </c>
      <c r="M133" s="23">
        <v>3794.4</v>
      </c>
      <c r="N133" s="23">
        <v>3783.8</v>
      </c>
      <c r="O133" s="23">
        <v>3900.2</v>
      </c>
      <c r="P133" s="23">
        <v>3967.4</v>
      </c>
      <c r="Q133" s="23">
        <v>4080.3</v>
      </c>
      <c r="R133" s="23">
        <v>4146.2</v>
      </c>
      <c r="S133" s="23">
        <v>4114.7</v>
      </c>
      <c r="T133" s="23">
        <v>4095.9</v>
      </c>
      <c r="U133" s="23">
        <v>4090.7</v>
      </c>
      <c r="V133" s="23">
        <v>4047.2</v>
      </c>
      <c r="W133" s="23">
        <v>4043</v>
      </c>
      <c r="X133" s="23">
        <v>4084.8</v>
      </c>
      <c r="Y133" s="23">
        <v>4087.5</v>
      </c>
      <c r="Z133" s="23">
        <v>4107.6000000000004</v>
      </c>
      <c r="AA133" s="23">
        <v>4132.2</v>
      </c>
      <c r="AB133" s="23">
        <v>4096.2</v>
      </c>
    </row>
    <row r="134" spans="1:28">
      <c r="A134" s="23" t="s">
        <v>175</v>
      </c>
      <c r="B134" s="23">
        <v>55</v>
      </c>
      <c r="C134" s="23">
        <v>3831</v>
      </c>
      <c r="D134" s="23">
        <v>3992</v>
      </c>
      <c r="E134" s="23">
        <v>4183</v>
      </c>
      <c r="F134" s="23">
        <v>4086</v>
      </c>
      <c r="G134" s="23">
        <v>4237.8</v>
      </c>
      <c r="H134" s="24">
        <v>4243.3</v>
      </c>
      <c r="I134" s="23">
        <v>4265.5</v>
      </c>
      <c r="J134" s="23">
        <v>4191.2</v>
      </c>
      <c r="K134" s="23">
        <v>4220.2</v>
      </c>
      <c r="L134" s="23">
        <v>4212.3999999999996</v>
      </c>
      <c r="M134" s="23">
        <v>4227</v>
      </c>
      <c r="N134" s="23">
        <v>4175.2</v>
      </c>
      <c r="O134" s="23">
        <v>4121.2</v>
      </c>
      <c r="P134" s="23">
        <v>4016.5</v>
      </c>
      <c r="Q134" s="23">
        <v>3919.5</v>
      </c>
      <c r="R134" s="23">
        <v>3839.7</v>
      </c>
      <c r="S134" s="23">
        <v>3837.4</v>
      </c>
      <c r="T134" s="23">
        <v>3947.1</v>
      </c>
      <c r="U134" s="23">
        <v>4017.9</v>
      </c>
      <c r="V134" s="23">
        <v>4124.3</v>
      </c>
      <c r="W134" s="23">
        <v>4188</v>
      </c>
      <c r="X134" s="23">
        <v>4160.5</v>
      </c>
      <c r="Y134" s="23">
        <v>4138.7</v>
      </c>
      <c r="Z134" s="23">
        <v>4132.3</v>
      </c>
      <c r="AA134" s="23">
        <v>4093.6</v>
      </c>
      <c r="AB134" s="23">
        <v>4090.8</v>
      </c>
    </row>
    <row r="135" spans="1:28">
      <c r="A135" s="23" t="s">
        <v>176</v>
      </c>
      <c r="B135" s="23">
        <v>60</v>
      </c>
      <c r="C135" s="23">
        <v>3225</v>
      </c>
      <c r="D135" s="23">
        <v>3337</v>
      </c>
      <c r="E135" s="23">
        <v>3366</v>
      </c>
      <c r="F135" s="23">
        <v>3414</v>
      </c>
      <c r="G135" s="23">
        <v>3716.6</v>
      </c>
      <c r="H135" s="24">
        <v>3869.4</v>
      </c>
      <c r="I135" s="23">
        <v>3996.8</v>
      </c>
      <c r="J135" s="23">
        <v>4186</v>
      </c>
      <c r="K135" s="23">
        <v>4232.2</v>
      </c>
      <c r="L135" s="23">
        <v>4283.6000000000004</v>
      </c>
      <c r="M135" s="23">
        <v>4292.8999999999996</v>
      </c>
      <c r="N135" s="23">
        <v>4308.5</v>
      </c>
      <c r="O135" s="23">
        <v>4239.1000000000004</v>
      </c>
      <c r="P135" s="23">
        <v>4264</v>
      </c>
      <c r="Q135" s="23">
        <v>4253.8</v>
      </c>
      <c r="R135" s="23">
        <v>4259.5</v>
      </c>
      <c r="S135" s="23">
        <v>4205.8999999999996</v>
      </c>
      <c r="T135" s="23">
        <v>4154.5</v>
      </c>
      <c r="U135" s="23">
        <v>4052.6</v>
      </c>
      <c r="V135" s="23">
        <v>3958.1</v>
      </c>
      <c r="W135" s="23">
        <v>3883</v>
      </c>
      <c r="X135" s="23">
        <v>3885.3</v>
      </c>
      <c r="Y135" s="23">
        <v>3989.7</v>
      </c>
      <c r="Z135" s="23">
        <v>4062.4</v>
      </c>
      <c r="AA135" s="23">
        <v>4167</v>
      </c>
      <c r="AB135" s="23">
        <v>4231.8999999999996</v>
      </c>
    </row>
    <row r="136" spans="1:28">
      <c r="A136" s="23" t="s">
        <v>177</v>
      </c>
      <c r="B136" s="23">
        <v>65</v>
      </c>
      <c r="C136" s="23">
        <v>3288</v>
      </c>
      <c r="D136" s="23">
        <v>3183</v>
      </c>
      <c r="E136" s="23">
        <v>3167</v>
      </c>
      <c r="F136" s="23">
        <v>3099</v>
      </c>
      <c r="G136" s="23">
        <v>3263</v>
      </c>
      <c r="H136" s="24">
        <v>3353.1</v>
      </c>
      <c r="I136" s="23">
        <v>3492.2</v>
      </c>
      <c r="J136" s="23">
        <v>3560</v>
      </c>
      <c r="K136" s="23">
        <v>3692.2</v>
      </c>
      <c r="L136" s="23">
        <v>3848.1</v>
      </c>
      <c r="M136" s="23">
        <v>3998.8</v>
      </c>
      <c r="N136" s="23">
        <v>4133.1000000000004</v>
      </c>
      <c r="O136" s="23">
        <v>4318.1000000000004</v>
      </c>
      <c r="P136" s="23">
        <v>4373.3999999999996</v>
      </c>
      <c r="Q136" s="23">
        <v>4428.1000000000004</v>
      </c>
      <c r="R136" s="23">
        <v>4440.1000000000004</v>
      </c>
      <c r="S136" s="23">
        <v>4453.2</v>
      </c>
      <c r="T136" s="23">
        <v>4387.8</v>
      </c>
      <c r="U136" s="23">
        <v>4409.1000000000004</v>
      </c>
      <c r="V136" s="23">
        <v>4398</v>
      </c>
      <c r="W136" s="23">
        <v>4398</v>
      </c>
      <c r="X136" s="23">
        <v>4342.3</v>
      </c>
      <c r="Y136" s="23">
        <v>4290</v>
      </c>
      <c r="Z136" s="23">
        <v>4188.6000000000004</v>
      </c>
      <c r="AA136" s="23">
        <v>4095.5</v>
      </c>
      <c r="AB136" s="23">
        <v>4024.8</v>
      </c>
    </row>
    <row r="137" spans="1:28">
      <c r="A137" s="23" t="s">
        <v>178</v>
      </c>
      <c r="B137" s="23">
        <v>70</v>
      </c>
      <c r="C137" s="23">
        <v>3426</v>
      </c>
      <c r="D137" s="23">
        <v>3537</v>
      </c>
      <c r="E137" s="23">
        <v>3564</v>
      </c>
      <c r="F137" s="23">
        <v>3522</v>
      </c>
      <c r="G137" s="23">
        <v>3390.6</v>
      </c>
      <c r="H137" s="24">
        <v>3280.9</v>
      </c>
      <c r="I137" s="23">
        <v>3207.4</v>
      </c>
      <c r="J137" s="23">
        <v>3208.8</v>
      </c>
      <c r="K137" s="23">
        <v>3239.8</v>
      </c>
      <c r="L137" s="23">
        <v>3274.1</v>
      </c>
      <c r="M137" s="23">
        <v>3365</v>
      </c>
      <c r="N137" s="23">
        <v>3496.6</v>
      </c>
      <c r="O137" s="23">
        <v>3570.5</v>
      </c>
      <c r="P137" s="23">
        <v>3703.7</v>
      </c>
      <c r="Q137" s="23">
        <v>3856.9</v>
      </c>
      <c r="R137" s="23">
        <v>4007.5</v>
      </c>
      <c r="S137" s="23">
        <v>4145.1000000000004</v>
      </c>
      <c r="T137" s="23">
        <v>4322.2</v>
      </c>
      <c r="U137" s="23">
        <v>4383.8999999999996</v>
      </c>
      <c r="V137" s="23">
        <v>4439.2</v>
      </c>
      <c r="W137" s="23">
        <v>4453.7</v>
      </c>
      <c r="X137" s="23">
        <v>4466</v>
      </c>
      <c r="Y137" s="23">
        <v>4406.8999999999996</v>
      </c>
      <c r="Z137" s="23">
        <v>4426.3</v>
      </c>
      <c r="AA137" s="23">
        <v>4414.8</v>
      </c>
      <c r="AB137" s="23">
        <v>4411.8</v>
      </c>
    </row>
    <row r="138" spans="1:28">
      <c r="A138" s="23" t="s">
        <v>179</v>
      </c>
      <c r="B138" s="23">
        <v>75</v>
      </c>
      <c r="C138" s="23">
        <v>2393</v>
      </c>
      <c r="D138" s="23">
        <v>2526</v>
      </c>
      <c r="E138" s="23">
        <v>2628</v>
      </c>
      <c r="F138" s="23">
        <v>2771</v>
      </c>
      <c r="G138" s="23">
        <v>3079.1</v>
      </c>
      <c r="H138" s="24">
        <v>3235.5</v>
      </c>
      <c r="I138" s="23">
        <v>3319.8</v>
      </c>
      <c r="J138" s="23">
        <v>3358</v>
      </c>
      <c r="K138" s="23">
        <v>3365.1</v>
      </c>
      <c r="L138" s="23">
        <v>3205.8</v>
      </c>
      <c r="M138" s="23">
        <v>3110.4</v>
      </c>
      <c r="N138" s="23">
        <v>3047.4</v>
      </c>
      <c r="O138" s="23">
        <v>3050.3</v>
      </c>
      <c r="P138" s="23">
        <v>3083.5</v>
      </c>
      <c r="Q138" s="23">
        <v>3121.9</v>
      </c>
      <c r="R138" s="23">
        <v>3210</v>
      </c>
      <c r="S138" s="23">
        <v>3333.2</v>
      </c>
      <c r="T138" s="23">
        <v>3409.5</v>
      </c>
      <c r="U138" s="23">
        <v>3538</v>
      </c>
      <c r="V138" s="23">
        <v>3684.4</v>
      </c>
      <c r="W138" s="23">
        <v>3828.1</v>
      </c>
      <c r="X138" s="23">
        <v>3963.1</v>
      </c>
      <c r="Y138" s="23">
        <v>4127.3999999999996</v>
      </c>
      <c r="Z138" s="23">
        <v>4192.5</v>
      </c>
      <c r="AA138" s="23">
        <v>4248.1000000000004</v>
      </c>
      <c r="AB138" s="23">
        <v>4266.8</v>
      </c>
    </row>
    <row r="139" spans="1:28">
      <c r="A139" s="23" t="s">
        <v>180</v>
      </c>
      <c r="B139" s="23">
        <v>80</v>
      </c>
      <c r="C139" s="23">
        <v>2143</v>
      </c>
      <c r="D139" s="23">
        <v>2153</v>
      </c>
      <c r="E139" s="23">
        <v>2151</v>
      </c>
      <c r="F139" s="23">
        <v>2073</v>
      </c>
      <c r="G139" s="23">
        <v>2073.5</v>
      </c>
      <c r="H139" s="24">
        <v>2125.6999999999998</v>
      </c>
      <c r="I139" s="23">
        <v>2236.9</v>
      </c>
      <c r="J139" s="23">
        <v>2324.1</v>
      </c>
      <c r="K139" s="23">
        <v>2474.6999999999998</v>
      </c>
      <c r="L139" s="23">
        <v>2738.5</v>
      </c>
      <c r="M139" s="23">
        <v>2877.3</v>
      </c>
      <c r="N139" s="23">
        <v>2956.1</v>
      </c>
      <c r="O139" s="23">
        <v>2993.3</v>
      </c>
      <c r="P139" s="23">
        <v>3000.9</v>
      </c>
      <c r="Q139" s="23">
        <v>2865.3</v>
      </c>
      <c r="R139" s="23">
        <v>2787.9</v>
      </c>
      <c r="S139" s="23">
        <v>2739.5</v>
      </c>
      <c r="T139" s="23">
        <v>2747.7</v>
      </c>
      <c r="U139" s="23">
        <v>2784.1</v>
      </c>
      <c r="V139" s="23">
        <v>2825.8</v>
      </c>
      <c r="W139" s="23">
        <v>2910.3</v>
      </c>
      <c r="X139" s="23">
        <v>3022</v>
      </c>
      <c r="Y139" s="23">
        <v>3098.2</v>
      </c>
      <c r="Z139" s="23">
        <v>3220</v>
      </c>
      <c r="AA139" s="23">
        <v>3355.3</v>
      </c>
      <c r="AB139" s="23">
        <v>3489</v>
      </c>
    </row>
    <row r="140" spans="1:28">
      <c r="A140" s="23" t="s">
        <v>181</v>
      </c>
      <c r="B140" s="23">
        <v>85</v>
      </c>
      <c r="C140" s="23">
        <v>1544</v>
      </c>
      <c r="D140" s="23">
        <v>1517</v>
      </c>
      <c r="E140" s="23">
        <v>1503</v>
      </c>
      <c r="F140" s="23">
        <v>1472</v>
      </c>
      <c r="G140" s="23">
        <v>1578.7</v>
      </c>
      <c r="H140" s="24">
        <v>1622.9</v>
      </c>
      <c r="I140" s="23">
        <v>1617.7</v>
      </c>
      <c r="J140" s="23">
        <v>1631.9</v>
      </c>
      <c r="K140" s="23">
        <v>1609.1</v>
      </c>
      <c r="L140" s="23">
        <v>1597.3</v>
      </c>
      <c r="M140" s="23">
        <v>1654.8</v>
      </c>
      <c r="N140" s="23">
        <v>1743.4</v>
      </c>
      <c r="O140" s="23">
        <v>1817.8</v>
      </c>
      <c r="P140" s="23">
        <v>1935.1</v>
      </c>
      <c r="Q140" s="23">
        <v>2151.9</v>
      </c>
      <c r="R140" s="23">
        <v>2265.1999999999998</v>
      </c>
      <c r="S140" s="23">
        <v>2327.3000000000002</v>
      </c>
      <c r="T140" s="23">
        <v>2349.9</v>
      </c>
      <c r="U140" s="23">
        <v>2351.3000000000002</v>
      </c>
      <c r="V140" s="23">
        <v>2256.6</v>
      </c>
      <c r="W140" s="23">
        <v>2208.4</v>
      </c>
      <c r="X140" s="23">
        <v>2182.6999999999998</v>
      </c>
      <c r="Y140" s="23">
        <v>2198.1</v>
      </c>
      <c r="Z140" s="23">
        <v>2238</v>
      </c>
      <c r="AA140" s="23">
        <v>2282.3000000000002</v>
      </c>
      <c r="AB140" s="23">
        <v>2360.1</v>
      </c>
    </row>
    <row r="141" spans="1:28">
      <c r="A141" s="23" t="s">
        <v>182</v>
      </c>
      <c r="B141" s="23">
        <v>90</v>
      </c>
      <c r="C141" s="23">
        <v>1109</v>
      </c>
      <c r="D141" s="23">
        <v>1141</v>
      </c>
      <c r="E141" s="23">
        <v>1122</v>
      </c>
      <c r="F141" s="23">
        <v>1162</v>
      </c>
      <c r="G141" s="23">
        <v>1052.2</v>
      </c>
      <c r="H141" s="24">
        <v>1029</v>
      </c>
      <c r="I141" s="23">
        <v>1022.2</v>
      </c>
      <c r="J141" s="23">
        <v>1021.9</v>
      </c>
      <c r="K141" s="23">
        <v>1032.5</v>
      </c>
      <c r="L141" s="23">
        <v>1055.8</v>
      </c>
      <c r="M141" s="23">
        <v>1076.0999999999999</v>
      </c>
      <c r="N141" s="23">
        <v>1079.0999999999999</v>
      </c>
      <c r="O141" s="23">
        <v>1093</v>
      </c>
      <c r="P141" s="23">
        <v>1088.3</v>
      </c>
      <c r="Q141" s="23">
        <v>1101.9000000000001</v>
      </c>
      <c r="R141" s="23">
        <v>1154.5999999999999</v>
      </c>
      <c r="S141" s="23">
        <v>1208.8</v>
      </c>
      <c r="T141" s="23">
        <v>1258.9000000000001</v>
      </c>
      <c r="U141" s="23">
        <v>1319.5</v>
      </c>
      <c r="V141" s="23">
        <v>1454.5</v>
      </c>
      <c r="W141" s="23">
        <v>1538.9</v>
      </c>
      <c r="X141" s="23">
        <v>1590.7</v>
      </c>
      <c r="Y141" s="23">
        <v>1616</v>
      </c>
      <c r="Z141" s="23">
        <v>1634</v>
      </c>
      <c r="AA141" s="23">
        <v>1644.6</v>
      </c>
      <c r="AB141" s="23">
        <v>1657.5</v>
      </c>
    </row>
    <row r="142" spans="1:28">
      <c r="A142" s="23" t="s">
        <v>183</v>
      </c>
      <c r="B142" s="23" t="s">
        <v>184</v>
      </c>
      <c r="C142" s="23">
        <v>437599.99999999994</v>
      </c>
      <c r="D142" s="23">
        <v>440900</v>
      </c>
      <c r="E142" s="23">
        <v>444300.00000000012</v>
      </c>
      <c r="F142" s="23">
        <v>447000</v>
      </c>
      <c r="G142" s="23">
        <v>453371</v>
      </c>
      <c r="H142" s="23">
        <v>456248</v>
      </c>
      <c r="I142" s="23">
        <v>459004</v>
      </c>
      <c r="J142" s="23">
        <v>461613</v>
      </c>
      <c r="K142" s="23">
        <v>464135</v>
      </c>
      <c r="L142" s="23">
        <v>466537</v>
      </c>
      <c r="M142" s="23">
        <v>468841</v>
      </c>
      <c r="N142" s="23">
        <v>471078</v>
      </c>
      <c r="O142" s="23">
        <v>473215</v>
      </c>
      <c r="P142" s="23">
        <v>475280</v>
      </c>
      <c r="Q142" s="23">
        <v>477343</v>
      </c>
      <c r="R142" s="23">
        <v>479339</v>
      </c>
      <c r="S142" s="23">
        <v>481276</v>
      </c>
      <c r="T142" s="23">
        <v>483133</v>
      </c>
      <c r="U142" s="23">
        <v>484972</v>
      </c>
      <c r="V142" s="23">
        <v>486813</v>
      </c>
      <c r="W142" s="23">
        <v>488671</v>
      </c>
      <c r="X142" s="23">
        <v>490518</v>
      </c>
      <c r="Y142" s="23">
        <v>492354</v>
      </c>
      <c r="Z142" s="23">
        <v>494186</v>
      </c>
      <c r="AA142" s="23">
        <v>496008</v>
      </c>
      <c r="AB142" s="23">
        <v>497820</v>
      </c>
    </row>
    <row r="143" spans="1:28">
      <c r="A143" s="23" t="s">
        <v>185</v>
      </c>
      <c r="B143" s="23">
        <v>0</v>
      </c>
      <c r="C143" s="23">
        <v>22800</v>
      </c>
      <c r="D143" s="23">
        <v>22500</v>
      </c>
      <c r="E143" s="23">
        <v>22200</v>
      </c>
      <c r="F143" s="23">
        <v>21700</v>
      </c>
      <c r="G143" s="23">
        <v>21391</v>
      </c>
      <c r="H143" s="23">
        <v>21234</v>
      </c>
      <c r="I143" s="23">
        <v>21202</v>
      </c>
      <c r="J143" s="23">
        <v>21143</v>
      </c>
      <c r="K143" s="23">
        <v>21112</v>
      </c>
      <c r="L143" s="23">
        <v>21108</v>
      </c>
      <c r="M143" s="23">
        <v>21114</v>
      </c>
      <c r="N143" s="23">
        <v>21122</v>
      </c>
      <c r="O143" s="23">
        <v>21136</v>
      </c>
      <c r="P143" s="23">
        <v>21157</v>
      </c>
      <c r="Q143" s="23">
        <v>21199</v>
      </c>
      <c r="R143" s="23">
        <v>21260</v>
      </c>
      <c r="S143" s="23">
        <v>21340</v>
      </c>
      <c r="T143" s="23">
        <v>21450</v>
      </c>
      <c r="U143" s="23">
        <v>21582</v>
      </c>
      <c r="V143" s="23">
        <v>21750</v>
      </c>
      <c r="W143" s="23">
        <v>21936</v>
      </c>
      <c r="X143" s="23">
        <v>22156</v>
      </c>
      <c r="Y143" s="23">
        <v>22380</v>
      </c>
      <c r="Z143" s="23">
        <v>22604</v>
      </c>
      <c r="AA143" s="23">
        <v>22825</v>
      </c>
      <c r="AB143" s="23">
        <v>23018</v>
      </c>
    </row>
    <row r="144" spans="1:28">
      <c r="A144" s="23" t="s">
        <v>186</v>
      </c>
      <c r="B144" s="23">
        <v>5</v>
      </c>
      <c r="C144" s="23">
        <v>25100</v>
      </c>
      <c r="D144" s="23">
        <v>25200</v>
      </c>
      <c r="E144" s="23">
        <v>25200</v>
      </c>
      <c r="F144" s="23">
        <v>24100</v>
      </c>
      <c r="G144" s="23">
        <v>24953</v>
      </c>
      <c r="H144" s="23">
        <v>24793</v>
      </c>
      <c r="I144" s="23">
        <v>24389</v>
      </c>
      <c r="J144" s="23">
        <v>24017</v>
      </c>
      <c r="K144" s="23">
        <v>23538</v>
      </c>
      <c r="L144" s="23">
        <v>23267</v>
      </c>
      <c r="M144" s="23">
        <v>23094</v>
      </c>
      <c r="N144" s="23">
        <v>23047</v>
      </c>
      <c r="O144" s="23">
        <v>22979</v>
      </c>
      <c r="P144" s="23">
        <v>22942</v>
      </c>
      <c r="Q144" s="23">
        <v>22937</v>
      </c>
      <c r="R144" s="23">
        <v>22937</v>
      </c>
      <c r="S144" s="23">
        <v>22944</v>
      </c>
      <c r="T144" s="23">
        <v>22955</v>
      </c>
      <c r="U144" s="23">
        <v>22980</v>
      </c>
      <c r="V144" s="23">
        <v>23019</v>
      </c>
      <c r="W144" s="23">
        <v>23083</v>
      </c>
      <c r="X144" s="23">
        <v>23171</v>
      </c>
      <c r="Y144" s="23">
        <v>23283</v>
      </c>
      <c r="Z144" s="23">
        <v>23424</v>
      </c>
      <c r="AA144" s="23">
        <v>23595</v>
      </c>
      <c r="AB144" s="23">
        <v>23795</v>
      </c>
    </row>
    <row r="145" spans="1:28">
      <c r="A145" s="23" t="s">
        <v>187</v>
      </c>
      <c r="B145" s="23">
        <v>10</v>
      </c>
      <c r="C145" s="23">
        <v>23600</v>
      </c>
      <c r="D145" s="23">
        <v>24500</v>
      </c>
      <c r="E145" s="23">
        <v>25200</v>
      </c>
      <c r="F145" s="23">
        <v>25100</v>
      </c>
      <c r="G145" s="23">
        <v>26365</v>
      </c>
      <c r="H145" s="23">
        <v>26346</v>
      </c>
      <c r="I145" s="23">
        <v>26423</v>
      </c>
      <c r="J145" s="23">
        <v>26459</v>
      </c>
      <c r="K145" s="23">
        <v>26486</v>
      </c>
      <c r="L145" s="23">
        <v>26052</v>
      </c>
      <c r="M145" s="23">
        <v>25846</v>
      </c>
      <c r="N145" s="23">
        <v>25431</v>
      </c>
      <c r="O145" s="23">
        <v>25045</v>
      </c>
      <c r="P145" s="23">
        <v>24559</v>
      </c>
      <c r="Q145" s="23">
        <v>24283</v>
      </c>
      <c r="R145" s="23">
        <v>24099</v>
      </c>
      <c r="S145" s="23">
        <v>24044</v>
      </c>
      <c r="T145" s="23">
        <v>23974</v>
      </c>
      <c r="U145" s="23">
        <v>23932</v>
      </c>
      <c r="V145" s="23">
        <v>23923</v>
      </c>
      <c r="W145" s="23">
        <v>23924</v>
      </c>
      <c r="X145" s="23">
        <v>23924</v>
      </c>
      <c r="Y145" s="23">
        <v>23930</v>
      </c>
      <c r="Z145" s="23">
        <v>23954</v>
      </c>
      <c r="AA145" s="23">
        <v>23996</v>
      </c>
      <c r="AB145" s="23">
        <v>24061</v>
      </c>
    </row>
    <row r="146" spans="1:28">
      <c r="A146" s="23" t="s">
        <v>188</v>
      </c>
      <c r="B146" s="23">
        <v>15</v>
      </c>
      <c r="C146" s="23">
        <v>21000</v>
      </c>
      <c r="D146" s="23">
        <v>20900</v>
      </c>
      <c r="E146" s="23">
        <v>21000</v>
      </c>
      <c r="F146" s="23">
        <v>22100</v>
      </c>
      <c r="G146" s="23">
        <v>21818</v>
      </c>
      <c r="H146" s="23">
        <v>22667</v>
      </c>
      <c r="I146" s="23">
        <v>23419</v>
      </c>
      <c r="J146" s="23">
        <v>24055</v>
      </c>
      <c r="K146" s="23">
        <v>24539</v>
      </c>
      <c r="L146" s="23">
        <v>25075</v>
      </c>
      <c r="M146" s="23">
        <v>25049</v>
      </c>
      <c r="N146" s="23">
        <v>25103</v>
      </c>
      <c r="O146" s="23">
        <v>25088</v>
      </c>
      <c r="P146" s="23">
        <v>25074</v>
      </c>
      <c r="Q146" s="23">
        <v>24713</v>
      </c>
      <c r="R146" s="23">
        <v>24455</v>
      </c>
      <c r="S146" s="23">
        <v>24053</v>
      </c>
      <c r="T146" s="23">
        <v>23648</v>
      </c>
      <c r="U146" s="23">
        <v>23235</v>
      </c>
      <c r="V146" s="23">
        <v>22976</v>
      </c>
      <c r="W146" s="23">
        <v>22836</v>
      </c>
      <c r="X146" s="23">
        <v>22775</v>
      </c>
      <c r="Y146" s="23">
        <v>22705</v>
      </c>
      <c r="Z146" s="23">
        <v>22666</v>
      </c>
      <c r="AA146" s="23">
        <v>22653</v>
      </c>
      <c r="AB146" s="23">
        <v>22649</v>
      </c>
    </row>
    <row r="147" spans="1:28">
      <c r="A147" s="23" t="s">
        <v>189</v>
      </c>
      <c r="B147" s="23">
        <v>20</v>
      </c>
      <c r="C147" s="23">
        <v>18700</v>
      </c>
      <c r="D147" s="23">
        <v>18400</v>
      </c>
      <c r="E147" s="23">
        <v>18000</v>
      </c>
      <c r="F147" s="23">
        <v>20200</v>
      </c>
      <c r="G147" s="23">
        <v>17148</v>
      </c>
      <c r="H147" s="23">
        <v>16759</v>
      </c>
      <c r="I147" s="23">
        <v>16588</v>
      </c>
      <c r="J147" s="23">
        <v>16612</v>
      </c>
      <c r="K147" s="23">
        <v>16895</v>
      </c>
      <c r="L147" s="23">
        <v>17370</v>
      </c>
      <c r="M147" s="23">
        <v>17974</v>
      </c>
      <c r="N147" s="23">
        <v>18480</v>
      </c>
      <c r="O147" s="23">
        <v>18968</v>
      </c>
      <c r="P147" s="23">
        <v>19314</v>
      </c>
      <c r="Q147" s="23">
        <v>19737</v>
      </c>
      <c r="R147" s="23">
        <v>19789</v>
      </c>
      <c r="S147" s="23">
        <v>19870</v>
      </c>
      <c r="T147" s="23">
        <v>19876</v>
      </c>
      <c r="U147" s="23">
        <v>19838</v>
      </c>
      <c r="V147" s="23">
        <v>19511</v>
      </c>
      <c r="W147" s="23">
        <v>19288</v>
      </c>
      <c r="X147" s="23">
        <v>19014</v>
      </c>
      <c r="Y147" s="23">
        <v>18734</v>
      </c>
      <c r="Z147" s="23">
        <v>18396</v>
      </c>
      <c r="AA147" s="23">
        <v>18162</v>
      </c>
      <c r="AB147" s="23">
        <v>18009</v>
      </c>
    </row>
    <row r="148" spans="1:28">
      <c r="A148" s="23" t="s">
        <v>190</v>
      </c>
      <c r="B148" s="23">
        <v>25</v>
      </c>
      <c r="C148" s="23">
        <v>22300</v>
      </c>
      <c r="D148" s="23">
        <v>21800</v>
      </c>
      <c r="E148" s="23">
        <v>21400</v>
      </c>
      <c r="F148" s="23">
        <v>24000</v>
      </c>
      <c r="G148" s="23">
        <v>21445</v>
      </c>
      <c r="H148" s="23">
        <v>21381</v>
      </c>
      <c r="I148" s="23">
        <v>21182</v>
      </c>
      <c r="J148" s="23">
        <v>20865</v>
      </c>
      <c r="K148" s="23">
        <v>20507</v>
      </c>
      <c r="L148" s="23">
        <v>20050</v>
      </c>
      <c r="M148" s="23">
        <v>19704</v>
      </c>
      <c r="N148" s="23">
        <v>19557</v>
      </c>
      <c r="O148" s="23">
        <v>19619</v>
      </c>
      <c r="P148" s="23">
        <v>19943</v>
      </c>
      <c r="Q148" s="23">
        <v>20467</v>
      </c>
      <c r="R148" s="23">
        <v>21107</v>
      </c>
      <c r="S148" s="23">
        <v>21618</v>
      </c>
      <c r="T148" s="23">
        <v>22152</v>
      </c>
      <c r="U148" s="23">
        <v>22545</v>
      </c>
      <c r="V148" s="23">
        <v>22991</v>
      </c>
      <c r="W148" s="23">
        <v>23074</v>
      </c>
      <c r="X148" s="23">
        <v>23139</v>
      </c>
      <c r="Y148" s="23">
        <v>23116</v>
      </c>
      <c r="Z148" s="23">
        <v>23059</v>
      </c>
      <c r="AA148" s="23">
        <v>22723</v>
      </c>
      <c r="AB148" s="23">
        <v>22466</v>
      </c>
    </row>
    <row r="149" spans="1:28">
      <c r="A149" s="23" t="s">
        <v>191</v>
      </c>
      <c r="B149" s="23">
        <v>30</v>
      </c>
      <c r="C149" s="23">
        <v>24700</v>
      </c>
      <c r="D149" s="23">
        <v>25000</v>
      </c>
      <c r="E149" s="23">
        <v>25100</v>
      </c>
      <c r="F149" s="23">
        <v>27900</v>
      </c>
      <c r="G149" s="23">
        <v>25439</v>
      </c>
      <c r="H149" s="23">
        <v>25231</v>
      </c>
      <c r="I149" s="23">
        <v>24944</v>
      </c>
      <c r="J149" s="23">
        <v>24650</v>
      </c>
      <c r="K149" s="23">
        <v>24297</v>
      </c>
      <c r="L149" s="23">
        <v>24085</v>
      </c>
      <c r="M149" s="23">
        <v>23972</v>
      </c>
      <c r="N149" s="23">
        <v>23764</v>
      </c>
      <c r="O149" s="23">
        <v>23465</v>
      </c>
      <c r="P149" s="23">
        <v>23112</v>
      </c>
      <c r="Q149" s="23">
        <v>22631</v>
      </c>
      <c r="R149" s="23">
        <v>22283</v>
      </c>
      <c r="S149" s="23">
        <v>22133</v>
      </c>
      <c r="T149" s="23">
        <v>22209</v>
      </c>
      <c r="U149" s="23">
        <v>22557</v>
      </c>
      <c r="V149" s="23">
        <v>23136</v>
      </c>
      <c r="W149" s="23">
        <v>23824</v>
      </c>
      <c r="X149" s="23">
        <v>24374</v>
      </c>
      <c r="Y149" s="23">
        <v>24956</v>
      </c>
      <c r="Z149" s="23">
        <v>25386</v>
      </c>
      <c r="AA149" s="23">
        <v>25869</v>
      </c>
      <c r="AB149" s="23">
        <v>25979</v>
      </c>
    </row>
    <row r="150" spans="1:28">
      <c r="A150" s="23" t="s">
        <v>192</v>
      </c>
      <c r="B150" s="23">
        <v>35</v>
      </c>
      <c r="C150" s="23">
        <v>27900</v>
      </c>
      <c r="D150" s="23">
        <v>27700</v>
      </c>
      <c r="E150" s="23">
        <v>27600</v>
      </c>
      <c r="F150" s="23">
        <v>28000</v>
      </c>
      <c r="G150" s="23">
        <v>27429</v>
      </c>
      <c r="H150" s="23">
        <v>27617</v>
      </c>
      <c r="I150" s="23">
        <v>27929</v>
      </c>
      <c r="J150" s="23">
        <v>28037</v>
      </c>
      <c r="K150" s="23">
        <v>28150</v>
      </c>
      <c r="L150" s="23">
        <v>28240</v>
      </c>
      <c r="M150" s="23">
        <v>27990</v>
      </c>
      <c r="N150" s="23">
        <v>27689</v>
      </c>
      <c r="O150" s="23">
        <v>27347</v>
      </c>
      <c r="P150" s="23">
        <v>26942</v>
      </c>
      <c r="Q150" s="23">
        <v>26697</v>
      </c>
      <c r="R150" s="23">
        <v>26556</v>
      </c>
      <c r="S150" s="23">
        <v>26334</v>
      </c>
      <c r="T150" s="23">
        <v>26029</v>
      </c>
      <c r="U150" s="23">
        <v>25659</v>
      </c>
      <c r="V150" s="23">
        <v>25144</v>
      </c>
      <c r="W150" s="23">
        <v>24783</v>
      </c>
      <c r="X150" s="23">
        <v>24634</v>
      </c>
      <c r="Y150" s="23">
        <v>24728</v>
      </c>
      <c r="Z150" s="23">
        <v>25111</v>
      </c>
      <c r="AA150" s="23">
        <v>25747</v>
      </c>
      <c r="AB150" s="23">
        <v>26498</v>
      </c>
    </row>
    <row r="151" spans="1:28">
      <c r="A151" s="23" t="s">
        <v>193</v>
      </c>
      <c r="B151" s="23">
        <v>40</v>
      </c>
      <c r="C151" s="23">
        <v>27000</v>
      </c>
      <c r="D151" s="23">
        <v>27200</v>
      </c>
      <c r="E151" s="23">
        <v>27800</v>
      </c>
      <c r="F151" s="23">
        <v>28300</v>
      </c>
      <c r="G151" s="23">
        <v>29444</v>
      </c>
      <c r="H151" s="23">
        <v>29883</v>
      </c>
      <c r="I151" s="23">
        <v>29741</v>
      </c>
      <c r="J151" s="23">
        <v>29475</v>
      </c>
      <c r="K151" s="23">
        <v>29485</v>
      </c>
      <c r="L151" s="23">
        <v>29282</v>
      </c>
      <c r="M151" s="23">
        <v>29432</v>
      </c>
      <c r="N151" s="23">
        <v>29702</v>
      </c>
      <c r="O151" s="23">
        <v>29805</v>
      </c>
      <c r="P151" s="23">
        <v>29919</v>
      </c>
      <c r="Q151" s="23">
        <v>29990</v>
      </c>
      <c r="R151" s="23">
        <v>29722</v>
      </c>
      <c r="S151" s="23">
        <v>29413</v>
      </c>
      <c r="T151" s="23">
        <v>29047</v>
      </c>
      <c r="U151" s="23">
        <v>28621</v>
      </c>
      <c r="V151" s="23">
        <v>28356</v>
      </c>
      <c r="W151" s="23">
        <v>28200</v>
      </c>
      <c r="X151" s="23">
        <v>27968</v>
      </c>
      <c r="Y151" s="23">
        <v>27651</v>
      </c>
      <c r="Z151" s="23">
        <v>27277</v>
      </c>
      <c r="AA151" s="23">
        <v>26736</v>
      </c>
      <c r="AB151" s="23">
        <v>26371</v>
      </c>
    </row>
    <row r="152" spans="1:28">
      <c r="A152" s="23" t="s">
        <v>194</v>
      </c>
      <c r="B152" s="23">
        <v>45</v>
      </c>
      <c r="C152" s="23">
        <v>30700</v>
      </c>
      <c r="D152" s="23">
        <v>30300</v>
      </c>
      <c r="E152" s="23">
        <v>30200</v>
      </c>
      <c r="F152" s="23">
        <v>28900</v>
      </c>
      <c r="G152" s="23">
        <v>28506</v>
      </c>
      <c r="H152" s="23">
        <v>28129</v>
      </c>
      <c r="I152" s="23">
        <v>28381</v>
      </c>
      <c r="J152" s="23">
        <v>29047</v>
      </c>
      <c r="K152" s="23">
        <v>29699</v>
      </c>
      <c r="L152" s="23">
        <v>30506</v>
      </c>
      <c r="M152" s="23">
        <v>30947</v>
      </c>
      <c r="N152" s="23">
        <v>30810</v>
      </c>
      <c r="O152" s="23">
        <v>30542</v>
      </c>
      <c r="P152" s="23">
        <v>30529</v>
      </c>
      <c r="Q152" s="23">
        <v>30327</v>
      </c>
      <c r="R152" s="23">
        <v>30459</v>
      </c>
      <c r="S152" s="23">
        <v>30700</v>
      </c>
      <c r="T152" s="23">
        <v>30804</v>
      </c>
      <c r="U152" s="23">
        <v>30912</v>
      </c>
      <c r="V152" s="23">
        <v>30975</v>
      </c>
      <c r="W152" s="23">
        <v>30690</v>
      </c>
      <c r="X152" s="23">
        <v>30382</v>
      </c>
      <c r="Y152" s="23">
        <v>30003</v>
      </c>
      <c r="Z152" s="23">
        <v>29558</v>
      </c>
      <c r="AA152" s="23">
        <v>29290</v>
      </c>
      <c r="AB152" s="23">
        <v>29117</v>
      </c>
    </row>
    <row r="153" spans="1:28">
      <c r="A153" s="23" t="s">
        <v>195</v>
      </c>
      <c r="B153" s="23">
        <v>50</v>
      </c>
      <c r="C153" s="23">
        <v>32500</v>
      </c>
      <c r="D153" s="23">
        <v>32200</v>
      </c>
      <c r="E153" s="23">
        <v>31700</v>
      </c>
      <c r="F153" s="23">
        <v>32100</v>
      </c>
      <c r="G153" s="23">
        <v>31680</v>
      </c>
      <c r="H153" s="23">
        <v>31411</v>
      </c>
      <c r="I153" s="23">
        <v>31038</v>
      </c>
      <c r="J153" s="23">
        <v>30815</v>
      </c>
      <c r="K153" s="23">
        <v>29903</v>
      </c>
      <c r="L153" s="23">
        <v>29157</v>
      </c>
      <c r="M153" s="23">
        <v>28786</v>
      </c>
      <c r="N153" s="23">
        <v>29051</v>
      </c>
      <c r="O153" s="23">
        <v>29708</v>
      </c>
      <c r="P153" s="23">
        <v>30362</v>
      </c>
      <c r="Q153" s="23">
        <v>31144</v>
      </c>
      <c r="R153" s="23">
        <v>31587</v>
      </c>
      <c r="S153" s="23">
        <v>31461</v>
      </c>
      <c r="T153" s="23">
        <v>31194</v>
      </c>
      <c r="U153" s="23">
        <v>31170</v>
      </c>
      <c r="V153" s="23">
        <v>30981</v>
      </c>
      <c r="W153" s="23">
        <v>31097</v>
      </c>
      <c r="X153" s="23">
        <v>31321</v>
      </c>
      <c r="Y153" s="23">
        <v>31407</v>
      </c>
      <c r="Z153" s="23">
        <v>31504</v>
      </c>
      <c r="AA153" s="23">
        <v>31552</v>
      </c>
      <c r="AB153" s="23">
        <v>31260</v>
      </c>
    </row>
    <row r="154" spans="1:28">
      <c r="A154" s="23" t="s">
        <v>196</v>
      </c>
      <c r="B154" s="23">
        <v>55</v>
      </c>
      <c r="C154" s="23">
        <v>30100</v>
      </c>
      <c r="D154" s="23">
        <v>31000</v>
      </c>
      <c r="E154" s="23">
        <v>31900</v>
      </c>
      <c r="F154" s="23">
        <v>32200</v>
      </c>
      <c r="G154" s="23">
        <v>33149</v>
      </c>
      <c r="H154" s="23">
        <v>33344</v>
      </c>
      <c r="I154" s="23">
        <v>33166</v>
      </c>
      <c r="J154" s="23">
        <v>32675</v>
      </c>
      <c r="K154" s="23">
        <v>32776</v>
      </c>
      <c r="L154" s="23">
        <v>32518</v>
      </c>
      <c r="M154" s="23">
        <v>32238</v>
      </c>
      <c r="N154" s="23">
        <v>31845</v>
      </c>
      <c r="O154" s="23">
        <v>31597</v>
      </c>
      <c r="P154" s="23">
        <v>30708</v>
      </c>
      <c r="Q154" s="23">
        <v>29978</v>
      </c>
      <c r="R154" s="23">
        <v>29617</v>
      </c>
      <c r="S154" s="23">
        <v>29890</v>
      </c>
      <c r="T154" s="23">
        <v>30547</v>
      </c>
      <c r="U154" s="23">
        <v>31201</v>
      </c>
      <c r="V154" s="23">
        <v>31977</v>
      </c>
      <c r="W154" s="23">
        <v>32430</v>
      </c>
      <c r="X154" s="23">
        <v>32323</v>
      </c>
      <c r="Y154" s="23">
        <v>32060</v>
      </c>
      <c r="Z154" s="23">
        <v>32021</v>
      </c>
      <c r="AA154" s="23">
        <v>31835</v>
      </c>
      <c r="AB154" s="23">
        <v>31937</v>
      </c>
    </row>
    <row r="155" spans="1:28">
      <c r="A155" s="23" t="s">
        <v>197</v>
      </c>
      <c r="B155" s="23">
        <v>60</v>
      </c>
      <c r="C155" s="23">
        <v>26800</v>
      </c>
      <c r="D155" s="23">
        <v>27500</v>
      </c>
      <c r="E155" s="23">
        <v>28200</v>
      </c>
      <c r="F155" s="23">
        <v>28800</v>
      </c>
      <c r="G155" s="23">
        <v>30262</v>
      </c>
      <c r="H155" s="23">
        <v>31062</v>
      </c>
      <c r="I155" s="23">
        <v>32091</v>
      </c>
      <c r="J155" s="23">
        <v>33170</v>
      </c>
      <c r="K155" s="23">
        <v>33722</v>
      </c>
      <c r="L155" s="23">
        <v>34184</v>
      </c>
      <c r="M155" s="23">
        <v>34373</v>
      </c>
      <c r="N155" s="23">
        <v>34209</v>
      </c>
      <c r="O155" s="23">
        <v>33740</v>
      </c>
      <c r="P155" s="23">
        <v>33822</v>
      </c>
      <c r="Q155" s="23">
        <v>33577</v>
      </c>
      <c r="R155" s="23">
        <v>33285</v>
      </c>
      <c r="S155" s="23">
        <v>32877</v>
      </c>
      <c r="T155" s="23">
        <v>32617</v>
      </c>
      <c r="U155" s="23">
        <v>31744</v>
      </c>
      <c r="V155" s="23">
        <v>31037</v>
      </c>
      <c r="W155" s="23">
        <v>30680</v>
      </c>
      <c r="X155" s="23">
        <v>30970</v>
      </c>
      <c r="Y155" s="23">
        <v>31633</v>
      </c>
      <c r="Z155" s="23">
        <v>32304</v>
      </c>
      <c r="AA155" s="23">
        <v>33081</v>
      </c>
      <c r="AB155" s="23">
        <v>33555</v>
      </c>
    </row>
    <row r="156" spans="1:28">
      <c r="A156" s="23" t="s">
        <v>198</v>
      </c>
      <c r="B156" s="23">
        <v>65</v>
      </c>
      <c r="C156" s="23">
        <v>26400</v>
      </c>
      <c r="D156" s="23">
        <v>26000</v>
      </c>
      <c r="E156" s="23">
        <v>25900</v>
      </c>
      <c r="F156" s="23">
        <v>25700</v>
      </c>
      <c r="G156" s="23">
        <v>26729</v>
      </c>
      <c r="H156" s="23">
        <v>27533</v>
      </c>
      <c r="I156" s="23">
        <v>28312</v>
      </c>
      <c r="J156" s="23">
        <v>29079</v>
      </c>
      <c r="K156" s="23">
        <v>30022</v>
      </c>
      <c r="L156" s="23">
        <v>31081</v>
      </c>
      <c r="M156" s="23">
        <v>31927</v>
      </c>
      <c r="N156" s="23">
        <v>32992</v>
      </c>
      <c r="O156" s="23">
        <v>34088</v>
      </c>
      <c r="P156" s="23">
        <v>34682</v>
      </c>
      <c r="Q156" s="23">
        <v>35155</v>
      </c>
      <c r="R156" s="23">
        <v>35356</v>
      </c>
      <c r="S156" s="23">
        <v>35211</v>
      </c>
      <c r="T156" s="23">
        <v>34763</v>
      </c>
      <c r="U156" s="23">
        <v>34837</v>
      </c>
      <c r="V156" s="23">
        <v>34598</v>
      </c>
      <c r="W156" s="23">
        <v>34312</v>
      </c>
      <c r="X156" s="23">
        <v>33896</v>
      </c>
      <c r="Y156" s="23">
        <v>33624</v>
      </c>
      <c r="Z156" s="23">
        <v>32766</v>
      </c>
      <c r="AA156" s="23">
        <v>32080</v>
      </c>
      <c r="AB156" s="23">
        <v>31732</v>
      </c>
    </row>
    <row r="157" spans="1:28">
      <c r="A157" s="23" t="s">
        <v>199</v>
      </c>
      <c r="B157" s="23">
        <v>70</v>
      </c>
      <c r="C157" s="23">
        <v>27500</v>
      </c>
      <c r="D157" s="23">
        <v>28400</v>
      </c>
      <c r="E157" s="23">
        <v>28700</v>
      </c>
      <c r="F157" s="23">
        <v>28400</v>
      </c>
      <c r="G157" s="23">
        <v>27174</v>
      </c>
      <c r="H157" s="23">
        <v>26334</v>
      </c>
      <c r="I157" s="23">
        <v>25992</v>
      </c>
      <c r="J157" s="23">
        <v>25952</v>
      </c>
      <c r="K157" s="23">
        <v>26263</v>
      </c>
      <c r="L157" s="23">
        <v>26704</v>
      </c>
      <c r="M157" s="23">
        <v>27493</v>
      </c>
      <c r="N157" s="23">
        <v>28273</v>
      </c>
      <c r="O157" s="23">
        <v>29048</v>
      </c>
      <c r="P157" s="23">
        <v>30004</v>
      </c>
      <c r="Q157" s="23">
        <v>31064</v>
      </c>
      <c r="R157" s="23">
        <v>31947</v>
      </c>
      <c r="S157" s="23">
        <v>33022</v>
      </c>
      <c r="T157" s="23">
        <v>34106</v>
      </c>
      <c r="U157" s="23">
        <v>34729</v>
      </c>
      <c r="V157" s="23">
        <v>35203</v>
      </c>
      <c r="W157" s="23">
        <v>35412</v>
      </c>
      <c r="X157" s="23">
        <v>35288</v>
      </c>
      <c r="Y157" s="23">
        <v>34872</v>
      </c>
      <c r="Z157" s="23">
        <v>34955</v>
      </c>
      <c r="AA157" s="23">
        <v>34732</v>
      </c>
      <c r="AB157" s="23">
        <v>34467</v>
      </c>
    </row>
    <row r="158" spans="1:28">
      <c r="A158" s="23" t="s">
        <v>200</v>
      </c>
      <c r="B158" s="23">
        <v>75</v>
      </c>
      <c r="C158" s="23">
        <v>19500</v>
      </c>
      <c r="D158" s="23">
        <v>20200</v>
      </c>
      <c r="E158" s="23">
        <v>20900</v>
      </c>
      <c r="F158" s="23">
        <v>22400</v>
      </c>
      <c r="G158" s="23">
        <v>24945</v>
      </c>
      <c r="H158" s="23">
        <v>26077</v>
      </c>
      <c r="I158" s="23">
        <v>26817</v>
      </c>
      <c r="J158" s="23">
        <v>27121</v>
      </c>
      <c r="K158" s="23">
        <v>27089</v>
      </c>
      <c r="L158" s="23">
        <v>25754</v>
      </c>
      <c r="M158" s="23">
        <v>25008</v>
      </c>
      <c r="N158" s="23">
        <v>24725</v>
      </c>
      <c r="O158" s="23">
        <v>24710</v>
      </c>
      <c r="P158" s="23">
        <v>25026</v>
      </c>
      <c r="Q158" s="23">
        <v>25472</v>
      </c>
      <c r="R158" s="23">
        <v>26236</v>
      </c>
      <c r="S158" s="23">
        <v>26989</v>
      </c>
      <c r="T158" s="23">
        <v>27753</v>
      </c>
      <c r="U158" s="23">
        <v>28686</v>
      </c>
      <c r="V158" s="23">
        <v>29719</v>
      </c>
      <c r="W158" s="23">
        <v>30598</v>
      </c>
      <c r="X158" s="23">
        <v>31650</v>
      </c>
      <c r="Y158" s="23">
        <v>32704</v>
      </c>
      <c r="Z158" s="23">
        <v>33317</v>
      </c>
      <c r="AA158" s="23">
        <v>33798</v>
      </c>
      <c r="AB158" s="23">
        <v>34009</v>
      </c>
    </row>
    <row r="159" spans="1:28">
      <c r="A159" s="23" t="s">
        <v>201</v>
      </c>
      <c r="B159" s="23">
        <v>80</v>
      </c>
      <c r="C159" s="23">
        <v>15700</v>
      </c>
      <c r="D159" s="23">
        <v>16000</v>
      </c>
      <c r="E159" s="23">
        <v>16200</v>
      </c>
      <c r="F159" s="23">
        <v>15900</v>
      </c>
      <c r="G159" s="23">
        <v>16299</v>
      </c>
      <c r="H159" s="23">
        <v>17016</v>
      </c>
      <c r="I159" s="23">
        <v>17708</v>
      </c>
      <c r="J159" s="23">
        <v>18474</v>
      </c>
      <c r="K159" s="23">
        <v>19705</v>
      </c>
      <c r="L159" s="23">
        <v>21890</v>
      </c>
      <c r="M159" s="23">
        <v>22909</v>
      </c>
      <c r="N159" s="23">
        <v>23543</v>
      </c>
      <c r="O159" s="23">
        <v>23801</v>
      </c>
      <c r="P159" s="23">
        <v>23758</v>
      </c>
      <c r="Q159" s="23">
        <v>22660</v>
      </c>
      <c r="R159" s="23">
        <v>22068</v>
      </c>
      <c r="S159" s="23">
        <v>21878</v>
      </c>
      <c r="T159" s="23">
        <v>21909</v>
      </c>
      <c r="U159" s="23">
        <v>22227</v>
      </c>
      <c r="V159" s="23">
        <v>22670</v>
      </c>
      <c r="W159" s="23">
        <v>23382</v>
      </c>
      <c r="X159" s="23">
        <v>24088</v>
      </c>
      <c r="Y159" s="23">
        <v>24802</v>
      </c>
      <c r="Z159" s="23">
        <v>25670</v>
      </c>
      <c r="AA159" s="23">
        <v>26632</v>
      </c>
      <c r="AB159" s="23">
        <v>27474</v>
      </c>
    </row>
    <row r="160" spans="1:28">
      <c r="A160" s="23" t="s">
        <v>202</v>
      </c>
      <c r="B160" s="23">
        <v>85</v>
      </c>
      <c r="C160" s="23">
        <v>11270</v>
      </c>
      <c r="D160" s="23">
        <v>11261</v>
      </c>
      <c r="E160" s="23">
        <v>11187</v>
      </c>
      <c r="F160" s="23">
        <v>11076</v>
      </c>
      <c r="G160" s="23">
        <v>11451</v>
      </c>
      <c r="H160" s="23">
        <v>11703</v>
      </c>
      <c r="I160" s="23">
        <v>11954</v>
      </c>
      <c r="J160" s="23">
        <v>12168</v>
      </c>
      <c r="K160" s="23">
        <v>12052</v>
      </c>
      <c r="L160" s="23">
        <v>12219</v>
      </c>
      <c r="M160" s="23">
        <v>12814</v>
      </c>
      <c r="N160" s="23">
        <v>13393</v>
      </c>
      <c r="O160" s="23">
        <v>14020</v>
      </c>
      <c r="P160" s="23">
        <v>14943</v>
      </c>
      <c r="Q160" s="23">
        <v>16650</v>
      </c>
      <c r="R160" s="23">
        <v>17464</v>
      </c>
      <c r="S160" s="23">
        <v>17939</v>
      </c>
      <c r="T160" s="23">
        <v>18122</v>
      </c>
      <c r="U160" s="23">
        <v>18070</v>
      </c>
      <c r="V160" s="23">
        <v>17326</v>
      </c>
      <c r="W160" s="23">
        <v>16959</v>
      </c>
      <c r="X160" s="23">
        <v>16900</v>
      </c>
      <c r="Y160" s="23">
        <v>16988</v>
      </c>
      <c r="Z160" s="23">
        <v>17291</v>
      </c>
      <c r="AA160" s="23">
        <v>17700</v>
      </c>
      <c r="AB160" s="23">
        <v>18313</v>
      </c>
    </row>
    <row r="161" spans="1:28">
      <c r="A161" s="23" t="s">
        <v>203</v>
      </c>
      <c r="B161" s="23">
        <v>90</v>
      </c>
      <c r="C161" s="23">
        <v>7534</v>
      </c>
      <c r="D161" s="23">
        <v>7731</v>
      </c>
      <c r="E161" s="23">
        <v>7675</v>
      </c>
      <c r="F161" s="23">
        <v>8285</v>
      </c>
      <c r="G161" s="23">
        <v>7742</v>
      </c>
      <c r="H161" s="23">
        <v>7725</v>
      </c>
      <c r="I161" s="23">
        <v>7739</v>
      </c>
      <c r="J161" s="23">
        <v>7807</v>
      </c>
      <c r="K161" s="23">
        <v>7892</v>
      </c>
      <c r="L161" s="23">
        <v>8000</v>
      </c>
      <c r="M161" s="23">
        <v>8174</v>
      </c>
      <c r="N161" s="23">
        <v>8350</v>
      </c>
      <c r="O161" s="23">
        <v>8514</v>
      </c>
      <c r="P161" s="23">
        <v>8486</v>
      </c>
      <c r="Q161" s="23">
        <v>8653</v>
      </c>
      <c r="R161" s="23">
        <v>9110</v>
      </c>
      <c r="S161" s="23">
        <v>9545</v>
      </c>
      <c r="T161" s="23">
        <v>9975</v>
      </c>
      <c r="U161" s="23">
        <v>10443</v>
      </c>
      <c r="V161" s="23">
        <v>11526</v>
      </c>
      <c r="W161" s="23">
        <v>12174</v>
      </c>
      <c r="X161" s="23">
        <v>12570</v>
      </c>
      <c r="Y161" s="23">
        <v>12785</v>
      </c>
      <c r="Z161" s="23">
        <v>12901</v>
      </c>
      <c r="AA161" s="23">
        <v>13003</v>
      </c>
      <c r="AB161" s="23">
        <v>13105</v>
      </c>
    </row>
    <row r="162" spans="1:28">
      <c r="H162" s="23"/>
    </row>
    <row r="163" spans="1:28">
      <c r="H163"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Dementia18-43</vt:lpstr>
      <vt:lpstr>Metadata</vt:lpstr>
      <vt:lpstr>Rates</vt:lpstr>
      <vt:lpstr>Males 5y</vt:lpstr>
      <vt:lpstr>Females 5y</vt:lpstr>
    </vt:vector>
  </TitlesOfParts>
  <Company>WSCC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Maconachie</dc:creator>
  <cp:lastModifiedBy>Henry McLaughlin</cp:lastModifiedBy>
  <dcterms:created xsi:type="dcterms:W3CDTF">2013-07-30T14:02:48Z</dcterms:created>
  <dcterms:modified xsi:type="dcterms:W3CDTF">2023-07-28T14:46:22Z</dcterms:modified>
</cp:coreProperties>
</file>