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trlProps/ctrlProp4.xml" ContentType="application/vnd.ms-excel.controlproperti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9605" windowHeight="7995" firstSheet="1" activeTab="1"/>
  </bookViews>
  <sheets>
    <sheet name="Mpivot" sheetId="4" state="hidden" r:id="rId1"/>
    <sheet name="Metadata" sheetId="11" r:id="rId2"/>
    <sheet name="Pyramid" sheetId="7" r:id="rId3"/>
    <sheet name="Trend Graphs" sheetId="9" r:id="rId4"/>
    <sheet name="Trend Table" sheetId="10" r:id="rId5"/>
    <sheet name="Males 5 Year" sheetId="3" r:id="rId6"/>
    <sheet name="Females 5 Year" sheetId="6" r:id="rId7"/>
    <sheet name="Males 1Year" sheetId="1" r:id="rId8"/>
    <sheet name="Fpivot" sheetId="5" state="hidden" r:id="rId9"/>
    <sheet name="Females 1Year" sheetId="2" r:id="rId10"/>
    <sheet name="lookups" sheetId="8" state="hidden" r:id="rId11"/>
  </sheets>
  <calcPr calcId="145621"/>
  <pivotCaches>
    <pivotCache cacheId="0" r:id="rId12"/>
    <pivotCache cacheId="1" r:id="rId13"/>
  </pivotCaches>
</workbook>
</file>

<file path=xl/calcChain.xml><?xml version="1.0" encoding="utf-8"?>
<calcChain xmlns="http://schemas.openxmlformats.org/spreadsheetml/2006/main">
  <c r="B3" i="10" l="1"/>
  <c r="G15" i="8"/>
  <c r="F15" i="8"/>
  <c r="E15" i="8"/>
  <c r="D15" i="8"/>
  <c r="D5" i="9"/>
  <c r="E5" i="9"/>
  <c r="F5" i="9"/>
  <c r="G5" i="9"/>
  <c r="H5" i="9"/>
  <c r="I5" i="9"/>
  <c r="J5" i="9"/>
  <c r="K5" i="9"/>
  <c r="L5" i="9"/>
  <c r="D6" i="9"/>
  <c r="E6" i="9"/>
  <c r="F6" i="9"/>
  <c r="G6" i="9"/>
  <c r="H6" i="9"/>
  <c r="I6" i="9"/>
  <c r="J6" i="9"/>
  <c r="K6" i="9"/>
  <c r="L6" i="9"/>
  <c r="D7" i="9"/>
  <c r="E7" i="9"/>
  <c r="F7" i="9"/>
  <c r="G7" i="9"/>
  <c r="H7" i="9"/>
  <c r="I7" i="9"/>
  <c r="J7" i="9"/>
  <c r="K7" i="9"/>
  <c r="L7" i="9"/>
  <c r="D8" i="9"/>
  <c r="E8" i="9"/>
  <c r="F8" i="9"/>
  <c r="G8" i="9"/>
  <c r="H8" i="9"/>
  <c r="I8" i="9"/>
  <c r="J8" i="9"/>
  <c r="K8" i="9"/>
  <c r="L8" i="9"/>
  <c r="D9" i="9"/>
  <c r="E9" i="9"/>
  <c r="F9" i="9"/>
  <c r="G9" i="9"/>
  <c r="H9" i="9"/>
  <c r="I9" i="9"/>
  <c r="J9" i="9"/>
  <c r="K9" i="9"/>
  <c r="L9" i="9"/>
  <c r="D10" i="9"/>
  <c r="E10" i="9"/>
  <c r="F10" i="9"/>
  <c r="G10" i="9"/>
  <c r="H10" i="9"/>
  <c r="I10" i="9"/>
  <c r="J10" i="9"/>
  <c r="K10" i="9"/>
  <c r="L10" i="9"/>
  <c r="D11" i="9"/>
  <c r="E11" i="9"/>
  <c r="F11" i="9"/>
  <c r="G11" i="9"/>
  <c r="H11" i="9"/>
  <c r="I11" i="9"/>
  <c r="J11" i="9"/>
  <c r="K11" i="9"/>
  <c r="L11" i="9"/>
  <c r="D12" i="9"/>
  <c r="E12" i="9"/>
  <c r="F12" i="9"/>
  <c r="G12" i="9"/>
  <c r="H12" i="9"/>
  <c r="I12" i="9"/>
  <c r="J12" i="9"/>
  <c r="K12" i="9"/>
  <c r="L12" i="9"/>
  <c r="D13" i="9"/>
  <c r="E13" i="9"/>
  <c r="F13" i="9"/>
  <c r="G13" i="9"/>
  <c r="H13" i="9"/>
  <c r="I13" i="9"/>
  <c r="J13" i="9"/>
  <c r="K13" i="9"/>
  <c r="L13" i="9"/>
  <c r="D14" i="9"/>
  <c r="E14" i="9"/>
  <c r="F14" i="9"/>
  <c r="G14" i="9"/>
  <c r="H14" i="9"/>
  <c r="I14" i="9"/>
  <c r="J14" i="9"/>
  <c r="K14" i="9"/>
  <c r="L14" i="9"/>
  <c r="C5" i="9"/>
  <c r="C6" i="9"/>
  <c r="C7" i="9"/>
  <c r="C8" i="9"/>
  <c r="C9" i="9"/>
  <c r="C10" i="9"/>
  <c r="C11" i="9"/>
  <c r="C12" i="9"/>
  <c r="C13" i="9"/>
  <c r="C14" i="9"/>
  <c r="B6" i="9"/>
  <c r="B7" i="9"/>
  <c r="B8" i="9"/>
  <c r="B9" i="9"/>
  <c r="B10" i="9"/>
  <c r="B11" i="9"/>
  <c r="B12" i="9"/>
  <c r="B13" i="9"/>
  <c r="B14" i="9"/>
  <c r="B5" i="9"/>
  <c r="H81" i="10" l="1"/>
  <c r="E82" i="10"/>
  <c r="B83" i="10"/>
  <c r="C69" i="10"/>
  <c r="D69" i="10"/>
  <c r="E69" i="10"/>
  <c r="F69" i="10"/>
  <c r="G69" i="10"/>
  <c r="H69" i="10"/>
  <c r="I69" i="10"/>
  <c r="J69" i="10"/>
  <c r="K69" i="10"/>
  <c r="L69" i="10"/>
  <c r="C70" i="10"/>
  <c r="C71" i="10" s="1"/>
  <c r="D70" i="10"/>
  <c r="D71" i="10" s="1"/>
  <c r="E70" i="10"/>
  <c r="F70" i="10"/>
  <c r="G70" i="10"/>
  <c r="G71" i="10" s="1"/>
  <c r="H70" i="10"/>
  <c r="H71" i="10" s="1"/>
  <c r="I70" i="10"/>
  <c r="J70" i="10"/>
  <c r="K70" i="10"/>
  <c r="K71" i="10" s="1"/>
  <c r="L70" i="10"/>
  <c r="L71" i="10" s="1"/>
  <c r="E71" i="10"/>
  <c r="F71" i="10"/>
  <c r="C72" i="10"/>
  <c r="C83" i="10" s="1"/>
  <c r="D72" i="10"/>
  <c r="D83" i="10" s="1"/>
  <c r="E72" i="10"/>
  <c r="F72" i="10"/>
  <c r="G72" i="10"/>
  <c r="G83" i="10" s="1"/>
  <c r="H72" i="10"/>
  <c r="H83" i="10" s="1"/>
  <c r="I72" i="10"/>
  <c r="J72" i="10"/>
  <c r="K72" i="10"/>
  <c r="K83" i="10" s="1"/>
  <c r="L72" i="10"/>
  <c r="L83" i="10" s="1"/>
  <c r="C73" i="10"/>
  <c r="D73" i="10"/>
  <c r="E73" i="10"/>
  <c r="F73" i="10"/>
  <c r="G73" i="10"/>
  <c r="H73" i="10"/>
  <c r="I73" i="10"/>
  <c r="J73" i="10"/>
  <c r="K73" i="10"/>
  <c r="L73" i="10"/>
  <c r="E75" i="10"/>
  <c r="F75" i="10"/>
  <c r="C76" i="10"/>
  <c r="K76" i="10"/>
  <c r="L76" i="10"/>
  <c r="B77" i="10"/>
  <c r="B73" i="10"/>
  <c r="B72" i="10"/>
  <c r="B70" i="10"/>
  <c r="B69" i="10"/>
  <c r="C58" i="10"/>
  <c r="D58" i="10"/>
  <c r="E58" i="10"/>
  <c r="E80" i="10" s="1"/>
  <c r="F58" i="10"/>
  <c r="F80" i="10" s="1"/>
  <c r="G58" i="10"/>
  <c r="H58" i="10"/>
  <c r="I58" i="10"/>
  <c r="I80" i="10" s="1"/>
  <c r="J58" i="10"/>
  <c r="K58" i="10"/>
  <c r="L58" i="10"/>
  <c r="C59" i="10"/>
  <c r="C60" i="10" s="1"/>
  <c r="D59" i="10"/>
  <c r="D60" i="10" s="1"/>
  <c r="E59" i="10"/>
  <c r="F59" i="10"/>
  <c r="G59" i="10"/>
  <c r="G60" i="10" s="1"/>
  <c r="H59" i="10"/>
  <c r="H60" i="10" s="1"/>
  <c r="I59" i="10"/>
  <c r="J59" i="10"/>
  <c r="K59" i="10"/>
  <c r="K60" i="10" s="1"/>
  <c r="L59" i="10"/>
  <c r="L60" i="10" s="1"/>
  <c r="E60" i="10"/>
  <c r="F60" i="10"/>
  <c r="I60" i="10"/>
  <c r="J60" i="10"/>
  <c r="C61" i="10"/>
  <c r="D61" i="10"/>
  <c r="E61" i="10"/>
  <c r="E64" i="10" s="1"/>
  <c r="F61" i="10"/>
  <c r="F64" i="10" s="1"/>
  <c r="G61" i="10"/>
  <c r="H61" i="10"/>
  <c r="I61" i="10"/>
  <c r="I66" i="10" s="1"/>
  <c r="J61" i="10"/>
  <c r="K61" i="10"/>
  <c r="L61" i="10"/>
  <c r="C62" i="10"/>
  <c r="C65" i="10" s="1"/>
  <c r="D62" i="10"/>
  <c r="D65" i="10" s="1"/>
  <c r="E62" i="10"/>
  <c r="E65" i="10" s="1"/>
  <c r="F62" i="10"/>
  <c r="G62" i="10"/>
  <c r="H62" i="10"/>
  <c r="I62" i="10"/>
  <c r="I65" i="10" s="1"/>
  <c r="J62" i="10"/>
  <c r="K62" i="10"/>
  <c r="K65" i="10" s="1"/>
  <c r="L62" i="10"/>
  <c r="L65" i="10" s="1"/>
  <c r="J64" i="10"/>
  <c r="G65" i="10"/>
  <c r="H65" i="10"/>
  <c r="F66" i="10"/>
  <c r="C67" i="10"/>
  <c r="D67" i="10"/>
  <c r="H67" i="10"/>
  <c r="K67" i="10"/>
  <c r="L67" i="10"/>
  <c r="B65" i="10"/>
  <c r="B64" i="10"/>
  <c r="B62" i="10"/>
  <c r="B61" i="10"/>
  <c r="B66" i="10" s="1"/>
  <c r="B60" i="10"/>
  <c r="B59" i="10"/>
  <c r="E67" i="10" s="1"/>
  <c r="B58" i="10"/>
  <c r="H52" i="10"/>
  <c r="E53" i="10"/>
  <c r="F53" i="10"/>
  <c r="C54" i="10"/>
  <c r="D54" i="10"/>
  <c r="G54" i="10"/>
  <c r="H54" i="10"/>
  <c r="K54" i="10"/>
  <c r="L54" i="10"/>
  <c r="I55" i="10"/>
  <c r="J55" i="10"/>
  <c r="D56" i="10"/>
  <c r="H56" i="10"/>
  <c r="L56" i="10"/>
  <c r="B54" i="10"/>
  <c r="B53" i="10"/>
  <c r="C47" i="10"/>
  <c r="D47" i="10"/>
  <c r="E47" i="10"/>
  <c r="F47" i="10"/>
  <c r="G47" i="10"/>
  <c r="H47" i="10"/>
  <c r="I47" i="10"/>
  <c r="J47" i="10"/>
  <c r="K47" i="10"/>
  <c r="L47" i="10"/>
  <c r="C48" i="10"/>
  <c r="C49" i="10" s="1"/>
  <c r="D48" i="10"/>
  <c r="D49" i="10" s="1"/>
  <c r="E48" i="10"/>
  <c r="F48" i="10"/>
  <c r="G48" i="10"/>
  <c r="G49" i="10" s="1"/>
  <c r="H48" i="10"/>
  <c r="H49" i="10" s="1"/>
  <c r="I48" i="10"/>
  <c r="J48" i="10"/>
  <c r="K48" i="10"/>
  <c r="K49" i="10" s="1"/>
  <c r="L48" i="10"/>
  <c r="L49" i="10" s="1"/>
  <c r="E49" i="10"/>
  <c r="F49" i="10"/>
  <c r="I49" i="10"/>
  <c r="I53" i="10" s="1"/>
  <c r="C50" i="10"/>
  <c r="C53" i="10" s="1"/>
  <c r="D50" i="10"/>
  <c r="D52" i="10" s="1"/>
  <c r="E50" i="10"/>
  <c r="E52" i="10" s="1"/>
  <c r="F50" i="10"/>
  <c r="G50" i="10"/>
  <c r="G53" i="10" s="1"/>
  <c r="H50" i="10"/>
  <c r="I50" i="10"/>
  <c r="J50" i="10"/>
  <c r="K50" i="10"/>
  <c r="K53" i="10" s="1"/>
  <c r="L50" i="10"/>
  <c r="L52" i="10" s="1"/>
  <c r="C51" i="10"/>
  <c r="D51" i="10"/>
  <c r="E51" i="10"/>
  <c r="E54" i="10" s="1"/>
  <c r="F51" i="10"/>
  <c r="F54" i="10" s="1"/>
  <c r="G51" i="10"/>
  <c r="H51" i="10"/>
  <c r="I51" i="10"/>
  <c r="I54" i="10" s="1"/>
  <c r="J51" i="10"/>
  <c r="J54" i="10" s="1"/>
  <c r="K51" i="10"/>
  <c r="L51" i="10"/>
  <c r="B51" i="10"/>
  <c r="B50" i="10"/>
  <c r="B55" i="10" s="1"/>
  <c r="B49" i="10"/>
  <c r="B48" i="10"/>
  <c r="E56" i="10" s="1"/>
  <c r="B47" i="10"/>
  <c r="C36" i="10"/>
  <c r="D36" i="10"/>
  <c r="E36" i="10"/>
  <c r="F36" i="10"/>
  <c r="G36" i="10"/>
  <c r="H36" i="10"/>
  <c r="I36" i="10"/>
  <c r="J36" i="10"/>
  <c r="K36" i="10"/>
  <c r="L36" i="10"/>
  <c r="C37" i="10"/>
  <c r="C38" i="10" s="1"/>
  <c r="D37" i="10"/>
  <c r="D38" i="10" s="1"/>
  <c r="E37" i="10"/>
  <c r="F37" i="10"/>
  <c r="G37" i="10"/>
  <c r="G38" i="10" s="1"/>
  <c r="H37" i="10"/>
  <c r="H38" i="10" s="1"/>
  <c r="I37" i="10"/>
  <c r="I38" i="10" s="1"/>
  <c r="J37" i="10"/>
  <c r="J38" i="10" s="1"/>
  <c r="K37" i="10"/>
  <c r="K38" i="10" s="1"/>
  <c r="L37" i="10"/>
  <c r="L38" i="10" s="1"/>
  <c r="E38" i="10"/>
  <c r="F38" i="10"/>
  <c r="C39" i="10"/>
  <c r="D39" i="10"/>
  <c r="E39" i="10"/>
  <c r="F39" i="10"/>
  <c r="G39" i="10"/>
  <c r="H39" i="10"/>
  <c r="I39" i="10"/>
  <c r="J39" i="10"/>
  <c r="K39" i="10"/>
  <c r="L39" i="10"/>
  <c r="C40" i="10"/>
  <c r="D40" i="10"/>
  <c r="E40" i="10"/>
  <c r="F40" i="10"/>
  <c r="G40" i="10"/>
  <c r="H40" i="10"/>
  <c r="I40" i="10"/>
  <c r="J40" i="10"/>
  <c r="K40" i="10"/>
  <c r="L40" i="10"/>
  <c r="E42" i="10"/>
  <c r="F42" i="10"/>
  <c r="C43" i="10"/>
  <c r="K43" i="10"/>
  <c r="L43" i="10"/>
  <c r="B44" i="10"/>
  <c r="B40" i="10"/>
  <c r="B39" i="10"/>
  <c r="B37" i="10"/>
  <c r="B36" i="10"/>
  <c r="C25" i="10"/>
  <c r="D25" i="10"/>
  <c r="E25" i="10"/>
  <c r="F25" i="10"/>
  <c r="G25" i="10"/>
  <c r="H25" i="10"/>
  <c r="I25" i="10"/>
  <c r="J25" i="10"/>
  <c r="K25" i="10"/>
  <c r="L25" i="10"/>
  <c r="C26" i="10"/>
  <c r="C27" i="10" s="1"/>
  <c r="D26" i="10"/>
  <c r="D27" i="10" s="1"/>
  <c r="E26" i="10"/>
  <c r="F26" i="10"/>
  <c r="G26" i="10"/>
  <c r="G27" i="10" s="1"/>
  <c r="H26" i="10"/>
  <c r="H27" i="10" s="1"/>
  <c r="I26" i="10"/>
  <c r="J26" i="10"/>
  <c r="K26" i="10"/>
  <c r="K27" i="10" s="1"/>
  <c r="L26" i="10"/>
  <c r="L27" i="10" s="1"/>
  <c r="E27" i="10"/>
  <c r="F27" i="10"/>
  <c r="I27" i="10"/>
  <c r="J27" i="10"/>
  <c r="C28" i="10"/>
  <c r="D28" i="10"/>
  <c r="E28" i="10"/>
  <c r="E31" i="10" s="1"/>
  <c r="F28" i="10"/>
  <c r="F31" i="10" s="1"/>
  <c r="G28" i="10"/>
  <c r="H28" i="10"/>
  <c r="I28" i="10"/>
  <c r="I33" i="10" s="1"/>
  <c r="J28" i="10"/>
  <c r="K28" i="10"/>
  <c r="L28" i="10"/>
  <c r="C29" i="10"/>
  <c r="C32" i="10" s="1"/>
  <c r="D29" i="10"/>
  <c r="D32" i="10" s="1"/>
  <c r="E29" i="10"/>
  <c r="F29" i="10"/>
  <c r="G29" i="10"/>
  <c r="H29" i="10"/>
  <c r="I29" i="10"/>
  <c r="J29" i="10"/>
  <c r="K29" i="10"/>
  <c r="K32" i="10" s="1"/>
  <c r="L29" i="10"/>
  <c r="L32" i="10" s="1"/>
  <c r="J31" i="10"/>
  <c r="G32" i="10"/>
  <c r="H32" i="10"/>
  <c r="F33" i="10"/>
  <c r="C34" i="10"/>
  <c r="D34" i="10"/>
  <c r="H34" i="10"/>
  <c r="K34" i="10"/>
  <c r="L34" i="10"/>
  <c r="B32" i="10"/>
  <c r="B31" i="10"/>
  <c r="B29" i="10"/>
  <c r="B28" i="10"/>
  <c r="B33" i="10" s="1"/>
  <c r="B27" i="10"/>
  <c r="B26" i="10"/>
  <c r="E34" i="10" s="1"/>
  <c r="B25" i="10"/>
  <c r="C14" i="10"/>
  <c r="D14" i="10"/>
  <c r="E14" i="10"/>
  <c r="F14" i="10"/>
  <c r="G14" i="10"/>
  <c r="H14" i="10"/>
  <c r="I14" i="10"/>
  <c r="J14" i="10"/>
  <c r="K14" i="10"/>
  <c r="L14" i="10"/>
  <c r="C15" i="10"/>
  <c r="D15" i="10"/>
  <c r="D16" i="10" s="1"/>
  <c r="E15" i="10"/>
  <c r="E16" i="10" s="1"/>
  <c r="F15" i="10"/>
  <c r="G15" i="10"/>
  <c r="H15" i="10"/>
  <c r="H16" i="10" s="1"/>
  <c r="I15" i="10"/>
  <c r="I16" i="10" s="1"/>
  <c r="J15" i="10"/>
  <c r="K15" i="10"/>
  <c r="L15" i="10"/>
  <c r="L16" i="10" s="1"/>
  <c r="L19" i="10" s="1"/>
  <c r="C16" i="10"/>
  <c r="F16" i="10"/>
  <c r="G16" i="10"/>
  <c r="J16" i="10"/>
  <c r="J19" i="10" s="1"/>
  <c r="K16" i="10"/>
  <c r="C17" i="10"/>
  <c r="D17" i="10"/>
  <c r="E17" i="10"/>
  <c r="E20" i="10" s="1"/>
  <c r="F17" i="10"/>
  <c r="G17" i="10"/>
  <c r="H17" i="10"/>
  <c r="I17" i="10"/>
  <c r="I20" i="10" s="1"/>
  <c r="J17" i="10"/>
  <c r="K17" i="10"/>
  <c r="L17" i="10"/>
  <c r="C18" i="10"/>
  <c r="C21" i="10" s="1"/>
  <c r="D18" i="10"/>
  <c r="E18" i="10"/>
  <c r="F18" i="10"/>
  <c r="F21" i="10" s="1"/>
  <c r="G18" i="10"/>
  <c r="G21" i="10" s="1"/>
  <c r="H18" i="10"/>
  <c r="I18" i="10"/>
  <c r="J18" i="10"/>
  <c r="J21" i="10" s="1"/>
  <c r="K18" i="10"/>
  <c r="K21" i="10" s="1"/>
  <c r="L18" i="10"/>
  <c r="F20" i="10"/>
  <c r="G20" i="10"/>
  <c r="D21" i="10"/>
  <c r="E21" i="10"/>
  <c r="L21" i="10"/>
  <c r="C22" i="10"/>
  <c r="K22" i="10"/>
  <c r="C23" i="10"/>
  <c r="E23" i="10"/>
  <c r="F23" i="10"/>
  <c r="G23" i="10"/>
  <c r="I23" i="10"/>
  <c r="J23" i="10"/>
  <c r="K23" i="10"/>
  <c r="B17" i="10"/>
  <c r="B16" i="10"/>
  <c r="B18" i="10"/>
  <c r="B15" i="10"/>
  <c r="B14" i="10"/>
  <c r="B21" i="10"/>
  <c r="B10" i="10"/>
  <c r="C7" i="10"/>
  <c r="D7" i="10"/>
  <c r="E7" i="10"/>
  <c r="F7" i="10"/>
  <c r="F11" i="10" s="1"/>
  <c r="G7" i="10"/>
  <c r="H7" i="10"/>
  <c r="I7" i="10"/>
  <c r="J7" i="10"/>
  <c r="J11" i="10" s="1"/>
  <c r="K7" i="10"/>
  <c r="L7" i="10"/>
  <c r="B7" i="10"/>
  <c r="L11" i="10" s="1"/>
  <c r="C6" i="10"/>
  <c r="C11" i="10" s="1"/>
  <c r="D6" i="10"/>
  <c r="D11" i="10" s="1"/>
  <c r="E6" i="10"/>
  <c r="F6" i="10"/>
  <c r="G6" i="10"/>
  <c r="G11" i="10" s="1"/>
  <c r="H6" i="10"/>
  <c r="H11" i="10" s="1"/>
  <c r="I6" i="10"/>
  <c r="J6" i="10"/>
  <c r="K6" i="10"/>
  <c r="K11" i="10" s="1"/>
  <c r="L6" i="10"/>
  <c r="B6" i="10"/>
  <c r="D5" i="10"/>
  <c r="D9" i="10" s="1"/>
  <c r="F5" i="10"/>
  <c r="F82" i="10" s="1"/>
  <c r="L5" i="10"/>
  <c r="L9" i="10" s="1"/>
  <c r="C4" i="10"/>
  <c r="C12" i="10" s="1"/>
  <c r="D4" i="10"/>
  <c r="D12" i="10" s="1"/>
  <c r="E4" i="10"/>
  <c r="E5" i="10" s="1"/>
  <c r="F4" i="10"/>
  <c r="F12" i="10" s="1"/>
  <c r="G4" i="10"/>
  <c r="G12" i="10" s="1"/>
  <c r="H4" i="10"/>
  <c r="H12" i="10" s="1"/>
  <c r="I4" i="10"/>
  <c r="I5" i="10" s="1"/>
  <c r="J4" i="10"/>
  <c r="J12" i="10" s="1"/>
  <c r="K4" i="10"/>
  <c r="K12" i="10" s="1"/>
  <c r="L4" i="10"/>
  <c r="L12" i="10" s="1"/>
  <c r="B4" i="10"/>
  <c r="B5" i="10" s="1"/>
  <c r="K3" i="10"/>
  <c r="L3" i="10"/>
  <c r="C3" i="10"/>
  <c r="D3" i="10"/>
  <c r="E3" i="10"/>
  <c r="F3" i="10"/>
  <c r="G3" i="10"/>
  <c r="H3" i="10"/>
  <c r="I3" i="10"/>
  <c r="J3" i="10"/>
  <c r="J80" i="10" s="1"/>
  <c r="C15" i="8"/>
  <c r="B17" i="8"/>
  <c r="B18" i="8" s="1"/>
  <c r="B19" i="8" s="1"/>
  <c r="B20" i="8" s="1"/>
  <c r="B21" i="8" s="1"/>
  <c r="B22" i="8" s="1"/>
  <c r="B23" i="8" s="1"/>
  <c r="B24" i="8" s="1"/>
  <c r="B25" i="8" s="1"/>
  <c r="B26" i="8" s="1"/>
  <c r="B27" i="8" s="1"/>
  <c r="B28" i="8" s="1"/>
  <c r="B29" i="8" s="1"/>
  <c r="B30" i="8" s="1"/>
  <c r="B31" i="8" s="1"/>
  <c r="B32" i="8" s="1"/>
  <c r="B33" i="8" s="1"/>
  <c r="B34" i="8" s="1"/>
  <c r="F11" i="7"/>
  <c r="E11" i="7"/>
  <c r="D11" i="7"/>
  <c r="C11" i="7"/>
  <c r="B12" i="7"/>
  <c r="B31" i="7"/>
  <c r="E31" i="7" s="1"/>
  <c r="B30" i="7"/>
  <c r="C30" i="7" s="1"/>
  <c r="B29" i="7"/>
  <c r="E29" i="7" s="1"/>
  <c r="B28" i="7"/>
  <c r="E28" i="7" s="1"/>
  <c r="B27" i="7"/>
  <c r="E27" i="7" s="1"/>
  <c r="B26" i="7"/>
  <c r="C26" i="7" s="1"/>
  <c r="B25" i="7"/>
  <c r="E25" i="7" s="1"/>
  <c r="B24" i="7"/>
  <c r="E24" i="7" s="1"/>
  <c r="B23" i="7"/>
  <c r="E23" i="7" s="1"/>
  <c r="B22" i="7"/>
  <c r="C22" i="7" s="1"/>
  <c r="B21" i="7"/>
  <c r="E21" i="7" s="1"/>
  <c r="B20" i="7"/>
  <c r="D20" i="7" s="1"/>
  <c r="B19" i="7"/>
  <c r="E19" i="7" s="1"/>
  <c r="B18" i="7"/>
  <c r="C18" i="7" s="1"/>
  <c r="B17" i="7"/>
  <c r="E17" i="7" s="1"/>
  <c r="B16" i="7"/>
  <c r="F16" i="7" s="1"/>
  <c r="B15" i="7"/>
  <c r="E15" i="7" s="1"/>
  <c r="B14" i="7"/>
  <c r="C14" i="7" s="1"/>
  <c r="B13" i="7"/>
  <c r="E13" i="7" s="1"/>
  <c r="M161" i="3"/>
  <c r="L161" i="3"/>
  <c r="K161" i="3"/>
  <c r="J161" i="3"/>
  <c r="I161" i="3"/>
  <c r="H161" i="3"/>
  <c r="G161" i="3"/>
  <c r="F161" i="3"/>
  <c r="E161" i="3"/>
  <c r="D161" i="3"/>
  <c r="C161" i="3"/>
  <c r="M160" i="3"/>
  <c r="L160" i="3"/>
  <c r="K160" i="3"/>
  <c r="J160" i="3"/>
  <c r="I160" i="3"/>
  <c r="H160" i="3"/>
  <c r="G160" i="3"/>
  <c r="F160" i="3"/>
  <c r="E160" i="3"/>
  <c r="D160" i="3"/>
  <c r="C160" i="3"/>
  <c r="M159" i="3"/>
  <c r="L159" i="3"/>
  <c r="K159" i="3"/>
  <c r="J159" i="3"/>
  <c r="I159" i="3"/>
  <c r="H159" i="3"/>
  <c r="G159" i="3"/>
  <c r="F159" i="3"/>
  <c r="E159" i="3"/>
  <c r="D159" i="3"/>
  <c r="C159" i="3"/>
  <c r="M158" i="3"/>
  <c r="L158" i="3"/>
  <c r="K158" i="3"/>
  <c r="J158" i="3"/>
  <c r="I158" i="3"/>
  <c r="H158" i="3"/>
  <c r="G158" i="3"/>
  <c r="F158" i="3"/>
  <c r="E158" i="3"/>
  <c r="D158" i="3"/>
  <c r="C158" i="3"/>
  <c r="M157" i="3"/>
  <c r="L157" i="3"/>
  <c r="K157" i="3"/>
  <c r="J157" i="3"/>
  <c r="I157" i="3"/>
  <c r="H157" i="3"/>
  <c r="G157" i="3"/>
  <c r="F157" i="3"/>
  <c r="E157" i="3"/>
  <c r="D157" i="3"/>
  <c r="C157" i="3"/>
  <c r="M156" i="3"/>
  <c r="L156" i="3"/>
  <c r="K156" i="3"/>
  <c r="J156" i="3"/>
  <c r="I156" i="3"/>
  <c r="H156" i="3"/>
  <c r="G156" i="3"/>
  <c r="F156" i="3"/>
  <c r="E156" i="3"/>
  <c r="D156" i="3"/>
  <c r="C156" i="3"/>
  <c r="M155" i="3"/>
  <c r="L155" i="3"/>
  <c r="K155" i="3"/>
  <c r="J155" i="3"/>
  <c r="I155" i="3"/>
  <c r="H155" i="3"/>
  <c r="G155" i="3"/>
  <c r="F155" i="3"/>
  <c r="E155" i="3"/>
  <c r="D155" i="3"/>
  <c r="C155" i="3"/>
  <c r="M154" i="3"/>
  <c r="L154" i="3"/>
  <c r="K154" i="3"/>
  <c r="J154" i="3"/>
  <c r="I154" i="3"/>
  <c r="H154" i="3"/>
  <c r="G154" i="3"/>
  <c r="F154" i="3"/>
  <c r="E154" i="3"/>
  <c r="D154" i="3"/>
  <c r="C154" i="3"/>
  <c r="M153" i="3"/>
  <c r="L153" i="3"/>
  <c r="K153" i="3"/>
  <c r="J153" i="3"/>
  <c r="I153" i="3"/>
  <c r="H153" i="3"/>
  <c r="G153" i="3"/>
  <c r="F153" i="3"/>
  <c r="E153" i="3"/>
  <c r="D153" i="3"/>
  <c r="C153" i="3"/>
  <c r="M152" i="3"/>
  <c r="L152" i="3"/>
  <c r="K152" i="3"/>
  <c r="J152" i="3"/>
  <c r="I152" i="3"/>
  <c r="H152" i="3"/>
  <c r="G152" i="3"/>
  <c r="F152" i="3"/>
  <c r="E152" i="3"/>
  <c r="D152" i="3"/>
  <c r="C152" i="3"/>
  <c r="M151" i="3"/>
  <c r="L151" i="3"/>
  <c r="K151" i="3"/>
  <c r="J151" i="3"/>
  <c r="I151" i="3"/>
  <c r="H151" i="3"/>
  <c r="G151" i="3"/>
  <c r="F151" i="3"/>
  <c r="E151" i="3"/>
  <c r="D151" i="3"/>
  <c r="C151" i="3"/>
  <c r="M150" i="3"/>
  <c r="L150" i="3"/>
  <c r="K150" i="3"/>
  <c r="J150" i="3"/>
  <c r="I150" i="3"/>
  <c r="H150" i="3"/>
  <c r="G150" i="3"/>
  <c r="F150" i="3"/>
  <c r="E150" i="3"/>
  <c r="D150" i="3"/>
  <c r="C150" i="3"/>
  <c r="M149" i="3"/>
  <c r="L149" i="3"/>
  <c r="K149" i="3"/>
  <c r="J149" i="3"/>
  <c r="I149" i="3"/>
  <c r="H149" i="3"/>
  <c r="G149" i="3"/>
  <c r="F149" i="3"/>
  <c r="E149" i="3"/>
  <c r="D149" i="3"/>
  <c r="C149" i="3"/>
  <c r="M148" i="3"/>
  <c r="L148" i="3"/>
  <c r="K148" i="3"/>
  <c r="J148" i="3"/>
  <c r="I148" i="3"/>
  <c r="H148" i="3"/>
  <c r="G148" i="3"/>
  <c r="F148" i="3"/>
  <c r="E148" i="3"/>
  <c r="D148" i="3"/>
  <c r="C148" i="3"/>
  <c r="M147" i="3"/>
  <c r="L147" i="3"/>
  <c r="K147" i="3"/>
  <c r="J147" i="3"/>
  <c r="I147" i="3"/>
  <c r="H147" i="3"/>
  <c r="G147" i="3"/>
  <c r="F147" i="3"/>
  <c r="E147" i="3"/>
  <c r="D147" i="3"/>
  <c r="C147" i="3"/>
  <c r="M146" i="3"/>
  <c r="L146" i="3"/>
  <c r="K146" i="3"/>
  <c r="J146" i="3"/>
  <c r="I146" i="3"/>
  <c r="H146" i="3"/>
  <c r="G146" i="3"/>
  <c r="F146" i="3"/>
  <c r="E146" i="3"/>
  <c r="D146" i="3"/>
  <c r="C146" i="3"/>
  <c r="M145" i="3"/>
  <c r="L145" i="3"/>
  <c r="K145" i="3"/>
  <c r="J145" i="3"/>
  <c r="I145" i="3"/>
  <c r="H145" i="3"/>
  <c r="G145" i="3"/>
  <c r="F145" i="3"/>
  <c r="E145" i="3"/>
  <c r="D145" i="3"/>
  <c r="C145" i="3"/>
  <c r="M144" i="3"/>
  <c r="L144" i="3"/>
  <c r="K144" i="3"/>
  <c r="J144" i="3"/>
  <c r="I144" i="3"/>
  <c r="H144" i="3"/>
  <c r="G144" i="3"/>
  <c r="F144" i="3"/>
  <c r="E144" i="3"/>
  <c r="D144" i="3"/>
  <c r="C144" i="3"/>
  <c r="M143" i="3"/>
  <c r="L143" i="3"/>
  <c r="K143" i="3"/>
  <c r="J143" i="3"/>
  <c r="I143" i="3"/>
  <c r="H143" i="3"/>
  <c r="G143" i="3"/>
  <c r="F143" i="3"/>
  <c r="E143" i="3"/>
  <c r="D143" i="3"/>
  <c r="C143" i="3"/>
  <c r="D143" i="6"/>
  <c r="E143" i="6"/>
  <c r="F143" i="6"/>
  <c r="G143" i="6"/>
  <c r="H143" i="6"/>
  <c r="I143" i="6"/>
  <c r="J143" i="6"/>
  <c r="K143" i="6"/>
  <c r="L143" i="6"/>
  <c r="M143" i="6"/>
  <c r="D144" i="6"/>
  <c r="E144" i="6"/>
  <c r="F144" i="6"/>
  <c r="G144" i="6"/>
  <c r="H144" i="6"/>
  <c r="I144" i="6"/>
  <c r="J144" i="6"/>
  <c r="K144" i="6"/>
  <c r="L144" i="6"/>
  <c r="M144" i="6"/>
  <c r="D145" i="6"/>
  <c r="E145" i="6"/>
  <c r="F145" i="6"/>
  <c r="G145" i="6"/>
  <c r="H145" i="6"/>
  <c r="I145" i="6"/>
  <c r="J145" i="6"/>
  <c r="K145" i="6"/>
  <c r="L145" i="6"/>
  <c r="M145" i="6"/>
  <c r="D146" i="6"/>
  <c r="E146" i="6"/>
  <c r="F146" i="6"/>
  <c r="G146" i="6"/>
  <c r="H146" i="6"/>
  <c r="I146" i="6"/>
  <c r="J146" i="6"/>
  <c r="K146" i="6"/>
  <c r="L146" i="6"/>
  <c r="M146" i="6"/>
  <c r="D147" i="6"/>
  <c r="E147" i="6"/>
  <c r="F147" i="6"/>
  <c r="G147" i="6"/>
  <c r="H147" i="6"/>
  <c r="I147" i="6"/>
  <c r="J147" i="6"/>
  <c r="K147" i="6"/>
  <c r="L147" i="6"/>
  <c r="M147" i="6"/>
  <c r="D148" i="6"/>
  <c r="E148" i="6"/>
  <c r="F148" i="6"/>
  <c r="G148" i="6"/>
  <c r="H148" i="6"/>
  <c r="I148" i="6"/>
  <c r="J148" i="6"/>
  <c r="K148" i="6"/>
  <c r="L148" i="6"/>
  <c r="M148" i="6"/>
  <c r="D149" i="6"/>
  <c r="E149" i="6"/>
  <c r="F149" i="6"/>
  <c r="G149" i="6"/>
  <c r="H149" i="6"/>
  <c r="I149" i="6"/>
  <c r="J149" i="6"/>
  <c r="K149" i="6"/>
  <c r="L149" i="6"/>
  <c r="M149" i="6"/>
  <c r="D150" i="6"/>
  <c r="E150" i="6"/>
  <c r="F150" i="6"/>
  <c r="G150" i="6"/>
  <c r="H150" i="6"/>
  <c r="I150" i="6"/>
  <c r="J150" i="6"/>
  <c r="K150" i="6"/>
  <c r="L150" i="6"/>
  <c r="M150" i="6"/>
  <c r="D151" i="6"/>
  <c r="E151" i="6"/>
  <c r="F151" i="6"/>
  <c r="G151" i="6"/>
  <c r="H151" i="6"/>
  <c r="I151" i="6"/>
  <c r="J151" i="6"/>
  <c r="K151" i="6"/>
  <c r="L151" i="6"/>
  <c r="M151" i="6"/>
  <c r="D152" i="6"/>
  <c r="E152" i="6"/>
  <c r="F152" i="6"/>
  <c r="G152" i="6"/>
  <c r="H152" i="6"/>
  <c r="I152" i="6"/>
  <c r="J152" i="6"/>
  <c r="K152" i="6"/>
  <c r="L152" i="6"/>
  <c r="M152" i="6"/>
  <c r="D153" i="6"/>
  <c r="E153" i="6"/>
  <c r="F153" i="6"/>
  <c r="G153" i="6"/>
  <c r="H153" i="6"/>
  <c r="I153" i="6"/>
  <c r="J153" i="6"/>
  <c r="K153" i="6"/>
  <c r="L153" i="6"/>
  <c r="M153" i="6"/>
  <c r="D154" i="6"/>
  <c r="E154" i="6"/>
  <c r="F154" i="6"/>
  <c r="G154" i="6"/>
  <c r="H154" i="6"/>
  <c r="I154" i="6"/>
  <c r="J154" i="6"/>
  <c r="K154" i="6"/>
  <c r="L154" i="6"/>
  <c r="M154" i="6"/>
  <c r="D155" i="6"/>
  <c r="E155" i="6"/>
  <c r="F155" i="6"/>
  <c r="G155" i="6"/>
  <c r="H155" i="6"/>
  <c r="I155" i="6"/>
  <c r="J155" i="6"/>
  <c r="K155" i="6"/>
  <c r="L155" i="6"/>
  <c r="M155" i="6"/>
  <c r="D156" i="6"/>
  <c r="E156" i="6"/>
  <c r="F156" i="6"/>
  <c r="G156" i="6"/>
  <c r="H156" i="6"/>
  <c r="I156" i="6"/>
  <c r="J156" i="6"/>
  <c r="K156" i="6"/>
  <c r="L156" i="6"/>
  <c r="M156" i="6"/>
  <c r="D157" i="6"/>
  <c r="E157" i="6"/>
  <c r="F157" i="6"/>
  <c r="G157" i="6"/>
  <c r="H157" i="6"/>
  <c r="I157" i="6"/>
  <c r="J157" i="6"/>
  <c r="K157" i="6"/>
  <c r="L157" i="6"/>
  <c r="M157" i="6"/>
  <c r="D158" i="6"/>
  <c r="E158" i="6"/>
  <c r="F158" i="6"/>
  <c r="G158" i="6"/>
  <c r="H158" i="6"/>
  <c r="I158" i="6"/>
  <c r="J158" i="6"/>
  <c r="K158" i="6"/>
  <c r="L158" i="6"/>
  <c r="M158" i="6"/>
  <c r="D159" i="6"/>
  <c r="E159" i="6"/>
  <c r="F159" i="6"/>
  <c r="G159" i="6"/>
  <c r="H159" i="6"/>
  <c r="I159" i="6"/>
  <c r="J159" i="6"/>
  <c r="K159" i="6"/>
  <c r="L159" i="6"/>
  <c r="M159" i="6"/>
  <c r="D160" i="6"/>
  <c r="E160" i="6"/>
  <c r="F160" i="6"/>
  <c r="G160" i="6"/>
  <c r="H160" i="6"/>
  <c r="I160" i="6"/>
  <c r="J160" i="6"/>
  <c r="K160" i="6"/>
  <c r="L160" i="6"/>
  <c r="M160" i="6"/>
  <c r="D161" i="6"/>
  <c r="E161" i="6"/>
  <c r="F161" i="6"/>
  <c r="G161" i="6"/>
  <c r="H161" i="6"/>
  <c r="I161" i="6"/>
  <c r="J161" i="6"/>
  <c r="K161" i="6"/>
  <c r="L161" i="6"/>
  <c r="M161" i="6"/>
  <c r="C144" i="6"/>
  <c r="C145" i="6"/>
  <c r="C146" i="6"/>
  <c r="C147" i="6"/>
  <c r="C148" i="6"/>
  <c r="C149" i="6"/>
  <c r="C150" i="6"/>
  <c r="C151" i="6"/>
  <c r="C152" i="6"/>
  <c r="C153" i="6"/>
  <c r="C154" i="6"/>
  <c r="C155" i="6"/>
  <c r="C156" i="6"/>
  <c r="C157" i="6"/>
  <c r="C158" i="6"/>
  <c r="C159" i="6"/>
  <c r="C160" i="6"/>
  <c r="C161" i="6"/>
  <c r="C143" i="6"/>
  <c r="E12" i="7" l="1"/>
  <c r="E14" i="8"/>
  <c r="D14" i="8"/>
  <c r="G14" i="8"/>
  <c r="C12" i="7"/>
  <c r="F14" i="8"/>
  <c r="I30" i="10"/>
  <c r="K30" i="10"/>
  <c r="C30" i="10"/>
  <c r="C45" i="10"/>
  <c r="G45" i="10"/>
  <c r="K45" i="10"/>
  <c r="D45" i="10"/>
  <c r="H45" i="10"/>
  <c r="L45" i="10"/>
  <c r="B38" i="10"/>
  <c r="F45" i="10"/>
  <c r="J43" i="10"/>
  <c r="J42" i="10"/>
  <c r="F43" i="10"/>
  <c r="F44" i="10"/>
  <c r="I63" i="10"/>
  <c r="K63" i="10"/>
  <c r="G63" i="10"/>
  <c r="C63" i="10"/>
  <c r="C78" i="10"/>
  <c r="G78" i="10"/>
  <c r="K78" i="10"/>
  <c r="B81" i="10"/>
  <c r="H89" i="10" s="1"/>
  <c r="D78" i="10"/>
  <c r="H78" i="10"/>
  <c r="L78" i="10"/>
  <c r="B71" i="10"/>
  <c r="B82" i="10" s="1"/>
  <c r="F78" i="10"/>
  <c r="J76" i="10"/>
  <c r="F76" i="10"/>
  <c r="F77" i="10"/>
  <c r="J84" i="10"/>
  <c r="I10" i="10"/>
  <c r="E10" i="10"/>
  <c r="J22" i="10"/>
  <c r="B42" i="10"/>
  <c r="B45" i="10"/>
  <c r="E45" i="10"/>
  <c r="I43" i="10"/>
  <c r="I42" i="10"/>
  <c r="E43" i="10"/>
  <c r="E44" i="10"/>
  <c r="G56" i="10"/>
  <c r="G52" i="10"/>
  <c r="B78" i="10"/>
  <c r="E78" i="10"/>
  <c r="I76" i="10"/>
  <c r="E76" i="10"/>
  <c r="E77" i="10"/>
  <c r="I84" i="10"/>
  <c r="I87" i="10" s="1"/>
  <c r="J5" i="10"/>
  <c r="B11" i="10"/>
  <c r="I11" i="10"/>
  <c r="E11" i="10"/>
  <c r="L10" i="10"/>
  <c r="H10" i="10"/>
  <c r="D10" i="10"/>
  <c r="L23" i="10"/>
  <c r="H23" i="10"/>
  <c r="D23" i="10"/>
  <c r="G22" i="10"/>
  <c r="I21" i="10"/>
  <c r="K20" i="10"/>
  <c r="C20" i="10"/>
  <c r="F19" i="10"/>
  <c r="G34" i="10"/>
  <c r="E33" i="10"/>
  <c r="I31" i="10"/>
  <c r="G43" i="10"/>
  <c r="B43" i="10"/>
  <c r="H43" i="10"/>
  <c r="J45" i="10"/>
  <c r="J44" i="10"/>
  <c r="D43" i="10"/>
  <c r="F41" i="10"/>
  <c r="J41" i="10"/>
  <c r="J49" i="10"/>
  <c r="J52" i="10" s="1"/>
  <c r="J56" i="10"/>
  <c r="F52" i="10"/>
  <c r="F56" i="10"/>
  <c r="F55" i="10"/>
  <c r="G67" i="10"/>
  <c r="E66" i="10"/>
  <c r="I64" i="10"/>
  <c r="B84" i="10"/>
  <c r="B87" i="10" s="1"/>
  <c r="G76" i="10"/>
  <c r="B76" i="10"/>
  <c r="H76" i="10"/>
  <c r="J78" i="10"/>
  <c r="J77" i="10"/>
  <c r="D76" i="10"/>
  <c r="L84" i="10"/>
  <c r="H84" i="10"/>
  <c r="H87" i="10" s="1"/>
  <c r="D84" i="10"/>
  <c r="D86" i="10" s="1"/>
  <c r="J83" i="10"/>
  <c r="F83" i="10"/>
  <c r="F74" i="10"/>
  <c r="J81" i="10"/>
  <c r="J71" i="10"/>
  <c r="F81" i="10"/>
  <c r="L80" i="10"/>
  <c r="H80" i="10"/>
  <c r="D80" i="10"/>
  <c r="F84" i="10"/>
  <c r="L81" i="10"/>
  <c r="D81" i="10"/>
  <c r="G30" i="10"/>
  <c r="G81" i="10"/>
  <c r="H5" i="10"/>
  <c r="H9" i="10" s="1"/>
  <c r="K10" i="10"/>
  <c r="G10" i="10"/>
  <c r="C10" i="10"/>
  <c r="F22" i="10"/>
  <c r="H21" i="10"/>
  <c r="J20" i="10"/>
  <c r="K19" i="10"/>
  <c r="C19" i="10"/>
  <c r="I19" i="10"/>
  <c r="E19" i="10"/>
  <c r="J33" i="10"/>
  <c r="J30" i="10"/>
  <c r="L30" i="10"/>
  <c r="H30" i="10"/>
  <c r="D30" i="10"/>
  <c r="B41" i="10"/>
  <c r="I45" i="10"/>
  <c r="I44" i="10"/>
  <c r="E41" i="10"/>
  <c r="I41" i="10"/>
  <c r="L53" i="10"/>
  <c r="L55" i="10"/>
  <c r="H53" i="10"/>
  <c r="H55" i="10"/>
  <c r="D53" i="10"/>
  <c r="D55" i="10"/>
  <c r="I52" i="10"/>
  <c r="K56" i="10"/>
  <c r="C56" i="10"/>
  <c r="E55" i="10"/>
  <c r="K52" i="10"/>
  <c r="C52" i="10"/>
  <c r="J66" i="10"/>
  <c r="J63" i="10"/>
  <c r="L63" i="10"/>
  <c r="H63" i="10"/>
  <c r="D63" i="10"/>
  <c r="B80" i="10"/>
  <c r="I78" i="10"/>
  <c r="I77" i="10"/>
  <c r="K84" i="10"/>
  <c r="K87" i="10" s="1"/>
  <c r="G84" i="10"/>
  <c r="G87" i="10" s="1"/>
  <c r="C84" i="10"/>
  <c r="C87" i="10" s="1"/>
  <c r="I83" i="10"/>
  <c r="E83" i="10"/>
  <c r="E74" i="10"/>
  <c r="I81" i="10"/>
  <c r="I89" i="10" s="1"/>
  <c r="I71" i="10"/>
  <c r="E81" i="10"/>
  <c r="K80" i="10"/>
  <c r="G80" i="10"/>
  <c r="C80" i="10"/>
  <c r="E84" i="10"/>
  <c r="E87" i="10" s="1"/>
  <c r="K81" i="10"/>
  <c r="C81" i="10"/>
  <c r="H19" i="10"/>
  <c r="D19" i="10"/>
  <c r="J34" i="10"/>
  <c r="F34" i="10"/>
  <c r="J32" i="10"/>
  <c r="F32" i="10"/>
  <c r="L31" i="10"/>
  <c r="H31" i="10"/>
  <c r="D31" i="10"/>
  <c r="F30" i="10"/>
  <c r="L41" i="10"/>
  <c r="H41" i="10"/>
  <c r="D41" i="10"/>
  <c r="J67" i="10"/>
  <c r="F67" i="10"/>
  <c r="J65" i="10"/>
  <c r="F65" i="10"/>
  <c r="F63" i="10"/>
  <c r="L74" i="10"/>
  <c r="H74" i="10"/>
  <c r="D74" i="10"/>
  <c r="L82" i="10"/>
  <c r="D82" i="10"/>
  <c r="G19" i="10"/>
  <c r="B30" i="10"/>
  <c r="B34" i="10"/>
  <c r="I34" i="10"/>
  <c r="I32" i="10"/>
  <c r="E32" i="10"/>
  <c r="E30" i="10"/>
  <c r="K41" i="10"/>
  <c r="G41" i="10"/>
  <c r="C41" i="10"/>
  <c r="B52" i="10"/>
  <c r="B56" i="10"/>
  <c r="I56" i="10"/>
  <c r="K55" i="10"/>
  <c r="G55" i="10"/>
  <c r="C55" i="10"/>
  <c r="B63" i="10"/>
  <c r="B67" i="10"/>
  <c r="I67" i="10"/>
  <c r="E63" i="10"/>
  <c r="K74" i="10"/>
  <c r="G74" i="10"/>
  <c r="C74" i="10"/>
  <c r="K82" i="10"/>
  <c r="C82" i="10"/>
  <c r="L88" i="10"/>
  <c r="H88" i="10"/>
  <c r="K88" i="10"/>
  <c r="G88" i="10"/>
  <c r="C88" i="10"/>
  <c r="L75" i="10"/>
  <c r="H75" i="10"/>
  <c r="D75" i="10"/>
  <c r="K75" i="10"/>
  <c r="G75" i="10"/>
  <c r="C75" i="10"/>
  <c r="L77" i="10"/>
  <c r="H77" i="10"/>
  <c r="D77" i="10"/>
  <c r="K77" i="10"/>
  <c r="G77" i="10"/>
  <c r="C77" i="10"/>
  <c r="L64" i="10"/>
  <c r="H64" i="10"/>
  <c r="D64" i="10"/>
  <c r="K64" i="10"/>
  <c r="G64" i="10"/>
  <c r="C64" i="10"/>
  <c r="L66" i="10"/>
  <c r="H66" i="10"/>
  <c r="D66" i="10"/>
  <c r="K66" i="10"/>
  <c r="G66" i="10"/>
  <c r="C66" i="10"/>
  <c r="L42" i="10"/>
  <c r="H42" i="10"/>
  <c r="D42" i="10"/>
  <c r="K42" i="10"/>
  <c r="G42" i="10"/>
  <c r="C42" i="10"/>
  <c r="L44" i="10"/>
  <c r="H44" i="10"/>
  <c r="D44" i="10"/>
  <c r="K44" i="10"/>
  <c r="G44" i="10"/>
  <c r="C44" i="10"/>
  <c r="K31" i="10"/>
  <c r="G31" i="10"/>
  <c r="C31" i="10"/>
  <c r="L33" i="10"/>
  <c r="H33" i="10"/>
  <c r="D33" i="10"/>
  <c r="K33" i="10"/>
  <c r="G33" i="10"/>
  <c r="C33" i="10"/>
  <c r="L20" i="10"/>
  <c r="H20" i="10"/>
  <c r="D20" i="10"/>
  <c r="I22" i="10"/>
  <c r="E22" i="10"/>
  <c r="L22" i="10"/>
  <c r="H22" i="10"/>
  <c r="D22" i="10"/>
  <c r="B8" i="10"/>
  <c r="I8" i="10"/>
  <c r="E8" i="10"/>
  <c r="J10" i="10"/>
  <c r="F10" i="10"/>
  <c r="B12" i="10"/>
  <c r="I12" i="10"/>
  <c r="E12" i="10"/>
  <c r="K5" i="10"/>
  <c r="K9" i="10" s="1"/>
  <c r="G5" i="10"/>
  <c r="G8" i="10" s="1"/>
  <c r="C5" i="10"/>
  <c r="L8" i="10"/>
  <c r="D8" i="10"/>
  <c r="C9" i="10"/>
  <c r="K8" i="10"/>
  <c r="C8" i="10"/>
  <c r="J9" i="10"/>
  <c r="F9" i="10"/>
  <c r="J8" i="10"/>
  <c r="F8" i="10"/>
  <c r="B9" i="10"/>
  <c r="I9" i="10"/>
  <c r="E9" i="10"/>
  <c r="B22" i="10"/>
  <c r="B23" i="10"/>
  <c r="B19" i="10"/>
  <c r="F28" i="7"/>
  <c r="D24" i="7"/>
  <c r="F26" i="7"/>
  <c r="F18" i="7"/>
  <c r="C24" i="7"/>
  <c r="F20" i="7"/>
  <c r="E20" i="7"/>
  <c r="C16" i="7"/>
  <c r="D19" i="7"/>
  <c r="D12" i="7"/>
  <c r="D16" i="7"/>
  <c r="F24" i="7"/>
  <c r="C28" i="7"/>
  <c r="D27" i="7"/>
  <c r="F12" i="7"/>
  <c r="E16" i="7"/>
  <c r="D31" i="7"/>
  <c r="D23" i="7"/>
  <c r="D15" i="7"/>
  <c r="C20" i="7"/>
  <c r="D28" i="7"/>
  <c r="F22" i="7"/>
  <c r="F30" i="7"/>
  <c r="F14" i="7"/>
  <c r="E26" i="7"/>
  <c r="E22" i="7"/>
  <c r="E18" i="7"/>
  <c r="C31" i="7"/>
  <c r="C27" i="7"/>
  <c r="C23" i="7"/>
  <c r="C19" i="7"/>
  <c r="C15" i="7"/>
  <c r="D30" i="7"/>
  <c r="D26" i="7"/>
  <c r="D22" i="7"/>
  <c r="D18" i="7"/>
  <c r="D14" i="7"/>
  <c r="F31" i="7"/>
  <c r="F29" i="7"/>
  <c r="F27" i="7"/>
  <c r="F25" i="7"/>
  <c r="F23" i="7"/>
  <c r="F21" i="7"/>
  <c r="F19" i="7"/>
  <c r="F17" i="7"/>
  <c r="F15" i="7"/>
  <c r="F13" i="7"/>
  <c r="C29" i="7"/>
  <c r="C25" i="7"/>
  <c r="C21" i="7"/>
  <c r="C17" i="7"/>
  <c r="C13" i="7"/>
  <c r="E30" i="7"/>
  <c r="E14" i="7"/>
  <c r="D29" i="7"/>
  <c r="D25" i="7"/>
  <c r="D21" i="7"/>
  <c r="D17" i="7"/>
  <c r="D13" i="7"/>
  <c r="D32" i="7" l="1"/>
  <c r="F32" i="7"/>
  <c r="F18" i="8"/>
  <c r="G22" i="8"/>
  <c r="G27" i="8"/>
  <c r="G21" i="8"/>
  <c r="F22" i="8"/>
  <c r="G30" i="8"/>
  <c r="G17" i="8"/>
  <c r="F19" i="8"/>
  <c r="F20" i="8"/>
  <c r="F31" i="8"/>
  <c r="G16" i="8"/>
  <c r="G32" i="8"/>
  <c r="G33" i="8"/>
  <c r="F23" i="8"/>
  <c r="G29" i="8"/>
  <c r="F32" i="8"/>
  <c r="F16" i="8"/>
  <c r="F27" i="8"/>
  <c r="F26" i="8"/>
  <c r="F17" i="8"/>
  <c r="G18" i="8"/>
  <c r="G26" i="8"/>
  <c r="G34" i="8"/>
  <c r="F25" i="8"/>
  <c r="G25" i="8"/>
  <c r="G23" i="8"/>
  <c r="F28" i="8"/>
  <c r="G19" i="8"/>
  <c r="F30" i="8"/>
  <c r="G24" i="8"/>
  <c r="F21" i="8"/>
  <c r="F33" i="8"/>
  <c r="G20" i="8"/>
  <c r="G28" i="8"/>
  <c r="F29" i="8"/>
  <c r="G31" i="8"/>
  <c r="F24" i="8"/>
  <c r="F34" i="8"/>
  <c r="C85" i="10"/>
  <c r="C89" i="10"/>
  <c r="L85" i="10"/>
  <c r="L89" i="10"/>
  <c r="J74" i="10"/>
  <c r="J82" i="10"/>
  <c r="J85" i="10" s="1"/>
  <c r="J88" i="10"/>
  <c r="J86" i="10"/>
  <c r="C86" i="10"/>
  <c r="E89" i="10"/>
  <c r="E86" i="10"/>
  <c r="E88" i="10"/>
  <c r="J53" i="10"/>
  <c r="B88" i="10"/>
  <c r="K86" i="10"/>
  <c r="D88" i="10"/>
  <c r="G82" i="10"/>
  <c r="I74" i="10"/>
  <c r="I82" i="10"/>
  <c r="I85" i="10" s="1"/>
  <c r="I88" i="10"/>
  <c r="D85" i="10"/>
  <c r="D89" i="10"/>
  <c r="B86" i="10"/>
  <c r="F89" i="10"/>
  <c r="F86" i="10"/>
  <c r="F88" i="10"/>
  <c r="L87" i="10"/>
  <c r="E85" i="10"/>
  <c r="I75" i="10"/>
  <c r="B75" i="10"/>
  <c r="F85" i="10"/>
  <c r="B89" i="10"/>
  <c r="B85" i="10"/>
  <c r="H8" i="10"/>
  <c r="H82" i="10"/>
  <c r="K85" i="10"/>
  <c r="K89" i="10"/>
  <c r="B74" i="10"/>
  <c r="G85" i="10"/>
  <c r="G89" i="10"/>
  <c r="F87" i="10"/>
  <c r="J89" i="10"/>
  <c r="D87" i="10"/>
  <c r="J87" i="10"/>
  <c r="J75" i="10"/>
  <c r="G86" i="10"/>
  <c r="L86" i="10"/>
  <c r="G9" i="10"/>
  <c r="B20" i="10"/>
  <c r="H86" i="10" l="1"/>
  <c r="H85" i="10"/>
  <c r="I86" i="10"/>
  <c r="E23" i="8"/>
  <c r="D21" i="8"/>
  <c r="D27" i="8"/>
  <c r="D28" i="8"/>
  <c r="D32" i="8"/>
  <c r="E30" i="8"/>
  <c r="E29" i="8"/>
  <c r="E16" i="8"/>
  <c r="E18" i="8"/>
  <c r="E24" i="8"/>
  <c r="D29" i="8"/>
  <c r="D25" i="8"/>
  <c r="E25" i="8"/>
  <c r="E31" i="8"/>
  <c r="D23" i="8"/>
  <c r="D31" i="8"/>
  <c r="D30" i="8"/>
  <c r="D22" i="8"/>
  <c r="E33" i="8"/>
  <c r="D17" i="8"/>
  <c r="E28" i="8"/>
  <c r="D19" i="8"/>
  <c r="E20" i="8"/>
  <c r="E32" i="8"/>
  <c r="E21" i="8"/>
  <c r="D16" i="8"/>
  <c r="E26" i="8"/>
  <c r="E22" i="8"/>
  <c r="E27" i="8"/>
  <c r="D33" i="8"/>
  <c r="D18" i="8"/>
  <c r="D26" i="8"/>
  <c r="E17" i="8"/>
  <c r="D24" i="8"/>
  <c r="D20" i="8"/>
  <c r="D34" i="8"/>
  <c r="E34" i="8"/>
  <c r="E19" i="8"/>
</calcChain>
</file>

<file path=xl/sharedStrings.xml><?xml version="1.0" encoding="utf-8"?>
<sst xmlns="http://schemas.openxmlformats.org/spreadsheetml/2006/main" count="7004" uniqueCount="260">
  <si>
    <t>Code</t>
  </si>
  <si>
    <t>Area</t>
  </si>
  <si>
    <t>5y</t>
  </si>
  <si>
    <t>Age group</t>
  </si>
  <si>
    <t>Rates2</t>
  </si>
  <si>
    <t>Code2</t>
  </si>
  <si>
    <t>Area2</t>
  </si>
  <si>
    <t>Age group2</t>
  </si>
  <si>
    <t>E07000223</t>
  </si>
  <si>
    <t>Adur</t>
  </si>
  <si>
    <t>90 and over</t>
  </si>
  <si>
    <t>E07000224</t>
  </si>
  <si>
    <t>Arun</t>
  </si>
  <si>
    <t>E07000225</t>
  </si>
  <si>
    <t>Chichester</t>
  </si>
  <si>
    <t>E07000226</t>
  </si>
  <si>
    <t>Crawley</t>
  </si>
  <si>
    <t>E07000227</t>
  </si>
  <si>
    <t>Horsham</t>
  </si>
  <si>
    <t>E07000228</t>
  </si>
  <si>
    <t>Mid Sussex</t>
  </si>
  <si>
    <t>E07000229</t>
  </si>
  <si>
    <t>Worthing</t>
  </si>
  <si>
    <t>Rates</t>
  </si>
  <si>
    <t>Row Labels</t>
  </si>
  <si>
    <t>Grand Total</t>
  </si>
  <si>
    <t>Sum of 2011</t>
  </si>
  <si>
    <t>Sum of 2012</t>
  </si>
  <si>
    <t>Sum of 2013</t>
  </si>
  <si>
    <t>Sum of 2014</t>
  </si>
  <si>
    <t>Sum of 2015</t>
  </si>
  <si>
    <t>Sum of 2016</t>
  </si>
  <si>
    <t>Sum of 2017</t>
  </si>
  <si>
    <t>Sum of 2018</t>
  </si>
  <si>
    <t>Sum of 2019</t>
  </si>
  <si>
    <t>Sum of 2020</t>
  </si>
  <si>
    <t>Sum of 2021</t>
  </si>
  <si>
    <t>Males</t>
  </si>
  <si>
    <t>0-4</t>
  </si>
  <si>
    <t>5-9</t>
  </si>
  <si>
    <t>10-14</t>
  </si>
  <si>
    <t>15-19</t>
  </si>
  <si>
    <t>20-24</t>
  </si>
  <si>
    <t>25-29</t>
  </si>
  <si>
    <t>30-34</t>
  </si>
  <si>
    <t>35-39</t>
  </si>
  <si>
    <t>45-49</t>
  </si>
  <si>
    <t>50-54</t>
  </si>
  <si>
    <t>55-59</t>
  </si>
  <si>
    <t>60-64</t>
  </si>
  <si>
    <t>65-69</t>
  </si>
  <si>
    <t>70-74</t>
  </si>
  <si>
    <t>75-79</t>
  </si>
  <si>
    <t>80-84</t>
  </si>
  <si>
    <t>85-89</t>
  </si>
  <si>
    <t>90+</t>
  </si>
  <si>
    <t>West Sussex</t>
  </si>
  <si>
    <t>0-4 - Adur</t>
  </si>
  <si>
    <t>5-9 - Adur</t>
  </si>
  <si>
    <t>10-14 - Adur</t>
  </si>
  <si>
    <t>15-19 - Adur</t>
  </si>
  <si>
    <t>20-24 - Adur</t>
  </si>
  <si>
    <t>25-29 - Adur</t>
  </si>
  <si>
    <t>30-34 - Adur</t>
  </si>
  <si>
    <t>35-39 - Adur</t>
  </si>
  <si>
    <t>40-44 - Adur</t>
  </si>
  <si>
    <t>45-49 - Adur</t>
  </si>
  <si>
    <t>50-54 - Adur</t>
  </si>
  <si>
    <t>55-59 - Adur</t>
  </si>
  <si>
    <t>60-64 - Adur</t>
  </si>
  <si>
    <t>65-69 - Adur</t>
  </si>
  <si>
    <t>70-74 - Adur</t>
  </si>
  <si>
    <t>75-79 - Adur</t>
  </si>
  <si>
    <t>80-84 - Adur</t>
  </si>
  <si>
    <t>85-89 - Adur</t>
  </si>
  <si>
    <t>90+ - Adur</t>
  </si>
  <si>
    <t>0-4 - Arun</t>
  </si>
  <si>
    <t>5-9 - Arun</t>
  </si>
  <si>
    <t>10-14 - Arun</t>
  </si>
  <si>
    <t>15-19 - Arun</t>
  </si>
  <si>
    <t>20-24 - Arun</t>
  </si>
  <si>
    <t>25-29 - Arun</t>
  </si>
  <si>
    <t>30-34 - Arun</t>
  </si>
  <si>
    <t>35-39 - Arun</t>
  </si>
  <si>
    <t>40-44 - Arun</t>
  </si>
  <si>
    <t>45-49 - Arun</t>
  </si>
  <si>
    <t>50-54 - Arun</t>
  </si>
  <si>
    <t>55-59 - Arun</t>
  </si>
  <si>
    <t>60-64 - Arun</t>
  </si>
  <si>
    <t>65-69 - Arun</t>
  </si>
  <si>
    <t>70-74 - Arun</t>
  </si>
  <si>
    <t>75-79 - Arun</t>
  </si>
  <si>
    <t>80-84 - Arun</t>
  </si>
  <si>
    <t>85-89 - Arun</t>
  </si>
  <si>
    <t>90+ - Arun</t>
  </si>
  <si>
    <t>0-4 - Chichester</t>
  </si>
  <si>
    <t>5-9 - Chichester</t>
  </si>
  <si>
    <t>10-14 - Chichester</t>
  </si>
  <si>
    <t>15-19 - Chichester</t>
  </si>
  <si>
    <t>20-24 - Chichester</t>
  </si>
  <si>
    <t>25-29 - Chichester</t>
  </si>
  <si>
    <t>30-34 - Chichester</t>
  </si>
  <si>
    <t>35-39 - Chichester</t>
  </si>
  <si>
    <t>40-44 - Chichester</t>
  </si>
  <si>
    <t>45-49 - Chichester</t>
  </si>
  <si>
    <t>50-54 - Chichester</t>
  </si>
  <si>
    <t>55-59 - Chichester</t>
  </si>
  <si>
    <t>60-64 - Chichester</t>
  </si>
  <si>
    <t>65-69 - Chichester</t>
  </si>
  <si>
    <t>70-74 - Chichester</t>
  </si>
  <si>
    <t>75-79 - Chichester</t>
  </si>
  <si>
    <t>80-84 - Chichester</t>
  </si>
  <si>
    <t>85-89 - Chichester</t>
  </si>
  <si>
    <t>90+ - Chichester</t>
  </si>
  <si>
    <t>0-4 - Horsham</t>
  </si>
  <si>
    <t>5-9 - Horsham</t>
  </si>
  <si>
    <t>10-14 - Horsham</t>
  </si>
  <si>
    <t>15-19 - Horsham</t>
  </si>
  <si>
    <t>20-24 - Horsham</t>
  </si>
  <si>
    <t>25-29 - Horsham</t>
  </si>
  <si>
    <t>30-34 - Horsham</t>
  </si>
  <si>
    <t>35-39 - Horsham</t>
  </si>
  <si>
    <t>40-44 - Horsham</t>
  </si>
  <si>
    <t>45-49 - Horsham</t>
  </si>
  <si>
    <t>50-54 - Horsham</t>
  </si>
  <si>
    <t>55-59 - Horsham</t>
  </si>
  <si>
    <t>60-64 - Horsham</t>
  </si>
  <si>
    <t>65-69 - Horsham</t>
  </si>
  <si>
    <t>70-74 - Horsham</t>
  </si>
  <si>
    <t>75-79 - Horsham</t>
  </si>
  <si>
    <t>80-84 - Horsham</t>
  </si>
  <si>
    <t>85-89 - Horsham</t>
  </si>
  <si>
    <t>90+ - Horsham</t>
  </si>
  <si>
    <t>0-4 - Mid Sussex</t>
  </si>
  <si>
    <t>5-9 - Mid Sussex</t>
  </si>
  <si>
    <t>10-14 - Mid Sussex</t>
  </si>
  <si>
    <t>15-19 - Mid Sussex</t>
  </si>
  <si>
    <t>20-24 - Mid Sussex</t>
  </si>
  <si>
    <t>25-29 - Mid Sussex</t>
  </si>
  <si>
    <t>30-34 - Mid Sussex</t>
  </si>
  <si>
    <t>35-39 - Mid Sussex</t>
  </si>
  <si>
    <t>40-44 - Mid Sussex</t>
  </si>
  <si>
    <t>45-49 - Mid Sussex</t>
  </si>
  <si>
    <t>50-54 - Mid Sussex</t>
  </si>
  <si>
    <t>55-59 - Mid Sussex</t>
  </si>
  <si>
    <t>60-64 - Mid Sussex</t>
  </si>
  <si>
    <t>65-69 - Mid Sussex</t>
  </si>
  <si>
    <t>70-74 - Mid Sussex</t>
  </si>
  <si>
    <t>75-79 - Mid Sussex</t>
  </si>
  <si>
    <t>80-84 - Mid Sussex</t>
  </si>
  <si>
    <t>85-89 - Mid Sussex</t>
  </si>
  <si>
    <t>90+ - Mid Sussex</t>
  </si>
  <si>
    <t>0-4 - Worthing</t>
  </si>
  <si>
    <t>5-9 - Worthing</t>
  </si>
  <si>
    <t>10-14 - Worthing</t>
  </si>
  <si>
    <t>15-19 - Worthing</t>
  </si>
  <si>
    <t>20-24 - Worthing</t>
  </si>
  <si>
    <t>25-29 - Worthing</t>
  </si>
  <si>
    <t>30-34 - Worthing</t>
  </si>
  <si>
    <t>35-39 - Worthing</t>
  </si>
  <si>
    <t>40-44 - Worthing</t>
  </si>
  <si>
    <t>45-49 - Worthing</t>
  </si>
  <si>
    <t>50-54 - Worthing</t>
  </si>
  <si>
    <t>55-59 - Worthing</t>
  </si>
  <si>
    <t>60-64 - Worthing</t>
  </si>
  <si>
    <t>65-69 - Worthing</t>
  </si>
  <si>
    <t>70-74 - Worthing</t>
  </si>
  <si>
    <t>75-79 - Worthing</t>
  </si>
  <si>
    <t>80-84 - Worthing</t>
  </si>
  <si>
    <t>85-89 - Worthing</t>
  </si>
  <si>
    <t>90+ - Worthing</t>
  </si>
  <si>
    <t>0-4 - West Sussex</t>
  </si>
  <si>
    <t>5-9 - West Sussex</t>
  </si>
  <si>
    <t>10-14 - West Sussex</t>
  </si>
  <si>
    <t>15-19 - West Sussex</t>
  </si>
  <si>
    <t>20-24 - West Sussex</t>
  </si>
  <si>
    <t>25-29 - West Sussex</t>
  </si>
  <si>
    <t>30-34 - West Sussex</t>
  </si>
  <si>
    <t>35-39 - West Sussex</t>
  </si>
  <si>
    <t>40-44 - West Sussex</t>
  </si>
  <si>
    <t>45-49 - West Sussex</t>
  </si>
  <si>
    <t>50-54 - West Sussex</t>
  </si>
  <si>
    <t>55-59 - West Sussex</t>
  </si>
  <si>
    <t>60-64 - West Sussex</t>
  </si>
  <si>
    <t>65-69 - West Sussex</t>
  </si>
  <si>
    <t>70-74 - West Sussex</t>
  </si>
  <si>
    <t>75-79 - West Sussex</t>
  </si>
  <si>
    <t>80-84 - West Sussex</t>
  </si>
  <si>
    <t>85-89 - West Sussex</t>
  </si>
  <si>
    <t>90+ - West Sussex</t>
  </si>
  <si>
    <t>Age Groups</t>
  </si>
  <si>
    <t>All Ages - Adur</t>
  </si>
  <si>
    <t>All Ages - Arun</t>
  </si>
  <si>
    <t>All Ages - Chichester</t>
  </si>
  <si>
    <t>0-4 - Crawley</t>
  </si>
  <si>
    <t>5-9 - Crawley</t>
  </si>
  <si>
    <t>10-14 - Crawley</t>
  </si>
  <si>
    <t>15-19 - Crawley</t>
  </si>
  <si>
    <t>20-24 - Crawley</t>
  </si>
  <si>
    <t>25-29 - Crawley</t>
  </si>
  <si>
    <t>30-34 - Crawley</t>
  </si>
  <si>
    <t>35-39 - Crawley</t>
  </si>
  <si>
    <t>40-44 - Crawley</t>
  </si>
  <si>
    <t>45-49 - Crawley</t>
  </si>
  <si>
    <t>50-54 - Crawley</t>
  </si>
  <si>
    <t>55-59 - Crawley</t>
  </si>
  <si>
    <t>60-64 - Crawley</t>
  </si>
  <si>
    <t>65-69 - Crawley</t>
  </si>
  <si>
    <t>70-74 - Crawley</t>
  </si>
  <si>
    <t>75-79 - Crawley</t>
  </si>
  <si>
    <t>80-84 - Crawley</t>
  </si>
  <si>
    <t>85-89 - Crawley</t>
  </si>
  <si>
    <t>90+ - Crawley</t>
  </si>
  <si>
    <t>All Ages - Crawley</t>
  </si>
  <si>
    <t>All Ages - Horsham</t>
  </si>
  <si>
    <t>All Ages - Mid Sussex</t>
  </si>
  <si>
    <t>All Ages - Worthing</t>
  </si>
  <si>
    <t>All Ages West Sussex</t>
  </si>
  <si>
    <t>40-45</t>
  </si>
  <si>
    <t>Population Comparison</t>
  </si>
  <si>
    <t>Total Population</t>
  </si>
  <si>
    <t>0-15</t>
  </si>
  <si>
    <t>16-64</t>
  </si>
  <si>
    <t>64-84</t>
  </si>
  <si>
    <t>85+</t>
  </si>
  <si>
    <t>Dependency Ratio</t>
  </si>
  <si>
    <t>Old Age Dependency Ratio</t>
  </si>
  <si>
    <t>% change in under 16s</t>
  </si>
  <si>
    <t>% change in 85+</t>
  </si>
  <si>
    <t>% change in 65+</t>
  </si>
  <si>
    <r>
      <t xml:space="preserve">These population pyramids allow you to view and compare the most recent ONS Mid Year Estimates (2011) with the projected future age-sex distribution of areas within West Sussex for each year to 2021. Each bar represents the proportion of the total population that fall into that age/sex category. The lines representing the future population are expressed as percentages of the current total population in order to show areas of relative change. </t>
    </r>
    <r>
      <rPr>
        <b/>
        <sz val="10"/>
        <rFont val="Arial"/>
        <family val="2"/>
      </rPr>
      <t>Select the area and years you are interested in comparing from the dropdown boxes below</t>
    </r>
    <r>
      <rPr>
        <sz val="11"/>
        <color theme="1"/>
        <rFont val="Verdana"/>
        <family val="2"/>
      </rPr>
      <t>.</t>
    </r>
  </si>
  <si>
    <t>Total</t>
  </si>
  <si>
    <t>West Sussex Joint Strategic Needs Assessment CORE Dataset</t>
  </si>
  <si>
    <t>Data Type</t>
  </si>
  <si>
    <t>Description</t>
  </si>
  <si>
    <t>Subject</t>
  </si>
  <si>
    <t>Population</t>
  </si>
  <si>
    <t>Keyword(s)</t>
  </si>
  <si>
    <t>population</t>
  </si>
  <si>
    <t>Collected</t>
  </si>
  <si>
    <t>Produced or Published By</t>
  </si>
  <si>
    <t>ONS</t>
  </si>
  <si>
    <t>Online Link</t>
  </si>
  <si>
    <t>Geographic Level - lowest</t>
  </si>
  <si>
    <t>Time Period Covered</t>
  </si>
  <si>
    <t>Frequency of Release</t>
  </si>
  <si>
    <t>Last Updated</t>
  </si>
  <si>
    <t>File Type</t>
  </si>
  <si>
    <t>Excel</t>
  </si>
  <si>
    <t>Source statement</t>
  </si>
  <si>
    <t>WSCC Contacts</t>
  </si>
  <si>
    <t>Warnings or Caveats</t>
  </si>
  <si>
    <t>Outcomes Framework (NHS, ASCOF, PHOF, CCGCOIS, CYP)</t>
  </si>
  <si>
    <t>Population Projections every year 2011 - 2021</t>
  </si>
  <si>
    <t>Population by single and 5 year age/sex bands for districts within West Sussex from 2011 to 2011 as projected by the ONS. The Trend Graphs sheet enables the user to see how different sections of the population of each district will change over the 10 year time span</t>
  </si>
  <si>
    <t>District</t>
  </si>
  <si>
    <t>Mid 2011 to Mid 2021</t>
  </si>
  <si>
    <t>Annually</t>
  </si>
  <si>
    <t>Ross Maconachie</t>
  </si>
  <si>
    <t>These population projections are based on the MYE 2011 but use rates pre the 2011 census and therefore come with a strong warning as the pre census rates for fertility, mortality and migration underestimated the total population of the UK by 1%, with far greater errors in certain age/sex bands. Furthermore, these estimates are not restricted by housing supply, which has typically dampened ONS projections by 3% at the local level in the past. More accurate estimates will be available late in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</si>
</sst>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_-* #,##0_-;\-* #,##0_-;_-* &quot;-&quot;??_-;_-@_-"/>
  </numFmts>
  <fonts count="8">
    <font>
      <sz val="11"/>
      <color theme="1"/>
      <name val="Verdana"/>
      <family val="2"/>
    </font>
    <font>
      <sz val="11"/>
      <color theme="1"/>
      <name val="Verdana"/>
      <family val="2"/>
    </font>
    <font>
      <b/>
      <sz val="11"/>
      <color theme="1"/>
      <name val="Verdana"/>
      <family val="2"/>
    </font>
    <font>
      <sz val="11"/>
      <color theme="0"/>
      <name val="Verdana"/>
      <family val="2"/>
    </font>
    <font>
      <sz val="10"/>
      <name val="Arial"/>
      <family val="2"/>
    </font>
    <font>
      <b/>
      <sz val="10"/>
      <name val="Arial"/>
      <family val="2"/>
    </font>
    <font>
      <sz val="10"/>
      <name val="Verdana"/>
      <family val="2"/>
    </font>
    <font>
      <u/>
      <sz val="10"/>
      <color indexed="12"/>
      <name val="Gill Sans"/>
    </font>
  </fonts>
  <fills count="4">
    <fill>
      <patternFill patternType="none"/>
    </fill>
    <fill>
      <patternFill patternType="gray125"/>
    </fill>
    <fill>
      <patternFill patternType="solid">
        <fgColor indexed="13"/>
        <bgColor indexed="64"/>
      </patternFill>
    </fill>
    <fill>
      <patternFill patternType="solid">
        <fgColor theme="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alignment vertical="top"/>
      <protection locked="0"/>
    </xf>
  </cellStyleXfs>
  <cellXfs count="3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9" fontId="0" fillId="0" borderId="0" xfId="0" applyNumberFormat="1"/>
    <xf numFmtId="164" fontId="0" fillId="0" borderId="0" xfId="2" applyNumberFormat="1" applyFont="1"/>
    <xf numFmtId="165" fontId="0" fillId="0" borderId="0" xfId="1" applyNumberFormat="1" applyFont="1"/>
    <xf numFmtId="43" fontId="0" fillId="0" borderId="0" xfId="1" applyNumberFormat="1" applyFont="1"/>
    <xf numFmtId="0" fontId="3" fillId="0" borderId="0" xfId="0" applyFont="1"/>
    <xf numFmtId="0" fontId="0" fillId="0" borderId="9" xfId="0" applyBorder="1"/>
    <xf numFmtId="165" fontId="0" fillId="0" borderId="9" xfId="1" applyNumberFormat="1" applyFont="1" applyBorder="1"/>
    <xf numFmtId="0" fontId="2" fillId="0" borderId="9" xfId="0" applyFont="1" applyBorder="1"/>
    <xf numFmtId="165" fontId="2" fillId="0" borderId="9" xfId="0" applyNumberFormat="1" applyFont="1" applyBorder="1"/>
    <xf numFmtId="0" fontId="6" fillId="0" borderId="9" xfId="0" applyFont="1" applyBorder="1" applyAlignment="1">
      <alignment vertical="center" wrapText="1"/>
    </xf>
    <xf numFmtId="0" fontId="6" fillId="0" borderId="9" xfId="0" applyFont="1" applyBorder="1" applyAlignment="1">
      <alignment horizontal="left" vertical="center" wrapText="1"/>
    </xf>
    <xf numFmtId="14" fontId="6" fillId="0" borderId="9" xfId="0" applyNumberFormat="1" applyFont="1" applyBorder="1" applyAlignment="1">
      <alignment horizontal="left" vertical="center" wrapText="1"/>
    </xf>
    <xf numFmtId="0" fontId="7" fillId="0" borderId="9" xfId="3" applyBorder="1" applyAlignment="1" applyProtection="1">
      <alignment horizontal="left" vertical="center" wrapText="1"/>
    </xf>
    <xf numFmtId="17" fontId="6" fillId="0" borderId="9" xfId="0" applyNumberFormat="1" applyFont="1" applyBorder="1" applyAlignment="1">
      <alignment horizontal="left" vertical="center" wrapText="1"/>
    </xf>
    <xf numFmtId="0" fontId="6" fillId="3" borderId="9" xfId="0" applyFont="1" applyFill="1" applyBorder="1" applyAlignment="1">
      <alignment vertical="center" wrapText="1"/>
    </xf>
    <xf numFmtId="0" fontId="4" fillId="0" borderId="9" xfId="0" applyFont="1" applyBorder="1"/>
    <xf numFmtId="0" fontId="6" fillId="2" borderId="9" xfId="0" applyFont="1" applyFill="1" applyBorder="1" applyAlignment="1">
      <alignment vertical="center"/>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lookups!$E$15</c:f>
              <c:strCache>
                <c:ptCount val="1"/>
                <c:pt idx="0">
                  <c:v>Females - 2011</c:v>
                </c:pt>
              </c:strCache>
            </c:strRef>
          </c:tx>
          <c:spPr>
            <a:solidFill>
              <a:schemeClr val="accent6">
                <a:lumMod val="75000"/>
              </a:schemeClr>
            </a:solidFill>
          </c:spPr>
          <c:invertIfNegative val="0"/>
          <c:cat>
            <c:strRef>
              <c:f>lookups!$H$16:$H$34</c:f>
              <c:strCache>
                <c:ptCount val="19"/>
                <c:pt idx="0">
                  <c:v>0-4</c:v>
                </c:pt>
                <c:pt idx="1">
                  <c:v>5-9</c:v>
                </c:pt>
                <c:pt idx="2">
                  <c:v>10-14</c:v>
                </c:pt>
                <c:pt idx="3">
                  <c:v>15-19</c:v>
                </c:pt>
                <c:pt idx="4">
                  <c:v>20-24</c:v>
                </c:pt>
                <c:pt idx="5">
                  <c:v>25-29</c:v>
                </c:pt>
                <c:pt idx="6">
                  <c:v>30-34</c:v>
                </c:pt>
                <c:pt idx="7">
                  <c:v>35-39</c:v>
                </c:pt>
                <c:pt idx="8">
                  <c:v>40-45</c:v>
                </c:pt>
                <c:pt idx="9">
                  <c:v>45-49</c:v>
                </c:pt>
                <c:pt idx="10">
                  <c:v>50-54</c:v>
                </c:pt>
                <c:pt idx="11">
                  <c:v>55-59</c:v>
                </c:pt>
                <c:pt idx="12">
                  <c:v>60-64</c:v>
                </c:pt>
                <c:pt idx="13">
                  <c:v>65-69</c:v>
                </c:pt>
                <c:pt idx="14">
                  <c:v>70-74</c:v>
                </c:pt>
                <c:pt idx="15">
                  <c:v>75-79</c:v>
                </c:pt>
                <c:pt idx="16">
                  <c:v>80-84</c:v>
                </c:pt>
                <c:pt idx="17">
                  <c:v>85-89</c:v>
                </c:pt>
                <c:pt idx="18">
                  <c:v>90+</c:v>
                </c:pt>
              </c:strCache>
            </c:strRef>
          </c:cat>
          <c:val>
            <c:numRef>
              <c:f>lookups!$E$16:$E$34</c:f>
              <c:numCache>
                <c:formatCode>0.0%</c:formatCode>
                <c:ptCount val="19"/>
                <c:pt idx="0">
                  <c:v>2.7901399396726499E-2</c:v>
                </c:pt>
                <c:pt idx="1">
                  <c:v>2.5874004845967462E-2</c:v>
                </c:pt>
                <c:pt idx="2">
                  <c:v>2.704841022598032E-2</c:v>
                </c:pt>
                <c:pt idx="3">
                  <c:v>2.7654156158829057E-2</c:v>
                </c:pt>
                <c:pt idx="4">
                  <c:v>2.5218810265539238E-2</c:v>
                </c:pt>
                <c:pt idx="5">
                  <c:v>2.7419275082826485E-2</c:v>
                </c:pt>
                <c:pt idx="6">
                  <c:v>2.9508480443059884E-2</c:v>
                </c:pt>
                <c:pt idx="7">
                  <c:v>3.2302329031300994E-2</c:v>
                </c:pt>
                <c:pt idx="8">
                  <c:v>3.7284280274934481E-2</c:v>
                </c:pt>
                <c:pt idx="9">
                  <c:v>3.8508134302526822E-2</c:v>
                </c:pt>
                <c:pt idx="10">
                  <c:v>3.4292637096375415E-2</c:v>
                </c:pt>
                <c:pt idx="11">
                  <c:v>3.0645799337388122E-2</c:v>
                </c:pt>
                <c:pt idx="12">
                  <c:v>3.4663501953221577E-2</c:v>
                </c:pt>
                <c:pt idx="13">
                  <c:v>2.9483756119270139E-2</c:v>
                </c:pt>
                <c:pt idx="14">
                  <c:v>2.4402907580477674E-2</c:v>
                </c:pt>
                <c:pt idx="15">
                  <c:v>2.2078821144241704E-2</c:v>
                </c:pt>
                <c:pt idx="16">
                  <c:v>1.9074815803787767E-2</c:v>
                </c:pt>
                <c:pt idx="17">
                  <c:v>1.352420511299016E-2</c:v>
                </c:pt>
                <c:pt idx="18">
                  <c:v>8.9007565643079659E-3</c:v>
                </c:pt>
              </c:numCache>
            </c:numRef>
          </c:val>
        </c:ser>
        <c:ser>
          <c:idx val="0"/>
          <c:order val="1"/>
          <c:tx>
            <c:strRef>
              <c:f>lookups!$D$15</c:f>
              <c:strCache>
                <c:ptCount val="1"/>
                <c:pt idx="0">
                  <c:v>Males - 2011</c:v>
                </c:pt>
              </c:strCache>
            </c:strRef>
          </c:tx>
          <c:invertIfNegative val="0"/>
          <c:cat>
            <c:strRef>
              <c:f>lookups!$H$16:$H$34</c:f>
              <c:strCache>
                <c:ptCount val="19"/>
                <c:pt idx="0">
                  <c:v>0-4</c:v>
                </c:pt>
                <c:pt idx="1">
                  <c:v>5-9</c:v>
                </c:pt>
                <c:pt idx="2">
                  <c:v>10-14</c:v>
                </c:pt>
                <c:pt idx="3">
                  <c:v>15-19</c:v>
                </c:pt>
                <c:pt idx="4">
                  <c:v>20-24</c:v>
                </c:pt>
                <c:pt idx="5">
                  <c:v>25-29</c:v>
                </c:pt>
                <c:pt idx="6">
                  <c:v>30-34</c:v>
                </c:pt>
                <c:pt idx="7">
                  <c:v>35-39</c:v>
                </c:pt>
                <c:pt idx="8">
                  <c:v>40-45</c:v>
                </c:pt>
                <c:pt idx="9">
                  <c:v>45-49</c:v>
                </c:pt>
                <c:pt idx="10">
                  <c:v>50-54</c:v>
                </c:pt>
                <c:pt idx="11">
                  <c:v>55-59</c:v>
                </c:pt>
                <c:pt idx="12">
                  <c:v>60-64</c:v>
                </c:pt>
                <c:pt idx="13">
                  <c:v>65-69</c:v>
                </c:pt>
                <c:pt idx="14">
                  <c:v>70-74</c:v>
                </c:pt>
                <c:pt idx="15">
                  <c:v>75-79</c:v>
                </c:pt>
                <c:pt idx="16">
                  <c:v>80-84</c:v>
                </c:pt>
                <c:pt idx="17">
                  <c:v>85-89</c:v>
                </c:pt>
                <c:pt idx="18">
                  <c:v>90+</c:v>
                </c:pt>
              </c:strCache>
            </c:strRef>
          </c:cat>
          <c:val>
            <c:numRef>
              <c:f>lookups!$D$16:$D$34</c:f>
              <c:numCache>
                <c:formatCode>0.0%</c:formatCode>
                <c:ptCount val="19"/>
                <c:pt idx="0">
                  <c:v>-2.9792810166641943E-2</c:v>
                </c:pt>
                <c:pt idx="1">
                  <c:v>-2.7802502101567522E-2</c:v>
                </c:pt>
                <c:pt idx="2">
                  <c:v>-2.9285961528952183E-2</c:v>
                </c:pt>
                <c:pt idx="3">
                  <c:v>-2.9706275033377836E-2</c:v>
                </c:pt>
                <c:pt idx="4">
                  <c:v>-2.5515502151016171E-2</c:v>
                </c:pt>
                <c:pt idx="5">
                  <c:v>-2.6850615635662364E-2</c:v>
                </c:pt>
                <c:pt idx="6">
                  <c:v>-2.7777777777777776E-2</c:v>
                </c:pt>
                <c:pt idx="7">
                  <c:v>-2.9965880433170153E-2</c:v>
                </c:pt>
                <c:pt idx="8">
                  <c:v>-3.6270582999554962E-2</c:v>
                </c:pt>
                <c:pt idx="9">
                  <c:v>-3.6863966770508828E-2</c:v>
                </c:pt>
                <c:pt idx="10">
                  <c:v>-3.2735004697621521E-2</c:v>
                </c:pt>
                <c:pt idx="11">
                  <c:v>-2.93230480146368E-2</c:v>
                </c:pt>
                <c:pt idx="12">
                  <c:v>-3.2055085793403548E-2</c:v>
                </c:pt>
                <c:pt idx="13">
                  <c:v>-2.7369826435246995E-2</c:v>
                </c:pt>
                <c:pt idx="14">
                  <c:v>-2.107748603075706E-2</c:v>
                </c:pt>
                <c:pt idx="15">
                  <c:v>-1.7603718538297976E-2</c:v>
                </c:pt>
                <c:pt idx="16">
                  <c:v>-1.3400583494041439E-2</c:v>
                </c:pt>
                <c:pt idx="17">
                  <c:v>-7.50383227018741E-3</c:v>
                </c:pt>
                <c:pt idx="18">
                  <c:v>-3.3501458735103597E-3</c:v>
                </c:pt>
              </c:numCache>
            </c:numRef>
          </c:val>
        </c:ser>
        <c:dLbls>
          <c:showLegendKey val="0"/>
          <c:showVal val="0"/>
          <c:showCatName val="0"/>
          <c:showSerName val="0"/>
          <c:showPercent val="0"/>
          <c:showBubbleSize val="0"/>
        </c:dLbls>
        <c:gapWidth val="15"/>
        <c:overlap val="100"/>
        <c:axId val="121093504"/>
        <c:axId val="121103488"/>
      </c:barChart>
      <c:scatterChart>
        <c:scatterStyle val="smoothMarker"/>
        <c:varyColors val="0"/>
        <c:ser>
          <c:idx val="2"/>
          <c:order val="2"/>
          <c:tx>
            <c:strRef>
              <c:f>lookups!$F$15</c:f>
              <c:strCache>
                <c:ptCount val="1"/>
                <c:pt idx="0">
                  <c:v>Males - 2021</c:v>
                </c:pt>
              </c:strCache>
            </c:strRef>
          </c:tx>
          <c:spPr>
            <a:ln>
              <a:solidFill>
                <a:schemeClr val="tx2">
                  <a:lumMod val="50000"/>
                </a:schemeClr>
              </a:solidFill>
            </a:ln>
          </c:spPr>
          <c:marker>
            <c:symbol val="none"/>
          </c:marker>
          <c:xVal>
            <c:numRef>
              <c:f>lookups!$F$16:$F$34</c:f>
              <c:numCache>
                <c:formatCode>0.0%</c:formatCode>
                <c:ptCount val="19"/>
                <c:pt idx="0">
                  <c:v>-2.8614998205956227E-2</c:v>
                </c:pt>
                <c:pt idx="1">
                  <c:v>-3.1070595622533191E-2</c:v>
                </c:pt>
                <c:pt idx="2">
                  <c:v>-2.9590509508432006E-2</c:v>
                </c:pt>
                <c:pt idx="3">
                  <c:v>-2.5856655902404019E-2</c:v>
                </c:pt>
                <c:pt idx="4">
                  <c:v>-2.174156799425906E-2</c:v>
                </c:pt>
                <c:pt idx="5">
                  <c:v>-2.7280678148546823E-2</c:v>
                </c:pt>
                <c:pt idx="6">
                  <c:v>-2.9926892716182273E-2</c:v>
                </c:pt>
                <c:pt idx="7">
                  <c:v>-2.9769913885898815E-2</c:v>
                </c:pt>
                <c:pt idx="8">
                  <c:v>-2.9646573376390383E-2</c:v>
                </c:pt>
                <c:pt idx="9">
                  <c:v>-2.9994169357732327E-2</c:v>
                </c:pt>
                <c:pt idx="10">
                  <c:v>-3.4333512737710799E-2</c:v>
                </c:pt>
                <c:pt idx="11">
                  <c:v>-3.4602619303911016E-2</c:v>
                </c:pt>
                <c:pt idx="12">
                  <c:v>-3.0319339791890922E-2</c:v>
                </c:pt>
                <c:pt idx="13">
                  <c:v>-2.6865805525654825E-2</c:v>
                </c:pt>
                <c:pt idx="14">
                  <c:v>-2.834589163975601E-2</c:v>
                </c:pt>
                <c:pt idx="15">
                  <c:v>-2.2066738428417654E-2</c:v>
                </c:pt>
                <c:pt idx="16">
                  <c:v>-1.4666307857911733E-2</c:v>
                </c:pt>
                <c:pt idx="17">
                  <c:v>-9.4747936849659126E-3</c:v>
                </c:pt>
                <c:pt idx="18">
                  <c:v>-6.0436849659131686E-3</c:v>
                </c:pt>
              </c:numCache>
            </c:numRef>
          </c:xVal>
          <c:yVal>
            <c:numRef>
              <c:f>lookups!$B$16:$B$34</c:f>
              <c:numCache>
                <c:formatCode>General</c:formatCode>
                <c:ptCount val="19"/>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numCache>
            </c:numRef>
          </c:yVal>
          <c:smooth val="1"/>
        </c:ser>
        <c:ser>
          <c:idx val="3"/>
          <c:order val="3"/>
          <c:tx>
            <c:strRef>
              <c:f>lookups!$G$15</c:f>
              <c:strCache>
                <c:ptCount val="1"/>
                <c:pt idx="0">
                  <c:v>Females - 2021</c:v>
                </c:pt>
              </c:strCache>
            </c:strRef>
          </c:tx>
          <c:spPr>
            <a:ln>
              <a:solidFill>
                <a:schemeClr val="accent6">
                  <a:lumMod val="50000"/>
                </a:schemeClr>
              </a:solidFill>
            </a:ln>
          </c:spPr>
          <c:marker>
            <c:symbol val="none"/>
          </c:marker>
          <c:xVal>
            <c:numRef>
              <c:f>lookups!$G$16:$G$34</c:f>
              <c:numCache>
                <c:formatCode>0.0%</c:formatCode>
                <c:ptCount val="19"/>
                <c:pt idx="0">
                  <c:v>2.7179763186221746E-2</c:v>
                </c:pt>
                <c:pt idx="1">
                  <c:v>2.9545658414065302E-2</c:v>
                </c:pt>
                <c:pt idx="2">
                  <c:v>2.7729189092213849E-2</c:v>
                </c:pt>
                <c:pt idx="3">
                  <c:v>2.3972909939002512E-2</c:v>
                </c:pt>
                <c:pt idx="4">
                  <c:v>2.0452099031216361E-2</c:v>
                </c:pt>
                <c:pt idx="5">
                  <c:v>2.5497847147470398E-2</c:v>
                </c:pt>
                <c:pt idx="6">
                  <c:v>2.9074721923214926E-2</c:v>
                </c:pt>
                <c:pt idx="7">
                  <c:v>3.0543595263724434E-2</c:v>
                </c:pt>
                <c:pt idx="8">
                  <c:v>3.1328489415141728E-2</c:v>
                </c:pt>
                <c:pt idx="9">
                  <c:v>3.209095801937567E-2</c:v>
                </c:pt>
                <c:pt idx="10">
                  <c:v>3.5768747757445284E-2</c:v>
                </c:pt>
                <c:pt idx="11">
                  <c:v>3.6598493003229281E-2</c:v>
                </c:pt>
                <c:pt idx="12">
                  <c:v>3.284221385001794E-2</c:v>
                </c:pt>
                <c:pt idx="13">
                  <c:v>2.8962594187298171E-2</c:v>
                </c:pt>
                <c:pt idx="14">
                  <c:v>3.096968066020811E-2</c:v>
                </c:pt>
                <c:pt idx="15">
                  <c:v>2.4825080731969859E-2</c:v>
                </c:pt>
                <c:pt idx="16">
                  <c:v>1.8512289199856476E-2</c:v>
                </c:pt>
                <c:pt idx="17">
                  <c:v>1.3578668819519196E-2</c:v>
                </c:pt>
                <c:pt idx="18">
                  <c:v>1.0315751704341587E-2</c:v>
                </c:pt>
              </c:numCache>
            </c:numRef>
          </c:xVal>
          <c:yVal>
            <c:numRef>
              <c:f>lookups!$B$16:$B$34</c:f>
              <c:numCache>
                <c:formatCode>General</c:formatCode>
                <c:ptCount val="19"/>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numCache>
            </c:numRef>
          </c:yVal>
          <c:smooth val="1"/>
        </c:ser>
        <c:dLbls>
          <c:showLegendKey val="0"/>
          <c:showVal val="0"/>
          <c:showCatName val="0"/>
          <c:showSerName val="0"/>
          <c:showPercent val="0"/>
          <c:showBubbleSize val="0"/>
        </c:dLbls>
        <c:axId val="121106816"/>
        <c:axId val="121105024"/>
      </c:scatterChart>
      <c:catAx>
        <c:axId val="121093504"/>
        <c:scaling>
          <c:orientation val="minMax"/>
        </c:scaling>
        <c:delete val="0"/>
        <c:axPos val="l"/>
        <c:majorTickMark val="out"/>
        <c:minorTickMark val="out"/>
        <c:tickLblPos val="low"/>
        <c:crossAx val="121103488"/>
        <c:crosses val="autoZero"/>
        <c:auto val="1"/>
        <c:lblAlgn val="ctr"/>
        <c:lblOffset val="100"/>
        <c:tickLblSkip val="1"/>
        <c:noMultiLvlLbl val="0"/>
      </c:catAx>
      <c:valAx>
        <c:axId val="121103488"/>
        <c:scaling>
          <c:orientation val="minMax"/>
          <c:max val="6.0000000000000012E-2"/>
          <c:min val="-6.0000000000000012E-2"/>
        </c:scaling>
        <c:delete val="0"/>
        <c:axPos val="b"/>
        <c:majorGridlines/>
        <c:numFmt formatCode="0.0%" sourceLinked="1"/>
        <c:majorTickMark val="out"/>
        <c:minorTickMark val="none"/>
        <c:tickLblPos val="nextTo"/>
        <c:crossAx val="121093504"/>
        <c:crosses val="autoZero"/>
        <c:crossBetween val="between"/>
      </c:valAx>
      <c:valAx>
        <c:axId val="121105024"/>
        <c:scaling>
          <c:orientation val="minMax"/>
          <c:max val="19"/>
          <c:min val="0"/>
        </c:scaling>
        <c:delete val="0"/>
        <c:axPos val="r"/>
        <c:numFmt formatCode="General" sourceLinked="1"/>
        <c:majorTickMark val="none"/>
        <c:minorTickMark val="none"/>
        <c:tickLblPos val="none"/>
        <c:crossAx val="121106816"/>
        <c:crosses val="max"/>
        <c:crossBetween val="midCat"/>
      </c:valAx>
      <c:valAx>
        <c:axId val="121106816"/>
        <c:scaling>
          <c:orientation val="minMax"/>
        </c:scaling>
        <c:delete val="1"/>
        <c:axPos val="b"/>
        <c:numFmt formatCode="0.0%" sourceLinked="1"/>
        <c:majorTickMark val="out"/>
        <c:minorTickMark val="none"/>
        <c:tickLblPos val="nextTo"/>
        <c:crossAx val="121105024"/>
        <c:crosses val="autoZero"/>
        <c:crossBetween val="midCat"/>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Composition</a:t>
            </a:r>
            <a:r>
              <a:rPr lang="en-GB" sz="1400" baseline="0"/>
              <a:t> of population 2011-2021</a:t>
            </a:r>
            <a:endParaRPr lang="en-GB" sz="1400"/>
          </a:p>
        </c:rich>
      </c:tx>
      <c:overlay val="0"/>
    </c:title>
    <c:autoTitleDeleted val="0"/>
    <c:plotArea>
      <c:layout/>
      <c:barChart>
        <c:barDir val="col"/>
        <c:grouping val="percentStacked"/>
        <c:varyColors val="0"/>
        <c:ser>
          <c:idx val="0"/>
          <c:order val="0"/>
          <c:tx>
            <c:strRef>
              <c:f>'Trend Graphs'!$A$6</c:f>
              <c:strCache>
                <c:ptCount val="1"/>
                <c:pt idx="0">
                  <c:v>0-15</c:v>
                </c:pt>
              </c:strCache>
            </c:strRef>
          </c:tx>
          <c:invertIfNegative val="0"/>
          <c:cat>
            <c:numRef>
              <c:f>'Trend Graphs'!$B$4:$L$4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'Trend Graphs'!$B$6:$L$6</c:f>
              <c:numCache>
                <c:formatCode>_-* #,##0_-;\-* #,##0_-;_-* "-"??_-;_-@_-</c:formatCode>
                <c:ptCount val="11"/>
                <c:pt idx="0">
                  <c:v>24536</c:v>
                </c:pt>
                <c:pt idx="1">
                  <c:v>24702.856657526172</c:v>
                </c:pt>
                <c:pt idx="2">
                  <c:v>24875.791599271652</c:v>
                </c:pt>
                <c:pt idx="3">
                  <c:v>25004.830637187668</c:v>
                </c:pt>
                <c:pt idx="4">
                  <c:v>25123.939770693225</c:v>
                </c:pt>
                <c:pt idx="5">
                  <c:v>25264.408499924964</c:v>
                </c:pt>
                <c:pt idx="6">
                  <c:v>25503.527367048027</c:v>
                </c:pt>
                <c:pt idx="7">
                  <c:v>25840.89198218246</c:v>
                </c:pt>
                <c:pt idx="8">
                  <c:v>26106.326684343461</c:v>
                </c:pt>
                <c:pt idx="9">
                  <c:v>26331.751304653841</c:v>
                </c:pt>
                <c:pt idx="10">
                  <c:v>26551.37310442494</c:v>
                </c:pt>
              </c:numCache>
            </c:numRef>
          </c:val>
        </c:ser>
        <c:ser>
          <c:idx val="1"/>
          <c:order val="1"/>
          <c:tx>
            <c:strRef>
              <c:f>'Trend Graphs'!$A$7</c:f>
              <c:strCache>
                <c:ptCount val="1"/>
                <c:pt idx="0">
                  <c:v>16-64</c:v>
                </c:pt>
              </c:strCache>
            </c:strRef>
          </c:tx>
          <c:invertIfNegative val="0"/>
          <c:cat>
            <c:numRef>
              <c:f>'Trend Graphs'!$B$4:$L$4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'Trend Graphs'!$B$7:$L$7</c:f>
              <c:numCache>
                <c:formatCode>_-* #,##0_-;\-* #,##0_-;_-* "-"??_-;_-@_-</c:formatCode>
                <c:ptCount val="11"/>
                <c:pt idx="0">
                  <c:v>81105</c:v>
                </c:pt>
                <c:pt idx="1">
                  <c:v>80739.737670855218</c:v>
                </c:pt>
                <c:pt idx="2">
                  <c:v>80667.348943473888</c:v>
                </c:pt>
                <c:pt idx="3">
                  <c:v>80837.332162063132</c:v>
                </c:pt>
                <c:pt idx="4">
                  <c:v>81111.358457996364</c:v>
                </c:pt>
                <c:pt idx="5">
                  <c:v>81481.557765724632</c:v>
                </c:pt>
                <c:pt idx="6">
                  <c:v>81715.109328726176</c:v>
                </c:pt>
                <c:pt idx="7">
                  <c:v>81799.724237281829</c:v>
                </c:pt>
                <c:pt idx="8">
                  <c:v>82009.124424030655</c:v>
                </c:pt>
                <c:pt idx="9">
                  <c:v>82350.821047652047</c:v>
                </c:pt>
                <c:pt idx="10">
                  <c:v>82650.678805633506</c:v>
                </c:pt>
              </c:numCache>
            </c:numRef>
          </c:val>
        </c:ser>
        <c:ser>
          <c:idx val="2"/>
          <c:order val="2"/>
          <c:tx>
            <c:strRef>
              <c:f>'Trend Graphs'!$A$8</c:f>
              <c:strCache>
                <c:ptCount val="1"/>
                <c:pt idx="0">
                  <c:v>64-84</c:v>
                </c:pt>
              </c:strCache>
            </c:strRef>
          </c:tx>
          <c:invertIfNegative val="0"/>
          <c:cat>
            <c:numRef>
              <c:f>'Trend Graphs'!$B$4:$L$4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'Trend Graphs'!$B$8:$L$8</c:f>
              <c:numCache>
                <c:formatCode>_-* #,##0_-;\-* #,##0_-;_-* "-"??_-;_-@_-</c:formatCode>
                <c:ptCount val="11"/>
                <c:pt idx="0">
                  <c:v>22130</c:v>
                </c:pt>
                <c:pt idx="1">
                  <c:v>23240.423169326223</c:v>
                </c:pt>
                <c:pt idx="2">
                  <c:v>24077.93924686181</c:v>
                </c:pt>
                <c:pt idx="3">
                  <c:v>24760.374458745133</c:v>
                </c:pt>
                <c:pt idx="4">
                  <c:v>25393.684730808367</c:v>
                </c:pt>
                <c:pt idx="5">
                  <c:v>25908.016008966224</c:v>
                </c:pt>
                <c:pt idx="6">
                  <c:v>26454.912257007803</c:v>
                </c:pt>
                <c:pt idx="7">
                  <c:v>27048.448689972047</c:v>
                </c:pt>
                <c:pt idx="8">
                  <c:v>27590.493048915909</c:v>
                </c:pt>
                <c:pt idx="9">
                  <c:v>28033.562651706165</c:v>
                </c:pt>
                <c:pt idx="10">
                  <c:v>28600.599491089244</c:v>
                </c:pt>
              </c:numCache>
            </c:numRef>
          </c:val>
        </c:ser>
        <c:ser>
          <c:idx val="3"/>
          <c:order val="3"/>
          <c:tx>
            <c:strRef>
              <c:f>'Trend Graphs'!$A$9</c:f>
              <c:strCache>
                <c:ptCount val="1"/>
                <c:pt idx="0">
                  <c:v>85+</c:v>
                </c:pt>
              </c:strCache>
            </c:strRef>
          </c:tx>
          <c:invertIfNegative val="0"/>
          <c:cat>
            <c:numRef>
              <c:f>'Trend Graphs'!$B$4:$L$4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'Trend Graphs'!$B$9:$L$9</c:f>
              <c:numCache>
                <c:formatCode>_-* #,##0_-;\-* #,##0_-;_-* "-"??_-;_-@_-</c:formatCode>
                <c:ptCount val="11"/>
                <c:pt idx="0">
                  <c:v>3769</c:v>
                </c:pt>
                <c:pt idx="1">
                  <c:v>3850.7894992985316</c:v>
                </c:pt>
                <c:pt idx="2">
                  <c:v>4009.3438087171389</c:v>
                </c:pt>
                <c:pt idx="3">
                  <c:v>4192.5510342178604</c:v>
                </c:pt>
                <c:pt idx="4">
                  <c:v>4371.7721280495334</c:v>
                </c:pt>
                <c:pt idx="5">
                  <c:v>4560.4147663310468</c:v>
                </c:pt>
                <c:pt idx="6">
                  <c:v>4717.5131045430917</c:v>
                </c:pt>
                <c:pt idx="7">
                  <c:v>4877.6188581258657</c:v>
                </c:pt>
                <c:pt idx="8">
                  <c:v>5054.0272190454398</c:v>
                </c:pt>
                <c:pt idx="9">
                  <c:v>5288.0557753128423</c:v>
                </c:pt>
                <c:pt idx="10">
                  <c:v>5489.4907464214948</c:v>
                </c:pt>
              </c:numCache>
            </c:numRef>
          </c:val>
        </c:ser>
        <c:dLbls>
          <c:showLegendKey val="0"/>
          <c:showVal val="0"/>
          <c:showCatName val="0"/>
          <c:showSerName val="0"/>
          <c:showPercent val="0"/>
          <c:showBubbleSize val="0"/>
        </c:dLbls>
        <c:gapWidth val="150"/>
        <c:overlap val="100"/>
        <c:axId val="121203328"/>
        <c:axId val="121229696"/>
      </c:barChart>
      <c:catAx>
        <c:axId val="121203328"/>
        <c:scaling>
          <c:orientation val="minMax"/>
        </c:scaling>
        <c:delete val="0"/>
        <c:axPos val="b"/>
        <c:numFmt formatCode="General" sourceLinked="1"/>
        <c:majorTickMark val="out"/>
        <c:minorTickMark val="none"/>
        <c:tickLblPos val="nextTo"/>
        <c:crossAx val="121229696"/>
        <c:crosses val="autoZero"/>
        <c:auto val="1"/>
        <c:lblAlgn val="ctr"/>
        <c:lblOffset val="100"/>
        <c:noMultiLvlLbl val="0"/>
      </c:catAx>
      <c:valAx>
        <c:axId val="121229696"/>
        <c:scaling>
          <c:orientation val="minMax"/>
        </c:scaling>
        <c:delete val="0"/>
        <c:axPos val="l"/>
        <c:majorGridlines/>
        <c:numFmt formatCode="0%" sourceLinked="1"/>
        <c:majorTickMark val="out"/>
        <c:minorTickMark val="none"/>
        <c:tickLblPos val="nextTo"/>
        <c:crossAx val="12120332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Population 2011 -</a:t>
            </a:r>
            <a:r>
              <a:rPr lang="en-US" baseline="0"/>
              <a:t> 2021</a:t>
            </a:r>
            <a:endParaRPr lang="en-US"/>
          </a:p>
        </c:rich>
      </c:tx>
      <c:overlay val="0"/>
    </c:title>
    <c:autoTitleDeleted val="0"/>
    <c:plotArea>
      <c:layout/>
      <c:barChart>
        <c:barDir val="col"/>
        <c:grouping val="clustered"/>
        <c:varyColors val="0"/>
        <c:ser>
          <c:idx val="0"/>
          <c:order val="0"/>
          <c:tx>
            <c:strRef>
              <c:f>'Trend Graphs'!$A$5</c:f>
              <c:strCache>
                <c:ptCount val="1"/>
                <c:pt idx="0">
                  <c:v>Total Population</c:v>
                </c:pt>
              </c:strCache>
            </c:strRef>
          </c:tx>
          <c:invertIfNegative val="0"/>
          <c:cat>
            <c:numRef>
              <c:f>'Trend Graphs'!$B$4:$L$4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'Trend Graphs'!$B$5:$L$5</c:f>
              <c:numCache>
                <c:formatCode>_-* #,##0_-;\-* #,##0_-;_-* "-"??_-;_-@_-</c:formatCode>
                <c:ptCount val="11"/>
                <c:pt idx="0">
                  <c:v>131540</c:v>
                </c:pt>
                <c:pt idx="1">
                  <c:v>132533.80699700615</c:v>
                </c:pt>
                <c:pt idx="2">
                  <c:v>133630.42359832447</c:v>
                </c:pt>
                <c:pt idx="3">
                  <c:v>134795.0882922138</c:v>
                </c:pt>
                <c:pt idx="4">
                  <c:v>136000.75508754747</c:v>
                </c:pt>
                <c:pt idx="5">
                  <c:v>137214.39704094687</c:v>
                </c:pt>
                <c:pt idx="6">
                  <c:v>138391.06205732509</c:v>
                </c:pt>
                <c:pt idx="7">
                  <c:v>139566.68376756221</c:v>
                </c:pt>
                <c:pt idx="8">
                  <c:v>140759.97137633545</c:v>
                </c:pt>
                <c:pt idx="9">
                  <c:v>142004.19077932491</c:v>
                </c:pt>
                <c:pt idx="10">
                  <c:v>143292.14214756916</c:v>
                </c:pt>
              </c:numCache>
            </c:numRef>
          </c:val>
        </c:ser>
        <c:dLbls>
          <c:showLegendKey val="0"/>
          <c:showVal val="0"/>
          <c:showCatName val="0"/>
          <c:showSerName val="0"/>
          <c:showPercent val="0"/>
          <c:showBubbleSize val="0"/>
        </c:dLbls>
        <c:gapWidth val="150"/>
        <c:axId val="121504128"/>
        <c:axId val="121505664"/>
      </c:barChart>
      <c:catAx>
        <c:axId val="121504128"/>
        <c:scaling>
          <c:orientation val="minMax"/>
        </c:scaling>
        <c:delete val="0"/>
        <c:axPos val="b"/>
        <c:numFmt formatCode="General" sourceLinked="1"/>
        <c:majorTickMark val="out"/>
        <c:minorTickMark val="none"/>
        <c:tickLblPos val="nextTo"/>
        <c:crossAx val="121505664"/>
        <c:crosses val="autoZero"/>
        <c:auto val="1"/>
        <c:lblAlgn val="ctr"/>
        <c:lblOffset val="100"/>
        <c:noMultiLvlLbl val="0"/>
      </c:catAx>
      <c:valAx>
        <c:axId val="121505664"/>
        <c:scaling>
          <c:orientation val="minMax"/>
          <c:min val="0"/>
        </c:scaling>
        <c:delete val="0"/>
        <c:axPos val="l"/>
        <c:majorGridlines/>
        <c:numFmt formatCode="_-* #,##0_-;\-* #,##0_-;_-* &quot;-&quot;??_-;_-@_-" sourceLinked="1"/>
        <c:majorTickMark val="out"/>
        <c:minorTickMark val="none"/>
        <c:tickLblPos val="nextTo"/>
        <c:crossAx val="12150412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0-15s 2011 to 2021</a:t>
            </a:r>
          </a:p>
        </c:rich>
      </c:tx>
      <c:overlay val="0"/>
    </c:title>
    <c:autoTitleDeleted val="0"/>
    <c:plotArea>
      <c:layout/>
      <c:barChart>
        <c:barDir val="col"/>
        <c:grouping val="clustered"/>
        <c:varyColors val="0"/>
        <c:ser>
          <c:idx val="0"/>
          <c:order val="0"/>
          <c:tx>
            <c:strRef>
              <c:f>'Trend Graphs'!$A$6</c:f>
              <c:strCache>
                <c:ptCount val="1"/>
                <c:pt idx="0">
                  <c:v>0-15</c:v>
                </c:pt>
              </c:strCache>
            </c:strRef>
          </c:tx>
          <c:invertIfNegative val="0"/>
          <c:cat>
            <c:numRef>
              <c:f>'Trend Graphs'!$B$4:$L$4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'Trend Graphs'!$B$6:$L$6</c:f>
              <c:numCache>
                <c:formatCode>_-* #,##0_-;\-* #,##0_-;_-* "-"??_-;_-@_-</c:formatCode>
                <c:ptCount val="11"/>
                <c:pt idx="0">
                  <c:v>24536</c:v>
                </c:pt>
                <c:pt idx="1">
                  <c:v>24702.856657526172</c:v>
                </c:pt>
                <c:pt idx="2">
                  <c:v>24875.791599271652</c:v>
                </c:pt>
                <c:pt idx="3">
                  <c:v>25004.830637187668</c:v>
                </c:pt>
                <c:pt idx="4">
                  <c:v>25123.939770693225</c:v>
                </c:pt>
                <c:pt idx="5">
                  <c:v>25264.408499924964</c:v>
                </c:pt>
                <c:pt idx="6">
                  <c:v>25503.527367048027</c:v>
                </c:pt>
                <c:pt idx="7">
                  <c:v>25840.89198218246</c:v>
                </c:pt>
                <c:pt idx="8">
                  <c:v>26106.326684343461</c:v>
                </c:pt>
                <c:pt idx="9">
                  <c:v>26331.751304653841</c:v>
                </c:pt>
                <c:pt idx="10">
                  <c:v>26551.37310442494</c:v>
                </c:pt>
              </c:numCache>
            </c:numRef>
          </c:val>
        </c:ser>
        <c:dLbls>
          <c:showLegendKey val="0"/>
          <c:showVal val="0"/>
          <c:showCatName val="0"/>
          <c:showSerName val="0"/>
          <c:showPercent val="0"/>
          <c:showBubbleSize val="0"/>
        </c:dLbls>
        <c:gapWidth val="150"/>
        <c:axId val="121523200"/>
        <c:axId val="121524992"/>
      </c:barChart>
      <c:catAx>
        <c:axId val="121523200"/>
        <c:scaling>
          <c:orientation val="minMax"/>
        </c:scaling>
        <c:delete val="0"/>
        <c:axPos val="b"/>
        <c:numFmt formatCode="General" sourceLinked="1"/>
        <c:majorTickMark val="out"/>
        <c:minorTickMark val="none"/>
        <c:tickLblPos val="nextTo"/>
        <c:crossAx val="121524992"/>
        <c:crosses val="autoZero"/>
        <c:auto val="1"/>
        <c:lblAlgn val="ctr"/>
        <c:lblOffset val="100"/>
        <c:noMultiLvlLbl val="0"/>
      </c:catAx>
      <c:valAx>
        <c:axId val="121524992"/>
        <c:scaling>
          <c:orientation val="minMax"/>
          <c:min val="0"/>
        </c:scaling>
        <c:delete val="0"/>
        <c:axPos val="l"/>
        <c:majorGridlines/>
        <c:numFmt formatCode="_-* #,##0_-;\-* #,##0_-;_-* &quot;-&quot;??_-;_-@_-" sourceLinked="1"/>
        <c:majorTickMark val="out"/>
        <c:minorTickMark val="none"/>
        <c:tickLblPos val="nextTo"/>
        <c:crossAx val="121523200"/>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People aged 16-64 2011 to 2021</a:t>
            </a:r>
          </a:p>
        </c:rich>
      </c:tx>
      <c:overlay val="0"/>
    </c:title>
    <c:autoTitleDeleted val="0"/>
    <c:plotArea>
      <c:layout/>
      <c:barChart>
        <c:barDir val="col"/>
        <c:grouping val="clustered"/>
        <c:varyColors val="0"/>
        <c:ser>
          <c:idx val="0"/>
          <c:order val="0"/>
          <c:tx>
            <c:strRef>
              <c:f>'Trend Graphs'!$A$7</c:f>
              <c:strCache>
                <c:ptCount val="1"/>
                <c:pt idx="0">
                  <c:v>16-64</c:v>
                </c:pt>
              </c:strCache>
            </c:strRef>
          </c:tx>
          <c:invertIfNegative val="0"/>
          <c:cat>
            <c:numRef>
              <c:f>'Trend Graphs'!$B$4:$L$4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'Trend Graphs'!$B$7:$L$7</c:f>
              <c:numCache>
                <c:formatCode>_-* #,##0_-;\-* #,##0_-;_-* "-"??_-;_-@_-</c:formatCode>
                <c:ptCount val="11"/>
                <c:pt idx="0">
                  <c:v>81105</c:v>
                </c:pt>
                <c:pt idx="1">
                  <c:v>80739.737670855218</c:v>
                </c:pt>
                <c:pt idx="2">
                  <c:v>80667.348943473888</c:v>
                </c:pt>
                <c:pt idx="3">
                  <c:v>80837.332162063132</c:v>
                </c:pt>
                <c:pt idx="4">
                  <c:v>81111.358457996364</c:v>
                </c:pt>
                <c:pt idx="5">
                  <c:v>81481.557765724632</c:v>
                </c:pt>
                <c:pt idx="6">
                  <c:v>81715.109328726176</c:v>
                </c:pt>
                <c:pt idx="7">
                  <c:v>81799.724237281829</c:v>
                </c:pt>
                <c:pt idx="8">
                  <c:v>82009.124424030655</c:v>
                </c:pt>
                <c:pt idx="9">
                  <c:v>82350.821047652047</c:v>
                </c:pt>
                <c:pt idx="10">
                  <c:v>82650.678805633506</c:v>
                </c:pt>
              </c:numCache>
            </c:numRef>
          </c:val>
        </c:ser>
        <c:dLbls>
          <c:showLegendKey val="0"/>
          <c:showVal val="0"/>
          <c:showCatName val="0"/>
          <c:showSerName val="0"/>
          <c:showPercent val="0"/>
          <c:showBubbleSize val="0"/>
        </c:dLbls>
        <c:gapWidth val="150"/>
        <c:axId val="121549568"/>
        <c:axId val="121551104"/>
      </c:barChart>
      <c:catAx>
        <c:axId val="121549568"/>
        <c:scaling>
          <c:orientation val="minMax"/>
        </c:scaling>
        <c:delete val="0"/>
        <c:axPos val="b"/>
        <c:numFmt formatCode="General" sourceLinked="1"/>
        <c:majorTickMark val="out"/>
        <c:minorTickMark val="none"/>
        <c:tickLblPos val="nextTo"/>
        <c:crossAx val="121551104"/>
        <c:crosses val="autoZero"/>
        <c:auto val="1"/>
        <c:lblAlgn val="ctr"/>
        <c:lblOffset val="100"/>
        <c:noMultiLvlLbl val="0"/>
      </c:catAx>
      <c:valAx>
        <c:axId val="121551104"/>
        <c:scaling>
          <c:orientation val="minMax"/>
          <c:min val="0"/>
        </c:scaling>
        <c:delete val="0"/>
        <c:axPos val="l"/>
        <c:majorGridlines/>
        <c:numFmt formatCode="_-* #,##0_-;\-* #,##0_-;_-* &quot;-&quot;??_-;_-@_-" sourceLinked="1"/>
        <c:majorTickMark val="out"/>
        <c:minorTickMark val="none"/>
        <c:tickLblPos val="nextTo"/>
        <c:crossAx val="12154956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People aged 85+ 2011 to 2021</a:t>
            </a:r>
          </a:p>
        </c:rich>
      </c:tx>
      <c:overlay val="0"/>
    </c:title>
    <c:autoTitleDeleted val="0"/>
    <c:plotArea>
      <c:layout/>
      <c:barChart>
        <c:barDir val="col"/>
        <c:grouping val="clustered"/>
        <c:varyColors val="0"/>
        <c:ser>
          <c:idx val="0"/>
          <c:order val="0"/>
          <c:tx>
            <c:strRef>
              <c:f>'Trend Graphs'!$A$9</c:f>
              <c:strCache>
                <c:ptCount val="1"/>
                <c:pt idx="0">
                  <c:v>85+</c:v>
                </c:pt>
              </c:strCache>
            </c:strRef>
          </c:tx>
          <c:invertIfNegative val="0"/>
          <c:cat>
            <c:numRef>
              <c:f>'Trend Graphs'!$B$4:$L$4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'Trend Graphs'!$B$9:$L$9</c:f>
              <c:numCache>
                <c:formatCode>_-* #,##0_-;\-* #,##0_-;_-* "-"??_-;_-@_-</c:formatCode>
                <c:ptCount val="11"/>
                <c:pt idx="0">
                  <c:v>3769</c:v>
                </c:pt>
                <c:pt idx="1">
                  <c:v>3850.7894992985316</c:v>
                </c:pt>
                <c:pt idx="2">
                  <c:v>4009.3438087171389</c:v>
                </c:pt>
                <c:pt idx="3">
                  <c:v>4192.5510342178604</c:v>
                </c:pt>
                <c:pt idx="4">
                  <c:v>4371.7721280495334</c:v>
                </c:pt>
                <c:pt idx="5">
                  <c:v>4560.4147663310468</c:v>
                </c:pt>
                <c:pt idx="6">
                  <c:v>4717.5131045430917</c:v>
                </c:pt>
                <c:pt idx="7">
                  <c:v>4877.6188581258657</c:v>
                </c:pt>
                <c:pt idx="8">
                  <c:v>5054.0272190454398</c:v>
                </c:pt>
                <c:pt idx="9">
                  <c:v>5288.0557753128423</c:v>
                </c:pt>
                <c:pt idx="10">
                  <c:v>5489.4907464214948</c:v>
                </c:pt>
              </c:numCache>
            </c:numRef>
          </c:val>
        </c:ser>
        <c:dLbls>
          <c:showLegendKey val="0"/>
          <c:showVal val="0"/>
          <c:showCatName val="0"/>
          <c:showSerName val="0"/>
          <c:showPercent val="0"/>
          <c:showBubbleSize val="0"/>
        </c:dLbls>
        <c:gapWidth val="150"/>
        <c:axId val="121557376"/>
        <c:axId val="121558912"/>
      </c:barChart>
      <c:catAx>
        <c:axId val="121557376"/>
        <c:scaling>
          <c:orientation val="minMax"/>
        </c:scaling>
        <c:delete val="0"/>
        <c:axPos val="b"/>
        <c:numFmt formatCode="General" sourceLinked="1"/>
        <c:majorTickMark val="out"/>
        <c:minorTickMark val="none"/>
        <c:tickLblPos val="nextTo"/>
        <c:crossAx val="121558912"/>
        <c:crosses val="autoZero"/>
        <c:auto val="1"/>
        <c:lblAlgn val="ctr"/>
        <c:lblOffset val="100"/>
        <c:noMultiLvlLbl val="0"/>
      </c:catAx>
      <c:valAx>
        <c:axId val="121558912"/>
        <c:scaling>
          <c:orientation val="minMax"/>
          <c:min val="0"/>
        </c:scaling>
        <c:delete val="0"/>
        <c:axPos val="l"/>
        <c:majorGridlines/>
        <c:numFmt formatCode="_-* #,##0_-;\-* #,##0_-;_-* &quot;-&quot;??_-;_-@_-" sourceLinked="1"/>
        <c:majorTickMark val="out"/>
        <c:minorTickMark val="none"/>
        <c:tickLblPos val="nextTo"/>
        <c:crossAx val="121557376"/>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Dependency Ratios 2011 to 2021</a:t>
            </a:r>
          </a:p>
        </c:rich>
      </c:tx>
      <c:overlay val="0"/>
    </c:title>
    <c:autoTitleDeleted val="0"/>
    <c:plotArea>
      <c:layout/>
      <c:barChart>
        <c:barDir val="col"/>
        <c:grouping val="clustered"/>
        <c:varyColors val="0"/>
        <c:ser>
          <c:idx val="0"/>
          <c:order val="0"/>
          <c:tx>
            <c:strRef>
              <c:f>'Trend Graphs'!$A$10</c:f>
              <c:strCache>
                <c:ptCount val="1"/>
                <c:pt idx="0">
                  <c:v>Dependency Ratio</c:v>
                </c:pt>
              </c:strCache>
            </c:strRef>
          </c:tx>
          <c:invertIfNegative val="0"/>
          <c:cat>
            <c:numRef>
              <c:f>'Trend Graphs'!$B$4:$L$4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'Trend Graphs'!$B$10:$L$10</c:f>
              <c:numCache>
                <c:formatCode>_(* #,##0.00_);_(* \(#,##0.00\);_(* "-"??_);_(@_)</c:formatCode>
                <c:ptCount val="11"/>
                <c:pt idx="0">
                  <c:v>0.62184822144134144</c:v>
                </c:pt>
                <c:pt idx="1">
                  <c:v>0.64149414922916115</c:v>
                </c:pt>
                <c:pt idx="2">
                  <c:v>0.65656148799390279</c:v>
                </c:pt>
                <c:pt idx="3">
                  <c:v>0.66748561199392198</c:v>
                </c:pt>
                <c:pt idx="4">
                  <c:v>0.67671652494854562</c:v>
                </c:pt>
                <c:pt idx="5">
                  <c:v>0.68399329619427518</c:v>
                </c:pt>
                <c:pt idx="6">
                  <c:v>0.69357984336288492</c:v>
                </c:pt>
                <c:pt idx="7">
                  <c:v>0.70619992999868753</c:v>
                </c:pt>
                <c:pt idx="8">
                  <c:v>0.71639402767589355</c:v>
                </c:pt>
                <c:pt idx="9">
                  <c:v>0.72438099551132118</c:v>
                </c:pt>
                <c:pt idx="10">
                  <c:v>0.73370798907222434</c:v>
                </c:pt>
              </c:numCache>
            </c:numRef>
          </c:val>
        </c:ser>
        <c:ser>
          <c:idx val="1"/>
          <c:order val="1"/>
          <c:tx>
            <c:strRef>
              <c:f>'Trend Graphs'!$A$11</c:f>
              <c:strCache>
                <c:ptCount val="1"/>
                <c:pt idx="0">
                  <c:v>Old Age Dependency Ratio</c:v>
                </c:pt>
              </c:strCache>
            </c:strRef>
          </c:tx>
          <c:invertIfNegative val="0"/>
          <c:cat>
            <c:numRef>
              <c:f>'Trend Graphs'!$B$4:$L$4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'Trend Graphs'!$B$11:$L$11</c:f>
              <c:numCache>
                <c:formatCode>_(* #,##0.00_);_(* \(#,##0.00\);_(* "-"??_);_(@_)</c:formatCode>
                <c:ptCount val="11"/>
                <c:pt idx="0">
                  <c:v>0.24516049639817875</c:v>
                </c:pt>
                <c:pt idx="1">
                  <c:v>0.25692854809939714</c:v>
                </c:pt>
                <c:pt idx="2">
                  <c:v>0.26612135010520604</c:v>
                </c:pt>
                <c:pt idx="3">
                  <c:v>0.27354812795990913</c:v>
                </c:pt>
                <c:pt idx="4">
                  <c:v>0.28018424530406721</c:v>
                </c:pt>
                <c:pt idx="5">
                  <c:v>0.28542934071600495</c:v>
                </c:pt>
                <c:pt idx="6">
                  <c:v>0.29073700545177228</c:v>
                </c:pt>
                <c:pt idx="7">
                  <c:v>0.29659870659793597</c:v>
                </c:pt>
                <c:pt idx="8">
                  <c:v>0.30194130379420725</c:v>
                </c:pt>
                <c:pt idx="9">
                  <c:v>0.30659578353559308</c:v>
                </c:pt>
                <c:pt idx="10">
                  <c:v>0.31217444765221258</c:v>
                </c:pt>
              </c:numCache>
            </c:numRef>
          </c:val>
        </c:ser>
        <c:dLbls>
          <c:showLegendKey val="0"/>
          <c:showVal val="0"/>
          <c:showCatName val="0"/>
          <c:showSerName val="0"/>
          <c:showPercent val="0"/>
          <c:showBubbleSize val="0"/>
        </c:dLbls>
        <c:gapWidth val="150"/>
        <c:axId val="121599872"/>
        <c:axId val="121601408"/>
      </c:barChart>
      <c:catAx>
        <c:axId val="121599872"/>
        <c:scaling>
          <c:orientation val="minMax"/>
        </c:scaling>
        <c:delete val="0"/>
        <c:axPos val="b"/>
        <c:numFmt formatCode="General" sourceLinked="1"/>
        <c:majorTickMark val="out"/>
        <c:minorTickMark val="none"/>
        <c:tickLblPos val="nextTo"/>
        <c:crossAx val="121601408"/>
        <c:crosses val="autoZero"/>
        <c:auto val="1"/>
        <c:lblAlgn val="ctr"/>
        <c:lblOffset val="100"/>
        <c:noMultiLvlLbl val="0"/>
      </c:catAx>
      <c:valAx>
        <c:axId val="121601408"/>
        <c:scaling>
          <c:orientation val="minMax"/>
          <c:min val="0"/>
        </c:scaling>
        <c:delete val="0"/>
        <c:axPos val="l"/>
        <c:majorGridlines/>
        <c:numFmt formatCode="_(* #,##0.00_);_(* \(#,##0.00\);_(* &quot;-&quot;??_);_(@_)" sourceLinked="1"/>
        <c:majorTickMark val="out"/>
        <c:minorTickMark val="none"/>
        <c:tickLblPos val="nextTo"/>
        <c:crossAx val="1215998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16" fmlaLink="lookups!$A$1" fmlaRange="lookups!$C$1:$C$8" noThreeD="1" sel="8" val="0"/>
</file>

<file path=xl/ctrlProps/ctrlProp2.xml><?xml version="1.0" encoding="utf-8"?>
<formControlPr xmlns="http://schemas.microsoft.com/office/spreadsheetml/2009/9/main" objectType="Drop" dropStyle="combo" dx="16" fmlaLink="lookups!$B$1" fmlaRange="lookups!$D$1:$D$11" noThreeD="1" val="0"/>
</file>

<file path=xl/ctrlProps/ctrlProp3.xml><?xml version="1.0" encoding="utf-8"?>
<formControlPr xmlns="http://schemas.microsoft.com/office/spreadsheetml/2009/9/main" objectType="Drop" dropStyle="combo" dx="16" fmlaLink="lookups!$B$2" fmlaRange="lookups!$D$1:$D$11" noThreeD="1" sel="11" val="3"/>
</file>

<file path=xl/ctrlProps/ctrlProp4.xml><?xml version="1.0" encoding="utf-8"?>
<formControlPr xmlns="http://schemas.microsoft.com/office/spreadsheetml/2009/9/main" objectType="Drop" dropStyle="combo" dx="16" fmlaLink="$A$1" fmlaRange="lookups!$C$1:$C$8" noThreeD="1" sel="5"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228600</xdr:colOff>
          <xdr:row>6</xdr:row>
          <xdr:rowOff>85725</xdr:rowOff>
        </xdr:from>
        <xdr:to>
          <xdr:col>3</xdr:col>
          <xdr:colOff>1076325</xdr:colOff>
          <xdr:row>8</xdr:row>
          <xdr:rowOff>85725</xdr:rowOff>
        </xdr:to>
        <xdr:sp macro="" textlink="">
          <xdr:nvSpPr>
            <xdr:cNvPr id="7169" name="Drop Down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6</xdr:row>
          <xdr:rowOff>95250</xdr:rowOff>
        </xdr:from>
        <xdr:to>
          <xdr:col>5</xdr:col>
          <xdr:colOff>1104900</xdr:colOff>
          <xdr:row>8</xdr:row>
          <xdr:rowOff>95250</xdr:rowOff>
        </xdr:to>
        <xdr:sp macro="" textlink="">
          <xdr:nvSpPr>
            <xdr:cNvPr id="7170" name="Drop Down 2"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495300</xdr:colOff>
          <xdr:row>6</xdr:row>
          <xdr:rowOff>104775</xdr:rowOff>
        </xdr:from>
        <xdr:to>
          <xdr:col>8</xdr:col>
          <xdr:colOff>457200</xdr:colOff>
          <xdr:row>8</xdr:row>
          <xdr:rowOff>104775</xdr:rowOff>
        </xdr:to>
        <xdr:sp macro="" textlink="">
          <xdr:nvSpPr>
            <xdr:cNvPr id="7172" name="Drop Down 4" hidden="1">
              <a:extLst>
                <a:ext uri="{63B3BB69-23CF-44E3-9099-C40C66FF867C}">
                  <a14:compatExt spid="_x0000_s7172"/>
                </a:ext>
              </a:extLst>
            </xdr:cNvPr>
            <xdr:cNvSpPr/>
          </xdr:nvSpPr>
          <xdr:spPr>
            <a:xfrm>
              <a:off x="0" y="0"/>
              <a:ext cx="0" cy="0"/>
            </a:xfrm>
            <a:prstGeom prst="rect">
              <a:avLst/>
            </a:prstGeom>
          </xdr:spPr>
        </xdr:sp>
        <xdr:clientData/>
      </xdr:twoCellAnchor>
    </mc:Choice>
    <mc:Fallback/>
  </mc:AlternateContent>
  <xdr:twoCellAnchor>
    <xdr:from>
      <xdr:col>6</xdr:col>
      <xdr:colOff>571500</xdr:colOff>
      <xdr:row>10</xdr:row>
      <xdr:rowOff>104775</xdr:rowOff>
    </xdr:from>
    <xdr:to>
      <xdr:col>11</xdr:col>
      <xdr:colOff>76200</xdr:colOff>
      <xdr:row>30</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333375</xdr:colOff>
          <xdr:row>0</xdr:row>
          <xdr:rowOff>114300</xdr:rowOff>
        </xdr:from>
        <xdr:to>
          <xdr:col>1</xdr:col>
          <xdr:colOff>371475</xdr:colOff>
          <xdr:row>2</xdr:row>
          <xdr:rowOff>66675</xdr:rowOff>
        </xdr:to>
        <xdr:sp macro="" textlink="">
          <xdr:nvSpPr>
            <xdr:cNvPr id="10241" name="Drop Down 1" hidden="1">
              <a:extLst>
                <a:ext uri="{63B3BB69-23CF-44E3-9099-C40C66FF867C}">
                  <a14:compatExt spid="_x0000_s10241"/>
                </a:ext>
              </a:extLst>
            </xdr:cNvPr>
            <xdr:cNvSpPr/>
          </xdr:nvSpPr>
          <xdr:spPr>
            <a:xfrm>
              <a:off x="0" y="0"/>
              <a:ext cx="0" cy="0"/>
            </a:xfrm>
            <a:prstGeom prst="rect">
              <a:avLst/>
            </a:prstGeom>
          </xdr:spPr>
        </xdr:sp>
        <xdr:clientData/>
      </xdr:twoCellAnchor>
    </mc:Choice>
    <mc:Fallback/>
  </mc:AlternateContent>
  <xdr:twoCellAnchor>
    <xdr:from>
      <xdr:col>0</xdr:col>
      <xdr:colOff>390525</xdr:colOff>
      <xdr:row>15</xdr:row>
      <xdr:rowOff>76200</xdr:rowOff>
    </xdr:from>
    <xdr:to>
      <xdr:col>4</xdr:col>
      <xdr:colOff>333375</xdr:colOff>
      <xdr:row>30</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15</xdr:row>
      <xdr:rowOff>66675</xdr:rowOff>
    </xdr:from>
    <xdr:to>
      <xdr:col>10</xdr:col>
      <xdr:colOff>428625</xdr:colOff>
      <xdr:row>30</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xdr:colOff>
      <xdr:row>15</xdr:row>
      <xdr:rowOff>85725</xdr:rowOff>
    </xdr:from>
    <xdr:to>
      <xdr:col>16</xdr:col>
      <xdr:colOff>438150</xdr:colOff>
      <xdr:row>30</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31</xdr:row>
      <xdr:rowOff>152400</xdr:rowOff>
    </xdr:from>
    <xdr:to>
      <xdr:col>10</xdr:col>
      <xdr:colOff>409575</xdr:colOff>
      <xdr:row>47</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76200</xdr:colOff>
      <xdr:row>31</xdr:row>
      <xdr:rowOff>66675</xdr:rowOff>
    </xdr:from>
    <xdr:to>
      <xdr:col>16</xdr:col>
      <xdr:colOff>457200</xdr:colOff>
      <xdr:row>46</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438150</xdr:colOff>
      <xdr:row>31</xdr:row>
      <xdr:rowOff>152400</xdr:rowOff>
    </xdr:from>
    <xdr:to>
      <xdr:col>4</xdr:col>
      <xdr:colOff>381000</xdr:colOff>
      <xdr:row>47</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ss Maconachie" refreshedDate="41487.468552777776" createdVersion="4" refreshedVersion="4" minRefreshableVersion="3" recordCount="637">
  <cacheSource type="worksheet">
    <worksheetSource ref="A1:O638" sheet="Males 1Year"/>
  </cacheSource>
  <cacheFields count="15">
    <cacheField name="Code" numFmtId="0">
      <sharedItems/>
    </cacheField>
    <cacheField name="Area" numFmtId="0">
      <sharedItems count="7">
        <s v="Adur"/>
        <s v="Arun"/>
        <s v="Chichester"/>
        <s v="Crawley"/>
        <s v="Horsham"/>
        <s v="Mid Sussex"/>
        <s v="Worthing"/>
      </sharedItems>
    </cacheField>
    <cacheField name="5y" numFmtId="0">
      <sharedItems containsSemiMixedTypes="0" containsString="0" containsNumber="1" containsInteger="1" minValue="0" maxValue="90" count="19">
        <n v="0"/>
        <n v="5"/>
        <n v="10"/>
        <n v="15"/>
        <n v="20"/>
        <n v="25"/>
        <n v="30"/>
        <n v="35"/>
        <n v="40"/>
        <n v="45"/>
        <n v="50"/>
        <n v="55"/>
        <n v="60"/>
        <n v="65"/>
        <n v="70"/>
        <n v="75"/>
        <n v="80"/>
        <n v="85"/>
        <n v="90"/>
      </sharedItems>
    </cacheField>
    <cacheField name="Age group" numFmtId="0">
      <sharedItems containsMixedTypes="1" containsNumber="1" containsInteger="1" minValue="0" maxValue="89"/>
    </cacheField>
    <cacheField name="2011" numFmtId="0">
      <sharedItems containsSemiMixedTypes="0" containsString="0" containsNumber="1" containsInteger="1" minValue="68" maxValue="1249"/>
    </cacheField>
    <cacheField name="2012" numFmtId="0">
      <sharedItems containsSemiMixedTypes="0" containsString="0" containsNumber="1" minValue="75.086574509925029" maxValue="1283.5495662400663"/>
    </cacheField>
    <cacheField name="2013" numFmtId="0">
      <sharedItems containsSemiMixedTypes="0" containsString="0" containsNumber="1" minValue="71.953398824677194" maxValue="1305.4990202988015"/>
    </cacheField>
    <cacheField name="2014" numFmtId="0">
      <sharedItems containsSemiMixedTypes="0" containsString="0" containsNumber="1" minValue="79.552632774511466" maxValue="1325.1938007418998"/>
    </cacheField>
    <cacheField name="2015" numFmtId="0">
      <sharedItems containsSemiMixedTypes="0" containsString="0" containsNumber="1" minValue="75.502422726626634" maxValue="1348.7971397859792"/>
    </cacheField>
    <cacheField name="2016" numFmtId="0">
      <sharedItems containsSemiMixedTypes="0" containsString="0" containsNumber="1" minValue="84.710930893910771" maxValue="1360.4852062487332"/>
    </cacheField>
    <cacheField name="2017" numFmtId="0">
      <sharedItems containsSemiMixedTypes="0" containsString="0" containsNumber="1" minValue="88.982370778707661" maxValue="1368.4876199716659"/>
    </cacheField>
    <cacheField name="2018" numFmtId="0">
      <sharedItems containsSemiMixedTypes="0" containsString="0" containsNumber="1" minValue="90.013627289158904" maxValue="1374.0346537520047"/>
    </cacheField>
    <cacheField name="2019" numFmtId="0">
      <sharedItems containsSemiMixedTypes="0" containsString="0" containsNumber="1" minValue="82.505477309747747" maxValue="1370.1350007223282"/>
    </cacheField>
    <cacheField name="2020" numFmtId="0">
      <sharedItems containsSemiMixedTypes="0" containsString="0" containsNumber="1" minValue="104.36023113231188" maxValue="1357.5469964702602"/>
    </cacheField>
    <cacheField name="2021" numFmtId="0">
      <sharedItems containsSemiMixedTypes="0" containsString="0" containsNumber="1" minValue="102.21155879875612" maxValue="1348.883758054095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ss Maconachie" refreshedDate="41487.469818518519" createdVersion="4" refreshedVersion="4" minRefreshableVersion="3" recordCount="637">
  <cacheSource type="worksheet">
    <worksheetSource ref="A1:O638" sheet="Females 1Year"/>
  </cacheSource>
  <cacheFields count="15">
    <cacheField name="Code" numFmtId="0">
      <sharedItems/>
    </cacheField>
    <cacheField name="Area" numFmtId="0">
      <sharedItems count="7">
        <s v="Adur"/>
        <s v="Arun"/>
        <s v="Chichester"/>
        <s v="Crawley"/>
        <s v="Horsham"/>
        <s v="Mid Sussex"/>
        <s v="Worthing"/>
      </sharedItems>
    </cacheField>
    <cacheField name="5y" numFmtId="0">
      <sharedItems containsSemiMixedTypes="0" containsString="0" containsNumber="1" containsInteger="1" minValue="0" maxValue="90" count="19">
        <n v="0"/>
        <n v="5"/>
        <n v="10"/>
        <n v="15"/>
        <n v="20"/>
        <n v="25"/>
        <n v="30"/>
        <n v="35"/>
        <n v="40"/>
        <n v="45"/>
        <n v="50"/>
        <n v="55"/>
        <n v="60"/>
        <n v="65"/>
        <n v="70"/>
        <n v="75"/>
        <n v="80"/>
        <n v="85"/>
        <n v="90"/>
      </sharedItems>
    </cacheField>
    <cacheField name="Age group" numFmtId="0">
      <sharedItems containsMixedTypes="1" containsNumber="1" containsInteger="1" minValue="0" maxValue="89"/>
    </cacheField>
    <cacheField name="2011" numFmtId="0">
      <sharedItems containsSemiMixedTypes="0" containsString="0" containsNumber="1" containsInteger="1" minValue="142" maxValue="1759"/>
    </cacheField>
    <cacheField name="2012" numFmtId="0">
      <sharedItems containsSemiMixedTypes="0" containsString="0" containsNumber="1" minValue="127.43469016633811" maxValue="1875.9305710992955"/>
    </cacheField>
    <cacheField name="2013" numFmtId="0">
      <sharedItems containsSemiMixedTypes="0" containsString="0" containsNumber="1" minValue="124.62817894017793" maxValue="1976.1824333538207"/>
    </cacheField>
    <cacheField name="2014" numFmtId="0">
      <sharedItems containsSemiMixedTypes="0" containsString="0" containsNumber="1" minValue="125.85112156737469" maxValue="2037.649526744"/>
    </cacheField>
    <cacheField name="2015" numFmtId="0">
      <sharedItems containsSemiMixedTypes="0" containsString="0" containsNumber="1" minValue="132.83171185297451" maxValue="2094.6469002021481"/>
    </cacheField>
    <cacheField name="2016" numFmtId="0">
      <sharedItems containsSemiMixedTypes="0" containsString="0" containsNumber="1" minValue="124.73441454633566" maxValue="2148.0979267122657"/>
    </cacheField>
    <cacheField name="2017" numFmtId="0">
      <sharedItems containsSemiMixedTypes="0" containsString="0" containsNumber="1" minValue="142.13089482492279" maxValue="2173.497725503466"/>
    </cacheField>
    <cacheField name="2018" numFmtId="0">
      <sharedItems containsSemiMixedTypes="0" containsString="0" containsNumber="1" minValue="149.83654589234951" maxValue="2235.181210066627"/>
    </cacheField>
    <cacheField name="2019" numFmtId="0">
      <sharedItems containsSemiMixedTypes="0" containsString="0" containsNumber="1" minValue="138.62845487977779" maxValue="2297.2901618211558"/>
    </cacheField>
    <cacheField name="2020" numFmtId="0">
      <sharedItems containsSemiMixedTypes="0" containsString="0" containsNumber="1" minValue="154.76583078076325" maxValue="2386.2841729897873"/>
    </cacheField>
    <cacheField name="2021" numFmtId="0">
      <sharedItems containsSemiMixedTypes="0" containsString="0" containsNumber="1" minValue="147.37892595601141" maxValue="2471.43303186934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7">
  <r>
    <s v="E07000223"/>
    <x v="0"/>
    <x v="0"/>
    <n v="0"/>
    <n v="393"/>
    <n v="379.52363696812063"/>
    <n v="384.72352975908467"/>
    <n v="385.89259239267858"/>
    <n v="385.76872445557825"/>
    <n v="380.85788424405376"/>
    <n v="378.39856628663591"/>
    <n v="375.19293831113862"/>
    <n v="373.00585366272895"/>
    <n v="371.47883204858931"/>
    <n v="369.7263247572788"/>
  </r>
  <r>
    <s v="E07000223"/>
    <x v="0"/>
    <x v="0"/>
    <n v="1"/>
    <n v="403"/>
    <n v="397.79405612640977"/>
    <n v="388.81010253802754"/>
    <n v="394.01714831476585"/>
    <n v="394.99178522067615"/>
    <n v="394.64553640970644"/>
    <n v="389.72628654300371"/>
    <n v="387.12177118683007"/>
    <n v="383.78673165575327"/>
    <n v="381.51467313141382"/>
    <n v="379.9818963976968"/>
  </r>
  <r>
    <s v="E07000223"/>
    <x v="0"/>
    <x v="0"/>
    <n v="2"/>
    <n v="383"/>
    <n v="403.20597804377991"/>
    <n v="398.87139005107383"/>
    <n v="393.63009355827688"/>
    <n v="398.77745084987231"/>
    <n v="399.6455192434853"/>
    <n v="399.08743458592284"/>
    <n v="394.2080168050976"/>
    <n v="391.49359719198009"/>
    <n v="388.06980629020154"/>
    <n v="385.74465455761549"/>
  </r>
  <r>
    <s v="E07000223"/>
    <x v="0"/>
    <x v="0"/>
    <n v="3"/>
    <n v="358"/>
    <n v="382.20258384387176"/>
    <n v="400.99045410934531"/>
    <n v="397.32556289191876"/>
    <n v="394.96332653774039"/>
    <n v="400.04125148345798"/>
    <n v="400.83905416430093"/>
    <n v="400.1364132406195"/>
    <n v="395.32669070530443"/>
    <n v="392.55035077427078"/>
    <n v="389.08432520808583"/>
  </r>
  <r>
    <s v="E07000223"/>
    <x v="0"/>
    <x v="0"/>
    <n v="4"/>
    <n v="355"/>
    <n v="364.63813497547625"/>
    <n v="387.09608953325937"/>
    <n v="404.98338717980033"/>
    <n v="401.82892681430292"/>
    <n v="401.6415608689266"/>
    <n v="406.73522320392345"/>
    <n v="407.50376716098776"/>
    <n v="406.68145723838012"/>
    <n v="401.8714675742558"/>
    <n v="399.01277430049856"/>
  </r>
  <r>
    <s v="E07000223"/>
    <x v="0"/>
    <x v="1"/>
    <n v="5"/>
    <n v="329"/>
    <n v="358.72172474962514"/>
    <n v="368.5577142619224"/>
    <n v="389.47496753807218"/>
    <n v="406.73372951816702"/>
    <n v="403.90209630119017"/>
    <n v="405.6383050952997"/>
    <n v="410.71325991164338"/>
    <n v="411.43705138307712"/>
    <n v="410.51959415466183"/>
    <n v="405.70592783085078"/>
  </r>
  <r>
    <s v="E07000223"/>
    <x v="0"/>
    <x v="1"/>
    <n v="6"/>
    <n v="356"/>
    <n v="329.19011406629869"/>
    <n v="358.1807301232401"/>
    <n v="368.08387076509689"/>
    <n v="387.56980212838698"/>
    <n v="404.12702788549842"/>
    <n v="401.57704859982277"/>
    <n v="404.82899235682009"/>
    <n v="409.84353302051142"/>
    <n v="410.53069774365503"/>
    <n v="409.54896395916683"/>
  </r>
  <r>
    <s v="E07000223"/>
    <x v="0"/>
    <x v="1"/>
    <n v="7"/>
    <n v="308"/>
    <n v="357.9819442966442"/>
    <n v="332.72299175603439"/>
    <n v="361.26044100948644"/>
    <n v="371.36066825151534"/>
    <n v="389.56792794354283"/>
    <n v="405.56167218289596"/>
    <n v="403.3057813344019"/>
    <n v="408.15210613449239"/>
    <n v="413.16181643107876"/>
    <n v="413.81708695015612"/>
  </r>
  <r>
    <s v="E07000223"/>
    <x v="0"/>
    <x v="1"/>
    <n v="8"/>
    <n v="342"/>
    <n v="314.16769942721913"/>
    <n v="362.49220823498922"/>
    <n v="338.44553378776408"/>
    <n v="366.8006351573793"/>
    <n v="377.14025929587331"/>
    <n v="394.26953932320794"/>
    <n v="409.89235805681187"/>
    <n v="407.88345863466935"/>
    <n v="414.29382476551507"/>
    <n v="419.33234525602114"/>
  </r>
  <r>
    <s v="E07000223"/>
    <x v="0"/>
    <x v="1"/>
    <n v="9"/>
    <n v="302"/>
    <n v="344.09233461525048"/>
    <n v="317.69361387360971"/>
    <n v="364.09755731130315"/>
    <n v="341.37334185813972"/>
    <n v="369.31503795456609"/>
    <n v="379.78223317574793"/>
    <n v="395.85570405424454"/>
    <n v="411.00837240066505"/>
    <n v="409.24499532818936"/>
    <n v="416.95463006848365"/>
  </r>
  <r>
    <s v="E07000223"/>
    <x v="0"/>
    <x v="2"/>
    <n v="10"/>
    <n v="280"/>
    <n v="306.38015031098109"/>
    <n v="347.35939242275185"/>
    <n v="322.50382602424764"/>
    <n v="366.93255428235312"/>
    <n v="345.6745541001298"/>
    <n v="373.27959134216741"/>
    <n v="383.93397095378509"/>
    <n v="398.80646176632615"/>
    <n v="413.51941954738265"/>
    <n v="412.10811599320709"/>
  </r>
  <r>
    <s v="E07000223"/>
    <x v="0"/>
    <x v="2"/>
    <n v="11"/>
    <n v="327"/>
    <n v="289.07755576841799"/>
    <n v="313.63894018959877"/>
    <n v="353.87652646594137"/>
    <n v="330.34808259703857"/>
    <n v="373.23437224808572"/>
    <n v="353.27783052096015"/>
    <n v="380.77744987888588"/>
    <n v="391.70399106972508"/>
    <n v="405.61061016042311"/>
    <n v="420.02495474746172"/>
  </r>
  <r>
    <s v="E07000223"/>
    <x v="0"/>
    <x v="2"/>
    <n v="12"/>
    <n v="331"/>
    <n v="327.19820807214495"/>
    <n v="291.08535549254123"/>
    <n v="313.56614100813232"/>
    <n v="352.38062825684511"/>
    <n v="330.46099719180165"/>
    <n v="371.16104027806921"/>
    <n v="352.76155984727376"/>
    <n v="379.61661495685888"/>
    <n v="390.54227304693177"/>
    <n v="403.33580933921451"/>
  </r>
  <r>
    <s v="E07000223"/>
    <x v="0"/>
    <x v="2"/>
    <n v="13"/>
    <n v="347"/>
    <n v="338.90555871601703"/>
    <n v="334.5918171788328"/>
    <n v="299.5024909959044"/>
    <n v="320.36751711477967"/>
    <n v="358.56460725689038"/>
    <n v="337.80481005101075"/>
    <n v="377.15647082038015"/>
    <n v="359.95420496276239"/>
    <n v="386.68998863593299"/>
    <n v="397.83053744689266"/>
  </r>
  <r>
    <s v="E07000223"/>
    <x v="0"/>
    <x v="2"/>
    <n v="14"/>
    <n v="373"/>
    <n v="359.63176712672652"/>
    <n v="351.8725915307532"/>
    <n v="346.83470666170342"/>
    <n v="312.59692242082605"/>
    <n v="331.60101688184676"/>
    <n v="369.39957197721623"/>
    <n v="349.86512753774446"/>
    <n v="387.91513123746682"/>
    <n v="372.14237885433971"/>
    <n v="398.92291686403058"/>
  </r>
  <r>
    <s v="E07000223"/>
    <x v="0"/>
    <x v="3"/>
    <n v="15"/>
    <n v="423"/>
    <n v="378.47528070254901"/>
    <n v="365.54330340137631"/>
    <n v="358.02224354985657"/>
    <n v="352.50520932874196"/>
    <n v="319.39815592654588"/>
    <n v="336.90151149325033"/>
    <n v="373.90483781088273"/>
    <n v="355.64199152062963"/>
    <n v="392.29736468201963"/>
    <n v="377.6979977984692"/>
  </r>
  <r>
    <s v="E07000223"/>
    <x v="0"/>
    <x v="3"/>
    <n v="16"/>
    <n v="373"/>
    <n v="428.79677754095775"/>
    <n v="385.44498233768797"/>
    <n v="372.96695191364"/>
    <n v="365.65239613578615"/>
    <n v="359.66386942525321"/>
    <n v="327.66940158632724"/>
    <n v="343.67749645481564"/>
    <n v="379.85043028571704"/>
    <n v="362.92089969707155"/>
    <n v="398.11376342114141"/>
  </r>
  <r>
    <s v="E07000223"/>
    <x v="0"/>
    <x v="3"/>
    <n v="17"/>
    <n v="428"/>
    <n v="378.738047266546"/>
    <n v="432.18191864152658"/>
    <n v="390.73295666006481"/>
    <n v="378.58532298899496"/>
    <n v="371.639221407055"/>
    <n v="365.16305550114828"/>
    <n v="334.63014316233892"/>
    <n v="348.78855922655356"/>
    <n v="383.71017151509022"/>
    <n v="368.25576986064613"/>
  </r>
  <r>
    <s v="E07000223"/>
    <x v="0"/>
    <x v="3"/>
    <n v="18"/>
    <n v="309"/>
    <n v="414.75435899166757"/>
    <n v="368.29135638132948"/>
    <n v="418.11711925883424"/>
    <n v="379.43995252292228"/>
    <n v="367.89222613668369"/>
    <n v="361.4708720719845"/>
    <n v="354.85543130363374"/>
    <n v="326.31364973853221"/>
    <n v="338.64408729536416"/>
    <n v="371.50566696263905"/>
  </r>
  <r>
    <s v="E07000223"/>
    <x v="0"/>
    <x v="3"/>
    <n v="19"/>
    <n v="324"/>
    <n v="264.12242856715062"/>
    <n v="349.96220127162837"/>
    <n v="311.27732188645132"/>
    <n v="352.18552743348323"/>
    <n v="320.301329687237"/>
    <n v="310.64992100271212"/>
    <n v="305.40224510586648"/>
    <n v="299.49088173073335"/>
    <n v="276.01543049460616"/>
    <n v="285.24568171433077"/>
  </r>
  <r>
    <s v="E07000223"/>
    <x v="0"/>
    <x v="4"/>
    <n v="20"/>
    <n v="297"/>
    <n v="294.02261297514059"/>
    <n v="242.91833195213025"/>
    <n v="315.50972565629542"/>
    <n v="281.95323939189785"/>
    <n v="316.94579293902154"/>
    <n v="289.65550918560939"/>
    <n v="281.22277670366276"/>
    <n v="276.61519961677431"/>
    <n v="270.93129385928819"/>
    <n v="250.73105350055556"/>
  </r>
  <r>
    <s v="E07000223"/>
    <x v="0"/>
    <x v="4"/>
    <n v="21"/>
    <n v="280"/>
    <n v="295.91816695298871"/>
    <n v="292.63111793093327"/>
    <n v="245.4095956600066"/>
    <n v="312.21339888538233"/>
    <n v="280.50048369642303"/>
    <n v="312.98330861393856"/>
    <n v="287.70801905012684"/>
    <n v="279.64248588114469"/>
    <n v="275.20615822731764"/>
    <n v="269.36246602693029"/>
  </r>
  <r>
    <s v="E07000223"/>
    <x v="0"/>
    <x v="4"/>
    <n v="22"/>
    <n v="265"/>
    <n v="295.92416841142239"/>
    <n v="311.62712853272444"/>
    <n v="307.69309678076809"/>
    <n v="264.50153066263744"/>
    <n v="325.39664443241577"/>
    <n v="295.18031166377142"/>
    <n v="325.50996756120685"/>
    <n v="301.97459968315309"/>
    <n v="294.17109752744375"/>
    <n v="289.54847473073488"/>
  </r>
  <r>
    <s v="E07000223"/>
    <x v="0"/>
    <x v="4"/>
    <n v="23"/>
    <n v="326"/>
    <n v="280.66858845752523"/>
    <n v="311.01946865694021"/>
    <n v="326.85465264184029"/>
    <n v="322.35195582519293"/>
    <n v="283.41002520572363"/>
    <n v="337.82477535598821"/>
    <n v="309.41227823030863"/>
    <n v="337.11359040398855"/>
    <n v="315.67718534668973"/>
    <n v="308.08442493618293"/>
  </r>
  <r>
    <s v="E07000223"/>
    <x v="0"/>
    <x v="4"/>
    <n v="24"/>
    <n v="300"/>
    <n v="332.84298338638808"/>
    <n v="292.09346418570016"/>
    <n v="321.95193447237358"/>
    <n v="337.35148406819718"/>
    <n v="332.31948948130548"/>
    <n v="296.70379578818978"/>
    <n v="345.9710090953277"/>
    <n v="319.10603510504143"/>
    <n v="344.80175282895704"/>
    <n v="324.91654707581625"/>
  </r>
  <r>
    <s v="E07000223"/>
    <x v="0"/>
    <x v="5"/>
    <n v="25"/>
    <n v="312"/>
    <n v="316.10163566936427"/>
    <n v="347.10612270652496"/>
    <n v="311.17139482219517"/>
    <n v="340.87489931973084"/>
    <n v="356.29258580403729"/>
    <n v="350.6175306179756"/>
    <n v="318.15501370183256"/>
    <n v="362.12368283326288"/>
    <n v="336.70520677765404"/>
    <n v="360.32505591702289"/>
  </r>
  <r>
    <s v="E07000223"/>
    <x v="0"/>
    <x v="5"/>
    <n v="26"/>
    <n v="305"/>
    <n v="322.3969781550274"/>
    <n v="326.42965415921492"/>
    <n v="356.07485793169121"/>
    <n v="323.93353355034583"/>
    <n v="353.36528750717093"/>
    <n v="368.77525440404031"/>
    <n v="362.52742579631831"/>
    <n v="332.48763617386095"/>
    <n v="372.37728734578889"/>
    <n v="348.04330324272894"/>
  </r>
  <r>
    <s v="E07000223"/>
    <x v="0"/>
    <x v="5"/>
    <n v="27"/>
    <n v="282"/>
    <n v="310.91950950883029"/>
    <n v="326.57196520992312"/>
    <n v="330.4071837356725"/>
    <n v="358.56113180441383"/>
    <n v="330.16471301701625"/>
    <n v="358.79087687695318"/>
    <n v="373.83564874715518"/>
    <n v="367.13554123697514"/>
    <n v="339.69795082232122"/>
    <n v="375.42820786453848"/>
  </r>
  <r>
    <s v="E07000223"/>
    <x v="0"/>
    <x v="5"/>
    <n v="28"/>
    <n v="313"/>
    <n v="286.723521322235"/>
    <n v="313.15955022377136"/>
    <n v="327.02927294130211"/>
    <n v="330.61063912895747"/>
    <n v="356.92527572099863"/>
    <n v="332.21297378455716"/>
    <n v="359.44849228495929"/>
    <n v="373.88125224582205"/>
    <n v="366.93834040006726"/>
    <n v="342.21575226259756"/>
  </r>
  <r>
    <s v="E07000223"/>
    <x v="0"/>
    <x v="5"/>
    <n v="29"/>
    <n v="343"/>
    <n v="316.27133244360419"/>
    <n v="292.30024210115681"/>
    <n v="317.20714450807947"/>
    <n v="329.98892091644433"/>
    <n v="333.35133982716667"/>
    <n v="358.72737502409916"/>
    <n v="336.66196031222688"/>
    <n v="363.24466501009363"/>
    <n v="377.48153406975848"/>
    <n v="370.1551186747127"/>
  </r>
  <r>
    <s v="E07000223"/>
    <x v="0"/>
    <x v="6"/>
    <n v="30"/>
    <n v="309"/>
    <n v="355.40509696439443"/>
    <n v="329.59975716514901"/>
    <n v="307.7783042216106"/>
    <n v="331.4835533078321"/>
    <n v="343.08767183171562"/>
    <n v="346.41491383289053"/>
    <n v="371.22006904906721"/>
    <n v="351.8375507338921"/>
    <n v="378.10812071389125"/>
    <n v="392.36107529873203"/>
  </r>
  <r>
    <s v="E07000223"/>
    <x v="0"/>
    <x v="6"/>
    <n v="31"/>
    <n v="300"/>
    <n v="326.79390815187082"/>
    <n v="369.71287722122139"/>
    <n v="344.74488018032866"/>
    <n v="324.73501677610841"/>
    <n v="347.47398779719157"/>
    <n v="358.14895642048066"/>
    <n v="361.42933648073154"/>
    <n v="385.90031851186637"/>
    <n v="368.77918845281158"/>
    <n v="394.84750711499208"/>
  </r>
  <r>
    <s v="E07000223"/>
    <x v="0"/>
    <x v="6"/>
    <n v="32"/>
    <n v="330"/>
    <n v="316.84884728315274"/>
    <n v="342.75163386556426"/>
    <n v="382.76414471246034"/>
    <n v="358.65535300968304"/>
    <n v="340.03916849722816"/>
    <n v="362.0312645069647"/>
    <n v="371.94170426043434"/>
    <n v="375.1608078519069"/>
    <n v="399.33729267445193"/>
    <n v="384.14579682803009"/>
  </r>
  <r>
    <s v="E07000223"/>
    <x v="0"/>
    <x v="6"/>
    <n v="33"/>
    <n v="323"/>
    <n v="336.72466867991045"/>
    <n v="324.68195480529283"/>
    <n v="349.28307389064622"/>
    <n v="386.01983911136404"/>
    <n v="363.14668301960808"/>
    <n v="346.18784991284247"/>
    <n v="367.16653149187522"/>
    <n v="376.31948932102296"/>
    <n v="379.39434551437728"/>
    <n v="402.97089872428245"/>
  </r>
  <r>
    <s v="E07000223"/>
    <x v="0"/>
    <x v="6"/>
    <n v="34"/>
    <n v="346"/>
    <n v="317.53770806284058"/>
    <n v="331.98981155712278"/>
    <n v="321.29247622883952"/>
    <n v="344.07644552154716"/>
    <n v="377.00478452720148"/>
    <n v="355.82433141343859"/>
    <n v="340.82313424107804"/>
    <n v="360.41837279089611"/>
    <n v="368.68634200894701"/>
    <n v="371.52157514738718"/>
  </r>
  <r>
    <s v="E07000223"/>
    <x v="0"/>
    <x v="7"/>
    <n v="35"/>
    <n v="324"/>
    <n v="353.42516080303596"/>
    <n v="328.36081745559335"/>
    <n v="343.94270100807194"/>
    <n v="333.86217331648135"/>
    <n v="355.974574528029"/>
    <n v="386.86681129650287"/>
    <n v="366.500383558892"/>
    <n v="352.49565304549475"/>
    <n v="371.81355050351982"/>
    <n v="379.56546378496978"/>
  </r>
  <r>
    <s v="E07000223"/>
    <x v="0"/>
    <x v="7"/>
    <n v="36"/>
    <n v="356"/>
    <n v="331.34222774616813"/>
    <n v="358.15699246224062"/>
    <n v="336.05898802852653"/>
    <n v="352.54810266592858"/>
    <n v="343.10557622678311"/>
    <n v="364.5089384651788"/>
    <n v="393.554765620468"/>
    <n v="374.02970120170085"/>
    <n v="360.95060811347162"/>
    <n v="379.97386442673098"/>
  </r>
  <r>
    <s v="E07000223"/>
    <x v="0"/>
    <x v="7"/>
    <n v="37"/>
    <n v="372"/>
    <n v="357.07963141843413"/>
    <n v="333.97039856262995"/>
    <n v="358.03797404477297"/>
    <n v="338.74904221446906"/>
    <n v="355.89856089572874"/>
    <n v="347.21043348619378"/>
    <n v="367.72211652297153"/>
    <n v="394.77873081227546"/>
    <n v="376.26427544284121"/>
    <n v="364.1872363405397"/>
  </r>
  <r>
    <s v="E07000223"/>
    <x v="0"/>
    <x v="7"/>
    <n v="38"/>
    <n v="363"/>
    <n v="379.74576068075987"/>
    <n v="364.57352547698838"/>
    <n v="342.37455543557553"/>
    <n v="364.6618284120508"/>
    <n v="347.33169886517817"/>
    <n v="365.29845302029412"/>
    <n v="357.17995787466782"/>
    <n v="377.27901772826453"/>
    <n v="403.13279762053247"/>
    <n v="385.17901473272872"/>
  </r>
  <r>
    <s v="E07000223"/>
    <x v="0"/>
    <x v="7"/>
    <n v="39"/>
    <n v="413"/>
    <n v="365.46283608210842"/>
    <n v="379.45859345971149"/>
    <n v="364.34398719926639"/>
    <n v="343.37186170625432"/>
    <n v="363.81357544831383"/>
    <n v="348.43362941771113"/>
    <n v="366.77924744555207"/>
    <n v="359.38366776194016"/>
    <n v="378.70513976099085"/>
    <n v="403.00076053550595"/>
  </r>
  <r>
    <s v="E07000223"/>
    <x v="0"/>
    <x v="8"/>
    <n v="40"/>
    <n v="457"/>
    <n v="418.33953910191082"/>
    <n v="372.96212134644156"/>
    <n v="384.40232831319383"/>
    <n v="369.28516670226583"/>
    <n v="349.19081554297219"/>
    <n v="368.16876753648216"/>
    <n v="354.3260780006496"/>
    <n v="373.38752140078867"/>
    <n v="366.54659993822247"/>
    <n v="385.44392842071511"/>
  </r>
  <r>
    <s v="E07000223"/>
    <x v="0"/>
    <x v="8"/>
    <n v="41"/>
    <n v="430"/>
    <n v="453.60248973022919"/>
    <n v="416.51460505852754"/>
    <n v="373.71398839066808"/>
    <n v="382.83165599787844"/>
    <n v="367.81507119569488"/>
    <n v="348.70530513288122"/>
    <n v="366.27152364143427"/>
    <n v="353.92959436302732"/>
    <n v="373.42405292892215"/>
    <n v="367.18906838115572"/>
  </r>
  <r>
    <s v="E07000223"/>
    <x v="0"/>
    <x v="8"/>
    <n v="42"/>
    <n v="443"/>
    <n v="433.90373328805742"/>
    <n v="457.25196376782202"/>
    <n v="421.33673647598692"/>
    <n v="380.20737377156036"/>
    <n v="387.485990175871"/>
    <n v="372.47598636945577"/>
    <n v="354.07517741275518"/>
    <n v="370.58362048580216"/>
    <n v="359.42600085268225"/>
    <n v="379.44954699326155"/>
  </r>
  <r>
    <s v="E07000223"/>
    <x v="0"/>
    <x v="8"/>
    <n v="43"/>
    <n v="455"/>
    <n v="447.27924553157163"/>
    <n v="437.6902871827034"/>
    <n v="461.06039783096946"/>
    <n v="426.0069309268618"/>
    <n v="386.17485134135018"/>
    <n v="391.84635820178534"/>
    <n v="376.84071360499581"/>
    <n v="359.04336893622298"/>
    <n v="374.68047066406501"/>
    <n v="364.52607373373201"/>
  </r>
  <r>
    <s v="E07000223"/>
    <x v="0"/>
    <x v="8"/>
    <n v="44"/>
    <n v="465"/>
    <n v="456.2519351858366"/>
    <n v="448.89190864709457"/>
    <n v="439.00462967706761"/>
    <n v="462.09665566016275"/>
    <n v="428.05352910342191"/>
    <n v="389.47285673596275"/>
    <n v="393.74850291113029"/>
    <n v="378.80782796446334"/>
    <n v="361.56970599142301"/>
    <n v="376.41311810602633"/>
  </r>
  <r>
    <s v="E07000223"/>
    <x v="0"/>
    <x v="9"/>
    <n v="45"/>
    <n v="462"/>
    <n v="469.36563715225088"/>
    <n v="460.16689081982327"/>
    <n v="453.08898156311943"/>
    <n v="442.72039935378587"/>
    <n v="465.8600600526986"/>
    <n v="432.55691906255663"/>
    <n v="394.99607974999122"/>
    <n v="398.03418137023732"/>
    <n v="383.02321991850613"/>
    <n v="366.21181310780628"/>
  </r>
  <r>
    <s v="E07000223"/>
    <x v="0"/>
    <x v="9"/>
    <n v="46"/>
    <n v="493"/>
    <n v="466.24798894091077"/>
    <n v="473.1362119194302"/>
    <n v="463.70678505553326"/>
    <n v="456.89345017729261"/>
    <n v="446.10743274194886"/>
    <n v="469.20829833913979"/>
    <n v="436.60328792732088"/>
    <n v="399.93953246437559"/>
    <n v="401.89991698640142"/>
    <n v="386.828829023249"/>
  </r>
  <r>
    <s v="E07000223"/>
    <x v="0"/>
    <x v="9"/>
    <n v="47"/>
    <n v="459"/>
    <n v="499.42554588968159"/>
    <n v="473.56531116636222"/>
    <n v="480.16647711182083"/>
    <n v="470.37970459254609"/>
    <n v="463.76806948042702"/>
    <n v="452.61847490218895"/>
    <n v="475.80071775526756"/>
    <n v="443.67493998399522"/>
    <n v="407.67241838655974"/>
    <n v="408.68147795654187"/>
  </r>
  <r>
    <s v="E07000223"/>
    <x v="0"/>
    <x v="9"/>
    <n v="48"/>
    <n v="452"/>
    <n v="462.25080991267697"/>
    <n v="501.19606686592539"/>
    <n v="476.16412761556069"/>
    <n v="482.43785990723728"/>
    <n v="472.58741003476285"/>
    <n v="466.20159584337222"/>
    <n v="454.73340878763372"/>
    <n v="477.87442654668513"/>
    <n v="446.40356239827997"/>
    <n v="411.20271700129541"/>
  </r>
  <r>
    <s v="E07000223"/>
    <x v="0"/>
    <x v="9"/>
    <n v="49"/>
    <n v="389"/>
    <n v="452.29689925662024"/>
    <n v="463.32530331367008"/>
    <n v="500.87627644633568"/>
    <n v="477.03787214137475"/>
    <n v="482.90726505237552"/>
    <n v="472.82212427929198"/>
    <n v="466.73959835752669"/>
    <n v="455.09573090575617"/>
    <n v="478.07323637069391"/>
    <n v="447.39025132557913"/>
  </r>
  <r>
    <s v="E07000223"/>
    <x v="0"/>
    <x v="10"/>
    <n v="50"/>
    <n v="426"/>
    <n v="396.01662038921847"/>
    <n v="457.26256801472579"/>
    <n v="469.04996043875883"/>
    <n v="505.39432057079097"/>
    <n v="482.41769853122747"/>
    <n v="488.15247376915602"/>
    <n v="477.83379931509882"/>
    <n v="472.03858655543769"/>
    <n v="460.162990187444"/>
    <n v="483.07686568361385"/>
  </r>
  <r>
    <s v="E07000223"/>
    <x v="0"/>
    <x v="10"/>
    <n v="51"/>
    <n v="385"/>
    <n v="426.08661779738566"/>
    <n v="398.31214720043135"/>
    <n v="457.51974933823357"/>
    <n v="470.13978731587417"/>
    <n v="505.16894616891705"/>
    <n v="483.1722733913515"/>
    <n v="488.7039818376665"/>
    <n v="478.13920166325937"/>
    <n v="472.65575195276261"/>
    <n v="460.54893436432752"/>
  </r>
  <r>
    <s v="E07000223"/>
    <x v="0"/>
    <x v="10"/>
    <n v="52"/>
    <n v="386"/>
    <n v="393.71865203600396"/>
    <n v="434.05514031380062"/>
    <n v="408.02513298058062"/>
    <n v="466.1154590916434"/>
    <n v="479.57181071691042"/>
    <n v="513.87377955206932"/>
    <n v="492.43084428004011"/>
    <n v="497.92948982013814"/>
    <n v="487.02899159657977"/>
    <n v="481.7361914680838"/>
  </r>
  <r>
    <s v="E07000223"/>
    <x v="0"/>
    <x v="10"/>
    <n v="53"/>
    <n v="394"/>
    <n v="390.33678128039162"/>
    <n v="398.52678341149579"/>
    <n v="437.81355899168921"/>
    <n v="413.66414103790788"/>
    <n v="470.30272924880035"/>
    <n v="484.45920416295189"/>
    <n v="517.87161944595505"/>
    <n v="497.06189003500327"/>
    <n v="502.56306144701227"/>
    <n v="491.4381302714433"/>
  </r>
  <r>
    <s v="E07000223"/>
    <x v="0"/>
    <x v="10"/>
    <n v="54"/>
    <n v="379"/>
    <n v="396.06042547894174"/>
    <n v="393.16249108746013"/>
    <n v="401.83390918158472"/>
    <n v="440.31414237209032"/>
    <n v="417.71252889863644"/>
    <n v="472.93678504525246"/>
    <n v="487.81609885983312"/>
    <n v="520.32408344086207"/>
    <n v="500.21765785941369"/>
    <n v="505.64630026157351"/>
  </r>
  <r>
    <s v="E07000223"/>
    <x v="0"/>
    <x v="11"/>
    <n v="55"/>
    <n v="362"/>
    <n v="383.8593377445851"/>
    <n v="401.25727264474483"/>
    <n v="398.600078654941"/>
    <n v="407.80948659906011"/>
    <n v="445.93821244740838"/>
    <n v="424.67731078474969"/>
    <n v="478.97726589255484"/>
    <n v="494.56053565628832"/>
    <n v="526.50236833091435"/>
    <n v="506.94075861051471"/>
  </r>
  <r>
    <s v="E07000223"/>
    <x v="0"/>
    <x v="11"/>
    <n v="56"/>
    <n v="352"/>
    <n v="361.21737280141014"/>
    <n v="382.61742934200714"/>
    <n v="400.15607074596232"/>
    <n v="398.02071038217701"/>
    <n v="407.79743696706782"/>
    <n v="444.85026728997565"/>
    <n v="425.23492224271922"/>
    <n v="477.95333076086786"/>
    <n v="494.13128812824249"/>
    <n v="525.08501509509517"/>
  </r>
  <r>
    <s v="E07000223"/>
    <x v="0"/>
    <x v="11"/>
    <n v="57"/>
    <n v="366"/>
    <n v="354.25843733143728"/>
    <n v="363.44854492542845"/>
    <n v="384.64653331716539"/>
    <n v="402.51144335718055"/>
    <n v="400.70592689602444"/>
    <n v="411.00670507221452"/>
    <n v="447.46521325949277"/>
    <n v="429.14428350778883"/>
    <n v="480.85622357348967"/>
    <n v="497.60962786306334"/>
  </r>
  <r>
    <s v="E07000223"/>
    <x v="0"/>
    <x v="11"/>
    <n v="58"/>
    <n v="368"/>
    <n v="366.4957716784528"/>
    <n v="354.99369292873956"/>
    <n v="363.92901786282749"/>
    <n v="385.04719229938695"/>
    <n v="403.16850168650609"/>
    <n v="401.79819738378558"/>
    <n v="412.48920665016834"/>
    <n v="448.224236690184"/>
    <n v="431.29070199243745"/>
    <n v="481.812939816756"/>
  </r>
  <r>
    <s v="E07000223"/>
    <x v="0"/>
    <x v="11"/>
    <n v="59"/>
    <n v="336"/>
    <n v="367.27400511970495"/>
    <n v="365.95008571229607"/>
    <n v="354.76791597554734"/>
    <n v="363.75310903730048"/>
    <n v="384.74431372141714"/>
    <n v="402.92547785210814"/>
    <n v="401.99393719214538"/>
    <n v="413.09288139921529"/>
    <n v="448.15717012387637"/>
    <n v="432.52042488701846"/>
  </r>
  <r>
    <s v="E07000223"/>
    <x v="0"/>
    <x v="12"/>
    <n v="60"/>
    <n v="354"/>
    <n v="336.11149411295099"/>
    <n v="366.66305846878538"/>
    <n v="365.71027465838006"/>
    <n v="354.60294911857898"/>
    <n v="363.71271780447989"/>
    <n v="384.39673002288066"/>
    <n v="402.68813352928947"/>
    <n v="402.22071802975034"/>
    <n v="413.63838185884185"/>
    <n v="447.99016705306695"/>
  </r>
  <r>
    <s v="E07000223"/>
    <x v="0"/>
    <x v="12"/>
    <n v="61"/>
    <n v="351"/>
    <n v="355.02092220032068"/>
    <n v="336.73351327981106"/>
    <n v="366.68324524611415"/>
    <n v="366.14038135096757"/>
    <n v="355.53995119048255"/>
    <n v="364.48885780477826"/>
    <n v="384.90701513164612"/>
    <n v="403.38439161356621"/>
    <n v="403.39160571543692"/>
    <n v="415.18422903263178"/>
  </r>
  <r>
    <s v="E07000223"/>
    <x v="0"/>
    <x v="12"/>
    <n v="62"/>
    <n v="396"/>
    <n v="350.82879918778991"/>
    <n v="354.73728190406229"/>
    <n v="336.24074169241345"/>
    <n v="365.34100736647656"/>
    <n v="365.37570416425257"/>
    <n v="355.1492076875374"/>
    <n v="363.98519212355268"/>
    <n v="384.0775218144708"/>
    <n v="402.62625757410717"/>
    <n v="403.07551454580965"/>
  </r>
  <r>
    <s v="E07000223"/>
    <x v="0"/>
    <x v="12"/>
    <n v="63"/>
    <n v="433"/>
    <n v="396.61938653113117"/>
    <n v="352.24726936253415"/>
    <n v="356.29950782545552"/>
    <n v="337.57680682224134"/>
    <n v="366.12686357562274"/>
    <n v="366.45214385214672"/>
    <n v="356.5677428779303"/>
    <n v="365.35609040238137"/>
    <n v="385.2489352163438"/>
    <n v="403.92262033570154"/>
  </r>
  <r>
    <s v="E07000223"/>
    <x v="0"/>
    <x v="12"/>
    <n v="64"/>
    <n v="443"/>
    <n v="434.57676187825689"/>
    <n v="397.87206540194836"/>
    <n v="354.28763938431649"/>
    <n v="358.30377998838367"/>
    <n v="339.28174828898022"/>
    <n v="367.53857876085715"/>
    <n v="368.12256986644149"/>
    <n v="358.55588020644922"/>
    <n v="367.32952077964512"/>
    <n v="387.11520264547522"/>
  </r>
  <r>
    <s v="E07000223"/>
    <x v="0"/>
    <x v="13"/>
    <n v="65"/>
    <n v="386"/>
    <n v="443.49530809071103"/>
    <n v="434.20780616997268"/>
    <n v="397.67873740252327"/>
    <n v="354.70661241687412"/>
    <n v="358.42792008233056"/>
    <n v="339.53801179716305"/>
    <n v="367.30961765032731"/>
    <n v="368.21557589877216"/>
    <n v="358.98113569814723"/>
    <n v="367.66962189859515"/>
  </r>
  <r>
    <s v="E07000223"/>
    <x v="0"/>
    <x v="13"/>
    <n v="66"/>
    <n v="388"/>
    <n v="385.86825791580435"/>
    <n v="445.11308953613229"/>
    <n v="434.27241198204274"/>
    <n v="397.88140516167437"/>
    <n v="355.68256323496922"/>
    <n v="359.19717818232897"/>
    <n v="340.28470498121294"/>
    <n v="367.60899219504336"/>
    <n v="368.83555048162737"/>
    <n v="359.92053047626774"/>
  </r>
  <r>
    <s v="E07000223"/>
    <x v="0"/>
    <x v="13"/>
    <n v="67"/>
    <n v="388"/>
    <n v="386.28370537786253"/>
    <n v="384.48312628471223"/>
    <n v="445.09397966604178"/>
    <n v="433.87397199679208"/>
    <n v="397.40080047972583"/>
    <n v="355.92438945638679"/>
    <n v="359.14814276921209"/>
    <n v="340.3682079556375"/>
    <n v="367.31024828626204"/>
    <n v="368.7554242281999"/>
  </r>
  <r>
    <s v="E07000223"/>
    <x v="0"/>
    <x v="13"/>
    <n v="68"/>
    <n v="366"/>
    <n v="383.10567630498002"/>
    <n v="380.94065381471398"/>
    <n v="380.13789315477976"/>
    <n v="442.47987543224144"/>
    <n v="429.87714246758514"/>
    <n v="393.79388881600153"/>
    <n v="353.43307089925543"/>
    <n v="356.48939847123"/>
    <n v="337.9641629701477"/>
    <n v="364.21156062500165"/>
  </r>
  <r>
    <s v="E07000223"/>
    <x v="0"/>
    <x v="13"/>
    <n v="69"/>
    <n v="309"/>
    <n v="365.05824629744444"/>
    <n v="381.4645462832782"/>
    <n v="380.19193863091209"/>
    <n v="379.90505210269555"/>
    <n v="443.31129292347168"/>
    <n v="429.96843843699918"/>
    <n v="393.93446165486171"/>
    <n v="354.30499706039973"/>
    <n v="357.14740777791673"/>
    <n v="338.70576935551003"/>
  </r>
  <r>
    <s v="E07000223"/>
    <x v="0"/>
    <x v="14"/>
    <n v="70"/>
    <n v="253"/>
    <n v="305.14676384922086"/>
    <n v="360.39975959517443"/>
    <n v="376.61988993567934"/>
    <n v="374.78585214880422"/>
    <n v="375.7022007266645"/>
    <n v="439.89675911447313"/>
    <n v="425.8534586453132"/>
    <n v="390.17858916580991"/>
    <n v="351.56583237579576"/>
    <n v="354.19562075331424"/>
  </r>
  <r>
    <s v="E07000223"/>
    <x v="0"/>
    <x v="14"/>
    <n v="71"/>
    <n v="294"/>
    <n v="251.05578690886378"/>
    <n v="302.451450567709"/>
    <n v="357.25029935713275"/>
    <n v="373.30238956152232"/>
    <n v="371.33605469270066"/>
    <n v="372.90605014568371"/>
    <n v="437.9690982224904"/>
    <n v="423.32130359228256"/>
    <n v="387.88413010762008"/>
    <n v="350.07911348491393"/>
  </r>
  <r>
    <s v="E07000223"/>
    <x v="0"/>
    <x v="14"/>
    <n v="72"/>
    <n v="273"/>
    <n v="289.37575161898712"/>
    <n v="247.85407091202674"/>
    <n v="298.33448447488098"/>
    <n v="352.38144439540463"/>
    <n v="368.08000593100968"/>
    <n v="366.28589842126144"/>
    <n v="368.50886833283181"/>
    <n v="434.0189953907099"/>
    <n v="418.96620203245692"/>
    <n v="383.97680141952907"/>
  </r>
  <r>
    <s v="E07000223"/>
    <x v="0"/>
    <x v="14"/>
    <n v="73"/>
    <n v="254"/>
    <n v="265.38385900852785"/>
    <n v="281.51233799834807"/>
    <n v="242.51489309008684"/>
    <n v="291.17338210225955"/>
    <n v="343.4133857558345"/>
    <n v="358.97158392201715"/>
    <n v="357.47817773929899"/>
    <n v="360.32550328149034"/>
    <n v="425.37598709555533"/>
    <n v="410.15286840957532"/>
  </r>
  <r>
    <s v="E07000223"/>
    <x v="0"/>
    <x v="14"/>
    <n v="74"/>
    <n v="273"/>
    <n v="250.46715880578901"/>
    <n v="260.82902008020295"/>
    <n v="277.37346168356612"/>
    <n v="239.68197227253086"/>
    <n v="286.79770110030415"/>
    <n v="338.26529451923471"/>
    <n v="353.74948738136163"/>
    <n v="352.51456658800925"/>
    <n v="355.83989324041931"/>
    <n v="421.02135133633305"/>
  </r>
  <r>
    <s v="E07000223"/>
    <x v="0"/>
    <x v="15"/>
    <n v="75"/>
    <n v="253"/>
    <n v="267.94667289535687"/>
    <n v="246.95095906965608"/>
    <n v="256.59472033009502"/>
    <n v="273.6496959701642"/>
    <n v="236.31087196815449"/>
    <n v="282.45143584330543"/>
    <n v="333.24950709923706"/>
    <n v="348.6770659344221"/>
    <n v="347.57850040442389"/>
    <n v="351.18543420844901"/>
  </r>
  <r>
    <s v="E07000223"/>
    <x v="0"/>
    <x v="15"/>
    <n v="76"/>
    <n v="253"/>
    <n v="243.71864248384531"/>
    <n v="257.67911481266066"/>
    <n v="238.46424631546449"/>
    <n v="247.91370502092786"/>
    <n v="264.41389117108156"/>
    <n v="228.58756437577637"/>
    <n v="272.97666391094197"/>
    <n v="322.23209239553506"/>
    <n v="337.42637426025942"/>
    <n v="336.46106724950141"/>
  </r>
  <r>
    <s v="E07000223"/>
    <x v="0"/>
    <x v="15"/>
    <n v="77"/>
    <n v="201"/>
    <n v="243.96170237692766"/>
    <n v="235.19498310136478"/>
    <n v="249.3725772186674"/>
    <n v="231.38933155370557"/>
    <n v="240.08555118408771"/>
    <n v="256.17802364756733"/>
    <n v="221.88253493372068"/>
    <n v="264.74615457951711"/>
    <n v="312.47295268123679"/>
    <n v="327.37080188180522"/>
  </r>
  <r>
    <s v="E07000223"/>
    <x v="0"/>
    <x v="15"/>
    <n v="78"/>
    <n v="198"/>
    <n v="192.65522183713838"/>
    <n v="234.3917927895362"/>
    <n v="226.23139882198853"/>
    <n v="239.86519322766014"/>
    <n v="223.19004070109565"/>
    <n v="231.62586150594126"/>
    <n v="247.27460178694329"/>
    <n v="214.5337977595797"/>
    <n v="255.72935033449616"/>
    <n v="301.91414731519552"/>
  </r>
  <r>
    <s v="E07000223"/>
    <x v="0"/>
    <x v="15"/>
    <n v="79"/>
    <n v="214"/>
    <n v="190.16706378216801"/>
    <n v="184.99670037569422"/>
    <n v="224.82364865808836"/>
    <n v="216.88298461556485"/>
    <n v="230.74706676578117"/>
    <n v="215.22441101860829"/>
    <n v="223.23279501047978"/>
    <n v="238.25226823485878"/>
    <n v="207.09945718210102"/>
    <n v="246.69996788420204"/>
  </r>
  <r>
    <s v="E07000223"/>
    <x v="0"/>
    <x v="16"/>
    <n v="80"/>
    <n v="218"/>
    <n v="206.15099725880248"/>
    <n v="183.51527567963527"/>
    <n v="179.33457177259294"/>
    <n v="217.30231828249256"/>
    <n v="209.92816556308529"/>
    <n v="223.6356471008005"/>
    <n v="209.1399834116221"/>
    <n v="216.8552279584581"/>
    <n v="231.38557760188147"/>
    <n v="201.51475351033667"/>
  </r>
  <r>
    <s v="E07000223"/>
    <x v="0"/>
    <x v="16"/>
    <n v="81"/>
    <n v="158"/>
    <n v="204.62438947607023"/>
    <n v="194.47046010636123"/>
    <n v="175.18671655120238"/>
    <n v="170.93847252155902"/>
    <n v="206.64481122760054"/>
    <n v="199.99169961361343"/>
    <n v="213.51767697611294"/>
    <n v="200.38855174147596"/>
    <n v="207.57187394426816"/>
    <n v="221.47638954523552"/>
  </r>
  <r>
    <s v="E07000223"/>
    <x v="0"/>
    <x v="16"/>
    <n v="82"/>
    <n v="170"/>
    <n v="148.21331806381207"/>
    <n v="191.38997720086718"/>
    <n v="182.48595863788131"/>
    <n v="165.51936437160089"/>
    <n v="161.54033915106487"/>
    <n v="195.04757335029612"/>
    <n v="189.21703743421838"/>
    <n v="202.31967810699851"/>
    <n v="190.61095799631747"/>
    <n v="197.27290738397161"/>
  </r>
  <r>
    <s v="E07000223"/>
    <x v="0"/>
    <x v="16"/>
    <n v="83"/>
    <n v="160"/>
    <n v="154.7067887639607"/>
    <n v="135.74373106381398"/>
    <n v="174.88605677996006"/>
    <n v="167.74507664000001"/>
    <n v="152.97507225250257"/>
    <n v="149.65396783744364"/>
    <n v="180.52893712244858"/>
    <n v="175.61542063510177"/>
    <n v="188.13132744184949"/>
    <n v="177.84414311018338"/>
  </r>
  <r>
    <s v="E07000223"/>
    <x v="0"/>
    <x v="16"/>
    <n v="84"/>
    <n v="142"/>
    <n v="149.30623641434875"/>
    <n v="146.47318705185029"/>
    <n v="129.47965238197278"/>
    <n v="165.73380660769143"/>
    <n v="159.07875613429891"/>
    <n v="145.9221586502581"/>
    <n v="143.29117337989516"/>
    <n v="172.31083598095043"/>
    <n v="167.90018966012795"/>
    <n v="180.02926774706671"/>
  </r>
  <r>
    <s v="E07000223"/>
    <x v="0"/>
    <x v="17"/>
    <n v="85"/>
    <n v="120"/>
    <n v="134.1770005234315"/>
    <n v="141.13039199297535"/>
    <n v="139.13829658438647"/>
    <n v="123.25143125761602"/>
    <n v="157.2377680111546"/>
    <n v="151.60817969808764"/>
    <n v="139.64755529284653"/>
    <n v="137.41158618669922"/>
    <n v="164.85195072386068"/>
    <n v="160.95772818339265"/>
  </r>
  <r>
    <s v="E07000223"/>
    <x v="0"/>
    <x v="17"/>
    <n v="86"/>
    <n v="117"/>
    <n v="106.79662439218501"/>
    <n v="119.50816239127158"/>
    <n v="125.44302979392677"/>
    <n v="125.46290717431415"/>
    <n v="111.59154916803806"/>
    <n v="141.87899197758188"/>
    <n v="137.35986340636288"/>
    <n v="127.26826589092174"/>
    <n v="125.76440013773673"/>
    <n v="150.56000343910443"/>
  </r>
  <r>
    <s v="E07000223"/>
    <x v="0"/>
    <x v="17"/>
    <n v="87"/>
    <n v="96"/>
    <n v="105.49419490318228"/>
    <n v="97.960110357310214"/>
    <n v="109.19289043683943"/>
    <n v="114.05886368860145"/>
    <n v="115.01532346091021"/>
    <n v="103.19379350356017"/>
    <n v="130.97921670679375"/>
    <n v="127.10615515492657"/>
    <n v="118.29968343027082"/>
    <n v="117.36197055660941"/>
  </r>
  <r>
    <s v="E07000223"/>
    <x v="0"/>
    <x v="17"/>
    <n v="88"/>
    <n v="86"/>
    <n v="82.806611403956921"/>
    <n v="91.027150585068469"/>
    <n v="86.674867914609223"/>
    <n v="96.680375526915171"/>
    <n v="100.93767540252361"/>
    <n v="101.94186074623954"/>
    <n v="92.681228833732959"/>
    <n v="117.49966269372175"/>
    <n v="114.5035322366821"/>
    <n v="107.26747159193025"/>
  </r>
  <r>
    <s v="E07000223"/>
    <x v="0"/>
    <x v="17"/>
    <n v="89"/>
    <n v="83"/>
    <n v="75.086574509925029"/>
    <n v="71.953398824677194"/>
    <n v="79.552632774511466"/>
    <n v="75.502422726626634"/>
    <n v="84.710930893910771"/>
    <n v="88.982370778707661"/>
    <n v="90.013627289158904"/>
    <n v="82.505477309747747"/>
    <n v="104.36023113231188"/>
    <n v="102.21155879875612"/>
  </r>
  <r>
    <s v="E07000223"/>
    <x v="0"/>
    <x v="18"/>
    <s v="90 and over"/>
    <n v="216"/>
    <n v="235.87597001703264"/>
    <n v="247.04107005931843"/>
    <n v="257.35645939690409"/>
    <n v="271.68103376942423"/>
    <n v="280.83710546028215"/>
    <n v="295.96583620431545"/>
    <n v="313.201892608864"/>
    <n v="329.70797874237888"/>
    <n v="338.80208860454371"/>
    <n v="365.58255327976013"/>
  </r>
  <r>
    <s v="E07000224"/>
    <x v="1"/>
    <x v="0"/>
    <n v="0"/>
    <n v="778"/>
    <n v="817.02118912058904"/>
    <n v="828.2385494967732"/>
    <n v="834.589416369888"/>
    <n v="823.62252222567895"/>
    <n v="823.16198717411953"/>
    <n v="818.04363523946586"/>
    <n v="811.47304796794174"/>
    <n v="806.7795820259837"/>
    <n v="803.14258701695496"/>
    <n v="800.12779558810894"/>
  </r>
  <r>
    <s v="E07000224"/>
    <x v="1"/>
    <x v="0"/>
    <n v="1"/>
    <n v="809"/>
    <n v="790.05379036918623"/>
    <n v="829.52757799350354"/>
    <n v="840.73758692574052"/>
    <n v="847.15235150524859"/>
    <n v="836.48260507603788"/>
    <n v="835.71343870282089"/>
    <n v="830.5175659315604"/>
    <n v="823.88423737948085"/>
    <n v="819.20248196779221"/>
    <n v="815.63154390044542"/>
  </r>
  <r>
    <s v="E07000224"/>
    <x v="1"/>
    <x v="0"/>
    <n v="2"/>
    <n v="781"/>
    <n v="818.07113303367339"/>
    <n v="801.7944852501148"/>
    <n v="841.94470195283202"/>
    <n v="853.27846165725362"/>
    <n v="859.54189099152075"/>
    <n v="849.12703062602782"/>
    <n v="848.13920637139688"/>
    <n v="842.86262223996516"/>
    <n v="836.14187712118746"/>
    <n v="831.42675082275184"/>
  </r>
  <r>
    <s v="E07000224"/>
    <x v="1"/>
    <x v="0"/>
    <n v="3"/>
    <n v="783"/>
    <n v="782.75228704296808"/>
    <n v="817.930579049529"/>
    <n v="803.76389041909238"/>
    <n v="844.21228987182644"/>
    <n v="855.51650551427019"/>
    <n v="861.61078675342685"/>
    <n v="851.53793051177217"/>
    <n v="850.37341981032739"/>
    <n v="845.0804132690655"/>
    <n v="838.35323926661931"/>
  </r>
  <r>
    <s v="E07000224"/>
    <x v="1"/>
    <x v="0"/>
    <n v="4"/>
    <n v="748"/>
    <n v="790.94003831333532"/>
    <n v="790.74235891834917"/>
    <n v="824.3277199255017"/>
    <n v="812.06420473409037"/>
    <n v="853.01068653474363"/>
    <n v="864.36470488671796"/>
    <n v="870.37355535155802"/>
    <n v="860.5125047221004"/>
    <n v="859.18413905722821"/>
    <n v="853.83864883719127"/>
  </r>
  <r>
    <s v="E07000224"/>
    <x v="1"/>
    <x v="1"/>
    <n v="5"/>
    <n v="733"/>
    <n v="756.30632152517433"/>
    <n v="798.69002746199828"/>
    <n v="798.5555349063161"/>
    <n v="831.26068581323727"/>
    <n v="820.12373619713196"/>
    <n v="861.50840904220661"/>
    <n v="872.98397506554761"/>
    <n v="878.98351006417352"/>
    <n v="869.31140668746991"/>
    <n v="867.85277703978852"/>
  </r>
  <r>
    <s v="E07000224"/>
    <x v="1"/>
    <x v="1"/>
    <n v="6"/>
    <n v="740"/>
    <n v="743.17421610173881"/>
    <n v="766.76747450103574"/>
    <n v="808.93470188862932"/>
    <n v="808.86272855743084"/>
    <n v="840.96309204150612"/>
    <n v="830.70828741948003"/>
    <n v="872.72237819921224"/>
    <n v="884.3730680002941"/>
    <n v="890.39451711138383"/>
    <n v="880.84375351323501"/>
  </r>
  <r>
    <s v="E07000224"/>
    <x v="1"/>
    <x v="1"/>
    <n v="7"/>
    <n v="703"/>
    <n v="746.36468738624762"/>
    <n v="751.10091567700158"/>
    <n v="774.87327775974052"/>
    <n v="816.69183987670601"/>
    <n v="816.63151917967048"/>
    <n v="847.92673640598412"/>
    <n v="838.69892705669122"/>
    <n v="881.21247878280838"/>
    <n v="892.99926668064199"/>
    <n v="899.01370510039158"/>
  </r>
  <r>
    <s v="E07000224"/>
    <x v="1"/>
    <x v="1"/>
    <n v="8"/>
    <n v="691"/>
    <n v="710.34984210797336"/>
    <n v="752.29048484156999"/>
    <n v="758.40599944401106"/>
    <n v="782.33522854509135"/>
    <n v="823.71771321166659"/>
    <n v="823.66457432673803"/>
    <n v="854.2463575825908"/>
    <n v="845.99594919638571"/>
    <n v="888.99650489959606"/>
    <n v="900.89227103201802"/>
  </r>
  <r>
    <s v="E07000224"/>
    <x v="1"/>
    <x v="1"/>
    <n v="9"/>
    <n v="672"/>
    <n v="699.88163574569808"/>
    <n v="719.91556043732533"/>
    <n v="760.5243927836118"/>
    <n v="767.98579245421115"/>
    <n v="792.12873002367337"/>
    <n v="833.21086344890864"/>
    <n v="833.19936270774963"/>
    <n v="863.14854208784902"/>
    <n v="855.82652283047275"/>
    <n v="899.39914120598405"/>
  </r>
  <r>
    <s v="E07000224"/>
    <x v="1"/>
    <x v="2"/>
    <n v="10"/>
    <n v="735"/>
    <n v="676.87964145722117"/>
    <n v="704.80991411114098"/>
    <n v="725.19565193414746"/>
    <n v="764.88134950045264"/>
    <n v="773.15356635846933"/>
    <n v="797.5101012545548"/>
    <n v="838.27539844030196"/>
    <n v="838.25293707190895"/>
    <n v="867.71242380594299"/>
    <n v="861.05327497186624"/>
  </r>
  <r>
    <s v="E07000224"/>
    <x v="1"/>
    <x v="2"/>
    <n v="11"/>
    <n v="707"/>
    <n v="736.84974700881094"/>
    <n v="679.62147443671154"/>
    <n v="707.46426934567216"/>
    <n v="728.22422444503718"/>
    <n v="766.73032365659026"/>
    <n v="775.85319765914926"/>
    <n v="800.34574802885209"/>
    <n v="840.6719875926882"/>
    <n v="840.63319811799272"/>
    <n v="869.47561517251359"/>
  </r>
  <r>
    <s v="E07000224"/>
    <x v="1"/>
    <x v="2"/>
    <n v="12"/>
    <n v="763"/>
    <n v="710.03190241757636"/>
    <n v="738.63212254097255"/>
    <n v="682.16503958080796"/>
    <n v="710.0042053574748"/>
    <n v="731.01023824175934"/>
    <n v="768.5686412304309"/>
    <n v="778.45929372498802"/>
    <n v="803.13044368113151"/>
    <n v="843.05575999382711"/>
    <n v="843.01707990329055"/>
  </r>
  <r>
    <s v="E07000224"/>
    <x v="1"/>
    <x v="2"/>
    <n v="13"/>
    <n v="786"/>
    <n v="764.89589480009568"/>
    <n v="712.69784944205594"/>
    <n v="740.06495761766075"/>
    <n v="684.4206715928334"/>
    <n v="712.16360609514561"/>
    <n v="733.41185795037688"/>
    <n v="769.86310448879851"/>
    <n v="780.55770059770009"/>
    <n v="805.30566839931225"/>
    <n v="844.73818348006125"/>
  </r>
  <r>
    <s v="E07000224"/>
    <x v="1"/>
    <x v="2"/>
    <n v="14"/>
    <n v="828"/>
    <n v="793.62760742336957"/>
    <n v="772.52271784551385"/>
    <n v="720.80422016757927"/>
    <n v="746.84085775558765"/>
    <n v="691.71195368891995"/>
    <n v="719.50380448580972"/>
    <n v="741.1831168019869"/>
    <n v="776.37300907352835"/>
    <n v="788.18462352701238"/>
    <n v="813.15271900784876"/>
  </r>
  <r>
    <s v="E07000224"/>
    <x v="1"/>
    <x v="3"/>
    <n v="15"/>
    <n v="809"/>
    <n v="835.5589444265936"/>
    <n v="801.95284272474009"/>
    <n v="780.7124586504342"/>
    <n v="729.47501996785422"/>
    <n v="754.52505892853492"/>
    <n v="699.86366597019992"/>
    <n v="727.70902456717624"/>
    <n v="749.67602382583834"/>
    <n v="783.96963956586296"/>
    <n v="796.54133774361412"/>
  </r>
  <r>
    <s v="E07000224"/>
    <x v="1"/>
    <x v="3"/>
    <n v="16"/>
    <n v="837"/>
    <n v="820.18877461402781"/>
    <n v="845.47519957112286"/>
    <n v="812.64775170216831"/>
    <n v="791.24657889557182"/>
    <n v="740.44933233534948"/>
    <n v="764.4196914195752"/>
    <n v="710.31704484362922"/>
    <n v="738.23014290302638"/>
    <n v="760.50959911324264"/>
    <n v="793.85367635429759"/>
  </r>
  <r>
    <s v="E07000224"/>
    <x v="1"/>
    <x v="3"/>
    <n v="17"/>
    <n v="807"/>
    <n v="851.71941496800764"/>
    <n v="836.22865917952868"/>
    <n v="859.8553374872231"/>
    <n v="828.11622815462613"/>
    <n v="806.72382412230593"/>
    <n v="756.68370792296389"/>
    <n v="778.97320020859047"/>
    <n v="726.12825943763085"/>
    <n v="753.94950771265439"/>
    <n v="776.39696307027532"/>
  </r>
  <r>
    <s v="E07000224"/>
    <x v="1"/>
    <x v="3"/>
    <n v="18"/>
    <n v="830"/>
    <n v="815.97616828744094"/>
    <n v="856.35093527318054"/>
    <n v="842.73226659905663"/>
    <n v="863.96663102870377"/>
    <n v="833.51568907736248"/>
    <n v="812.35762985308702"/>
    <n v="763.83264195984123"/>
    <n v="783.79850559599663"/>
    <n v="732.57092468740427"/>
    <n v="760.21783067808587"/>
  </r>
  <r>
    <s v="E07000224"/>
    <x v="1"/>
    <x v="3"/>
    <n v="19"/>
    <n v="777"/>
    <n v="810.30224151679306"/>
    <n v="800.19161513629467"/>
    <n v="830.6047634169787"/>
    <n v="820.66379510438378"/>
    <n v="836.86156007433101"/>
    <n v="809.5965999345633"/>
    <n v="790.55192112056363"/>
    <n v="746.29759396970655"/>
    <n v="760.87222530162182"/>
    <n v="713.56125899658332"/>
  </r>
  <r>
    <s v="E07000224"/>
    <x v="1"/>
    <x v="4"/>
    <n v="20"/>
    <n v="790"/>
    <n v="751.96313606524859"/>
    <n v="778.06699947627271"/>
    <n v="769.74784843887699"/>
    <n v="793.31417139301379"/>
    <n v="785.59390756645496"/>
    <n v="798.53878250056528"/>
    <n v="774.05710450654851"/>
    <n v="756.21447273798992"/>
    <n v="715.80877034554203"/>
    <n v="726.61430266184448"/>
  </r>
  <r>
    <s v="E07000224"/>
    <x v="1"/>
    <x v="4"/>
    <n v="21"/>
    <n v="780"/>
    <n v="783.74210534273561"/>
    <n v="748.11426045421058"/>
    <n v="770.36799078339141"/>
    <n v="763.02899254099657"/>
    <n v="782.01225700182522"/>
    <n v="775.75994585280966"/>
    <n v="786.88072386724787"/>
    <n v="764.04464844679126"/>
    <n v="747.10254083710697"/>
    <n v="709.1504636655842"/>
  </r>
  <r>
    <s v="E07000224"/>
    <x v="1"/>
    <x v="4"/>
    <n v="22"/>
    <n v="723"/>
    <n v="796.37921002667019"/>
    <n v="802.90497045147845"/>
    <n v="769.21843330482648"/>
    <n v="789.27586686974985"/>
    <n v="782.86118178901688"/>
    <n v="797.05011832115554"/>
    <n v="792.41632798384489"/>
    <n v="801.71142401976033"/>
    <n v="779.92650783854583"/>
    <n v="763.22525292450791"/>
  </r>
  <r>
    <s v="E07000224"/>
    <x v="1"/>
    <x v="4"/>
    <n v="23"/>
    <n v="743"/>
    <n v="748.66948278043981"/>
    <n v="818.47399128935069"/>
    <n v="827.63121647175922"/>
    <n v="796.12028596794175"/>
    <n v="814.09396759629976"/>
    <n v="808.9593434336424"/>
    <n v="818.57970363160189"/>
    <n v="815.73527075510992"/>
    <n v="823.28764958245119"/>
    <n v="802.40847722754006"/>
  </r>
  <r>
    <s v="E07000224"/>
    <x v="1"/>
    <x v="4"/>
    <n v="24"/>
    <n v="699"/>
    <n v="754.92137373362425"/>
    <n v="761.5611808127943"/>
    <n v="828.17569820799042"/>
    <n v="838.3612496091547"/>
    <n v="808.16185359689132"/>
    <n v="823.31245824173288"/>
    <n v="818.99904392164308"/>
    <n v="825.29214339307532"/>
    <n v="823.79585178878801"/>
    <n v="829.86892059003662"/>
  </r>
  <r>
    <s v="E07000224"/>
    <x v="1"/>
    <x v="5"/>
    <n v="25"/>
    <n v="739"/>
    <n v="718.173672202229"/>
    <n v="773.59190079592418"/>
    <n v="780.22647975670441"/>
    <n v="843.89876199387288"/>
    <n v="853.96735504182504"/>
    <n v="824.50824701127146"/>
    <n v="837.38577935350759"/>
    <n v="833.64815853231141"/>
    <n v="837.45275332087465"/>
    <n v="837.04188184551901"/>
  </r>
  <r>
    <s v="E07000224"/>
    <x v="1"/>
    <x v="5"/>
    <n v="26"/>
    <n v="744"/>
    <n v="750.23092533310353"/>
    <n v="732.05236615456749"/>
    <n v="786.41027398356744"/>
    <n v="793.09060792710272"/>
    <n v="853.34711258287336"/>
    <n v="863.18549922274212"/>
    <n v="834.80529610091276"/>
    <n v="845.42921748341996"/>
    <n v="842.34893479954678"/>
    <n v="843.85718111485846"/>
  </r>
  <r>
    <s v="E07000224"/>
    <x v="1"/>
    <x v="5"/>
    <n v="27"/>
    <n v="718"/>
    <n v="754.15814038623739"/>
    <n v="759.44072744875814"/>
    <n v="743.38476530464527"/>
    <n v="796.84417979697912"/>
    <n v="803.2589261135181"/>
    <n v="860.62737242052094"/>
    <n v="870.44842890200493"/>
    <n v="842.93212387644007"/>
    <n v="851.64846464158143"/>
    <n v="849.10146172863085"/>
  </r>
  <r>
    <s v="E07000224"/>
    <x v="1"/>
    <x v="5"/>
    <n v="28"/>
    <n v="726"/>
    <n v="726.67664124540238"/>
    <n v="761.49028629136103"/>
    <n v="766.00714012472986"/>
    <n v="751.6907510002294"/>
    <n v="804.22262476172534"/>
    <n v="810.39989528343028"/>
    <n v="865.43292614754887"/>
    <n v="875.40645846321775"/>
    <n v="848.60506355380244"/>
    <n v="855.61842810696157"/>
  </r>
  <r>
    <s v="E07000224"/>
    <x v="1"/>
    <x v="5"/>
    <n v="29"/>
    <n v="707"/>
    <n v="735.3973334864894"/>
    <n v="736.24241179072317"/>
    <n v="769.77524963133271"/>
    <n v="773.83553127383425"/>
    <n v="760.93346980962326"/>
    <n v="812.35990792193263"/>
    <n v="818.51532597074061"/>
    <n v="871.38204560593556"/>
    <n v="881.53725719008492"/>
    <n v="855.40599609667345"/>
  </r>
  <r>
    <s v="E07000224"/>
    <x v="1"/>
    <x v="6"/>
    <n v="30"/>
    <n v="740"/>
    <n v="723.73127470424868"/>
    <n v="749.29007398379088"/>
    <n v="750.5404909618627"/>
    <n v="782.80018159366682"/>
    <n v="786.5537889537336"/>
    <n v="775.04926396765745"/>
    <n v="826.00280137433151"/>
    <n v="832.20170602060898"/>
    <n v="883.2854913813137"/>
    <n v="893.54954914986001"/>
  </r>
  <r>
    <s v="E07000224"/>
    <x v="1"/>
    <x v="6"/>
    <n v="31"/>
    <n v="700"/>
    <n v="748.92562472999987"/>
    <n v="734.04604159126472"/>
    <n v="756.84929662551872"/>
    <n v="758.53513435517618"/>
    <n v="789.57462801681027"/>
    <n v="793.29183172469311"/>
    <n v="783.04279387325266"/>
    <n v="833.42701444796455"/>
    <n v="839.59190802734713"/>
    <n v="889.12263250451451"/>
  </r>
  <r>
    <s v="E07000224"/>
    <x v="1"/>
    <x v="6"/>
    <n v="32"/>
    <n v="744"/>
    <n v="710.49082204742672"/>
    <n v="756.78314623661129"/>
    <n v="743.30187543398699"/>
    <n v="763.95614065187681"/>
    <n v="765.66356215794008"/>
    <n v="795.83065112013549"/>
    <n v="799.61674109217017"/>
    <n v="790.3968909433105"/>
    <n v="840.26494008300608"/>
    <n v="846.42837785455936"/>
  </r>
  <r>
    <s v="E07000224"/>
    <x v="1"/>
    <x v="6"/>
    <n v="33"/>
    <n v="663"/>
    <n v="753.06640355125455"/>
    <n v="723.34194243911895"/>
    <n v="767.69075896452068"/>
    <n v="755.15649361522082"/>
    <n v="774.05515077619975"/>
    <n v="775.96271283122769"/>
    <n v="805.68524663635435"/>
    <n v="809.6601791311773"/>
    <n v="801.19162607261228"/>
    <n v="851.05049876770488"/>
  </r>
  <r>
    <s v="E07000224"/>
    <x v="1"/>
    <x v="6"/>
    <n v="34"/>
    <n v="631"/>
    <n v="677.33733688794825"/>
    <n v="764.0614531173635"/>
    <n v="737.90663540404466"/>
    <n v="780.4445422328314"/>
    <n v="768.83495575579582"/>
    <n v="785.89452054011099"/>
    <n v="788.11777421780903"/>
    <n v="817.38551624503725"/>
    <n v="821.532527457897"/>
    <n v="813.71611740273624"/>
  </r>
  <r>
    <s v="E07000224"/>
    <x v="1"/>
    <x v="7"/>
    <n v="35"/>
    <n v="682"/>
    <n v="650.62051474524651"/>
    <n v="694.04949097969529"/>
    <n v="777.93739459285223"/>
    <n v="755.10303412716439"/>
    <n v="795.77986178957428"/>
    <n v="784.98261071281752"/>
    <n v="800.43459643429867"/>
    <n v="802.77823129318108"/>
    <n v="831.97953884881679"/>
    <n v="836.47037574136027"/>
  </r>
  <r>
    <s v="E07000224"/>
    <x v="1"/>
    <x v="7"/>
    <n v="36"/>
    <n v="705"/>
    <n v="704.16421654079261"/>
    <n v="674.94829955298462"/>
    <n v="715.85488425821882"/>
    <n v="797.67186690359699"/>
    <n v="777.81800707366745"/>
    <n v="817.03426018237303"/>
    <n v="806.93461074265417"/>
    <n v="821.12761657692022"/>
    <n v="823.56197101606404"/>
    <n v="852.95659312836062"/>
  </r>
  <r>
    <s v="E07000224"/>
    <x v="1"/>
    <x v="7"/>
    <n v="37"/>
    <n v="724"/>
    <n v="729.75764158948493"/>
    <n v="728.77032583698235"/>
    <n v="701.3688120995547"/>
    <n v="740.41776473671939"/>
    <n v="821.06269677847888"/>
    <n v="803.5135226697123"/>
    <n v="841.80725111943559"/>
    <n v="832.33040903726646"/>
    <n v="845.44650176689083"/>
    <n v="848.01948366000954"/>
  </r>
  <r>
    <s v="E07000224"/>
    <x v="1"/>
    <x v="7"/>
    <n v="38"/>
    <n v="842"/>
    <n v="742.55800751340223"/>
    <n v="746.06970032152299"/>
    <n v="744.93453871572365"/>
    <n v="719.25680326579436"/>
    <n v="756.45308906147693"/>
    <n v="835.56283261141925"/>
    <n v="820.21762406287894"/>
    <n v="857.41980994773792"/>
    <n v="848.54927465753667"/>
    <n v="860.66875249583143"/>
  </r>
  <r>
    <s v="E07000224"/>
    <x v="1"/>
    <x v="7"/>
    <n v="39"/>
    <n v="886"/>
    <n v="854.24645925912114"/>
    <n v="758.46501089965682"/>
    <n v="760.01870188758085"/>
    <n v="758.69627761761512"/>
    <n v="734.54571471456245"/>
    <n v="770.02181952518356"/>
    <n v="847.77895679415121"/>
    <n v="834.43405427118523"/>
    <n v="870.58352681545045"/>
    <n v="862.29080518872922"/>
  </r>
  <r>
    <s v="E07000224"/>
    <x v="1"/>
    <x v="8"/>
    <n v="40"/>
    <n v="910"/>
    <n v="902.98208241597501"/>
    <n v="870.80371626622423"/>
    <n v="778.07726691998391"/>
    <n v="777.9207795763798"/>
    <n v="776.30598179459844"/>
    <n v="753.45521339428819"/>
    <n v="787.58880106378228"/>
    <n v="864.54852639956482"/>
    <n v="853.17803323067733"/>
    <n v="888.48593573668961"/>
  </r>
  <r>
    <s v="E07000224"/>
    <x v="1"/>
    <x v="8"/>
    <n v="41"/>
    <n v="925"/>
    <n v="927.57984281012159"/>
    <n v="919.32497073939714"/>
    <n v="886.56337262101863"/>
    <n v="796.5938402703963"/>
    <n v="794.7993356950775"/>
    <n v="792.86738391360666"/>
    <n v="771.26451268527626"/>
    <n v="804.2835641153988"/>
    <n v="880.73324455659258"/>
    <n v="871.14062016048126"/>
  </r>
  <r>
    <s v="E07000224"/>
    <x v="1"/>
    <x v="8"/>
    <n v="42"/>
    <n v="1077"/>
    <n v="941.05695635069958"/>
    <n v="945.15745479822294"/>
    <n v="935.88121528971385"/>
    <n v="902.61381038241018"/>
    <n v="814.35182025288634"/>
    <n v="811.22980959707229"/>
    <n v="809.1220431260183"/>
    <n v="788.48884401679697"/>
    <n v="820.75759500331185"/>
    <n v="897.1164978786378"/>
  </r>
  <r>
    <s v="E07000224"/>
    <x v="1"/>
    <x v="8"/>
    <n v="43"/>
    <n v="1001"/>
    <n v="1082.1372549916907"/>
    <n v="949.84638172703217"/>
    <n v="954.99974459549969"/>
    <n v="944.78988326291892"/>
    <n v="911.31535992005695"/>
    <n v="825.54694253668072"/>
    <n v="821.31224497934136"/>
    <n v="819.0339224710018"/>
    <n v="799.50216987112378"/>
    <n v="830.77212239761934"/>
  </r>
  <r>
    <s v="E07000224"/>
    <x v="1"/>
    <x v="8"/>
    <n v="44"/>
    <n v="1025"/>
    <n v="1007.6833773420078"/>
    <n v="1085.8243920707339"/>
    <n v="956.61853779861872"/>
    <n v="962.79318985609109"/>
    <n v="951.97990623603141"/>
    <n v="918.23658294972699"/>
    <n v="834.70643311347499"/>
    <n v="829.52639740519612"/>
    <n v="827.06944510119365"/>
    <n v="808.50359235207497"/>
  </r>
  <r>
    <s v="E07000224"/>
    <x v="1"/>
    <x v="9"/>
    <n v="45"/>
    <n v="1009"/>
    <n v="1033.250858699035"/>
    <n v="1014.9930376546037"/>
    <n v="1090.3509095378404"/>
    <n v="964.1203739833071"/>
    <n v="971.41854979184973"/>
    <n v="959.68421646381489"/>
    <n v="925.65090014082341"/>
    <n v="844.12893187139582"/>
    <n v="837.92654584635454"/>
    <n v="835.18732731829823"/>
  </r>
  <r>
    <s v="E07000224"/>
    <x v="1"/>
    <x v="9"/>
    <n v="46"/>
    <n v="1041"/>
    <n v="1017.6649265704485"/>
    <n v="1041.1670850380938"/>
    <n v="1022.2396356884867"/>
    <n v="1094.9470372639005"/>
    <n v="971.56971281955464"/>
    <n v="979.94955025626575"/>
    <n v="967.38689528912664"/>
    <n v="933.09036534739812"/>
    <n v="853.35007955964932"/>
    <n v="846.29978321646081"/>
  </r>
  <r>
    <s v="E07000224"/>
    <x v="1"/>
    <x v="9"/>
    <n v="47"/>
    <n v="1031"/>
    <n v="1052.0658413445215"/>
    <n v="1029.1305351551716"/>
    <n v="1052.447361043656"/>
    <n v="1032.7272707329757"/>
    <n v="1102.9059882446797"/>
    <n v="982.10624661002169"/>
    <n v="991.61046281291544"/>
    <n v="978.2697551874038"/>
    <n v="943.7033136213098"/>
    <n v="865.57197306117587"/>
  </r>
  <r>
    <s v="E07000224"/>
    <x v="1"/>
    <x v="9"/>
    <n v="48"/>
    <n v="987"/>
    <n v="1034.3769632420715"/>
    <n v="1054.7801913633562"/>
    <n v="1032.6338597886086"/>
    <n v="1055.2661126301548"/>
    <n v="1035.1589269543233"/>
    <n v="1102.8105738087302"/>
    <n v="984.75136915096812"/>
    <n v="995.22779878539552"/>
    <n v="981.3143918063048"/>
    <n v="946.67682746311266"/>
  </r>
  <r>
    <s v="E07000224"/>
    <x v="1"/>
    <x v="9"/>
    <n v="49"/>
    <n v="1004"/>
    <n v="999.66721181082551"/>
    <n v="1046.9405919483959"/>
    <n v="1067.2053046375179"/>
    <n v="1045.3817630530598"/>
    <n v="1067.5655878470341"/>
    <n v="1046.8527008340129"/>
    <n v="1112.7578608585113"/>
    <n v="996.55765834154693"/>
    <n v="1007.8981964857309"/>
    <n v="993.46422257214772"/>
  </r>
  <r>
    <s v="E07000224"/>
    <x v="1"/>
    <x v="10"/>
    <n v="50"/>
    <n v="911"/>
    <n v="1015.8700119563191"/>
    <n v="1013.2773285825906"/>
    <n v="1060.1188416532407"/>
    <n v="1079.9855481982815"/>
    <n v="1058.7442082350999"/>
    <n v="1080.7550913243103"/>
    <n v="1059.4159375976672"/>
    <n v="1123.3329833378727"/>
    <n v="1009.2324704977593"/>
    <n v="1021.5293779746532"/>
  </r>
  <r>
    <s v="E07000224"/>
    <x v="1"/>
    <x v="10"/>
    <n v="51"/>
    <n v="962"/>
    <n v="925.33112016007453"/>
    <n v="1028.3547176930404"/>
    <n v="1027.05870231985"/>
    <n v="1073.3022183690443"/>
    <n v="1093.0672573171737"/>
    <n v="1072.3668171841489"/>
    <n v="1094.1921030982567"/>
    <n v="1072.2623418448688"/>
    <n v="1134.4115745341844"/>
    <n v="1022.2876246535451"/>
  </r>
  <r>
    <s v="E07000224"/>
    <x v="1"/>
    <x v="10"/>
    <n v="52"/>
    <n v="893"/>
    <n v="971.60708436444099"/>
    <n v="937.7054912311628"/>
    <n v="1038.2603634571508"/>
    <n v="1038.852579960741"/>
    <n v="1084.5700151916312"/>
    <n v="1104.0271446481668"/>
    <n v="1083.8458139816839"/>
    <n v="1105.5077013407088"/>
    <n v="1083.1550873461683"/>
    <n v="1143.5440235663109"/>
  </r>
  <r>
    <s v="E07000224"/>
    <x v="1"/>
    <x v="10"/>
    <n v="53"/>
    <n v="896"/>
    <n v="900.27156455292504"/>
    <n v="977.09086363217273"/>
    <n v="946.00999856069132"/>
    <n v="1044.0887746099327"/>
    <n v="1045.8470604644924"/>
    <n v="1091.3025280911954"/>
    <n v="1110.5801611673801"/>
    <n v="1090.8615978449236"/>
    <n v="1112.319213612097"/>
    <n v="1089.5404228365176"/>
  </r>
  <r>
    <s v="E07000224"/>
    <x v="1"/>
    <x v="10"/>
    <n v="54"/>
    <n v="887"/>
    <n v="903.17818318742979"/>
    <n v="908.75034063672126"/>
    <n v="983.71035933705048"/>
    <n v="955.07916269702434"/>
    <n v="1051.2678814746198"/>
    <n v="1054.2773192539157"/>
    <n v="1099.6103296441545"/>
    <n v="1118.6761956589089"/>
    <n v="1099.3937895230392"/>
    <n v="1120.7235199772683"/>
  </r>
  <r>
    <s v="E07000224"/>
    <x v="1"/>
    <x v="11"/>
    <n v="55"/>
    <n v="853"/>
    <n v="908.7774558332892"/>
    <n v="926.77974897283309"/>
    <n v="933.87604608053937"/>
    <n v="1007.7807105655457"/>
    <n v="981.76268776991174"/>
    <n v="1076.7438376031564"/>
    <n v="1081.4262718870318"/>
    <n v="1127.141379964725"/>
    <n v="1146.2448299066716"/>
    <n v="1127.1579109450574"/>
  </r>
  <r>
    <s v="E07000224"/>
    <x v="1"/>
    <x v="11"/>
    <n v="56"/>
    <n v="854"/>
    <n v="865.0198091528473"/>
    <n v="919.48918942314765"/>
    <n v="938.5321340831"/>
    <n v="947.34907769805091"/>
    <n v="1020.2322249112706"/>
    <n v="997.09246022331502"/>
    <n v="1090.4005408785677"/>
    <n v="1096.6816432964811"/>
    <n v="1142.835938177338"/>
    <n v="1162.0982400383202"/>
  </r>
  <r>
    <s v="E07000224"/>
    <x v="1"/>
    <x v="11"/>
    <n v="57"/>
    <n v="899"/>
    <n v="869.54016943992281"/>
    <n v="881.30322502084448"/>
    <n v="935.21541061307187"/>
    <n v="956.29015085565879"/>
    <n v="965.91599567641254"/>
    <n v="1037.8993116144077"/>
    <n v="1017.4530130511557"/>
    <n v="1109.8051775100691"/>
    <n v="1117.6219050083778"/>
    <n v="1164.1040993888137"/>
  </r>
  <r>
    <s v="E07000224"/>
    <x v="1"/>
    <x v="11"/>
    <n v="58"/>
    <n v="874"/>
    <n v="908.72152875125005"/>
    <n v="881.17135883635024"/>
    <n v="893.39656509159977"/>
    <n v="946.83544639174363"/>
    <n v="969.01190514493067"/>
    <n v="979.79951301721076"/>
    <n v="1050.5979011282186"/>
    <n v="1032.8400412053566"/>
    <n v="1123.7622492369064"/>
    <n v="1132.9384469423928"/>
  </r>
  <r>
    <s v="E07000224"/>
    <x v="1"/>
    <x v="11"/>
    <n v="59"/>
    <n v="887"/>
    <n v="881.92525441100747"/>
    <n v="916.38237896729458"/>
    <n v="889.57660894108426"/>
    <n v="902.97060605362026"/>
    <n v="955.44148671769494"/>
    <n v="979.01578542274137"/>
    <n v="990.94418171247639"/>
    <n v="1060.5881220339306"/>
    <n v="1045.450897445447"/>
    <n v="1134.9922490772733"/>
  </r>
  <r>
    <s v="E07000224"/>
    <x v="1"/>
    <x v="12"/>
    <n v="60"/>
    <n v="842"/>
    <n v="911.92716329841403"/>
    <n v="908.74088580240982"/>
    <n v="941.96076471339711"/>
    <n v="916.77763630754623"/>
    <n v="931.61567181715645"/>
    <n v="983.68156295090148"/>
    <n v="1009.3906696518122"/>
    <n v="1022.9545138174753"/>
    <n v="1091.8950646666365"/>
    <n v="1080.4954806180333"/>
  </r>
  <r>
    <s v="E07000224"/>
    <x v="1"/>
    <x v="12"/>
    <n v="61"/>
    <n v="1003"/>
    <n v="867.77716532958686"/>
    <n v="934.78945579637798"/>
    <n v="933.23830803008241"/>
    <n v="966.01634293865823"/>
    <n v="942.02615862723542"/>
    <n v="958.11778754308375"/>
    <n v="1009.9837099431004"/>
    <n v="1037.7078162769596"/>
    <n v="1052.891431772747"/>
    <n v="1121.1848673977993"/>
  </r>
  <r>
    <s v="E07000224"/>
    <x v="1"/>
    <x v="12"/>
    <n v="62"/>
    <n v="1038"/>
    <n v="1020.9698235603448"/>
    <n v="888.57753701242416"/>
    <n v="951.96819254312538"/>
    <n v="952.28297105902254"/>
    <n v="984.77661272184343"/>
    <n v="961.92321804118342"/>
    <n v="979.03249979914574"/>
    <n v="1030.5330190077116"/>
    <n v="1060.0682152312736"/>
    <n v="1076.6887349584072"/>
  </r>
  <r>
    <s v="E07000224"/>
    <x v="1"/>
    <x v="12"/>
    <n v="63"/>
    <n v="1149"/>
    <n v="1059.3753411397881"/>
    <n v="1040.3059135310054"/>
    <n v="910.12814246994481"/>
    <n v="970.96295487541317"/>
    <n v="973.09494523502292"/>
    <n v="1004.9971680578453"/>
    <n v="983.24191876302473"/>
    <n v="1001.4320986549072"/>
    <n v="1052.8836356575482"/>
    <n v="1084.1430021120482"/>
  </r>
  <r>
    <s v="E07000224"/>
    <x v="1"/>
    <x v="12"/>
    <n v="64"/>
    <n v="1249"/>
    <n v="1166.7655919593412"/>
    <n v="1077.8520707150055"/>
    <n v="1056.7099133714698"/>
    <n v="928.55992953935356"/>
    <n v="987.13738052649774"/>
    <n v="990.90606308691827"/>
    <n v="1022.2736720152394"/>
    <n v="1001.6140409707851"/>
    <n v="1020.8209163532229"/>
    <n v="1072.0957010059428"/>
  </r>
  <r>
    <s v="E07000224"/>
    <x v="1"/>
    <x v="13"/>
    <n v="65"/>
    <n v="1026"/>
    <n v="1283.5495662400663"/>
    <n v="1196.7450223416611"/>
    <n v="1105.8103537629531"/>
    <n v="1082.4419805210814"/>
    <n v="957.12174129602647"/>
    <n v="1012.7706903898658"/>
    <n v="1018.3644561101265"/>
    <n v="1049.2592094783342"/>
    <n v="1029.9054377498742"/>
    <n v="1050.4823387734014"/>
  </r>
  <r>
    <s v="E07000224"/>
    <x v="1"/>
    <x v="13"/>
    <n v="66"/>
    <n v="1057"/>
    <n v="1043.7347767161768"/>
    <n v="1305.4990202988015"/>
    <n v="1214.8018492526669"/>
    <n v="1124.4497685761191"/>
    <n v="1099.433780489848"/>
    <n v="977.16460630451002"/>
    <n v="1029.8472493588758"/>
    <n v="1037.0010468005344"/>
    <n v="1067.4799896308455"/>
    <n v="1049.4542067996474"/>
  </r>
  <r>
    <s v="E07000224"/>
    <x v="1"/>
    <x v="13"/>
    <n v="67"/>
    <n v="1019"/>
    <n v="1070.8815303695233"/>
    <n v="1060.3495352909563"/>
    <n v="1325.1938007418998"/>
    <n v="1231.6242003176314"/>
    <n v="1141.9772752175645"/>
    <n v="1115.2570993249271"/>
    <n v="995.30079296200302"/>
    <n v="1045.5127785714592"/>
    <n v="1054.0902257771932"/>
    <n v="1084.2372447480482"/>
  </r>
  <r>
    <s v="E07000224"/>
    <x v="1"/>
    <x v="13"/>
    <n v="68"/>
    <n v="1012"/>
    <n v="1035.6533010983471"/>
    <n v="1086.363236109185"/>
    <n v="1077.6379171465596"/>
    <n v="1348.7971397859792"/>
    <n v="1252.1594514359683"/>
    <n v="1161.4714523580694"/>
    <n v="1133.1802078328799"/>
    <n v="1015.2481191852207"/>
    <n v="1063.4345287608205"/>
    <n v="1073.3044481457976"/>
  </r>
  <r>
    <s v="E07000224"/>
    <x v="1"/>
    <x v="13"/>
    <n v="69"/>
    <n v="915"/>
    <n v="1018.080662528481"/>
    <n v="1044.1899506225434"/>
    <n v="1093.7229525275845"/>
    <n v="1086.8517273260452"/>
    <n v="1360.4852062487332"/>
    <n v="1262.7238460783612"/>
    <n v="1171.8910171712619"/>
    <n v="1142.5657496587298"/>
    <n v="1027.0539203417406"/>
    <n v="1073.214329022672"/>
  </r>
  <r>
    <s v="E07000224"/>
    <x v="1"/>
    <x v="14"/>
    <n v="70"/>
    <n v="767"/>
    <n v="918.53340236318729"/>
    <n v="1021.699827105452"/>
    <n v="1049.2477209511935"/>
    <n v="1097.2609611879384"/>
    <n v="1092.7919475058302"/>
    <n v="1368.4876199716659"/>
    <n v="1269.4279103526133"/>
    <n v="1178.7670184658662"/>
    <n v="1148.5641031520825"/>
    <n v="1035.7446644542756"/>
  </r>
  <r>
    <s v="E07000224"/>
    <x v="1"/>
    <x v="14"/>
    <n v="71"/>
    <n v="828"/>
    <n v="770.55098428444853"/>
    <n v="920.88720597580527"/>
    <n v="1024.3533831525617"/>
    <n v="1051.8066781306488"/>
    <n v="1099.527255733173"/>
    <n v="1096.9509169763271"/>
    <n v="1374.0346537520047"/>
    <n v="1273.954776840126"/>
    <n v="1183.4259862569129"/>
    <n v="1152.7435746372898"/>
  </r>
  <r>
    <s v="E07000224"/>
    <x v="1"/>
    <x v="14"/>
    <n v="72"/>
    <n v="842"/>
    <n v="824.40458332708204"/>
    <n v="767.73550506787637"/>
    <n v="915.62769372425976"/>
    <n v="1019.7011817321156"/>
    <n v="1047.392774967575"/>
    <n v="1094.0690060943389"/>
    <n v="1093.2934738336407"/>
    <n v="1370.1350007223282"/>
    <n v="1269.9600641647828"/>
    <n v="1180.1928939081974"/>
  </r>
  <r>
    <s v="E07000224"/>
    <x v="1"/>
    <x v="14"/>
    <n v="73"/>
    <n v="836"/>
    <n v="831.47733495192574"/>
    <n v="815.14148398939233"/>
    <n v="759.45171248496945"/>
    <n v="903.48715035892269"/>
    <n v="1007.8445324929693"/>
    <n v="1036.3335914706038"/>
    <n v="1081.607938129167"/>
    <n v="1082.5203904679199"/>
    <n v="1357.5469964702602"/>
    <n v="1258.164622952836"/>
  </r>
  <r>
    <s v="E07000224"/>
    <x v="1"/>
    <x v="14"/>
    <n v="74"/>
    <n v="823"/>
    <n v="826.58874796586201"/>
    <n v="823.65807270717016"/>
    <n v="808.74378366614917"/>
    <n v="754.13915745586917"/>
    <n v="894.81588851774688"/>
    <n v="999.04285485538617"/>
    <n v="1028.4756903401631"/>
    <n v="1072.641173914742"/>
    <n v="1075.1799606996644"/>
    <n v="1348.8837580540953"/>
  </r>
  <r>
    <s v="E07000224"/>
    <x v="1"/>
    <x v="15"/>
    <n v="75"/>
    <n v="755"/>
    <n v="812.87851043150215"/>
    <n v="818.40041762028329"/>
    <n v="816.29952821191978"/>
    <n v="801.74179902722778"/>
    <n v="748.07838743770662"/>
    <n v="885.95511457491807"/>
    <n v="989.61429736273476"/>
    <n v="1019.3270606102302"/>
    <n v="1062.2240290592788"/>
    <n v="1066.3017717830098"/>
  </r>
  <r>
    <s v="E07000224"/>
    <x v="1"/>
    <x v="15"/>
    <n v="76"/>
    <n v="754"/>
    <n v="740.80890598920132"/>
    <n v="796.57771372840318"/>
    <n v="802.04039790154275"/>
    <n v="800.07399751226785"/>
    <n v="787.65246588235254"/>
    <n v="735.64754909462181"/>
    <n v="869.77701917699346"/>
    <n v="971.86876862255804"/>
    <n v="1001.8654351870155"/>
    <n v="1043.7834185838362"/>
  </r>
  <r>
    <s v="E07000224"/>
    <x v="1"/>
    <x v="15"/>
    <n v="77"/>
    <n v="696"/>
    <n v="731.08766742105752"/>
    <n v="718.40945366553399"/>
    <n v="772.09076074866618"/>
    <n v="778.22460565419249"/>
    <n v="777.28054800418386"/>
    <n v="766.10393900433064"/>
    <n v="715.95745798481846"/>
    <n v="845.63999139609518"/>
    <n v="945.63621613913472"/>
    <n v="975.82379399889192"/>
  </r>
  <r>
    <s v="E07000224"/>
    <x v="1"/>
    <x v="15"/>
    <n v="78"/>
    <n v="625"/>
    <n v="677.34269250905822"/>
    <n v="711.70223775748036"/>
    <n v="700.60720411002501"/>
    <n v="753.7721743022729"/>
    <n v="759.84961800927215"/>
    <n v="759.60280628209466"/>
    <n v="749.21826429920679"/>
    <n v="700.71304727260849"/>
    <n v="827.06636269723106"/>
    <n v="925.5063438901559"/>
  </r>
  <r>
    <s v="E07000224"/>
    <x v="1"/>
    <x v="15"/>
    <n v="79"/>
    <n v="624"/>
    <n v="601.78089504095124"/>
    <n v="652.05941626061451"/>
    <n v="686.67443129481342"/>
    <n v="676.57978399803596"/>
    <n v="728.23858415099244"/>
    <n v="734.97135600266324"/>
    <n v="735.55163010995227"/>
    <n v="726.23698314749527"/>
    <n v="679.97370348333811"/>
    <n v="801.58076003091094"/>
  </r>
  <r>
    <s v="E07000224"/>
    <x v="1"/>
    <x v="16"/>
    <n v="80"/>
    <n v="601"/>
    <n v="597.79217801699815"/>
    <n v="576.42395534254752"/>
    <n v="625.25330033275804"/>
    <n v="658.28334618548479"/>
    <n v="650.82980819844522"/>
    <n v="700.63001967765501"/>
    <n v="707.80101238601674"/>
    <n v="708.95521891733608"/>
    <n v="700.59635402708454"/>
    <n v="656.76887214721125"/>
  </r>
  <r>
    <s v="E07000224"/>
    <x v="1"/>
    <x v="16"/>
    <n v="81"/>
    <n v="545"/>
    <n v="573.58896701514959"/>
    <n v="573.01209037473132"/>
    <n v="552.83037291039238"/>
    <n v="600.71293367752276"/>
    <n v="632.91577037563934"/>
    <n v="626.93068307325063"/>
    <n v="675.22075401063159"/>
    <n v="682.93065208646351"/>
    <n v="684.69171792152247"/>
    <n v="677.14639081198186"/>
  </r>
  <r>
    <s v="E07000224"/>
    <x v="1"/>
    <x v="16"/>
    <n v="82"/>
    <n v="519"/>
    <n v="518.45299180348115"/>
    <n v="545.47412231726969"/>
    <n v="546.96773859982534"/>
    <n v="529.05769251683103"/>
    <n v="575.19046412402179"/>
    <n v="606.73069935617855"/>
    <n v="602.21554812664931"/>
    <n v="648.92394785091528"/>
    <n v="657.31937606658516"/>
    <n v="659.69807053954776"/>
  </r>
  <r>
    <s v="E07000224"/>
    <x v="1"/>
    <x v="16"/>
    <n v="83"/>
    <n v="471"/>
    <n v="486.96612216706592"/>
    <n v="487.8827793885244"/>
    <n v="514.40863046514664"/>
    <n v="518.53147094531892"/>
    <n v="502.06166009901193"/>
    <n v="546.07482789080507"/>
    <n v="576.76943286883989"/>
    <n v="574.00692779589815"/>
    <n v="618.8070796716114"/>
    <n v="627.58532926703128"/>
  </r>
  <r>
    <s v="E07000224"/>
    <x v="1"/>
    <x v="16"/>
    <n v="84"/>
    <n v="414"/>
    <n v="440.7808474734893"/>
    <n v="458.23001291129492"/>
    <n v="460.48803369717274"/>
    <n v="486.18564123976762"/>
    <n v="491.12704214293774"/>
    <n v="477.05019526288982"/>
    <n v="519.34186875887565"/>
    <n v="549.14421173158507"/>
    <n v="547.78499229853128"/>
    <n v="590.69121454506717"/>
  </r>
  <r>
    <s v="E07000224"/>
    <x v="1"/>
    <x v="17"/>
    <n v="85"/>
    <n v="399"/>
    <n v="380.3818584218821"/>
    <n v="407.84145116335276"/>
    <n v="424.19003414968529"/>
    <n v="425.7314526273185"/>
    <n v="451.93666603085632"/>
    <n v="457.88247674751597"/>
    <n v="446.05182099637153"/>
    <n v="485.66204194483566"/>
    <n v="514.22468671953402"/>
    <n v="514.32950760044923"/>
  </r>
  <r>
    <s v="E07000224"/>
    <x v="1"/>
    <x v="17"/>
    <n v="86"/>
    <n v="322"/>
    <n v="358.50085941527948"/>
    <n v="344.18683455167792"/>
    <n v="369.08555115026604"/>
    <n v="387.10380675985135"/>
    <n v="389.28492235327792"/>
    <n v="414.51234334030624"/>
    <n v="421.54537096844899"/>
    <n v="412.04262545905203"/>
    <n v="449.46018386774614"/>
    <n v="476.7030245982827"/>
  </r>
  <r>
    <s v="E07000224"/>
    <x v="1"/>
    <x v="17"/>
    <n v="87"/>
    <n v="293"/>
    <n v="285.93882486410524"/>
    <n v="318.19157965261553"/>
    <n v="307.48706602687093"/>
    <n v="330.41770186034466"/>
    <n v="347.9988278163587"/>
    <n v="351.69507952179617"/>
    <n v="375.56224876296034"/>
    <n v="383.28821683962195"/>
    <n v="375.91744170319214"/>
    <n v="410.71417953770691"/>
  </r>
  <r>
    <s v="E07000224"/>
    <x v="1"/>
    <x v="17"/>
    <n v="88"/>
    <n v="241"/>
    <n v="258.62127170371082"/>
    <n v="254.6657997460276"/>
    <n v="282.4083747964994"/>
    <n v="274.41397638236054"/>
    <n v="296.58182361813198"/>
    <n v="312.98380673027646"/>
    <n v="318.23292623916296"/>
    <n v="340.67870577037246"/>
    <n v="348.95595612323257"/>
    <n v="343.61703189001622"/>
  </r>
  <r>
    <s v="E07000224"/>
    <x v="1"/>
    <x v="17"/>
    <n v="89"/>
    <n v="205"/>
    <n v="210.90884731393479"/>
    <n v="227.33141842314865"/>
    <n v="224.95106051118191"/>
    <n v="249.63018310614083"/>
    <n v="244.0036606996201"/>
    <n v="264.46861510908917"/>
    <n v="280.19777327649695"/>
    <n v="286.34923634218433"/>
    <n v="307.48156749571228"/>
    <n v="316.22635413671543"/>
  </r>
  <r>
    <s v="E07000224"/>
    <x v="1"/>
    <x v="18"/>
    <s v="90 and over"/>
    <n v="691"/>
    <n v="746.80592975757179"/>
    <n v="799.7974070103129"/>
    <n v="857.923362906742"/>
    <n v="906.63235695276035"/>
    <n v="971.47376870348887"/>
    <n v="1023.6903762376897"/>
    <n v="1087.3827179587352"/>
    <n v="1157.6270731891971"/>
    <n v="1227.1029280980085"/>
    <n v="1309.1958055211901"/>
  </r>
  <r>
    <s v="E07000225"/>
    <x v="2"/>
    <x v="0"/>
    <n v="0"/>
    <n v="598"/>
    <n v="619.85970623927858"/>
    <n v="626.24724899831028"/>
    <n v="626.80286150734491"/>
    <n v="617.68842944922517"/>
    <n v="617.61648862477261"/>
    <n v="612.49266370623093"/>
    <n v="606.70844328844669"/>
    <n v="602.69725562813585"/>
    <n v="600.58883006879262"/>
    <n v="599.21073582660586"/>
  </r>
  <r>
    <s v="E07000225"/>
    <x v="2"/>
    <x v="0"/>
    <n v="1"/>
    <n v="531"/>
    <n v="618.2168415927124"/>
    <n v="642.57286292539061"/>
    <n v="649.24239330592525"/>
    <n v="650.02284668469565"/>
    <n v="641.10011684610856"/>
    <n v="640.64775425974801"/>
    <n v="635.44425584994212"/>
    <n v="629.53340415654907"/>
    <n v="625.4722670819923"/>
    <n v="623.34888029758895"/>
  </r>
  <r>
    <s v="E07000225"/>
    <x v="2"/>
    <x v="0"/>
    <n v="2"/>
    <n v="591"/>
    <n v="555.38153636691584"/>
    <n v="637.53469548634894"/>
    <n v="664.12444756386026"/>
    <n v="671.04369975884822"/>
    <n v="672.02405618488433"/>
    <n v="663.30392224450827"/>
    <n v="662.52686357867969"/>
    <n v="657.23939226689231"/>
    <n v="651.20777295180221"/>
    <n v="647.10145028898091"/>
  </r>
  <r>
    <s v="E07000225"/>
    <x v="2"/>
    <x v="0"/>
    <n v="3"/>
    <n v="593"/>
    <n v="611.00367768681861"/>
    <n v="577.99249423652759"/>
    <n v="656.49680298926739"/>
    <n v="685.09356308748204"/>
    <n v="692.26719883619171"/>
    <n v="693.42082797958972"/>
    <n v="684.83921408141339"/>
    <n v="683.80713088161838"/>
    <n v="678.42463745143766"/>
    <n v="672.26116844327771"/>
  </r>
  <r>
    <s v="E07000225"/>
    <x v="2"/>
    <x v="0"/>
    <n v="4"/>
    <n v="601"/>
    <n v="605.13807910038668"/>
    <n v="621.97515065022674"/>
    <n v="591.45084453523964"/>
    <n v="666.11928291364177"/>
    <n v="696.05260887771726"/>
    <n v="703.35316478081279"/>
    <n v="704.67145524438934"/>
    <n v="696.30282013989699"/>
    <n v="695.06647256887379"/>
    <n v="689.6637929572712"/>
  </r>
  <r>
    <s v="E07000225"/>
    <x v="2"/>
    <x v="1"/>
    <n v="5"/>
    <n v="596"/>
    <n v="615.75040638721146"/>
    <n v="620.59794929220766"/>
    <n v="636.46477143821562"/>
    <n v="608.0842811977185"/>
    <n v="679.92110676669643"/>
    <n v="711.14737355349348"/>
    <n v="718.70882238509921"/>
    <n v="720.22544180664829"/>
    <n v="712.02327507549194"/>
    <n v="710.61873188538277"/>
  </r>
  <r>
    <s v="E07000225"/>
    <x v="2"/>
    <x v="1"/>
    <n v="6"/>
    <n v="565"/>
    <n v="610.5477979260578"/>
    <n v="630.80987253171315"/>
    <n v="636.29125162280525"/>
    <n v="651.47406646562786"/>
    <n v="624.68921384688485"/>
    <n v="694.5310095576441"/>
    <n v="726.97593185971482"/>
    <n v="734.79107525852078"/>
    <n v="736.47650524812423"/>
    <n v="728.38212654957226"/>
  </r>
  <r>
    <s v="E07000225"/>
    <x v="2"/>
    <x v="1"/>
    <n v="7"/>
    <n v="609"/>
    <n v="576.71681687943158"/>
    <n v="621.91660187365278"/>
    <n v="642.49813673802498"/>
    <n v="648.61812699534414"/>
    <n v="663.0934537785937"/>
    <n v="637.95197398135815"/>
    <n v="705.5283835842464"/>
    <n v="738.9909637751515"/>
    <n v="747.02386000824663"/>
    <n v="748.86704469918413"/>
  </r>
  <r>
    <s v="E07000225"/>
    <x v="2"/>
    <x v="1"/>
    <n v="8"/>
    <n v="579"/>
    <n v="615.98250924545005"/>
    <n v="585.62671238864857"/>
    <n v="630.28846459174338"/>
    <n v="651.17875888287415"/>
    <n v="657.8099862061722"/>
    <n v="671.42068143969391"/>
    <n v="648.04873510377752"/>
    <n v="713.19830617537161"/>
    <n v="747.5716337369953"/>
    <n v="755.77160326601791"/>
  </r>
  <r>
    <s v="E07000225"/>
    <x v="2"/>
    <x v="1"/>
    <n v="9"/>
    <n v="560"/>
    <n v="588.09334128285786"/>
    <n v="624.50718993347391"/>
    <n v="595.96471163325975"/>
    <n v="640.1135723145494"/>
    <n v="661.28943299004084"/>
    <n v="668.42421579625341"/>
    <n v="681.25728264705594"/>
    <n v="659.52864891433114"/>
    <n v="722.41194427561902"/>
    <n v="757.70897421571374"/>
  </r>
  <r>
    <s v="E07000225"/>
    <x v="2"/>
    <x v="2"/>
    <n v="10"/>
    <n v="613"/>
    <n v="563.70552801465658"/>
    <n v="591.34840484952156"/>
    <n v="627.41413430547709"/>
    <n v="600.12007204851227"/>
    <n v="643.8240264343525"/>
    <n v="665.22181823742517"/>
    <n v="672.73008886435491"/>
    <n v="684.9828551972796"/>
    <n v="664.44078565818131"/>
    <n v="725.65591344999052"/>
  </r>
  <r>
    <s v="E07000225"/>
    <x v="2"/>
    <x v="2"/>
    <n v="11"/>
    <n v="605"/>
    <n v="616.83278286461928"/>
    <n v="568.41126658531573"/>
    <n v="595.55954146968418"/>
    <n v="631.18897560490802"/>
    <n v="605.19497135851441"/>
    <n v="648.41213201805692"/>
    <n v="670.03170405812409"/>
    <n v="677.91936398533358"/>
    <n v="689.54519840986393"/>
    <n v="670.242623761505"/>
  </r>
  <r>
    <s v="E07000225"/>
    <x v="2"/>
    <x v="2"/>
    <n v="12"/>
    <n v="659"/>
    <n v="607.05514354089757"/>
    <n v="617.98249953466461"/>
    <n v="570.54800787224099"/>
    <n v="597.20486774786764"/>
    <n v="632.34568828009799"/>
    <n v="607.66476898139422"/>
    <n v="650.36718703282088"/>
    <n v="672.17146036660415"/>
    <n v="680.43904059072327"/>
    <n v="691.42000911936066"/>
  </r>
  <r>
    <s v="E07000225"/>
    <x v="2"/>
    <x v="2"/>
    <n v="13"/>
    <n v="702"/>
    <n v="652.33102948711542"/>
    <n v="602.04065150958047"/>
    <n v="611.962419534932"/>
    <n v="566.16910097620803"/>
    <n v="591.92991680010118"/>
    <n v="626.05577721750137"/>
    <n v="603.0433804820658"/>
    <n v="644.60450634693075"/>
    <n v="666.25173921528688"/>
    <n v="674.77733157222724"/>
  </r>
  <r>
    <s v="E07000225"/>
    <x v="2"/>
    <x v="2"/>
    <n v="14"/>
    <n v="633"/>
    <n v="661.9709402823471"/>
    <n v="617.84315311267051"/>
    <n v="571.45594838327384"/>
    <n v="579.73315761946367"/>
    <n v="537.67402268184594"/>
    <n v="561.35689372030265"/>
    <n v="592.93677629067111"/>
    <n v="572.86028620277932"/>
    <n v="611.44590162240627"/>
    <n v="632.10531318529775"/>
  </r>
  <r>
    <s v="E07000225"/>
    <x v="2"/>
    <x v="3"/>
    <n v="15"/>
    <n v="659"/>
    <n v="637.0123911814369"/>
    <n v="664.46192753633306"/>
    <n v="621.50549064097731"/>
    <n v="575.8504028361225"/>
    <n v="583.31658605891823"/>
    <n v="541.95636024618477"/>
    <n v="565.29086215838811"/>
    <n v="596.5662095642333"/>
    <n v="577.40230592938144"/>
    <n v="615.61953160754729"/>
  </r>
  <r>
    <s v="E07000225"/>
    <x v="2"/>
    <x v="3"/>
    <n v="16"/>
    <n v="598"/>
    <n v="664.69885714399618"/>
    <n v="643.35732941000663"/>
    <n v="669.17750497735278"/>
    <n v="627.48449793138832"/>
    <n v="582.56811774412245"/>
    <n v="589.20170883471462"/>
    <n v="548.68319943333483"/>
    <n v="571.65999059462138"/>
    <n v="602.57348101913044"/>
    <n v="584.36178516514758"/>
  </r>
  <r>
    <s v="E07000225"/>
    <x v="2"/>
    <x v="3"/>
    <n v="17"/>
    <n v="666"/>
    <n v="612.8415199712631"/>
    <n v="676.10057451361081"/>
    <n v="655.45652136330068"/>
    <n v="678.88819505407957"/>
    <n v="639.16037196549712"/>
    <n v="594.97367170876703"/>
    <n v="600.68980660653949"/>
    <n v="561.2416353025385"/>
    <n v="583.91677016835013"/>
    <n v="614.23285726260031"/>
  </r>
  <r>
    <s v="E07000225"/>
    <x v="2"/>
    <x v="3"/>
    <n v="18"/>
    <n v="676"/>
    <n v="677.05837623140076"/>
    <n v="626.72346207904889"/>
    <n v="684.95743854339594"/>
    <n v="665.32275955257956"/>
    <n v="685.41380914234162"/>
    <n v="648.40105839141268"/>
    <n v="606.21810722310147"/>
    <n v="610.13044696432985"/>
    <n v="572.56587626877194"/>
    <n v="594.93878970946218"/>
  </r>
  <r>
    <s v="E07000225"/>
    <x v="2"/>
    <x v="3"/>
    <n v="19"/>
    <n v="741"/>
    <n v="690.80917047528817"/>
    <n v="695.096284445479"/>
    <n v="651.49471859558025"/>
    <n v="696.46713809694131"/>
    <n v="680.34227217569594"/>
    <n v="692.2121864518715"/>
    <n v="663.41331870179954"/>
    <n v="626.39284797162179"/>
    <n v="626.00017320493521"/>
    <n v="592.98253074650813"/>
  </r>
  <r>
    <s v="E07000225"/>
    <x v="2"/>
    <x v="4"/>
    <n v="20"/>
    <n v="695"/>
    <n v="672.39968931740805"/>
    <n v="629.97673629984524"/>
    <n v="634.65988686115986"/>
    <n v="598.98474665442984"/>
    <n v="632.7275157579013"/>
    <n v="619.97172679276696"/>
    <n v="626.58147138123832"/>
    <n v="604.62163190021829"/>
    <n v="573.97698077429368"/>
    <n v="571.32637906670629"/>
  </r>
  <r>
    <s v="E07000225"/>
    <x v="2"/>
    <x v="4"/>
    <n v="21"/>
    <n v="713"/>
    <n v="683.86126151903363"/>
    <n v="662.01193858350393"/>
    <n v="624.82218145892512"/>
    <n v="629.27684114267072"/>
    <n v="597.07544997121931"/>
    <n v="626.01450915418695"/>
    <n v="614.99836657415585"/>
    <n v="619.00404985635248"/>
    <n v="599.6952536370444"/>
    <n v="571.50590716942054"/>
  </r>
  <r>
    <s v="E07000225"/>
    <x v="2"/>
    <x v="4"/>
    <n v="22"/>
    <n v="647"/>
    <n v="677.9149113650584"/>
    <n v="658.7932573577865"/>
    <n v="639.14983000969403"/>
    <n v="610.71736659552835"/>
    <n v="615.08791171184578"/>
    <n v="586.03486919501336"/>
    <n v="610.2176116221666"/>
    <n v="601.00736058813811"/>
    <n v="602.00053805796745"/>
    <n v="585.23870498763722"/>
  </r>
  <r>
    <s v="E07000225"/>
    <x v="2"/>
    <x v="4"/>
    <n v="23"/>
    <n v="622"/>
    <n v="656.82695313018769"/>
    <n v="687.24194965932645"/>
    <n v="675.29797405464717"/>
    <n v="657.05673002820663"/>
    <n v="634.27741154498335"/>
    <n v="638.38819513891929"/>
    <n v="611.50031004486061"/>
    <n v="632.36727028670839"/>
    <n v="624.29076149684295"/>
    <n v="623.00435514655601"/>
  </r>
  <r>
    <s v="E07000225"/>
    <x v="2"/>
    <x v="4"/>
    <n v="24"/>
    <n v="514"/>
    <n v="596.12809769626574"/>
    <n v="626.12520900583718"/>
    <n v="655.49764653009447"/>
    <n v="647.73634837392308"/>
    <n v="630.36898504584212"/>
    <n v="610.72777963679141"/>
    <n v="614.64981946235412"/>
    <n v="589.98268614155381"/>
    <n v="608.11079060480051"/>
    <n v="601.04829192639431"/>
  </r>
  <r>
    <s v="E07000225"/>
    <x v="2"/>
    <x v="5"/>
    <n v="25"/>
    <n v="500"/>
    <n v="533.27248808265688"/>
    <n v="608.72745267339906"/>
    <n v="635.36768762220265"/>
    <n v="664.37400190130631"/>
    <n v="659.28206131247885"/>
    <n v="641.96729027679817"/>
    <n v="624.34881135643207"/>
    <n v="628.06108890623977"/>
    <n v="604.89922053459156"/>
    <n v="621.14858925550504"/>
  </r>
  <r>
    <s v="E07000225"/>
    <x v="2"/>
    <x v="5"/>
    <n v="26"/>
    <n v="560"/>
    <n v="510.94833653106861"/>
    <n v="538.20173366400081"/>
    <n v="606.08063678334349"/>
    <n v="629.32001813367413"/>
    <n v="657.15552192045982"/>
    <n v="654.26694702918178"/>
    <n v="637.57386099945859"/>
    <n v="622.07213888856745"/>
    <n v="625.54084594908238"/>
    <n v="604.23738555841123"/>
  </r>
  <r>
    <s v="E07000225"/>
    <x v="2"/>
    <x v="5"/>
    <n v="27"/>
    <n v="515"/>
    <n v="544.44536475225266"/>
    <n v="502.4011022888169"/>
    <n v="525.14885874095921"/>
    <n v="587.20943314183876"/>
    <n v="607.63733979609503"/>
    <n v="634.50849620050064"/>
    <n v="633.54470826149532"/>
    <n v="617.29279415692304"/>
    <n v="603.36569160421618"/>
    <n v="606.66711539296944"/>
  </r>
  <r>
    <s v="E07000225"/>
    <x v="2"/>
    <x v="5"/>
    <n v="28"/>
    <n v="533"/>
    <n v="523.28913546484034"/>
    <n v="550.8148307186691"/>
    <n v="514.43535293051877"/>
    <n v="533.60710677040208"/>
    <n v="590.96605743519524"/>
    <n v="609.15110441726574"/>
    <n v="635.46907723940046"/>
    <n v="636.05286806844094"/>
    <n v="620.12787639839644"/>
    <n v="607.42995454170818"/>
  </r>
  <r>
    <s v="E07000225"/>
    <x v="2"/>
    <x v="5"/>
    <n v="29"/>
    <n v="497"/>
    <n v="537.12234668342046"/>
    <n v="528.28292215906617"/>
    <n v="554.50622949268904"/>
    <n v="522.58428355005367"/>
    <n v="538.89698116453121"/>
    <n v="592.85418736741144"/>
    <n v="609.60200318785871"/>
    <n v="635.673743602032"/>
    <n v="637.57265201661301"/>
    <n v="621.75724846566288"/>
  </r>
  <r>
    <s v="E07000225"/>
    <x v="2"/>
    <x v="6"/>
    <n v="30"/>
    <n v="516"/>
    <n v="494.41346069177939"/>
    <n v="529.09954841010995"/>
    <n v="521.38563736593028"/>
    <n v="546.02717652363651"/>
    <n v="518.78184980957371"/>
    <n v="532.15728364744086"/>
    <n v="582.26530234873439"/>
    <n v="597.26069773686686"/>
    <n v="622.80234739646744"/>
    <n v="625.94331776901049"/>
  </r>
  <r>
    <s v="E07000225"/>
    <x v="2"/>
    <x v="6"/>
    <n v="31"/>
    <n v="521"/>
    <n v="536.54990448935541"/>
    <n v="517.34250269889799"/>
    <n v="548.28244509503565"/>
    <n v="541.35929924423101"/>
    <n v="564.93344018682353"/>
    <n v="541.16420535415227"/>
    <n v="552.54273294833342"/>
    <n v="600.38974311314018"/>
    <n v="614.18556067762074"/>
    <n v="639.70406482273972"/>
  </r>
  <r>
    <s v="E07000225"/>
    <x v="2"/>
    <x v="6"/>
    <n v="32"/>
    <n v="486"/>
    <n v="523.02600608500575"/>
    <n v="537.64358222935243"/>
    <n v="520.52798725016055"/>
    <n v="548.28025570396608"/>
    <n v="541.93271454482453"/>
    <n v="564.69124776267074"/>
    <n v="543.97389294009599"/>
    <n v="553.67175420480464"/>
    <n v="599.58663598571297"/>
    <n v="612.37427970346971"/>
  </r>
  <r>
    <s v="E07000225"/>
    <x v="2"/>
    <x v="6"/>
    <n v="33"/>
    <n v="481"/>
    <n v="498.19819506732847"/>
    <n v="532.78760501647685"/>
    <n v="546.69896977180065"/>
    <n v="531.106209322577"/>
    <n v="556.30591005878205"/>
    <n v="550.48044133120493"/>
    <n v="572.86055614370764"/>
    <n v="554.52727297432057"/>
    <n v="562.87315155990268"/>
    <n v="607.55059049682961"/>
  </r>
  <r>
    <s v="E07000225"/>
    <x v="2"/>
    <x v="6"/>
    <n v="34"/>
    <n v="507"/>
    <n v="481.80352157376103"/>
    <n v="500.61912721822034"/>
    <n v="533.00534169814932"/>
    <n v="546.25145499336327"/>
    <n v="531.94917186337648"/>
    <n v="554.96951308669998"/>
    <n v="549.72734217209495"/>
    <n v="571.7629307193622"/>
    <n v="555.47521251285548"/>
    <n v="562.64910231068268"/>
  </r>
  <r>
    <s v="E07000225"/>
    <x v="2"/>
    <x v="7"/>
    <n v="35"/>
    <n v="511"/>
    <n v="526.62450995278198"/>
    <n v="504.29325570731049"/>
    <n v="525.10685156720547"/>
    <n v="556.34631382118494"/>
    <n v="569.00784062751291"/>
    <n v="555.57946721427106"/>
    <n v="577.02797525508208"/>
    <n v="572.1937973070161"/>
    <n v="594.523538180385"/>
    <n v="580.0067174875212"/>
  </r>
  <r>
    <s v="E07000225"/>
    <x v="2"/>
    <x v="7"/>
    <n v="36"/>
    <n v="499"/>
    <n v="521.14775455448887"/>
    <n v="535.20392270309617"/>
    <n v="515.68090984120295"/>
    <n v="537.7920467581298"/>
    <n v="567.45877663783051"/>
    <n v="579.35443338622156"/>
    <n v="567.07606826931067"/>
    <n v="586.71549756496574"/>
    <n v="582.35248950741061"/>
    <n v="604.52680288547162"/>
  </r>
  <r>
    <s v="E07000225"/>
    <x v="2"/>
    <x v="7"/>
    <n v="37"/>
    <n v="594"/>
    <n v="516.89850748647075"/>
    <n v="535.82983181920781"/>
    <n v="548.54192965189577"/>
    <n v="531.30901568158902"/>
    <n v="554.53401231059922"/>
    <n v="583.03058795652271"/>
    <n v="594.38971931554215"/>
    <n v="583.01497803787481"/>
    <n v="601.24748073419119"/>
    <n v="597.25656888145693"/>
  </r>
  <r>
    <s v="E07000225"/>
    <x v="2"/>
    <x v="7"/>
    <n v="38"/>
    <n v="603"/>
    <n v="605.50853175169948"/>
    <n v="532.61696001339317"/>
    <n v="549.01148800808471"/>
    <n v="560.69715283509345"/>
    <n v="545.21322045459658"/>
    <n v="569.659651109935"/>
    <n v="597.56452140456588"/>
    <n v="608.57977978504096"/>
    <n v="597.86814991943186"/>
    <n v="615.10035978317865"/>
  </r>
  <r>
    <s v="E07000225"/>
    <x v="2"/>
    <x v="7"/>
    <n v="39"/>
    <n v="649"/>
    <n v="627.65118717439486"/>
    <n v="627.36896093852044"/>
    <n v="557.770153135128"/>
    <n v="572.06909567442483"/>
    <n v="582.85219934041447"/>
    <n v="568.78704242277354"/>
    <n v="594.60225033351264"/>
    <n v="622.18043885323436"/>
    <n v="632.92352774084952"/>
    <n v="622.7407428509531"/>
  </r>
  <r>
    <s v="E07000225"/>
    <x v="2"/>
    <x v="8"/>
    <n v="40"/>
    <n v="650"/>
    <n v="651.00741548887709"/>
    <n v="628.67132844594983"/>
    <n v="625.84594399490595"/>
    <n v="559.69276805277673"/>
    <n v="572.06416137501185"/>
    <n v="581.95167898559043"/>
    <n v="569.41350331724527"/>
    <n v="596.50713628024221"/>
    <n v="623.62060844404641"/>
    <n v="634.22826653983191"/>
  </r>
  <r>
    <s v="E07000225"/>
    <x v="2"/>
    <x v="8"/>
    <n v="41"/>
    <n v="652"/>
    <n v="662.23916548146326"/>
    <n v="662.98806147698326"/>
    <n v="639.94721660111645"/>
    <n v="634.96579018289765"/>
    <n v="571.70092873925262"/>
    <n v="582.26160402113771"/>
    <n v="591.57456630742149"/>
    <n v="580.39742026087174"/>
    <n v="608.64679540613577"/>
    <n v="635.40591339113564"/>
  </r>
  <r>
    <s v="E07000225"/>
    <x v="2"/>
    <x v="8"/>
    <n v="42"/>
    <n v="786"/>
    <n v="664.36339837883929"/>
    <n v="674.54749555006845"/>
    <n v="675.0354557349043"/>
    <n v="651.3558415255718"/>
    <n v="644.62057425062551"/>
    <n v="583.66983851000214"/>
    <n v="592.86689552175346"/>
    <n v="601.73032328580837"/>
    <n v="591.68920126790238"/>
    <n v="620.98051828526911"/>
  </r>
  <r>
    <s v="E07000225"/>
    <x v="2"/>
    <x v="8"/>
    <n v="43"/>
    <n v="734"/>
    <n v="792.77725633096202"/>
    <n v="674.88009100067939"/>
    <n v="684.86844549646059"/>
    <n v="685.29462688763806"/>
    <n v="660.93028532605683"/>
    <n v="652.44631257800484"/>
    <n v="593.72524639052574"/>
    <n v="601.72606692590136"/>
    <n v="610.16839061784935"/>
    <n v="601.21324983067723"/>
  </r>
  <r>
    <s v="E07000225"/>
    <x v="2"/>
    <x v="8"/>
    <n v="44"/>
    <n v="765"/>
    <n v="744.35264454112428"/>
    <n v="801.062894555708"/>
    <n v="686.29741235047686"/>
    <n v="696.3152708073352"/>
    <n v="696.44793540364856"/>
    <n v="671.42291757954581"/>
    <n v="661.47242126577601"/>
    <n v="604.57782981582977"/>
    <n v="611.47262864382583"/>
    <n v="619.54211213207225"/>
  </r>
  <r>
    <s v="E07000225"/>
    <x v="2"/>
    <x v="9"/>
    <n v="45"/>
    <n v="794"/>
    <n v="769.21109566106929"/>
    <n v="747.8495065277898"/>
    <n v="802.38984416047219"/>
    <n v="691.33146872374789"/>
    <n v="701.17306544544499"/>
    <n v="701.17531603811778"/>
    <n v="675.69263705468779"/>
    <n v="664.27818417358492"/>
    <n v="609.43622602462221"/>
    <n v="615.10876167494268"/>
  </r>
  <r>
    <s v="E07000225"/>
    <x v="2"/>
    <x v="9"/>
    <n v="46"/>
    <n v="748"/>
    <n v="809.19804266361575"/>
    <n v="785.84875482182713"/>
    <n v="763.68460626880938"/>
    <n v="816.49841122732607"/>
    <n v="708.54195455649847"/>
    <n v="718.31568286650509"/>
    <n v="718.23951861747105"/>
    <n v="692.27751587440014"/>
    <n v="679.61607022094961"/>
    <n v="626.49858466893954"/>
  </r>
  <r>
    <s v="E07000225"/>
    <x v="2"/>
    <x v="9"/>
    <n v="47"/>
    <n v="801"/>
    <n v="755.64804952921349"/>
    <n v="813.7905517299813"/>
    <n v="791.87414937185713"/>
    <n v="769.06911690524294"/>
    <n v="820.09530464993577"/>
    <n v="715.00302075954642"/>
    <n v="724.77955770848291"/>
    <n v="724.6170613918091"/>
    <n v="698.19804381896017"/>
    <n v="684.28630749442061"/>
  </r>
  <r>
    <s v="E07000225"/>
    <x v="2"/>
    <x v="9"/>
    <n v="48"/>
    <n v="804"/>
    <n v="801.02098362714355"/>
    <n v="757.65075430816023"/>
    <n v="812.95328858038681"/>
    <n v="792.8064980326576"/>
    <n v="769.2945812923025"/>
    <n v="818.36934830021892"/>
    <n v="716.61976783628097"/>
    <n v="726.44731801874752"/>
    <n v="726.21410712584657"/>
    <n v="699.54387384049642"/>
  </r>
  <r>
    <s v="E07000225"/>
    <x v="2"/>
    <x v="9"/>
    <n v="49"/>
    <n v="790"/>
    <n v="810.44937105260897"/>
    <n v="808.18757006799137"/>
    <n v="766.65871486636911"/>
    <n v="819.13172719111435"/>
    <n v="800.23498982765705"/>
    <n v="776.25358791190331"/>
    <n v="823.61423346491233"/>
    <n v="724.78485900397652"/>
    <n v="734.64740664091414"/>
    <n v="734.32992172603508"/>
  </r>
  <r>
    <s v="E07000225"/>
    <x v="2"/>
    <x v="10"/>
    <n v="50"/>
    <n v="722"/>
    <n v="797.53683059554999"/>
    <n v="818.25314897312307"/>
    <n v="816.43033653479472"/>
    <n v="776.46553758818334"/>
    <n v="826.8393209000601"/>
    <n v="809.08000953290116"/>
    <n v="784.69964501670643"/>
    <n v="830.49899275539167"/>
    <n v="734.16134459664499"/>
    <n v="744.3127859236954"/>
  </r>
  <r>
    <s v="E07000225"/>
    <x v="2"/>
    <x v="10"/>
    <n v="51"/>
    <n v="714"/>
    <n v="731.56680139325988"/>
    <n v="804.8349535120293"/>
    <n v="826.32524027940303"/>
    <n v="825.33354588279315"/>
    <n v="786.96524475587478"/>
    <n v="834.75641214774316"/>
    <n v="818.22541910213636"/>
    <n v="793.61024462924922"/>
    <n v="837.89784381360823"/>
    <n v="744.07231236217751"/>
  </r>
  <r>
    <s v="E07000225"/>
    <x v="2"/>
    <x v="10"/>
    <n v="52"/>
    <n v="771"/>
    <n v="723.6334811605883"/>
    <n v="741.88305399253329"/>
    <n v="813.3248102558216"/>
    <n v="835.28296019744937"/>
    <n v="834.97346894703412"/>
    <n v="798.14440371049182"/>
    <n v="843.85235333088315"/>
    <n v="828.33949641572929"/>
    <n v="803.33344006142465"/>
    <n v="846.40839903482708"/>
  </r>
  <r>
    <s v="E07000225"/>
    <x v="2"/>
    <x v="10"/>
    <n v="53"/>
    <n v="739"/>
    <n v="777.79556348124572"/>
    <n v="732.97759339449783"/>
    <n v="751.40364159449348"/>
    <n v="821.24011067777303"/>
    <n v="843.95599054473269"/>
    <n v="844.168385347156"/>
    <n v="808.94294408630185"/>
    <n v="852.56637834544313"/>
    <n v="838.18256729887275"/>
    <n v="812.98659756457369"/>
  </r>
  <r>
    <s v="E07000225"/>
    <x v="2"/>
    <x v="10"/>
    <n v="54"/>
    <n v="729"/>
    <n v="741.9417974938998"/>
    <n v="780.25428299633802"/>
    <n v="737.6239601566964"/>
    <n v="757.06455364915053"/>
    <n v="825.21123944428723"/>
    <n v="848.1634337239276"/>
    <n v="849.04594886114978"/>
    <n v="815.24932292151618"/>
    <n v="857.13428044529962"/>
    <n v="843.59818593190835"/>
  </r>
  <r>
    <s v="E07000225"/>
    <x v="2"/>
    <x v="11"/>
    <n v="55"/>
    <n v="711"/>
    <n v="736.22117794994381"/>
    <n v="749.89102623384804"/>
    <n v="787.68490748513943"/>
    <n v="747.69717999565819"/>
    <n v="767.87112935523783"/>
    <n v="834.51157319603499"/>
    <n v="857.72080592578379"/>
    <n v="859.53800812006114"/>
    <n v="827.35645604511308"/>
    <n v="867.15496892626561"/>
  </r>
  <r>
    <s v="E07000225"/>
    <x v="2"/>
    <x v="11"/>
    <n v="56"/>
    <n v="732"/>
    <n v="719.49742310749878"/>
    <n v="745.44659987031423"/>
    <n v="759.95038515041472"/>
    <n v="797.19524858102966"/>
    <n v="759.61670306070118"/>
    <n v="780.65045147088176"/>
    <n v="846.24160927775006"/>
    <n v="869.83883960292258"/>
    <n v="872.5617316890789"/>
    <n v="841.8384330404898"/>
  </r>
  <r>
    <s v="E07000225"/>
    <x v="2"/>
    <x v="11"/>
    <n v="57"/>
    <n v="714"/>
    <n v="733.50648397129578"/>
    <n v="722.94819286063819"/>
    <n v="748.62814343065895"/>
    <n v="763.88205560339327"/>
    <n v="800.63113068850157"/>
    <n v="765.41587737960162"/>
    <n v="787.26263521580142"/>
    <n v="851.41551024374326"/>
    <n v="875.27815364292894"/>
    <n v="878.80440398399003"/>
  </r>
  <r>
    <s v="E07000225"/>
    <x v="2"/>
    <x v="11"/>
    <n v="58"/>
    <n v="723"/>
    <n v="716.29401365949593"/>
    <n v="735.28836210098063"/>
    <n v="726.19300430829571"/>
    <n v="751.63256673826288"/>
    <n v="768.0567210965612"/>
    <n v="804.23237347786755"/>
    <n v="771.26117811546817"/>
    <n v="793.84932353361523"/>
    <n v="856.85477077484836"/>
    <n v="881.05719601396936"/>
  </r>
  <r>
    <s v="E07000225"/>
    <x v="2"/>
    <x v="11"/>
    <n v="59"/>
    <n v="662"/>
    <n v="726.79540209691527"/>
    <n v="720.09457038553899"/>
    <n v="738.64605412800324"/>
    <n v="731.30829284511105"/>
    <n v="756.79340089125731"/>
    <n v="774.01657533831212"/>
    <n v="809.72003772093285"/>
    <n v="778.8404514686473"/>
    <n v="802.26369825045913"/>
    <n v="864.2572364067255"/>
  </r>
  <r>
    <s v="E07000225"/>
    <x v="2"/>
    <x v="12"/>
    <n v="60"/>
    <n v="713"/>
    <n v="669.86025869614616"/>
    <n v="732.87797786948079"/>
    <n v="727.08981653156638"/>
    <n v="744.49006387604015"/>
    <n v="739.26439624817783"/>
    <n v="764.91567088834711"/>
    <n v="783.26823747397577"/>
    <n v="818.58231255459953"/>
    <n v="790.19656129869679"/>
    <n v="814.76974617203882"/>
  </r>
  <r>
    <s v="E07000225"/>
    <x v="2"/>
    <x v="12"/>
    <n v="61"/>
    <n v="710"/>
    <n v="724.00299073836004"/>
    <n v="681.33594543352876"/>
    <n v="742.68049565086028"/>
    <n v="738.32026798904133"/>
    <n v="755.17612557573807"/>
    <n v="751.30957819001424"/>
    <n v="777.2564056151715"/>
    <n v="796.78116457134695"/>
    <n v="832.06387141195125"/>
    <n v="805.80661528939754"/>
  </r>
  <r>
    <s v="E07000225"/>
    <x v="2"/>
    <x v="12"/>
    <n v="62"/>
    <n v="766"/>
    <n v="719.73251984823537"/>
    <n v="731.82129029650241"/>
    <n v="690.59810257729418"/>
    <n v="750.62677256019208"/>
    <n v="746.4895411392896"/>
    <n v="763.09041520336439"/>
    <n v="760.50346337053099"/>
    <n v="786.71999538303987"/>
    <n v="807.19107772468374"/>
    <n v="842.10842869555813"/>
  </r>
  <r>
    <s v="E07000225"/>
    <x v="2"/>
    <x v="12"/>
    <n v="63"/>
    <n v="834"/>
    <n v="774.00981270007753"/>
    <n v="728.03659636804207"/>
    <n v="739.11301885595344"/>
    <n v="698.67833605493161"/>
    <n v="757.30299192076893"/>
    <n v="753.56106002332695"/>
    <n v="770.06321311154625"/>
    <n v="768.70155838144194"/>
    <n v="795.05585352684841"/>
    <n v="816.36584004915869"/>
  </r>
  <r>
    <s v="E07000225"/>
    <x v="2"/>
    <x v="12"/>
    <n v="64"/>
    <n v="921"/>
    <n v="840.56402163788994"/>
    <n v="779.65604649794773"/>
    <n v="733.66869034900913"/>
    <n v="743.79364588346425"/>
    <n v="704.31504965460863"/>
    <n v="761.78284316995178"/>
    <n v="758.29229870743006"/>
    <n v="774.7245780324904"/>
    <n v="774.59652729636821"/>
    <n v="801.15240792942291"/>
  </r>
  <r>
    <s v="E07000225"/>
    <x v="2"/>
    <x v="13"/>
    <n v="65"/>
    <n v="781"/>
    <n v="925.96548030826307"/>
    <n v="844.67465274499511"/>
    <n v="784.36097290969599"/>
    <n v="738.14197643184548"/>
    <n v="746.91848479256805"/>
    <n v="708.68051332116249"/>
    <n v="764.732442429912"/>
    <n v="761.57873014231791"/>
    <n v="777.71374261096446"/>
    <n v="778.90182262342728"/>
  </r>
  <r>
    <s v="E07000225"/>
    <x v="2"/>
    <x v="13"/>
    <n v="66"/>
    <n v="735"/>
    <n v="784.35787196956812"/>
    <n v="932.27924108837522"/>
    <n v="849.83260251794752"/>
    <n v="789.35843310037728"/>
    <n v="743.72386231089934"/>
    <n v="751.23112331958475"/>
    <n v="713.95192972274276"/>
    <n v="768.76710633534424"/>
    <n v="765.98056718099599"/>
    <n v="782.03349146213452"/>
  </r>
  <r>
    <s v="E07000225"/>
    <x v="2"/>
    <x v="13"/>
    <n v="67"/>
    <n v="774"/>
    <n v="745.08037555544274"/>
    <n v="794.31893378502116"/>
    <n v="945.73628781749278"/>
    <n v="861.57590573046161"/>
    <n v="801.03329250961337"/>
    <n v="755.22646441793711"/>
    <n v="761.71111987374911"/>
    <n v="725.02600443468305"/>
    <n v="779.16498010441717"/>
    <n v="776.66453455042813"/>
  </r>
  <r>
    <s v="E07000225"/>
    <x v="2"/>
    <x v="13"/>
    <n v="68"/>
    <n v="709"/>
    <n v="773.68906435975475"/>
    <n v="744.88496456651876"/>
    <n v="793.86131147319702"/>
    <n v="947.08145504265781"/>
    <n v="862.95805762885107"/>
    <n v="802.64109159749"/>
    <n v="757.03948944529395"/>
    <n v="762.79250990932735"/>
    <n v="727.02244655142329"/>
    <n v="780.08642148926674"/>
  </r>
  <r>
    <s v="E07000225"/>
    <x v="2"/>
    <x v="13"/>
    <n v="69"/>
    <n v="669"/>
    <n v="708.20809287946304"/>
    <n v="773.09000078843803"/>
    <n v="744.55018446513668"/>
    <n v="792.66162461712145"/>
    <n v="947.82166781950355"/>
    <n v="863.73075354463288"/>
    <n v="803.6614077603233"/>
    <n v="758.24742933880225"/>
    <n v="763.26187048982331"/>
    <n v="728.41919993978388"/>
  </r>
  <r>
    <s v="E07000225"/>
    <x v="2"/>
    <x v="14"/>
    <n v="70"/>
    <n v="605"/>
    <n v="664.6369990356211"/>
    <n v="704.43051477127949"/>
    <n v="767.93739357093182"/>
    <n v="740.89947580684714"/>
    <n v="788.21771723899928"/>
    <n v="944.2376135850003"/>
    <n v="860.63156735674136"/>
    <n v="801.11453337497289"/>
    <n v="756.41133001468563"/>
    <n v="760.71426977394378"/>
  </r>
  <r>
    <s v="E07000225"/>
    <x v="2"/>
    <x v="14"/>
    <n v="71"/>
    <n v="607"/>
    <n v="601.21312979978347"/>
    <n v="661.15995067291192"/>
    <n v="702.38481368888176"/>
    <n v="764.92146802904972"/>
    <n v="738.84044776185624"/>
    <n v="785.40435308414101"/>
    <n v="942.62952878832107"/>
    <n v="859.32162848170799"/>
    <n v="800.04350584477868"/>
    <n v="755.78359406868833"/>
  </r>
  <r>
    <s v="E07000225"/>
    <x v="2"/>
    <x v="14"/>
    <n v="72"/>
    <n v="557"/>
    <n v="598.39710615684442"/>
    <n v="591.9044485031751"/>
    <n v="651.0380737153514"/>
    <n v="693.35283858189189"/>
    <n v="754.98018230909599"/>
    <n v="730.02029990592109"/>
    <n v="775.61433575201545"/>
    <n v="932.61001866692936"/>
    <n v="850.42433157908647"/>
    <n v="792.02302974655345"/>
  </r>
  <r>
    <s v="E07000225"/>
    <x v="2"/>
    <x v="14"/>
    <n v="73"/>
    <n v="593"/>
    <n v="546.79965447947734"/>
    <n v="586.02880211868228"/>
    <n v="579.50688398077716"/>
    <n v="638.80695621018469"/>
    <n v="680.81234328641335"/>
    <n v="741.00725577551702"/>
    <n v="717.49629382596436"/>
    <n v="762.10488484225743"/>
    <n v="918.08484990617467"/>
    <n v="837.27464195727089"/>
  </r>
  <r>
    <s v="E07000225"/>
    <x v="2"/>
    <x v="14"/>
    <n v="74"/>
    <n v="580"/>
    <n v="580.9290780717871"/>
    <n v="536.68453552672077"/>
    <n v="575.07305030630459"/>
    <n v="568.81547018165384"/>
    <n v="627.20400972160326"/>
    <n v="669.35156346145641"/>
    <n v="728.39679519684137"/>
    <n v="706.38078391071599"/>
    <n v="750.09557090530802"/>
    <n v="905.1840907216806"/>
  </r>
  <r>
    <s v="E07000225"/>
    <x v="2"/>
    <x v="15"/>
    <n v="75"/>
    <n v="554"/>
    <n v="570.59357539964719"/>
    <n v="571.50929261257465"/>
    <n v="529.91978183359879"/>
    <n v="567.3947647718054"/>
    <n v="560.34976577591249"/>
    <n v="618.2467499714993"/>
    <n v="660.64100155414599"/>
    <n v="718.78922590039417"/>
    <n v="697.76666592500101"/>
    <n v="740.64540163558468"/>
  </r>
  <r>
    <s v="E07000225"/>
    <x v="2"/>
    <x v="15"/>
    <n v="76"/>
    <n v="500"/>
    <n v="542.81334901965192"/>
    <n v="559.71229955274487"/>
    <n v="561.11808385145548"/>
    <n v="522.05715924037293"/>
    <n v="557.81473235354838"/>
    <n v="550.7387029503974"/>
    <n v="608.0170217953721"/>
    <n v="650.540721526786"/>
    <n v="707.59530867729654"/>
    <n v="687.66238951914556"/>
  </r>
  <r>
    <s v="E07000225"/>
    <x v="2"/>
    <x v="15"/>
    <n v="77"/>
    <n v="514"/>
    <n v="486.91488040376726"/>
    <n v="528.27574512887577"/>
    <n v="545.04632035949226"/>
    <n v="546.32477345978657"/>
    <n v="510.10493998634098"/>
    <n v="544.30354257040631"/>
    <n v="537.0454397116165"/>
    <n v="593.40563496414904"/>
    <n v="635.73243864900098"/>
    <n v="691.52104156602945"/>
  </r>
  <r>
    <s v="E07000225"/>
    <x v="2"/>
    <x v="15"/>
    <n v="78"/>
    <n v="455"/>
    <n v="496.50270830153249"/>
    <n v="471.93204053127778"/>
    <n v="511.83696174358454"/>
    <n v="527.74783875091998"/>
    <n v="530.00324624905977"/>
    <n v="496.15519791700308"/>
    <n v="528.98286649481304"/>
    <n v="521.65767644257562"/>
    <n v="576.96837334447525"/>
    <n v="619.2094263677601"/>
  </r>
  <r>
    <s v="E07000225"/>
    <x v="2"/>
    <x v="15"/>
    <n v="79"/>
    <n v="475"/>
    <n v="443.03100487894494"/>
    <n v="484.6622802671655"/>
    <n v="461.85351746342144"/>
    <n v="501.31615125382075"/>
    <n v="516.33774180021237"/>
    <n v="519.20587963381934"/>
    <n v="487.51972978245391"/>
    <n v="519.12011288302085"/>
    <n v="511.7860252230081"/>
    <n v="566.24719342202741"/>
  </r>
  <r>
    <s v="E07000225"/>
    <x v="2"/>
    <x v="16"/>
    <n v="80"/>
    <n v="383"/>
    <n v="454.67846947207693"/>
    <n v="426.48745184936718"/>
    <n v="465.87128615778545"/>
    <n v="445.06735323918514"/>
    <n v="483.34624189308715"/>
    <n v="498.30951129447186"/>
    <n v="501.78883332458105"/>
    <n v="472.19961996736498"/>
    <n v="502.43194984607192"/>
    <n v="495.16546853225191"/>
  </r>
  <r>
    <s v="E07000225"/>
    <x v="2"/>
    <x v="16"/>
    <n v="81"/>
    <n v="391"/>
    <n v="363.33597819494474"/>
    <n v="431.01856103037022"/>
    <n v="405.9649658378421"/>
    <n v="442.99760157329524"/>
    <n v="425.0125159179405"/>
    <n v="461.52118404261046"/>
    <n v="476.42154585062167"/>
    <n v="480.41912127510307"/>
    <n v="453.13822851699177"/>
    <n v="481.94005820583794"/>
  </r>
  <r>
    <s v="E07000225"/>
    <x v="2"/>
    <x v="16"/>
    <n v="82"/>
    <n v="356"/>
    <n v="369.02515041349812"/>
    <n v="344.58545203282353"/>
    <n v="407.80367477284665"/>
    <n v="385.39248782596786"/>
    <n v="421.02135817037083"/>
    <n v="405.36993506355185"/>
    <n v="440.1541752841394"/>
    <n v="454.86114651045"/>
    <n v="459.36784343759854"/>
    <n v="434.43835764915764"/>
  </r>
  <r>
    <s v="E07000225"/>
    <x v="2"/>
    <x v="16"/>
    <n v="83"/>
    <n v="341"/>
    <n v="331.53446459503772"/>
    <n v="344.82340366930453"/>
    <n v="324.83024752314799"/>
    <n v="384.2521159838567"/>
    <n v="363.13874303074618"/>
    <n v="397.01012882375073"/>
    <n v="383.99992919345277"/>
    <n v="417.04157278903261"/>
    <n v="431.4661767489535"/>
    <n v="436.18655103697603"/>
  </r>
  <r>
    <s v="E07000225"/>
    <x v="2"/>
    <x v="16"/>
    <n v="84"/>
    <n v="294"/>
    <n v="317.61792192941851"/>
    <n v="310.37455514125753"/>
    <n v="323.61133293102154"/>
    <n v="306.44887595593144"/>
    <n v="361.9547229411225"/>
    <n v="343.21999700312165"/>
    <n v="375.48823872173813"/>
    <n v="364.57106166324036"/>
    <n v="395.97030735073798"/>
    <n v="410.14684500663907"/>
  </r>
  <r>
    <s v="E07000225"/>
    <x v="2"/>
    <x v="17"/>
    <n v="85"/>
    <n v="272"/>
    <n v="273.49852793247044"/>
    <n v="295.95647423835163"/>
    <n v="291.03224920794457"/>
    <n v="303.8013194793553"/>
    <n v="288.9880197277414"/>
    <n v="341.26795557138945"/>
    <n v="324.6030044436323"/>
    <n v="355.40141537675521"/>
    <n v="346.3104423746949"/>
    <n v="376.17313287652797"/>
  </r>
  <r>
    <s v="E07000225"/>
    <x v="2"/>
    <x v="17"/>
    <n v="86"/>
    <n v="208"/>
    <n v="244.83973965728535"/>
    <n v="245.31905816197576"/>
    <n v="267.41696253174268"/>
    <n v="262.84090238205999"/>
    <n v="276.47263772443364"/>
    <n v="264.38416905881786"/>
    <n v="311.84984534400485"/>
    <n v="297.79675951589837"/>
    <n v="326.22458487975274"/>
    <n v="319.42523044875884"/>
  </r>
  <r>
    <s v="E07000225"/>
    <x v="2"/>
    <x v="17"/>
    <n v="87"/>
    <n v="206"/>
    <n v="186.68305665516272"/>
    <n v="221.4849113722006"/>
    <n v="222.16495475477132"/>
    <n v="242.36963840262629"/>
    <n v="239.21333213204844"/>
    <n v="252.78926970512137"/>
    <n v="243.3279255631445"/>
    <n v="286.73227352915598"/>
    <n v="274.73824200235191"/>
    <n v="301.3099889272392"/>
  </r>
  <r>
    <s v="E07000225"/>
    <x v="2"/>
    <x v="17"/>
    <n v="88"/>
    <n v="179"/>
    <n v="177.30592887701081"/>
    <n v="162.38717310977933"/>
    <n v="191.28163561226017"/>
    <n v="191.83541386601527"/>
    <n v="211.64609565195121"/>
    <n v="210.01065667107474"/>
    <n v="222.83778626930257"/>
    <n v="215.77114976339348"/>
    <n v="254.39139837975432"/>
    <n v="245.10071736805807"/>
  </r>
  <r>
    <s v="E07000225"/>
    <x v="2"/>
    <x v="17"/>
    <n v="89"/>
    <n v="130"/>
    <n v="154.60979539201963"/>
    <n v="153.44980829061353"/>
    <n v="142.1872889892808"/>
    <n v="169.24270428281972"/>
    <n v="169.00661829654968"/>
    <n v="186.87616048442732"/>
    <n v="186.64008956079493"/>
    <n v="199.05749843185572"/>
    <n v="194.21068498630203"/>
    <n v="228.5273128682274"/>
  </r>
  <r>
    <s v="E07000225"/>
    <x v="2"/>
    <x v="18"/>
    <s v="90 and over"/>
    <n v="446"/>
    <n v="447.02298295691935"/>
    <n v="467.88281421330288"/>
    <n v="489.26911157601353"/>
    <n v="497.18529650687356"/>
    <n v="528.57780660383082"/>
    <n v="554.38153088026331"/>
    <n v="591.32221664495762"/>
    <n v="624.10197726664285"/>
    <n v="663.45151157624593"/>
    <n v="695.79946524920842"/>
  </r>
  <r>
    <s v="E07000226"/>
    <x v="3"/>
    <x v="0"/>
    <n v="0"/>
    <n v="883"/>
    <n v="869.4164575895544"/>
    <n v="892.73541115932062"/>
    <n v="901.05724025286577"/>
    <n v="906.8668964460486"/>
    <n v="892.34701337307365"/>
    <n v="889.14388180368667"/>
    <n v="884.57792665200338"/>
    <n v="880.8740491051102"/>
    <n v="878.78259492462098"/>
    <n v="874.34067327080982"/>
  </r>
  <r>
    <s v="E07000226"/>
    <x v="3"/>
    <x v="0"/>
    <n v="1"/>
    <n v="939"/>
    <n v="875.96599174381208"/>
    <n v="866.62811563531955"/>
    <n v="889.030036046433"/>
    <n v="897.05692521113963"/>
    <n v="902.35375596999575"/>
    <n v="888.34314022921592"/>
    <n v="885.05756439343065"/>
    <n v="880.43568935464191"/>
    <n v="876.7598766738987"/>
    <n v="874.70391067896082"/>
  </r>
  <r>
    <s v="E07000226"/>
    <x v="3"/>
    <x v="0"/>
    <n v="2"/>
    <n v="801"/>
    <n v="931.99221333115725"/>
    <n v="871.8019462270546"/>
    <n v="866.25801889590537"/>
    <n v="887.97193066699219"/>
    <n v="895.71962266640469"/>
    <n v="900.57473699404943"/>
    <n v="886.99859328139189"/>
    <n v="883.62784136713287"/>
    <n v="878.93511143657167"/>
    <n v="875.26647855838644"/>
  </r>
  <r>
    <s v="E07000226"/>
    <x v="3"/>
    <x v="0"/>
    <n v="3"/>
    <n v="813"/>
    <n v="800.37425955776678"/>
    <n v="926.04803394546218"/>
    <n v="868.51304419634198"/>
    <n v="866.13497071317761"/>
    <n v="887.2100873311033"/>
    <n v="894.69618568649366"/>
    <n v="899.2127340154783"/>
    <n v="886.04862494172187"/>
    <n v="882.61921989078917"/>
    <n v="877.88338607131925"/>
  </r>
  <r>
    <s v="E07000226"/>
    <x v="3"/>
    <x v="0"/>
    <n v="4"/>
    <n v="769"/>
    <n v="813.37941981296342"/>
    <n v="800.85514506078141"/>
    <n v="922.63152577425728"/>
    <n v="867.09328434551094"/>
    <n v="867.25524097745028"/>
    <n v="887.87226746490921"/>
    <n v="895.21810209145235"/>
    <n v="899.47640013981925"/>
    <n v="886.60320646550656"/>
    <n v="883.11164816119424"/>
  </r>
  <r>
    <s v="E07000226"/>
    <x v="3"/>
    <x v="1"/>
    <n v="5"/>
    <n v="747"/>
    <n v="765.52334342979441"/>
    <n v="809.09601418030763"/>
    <n v="796.58664223696212"/>
    <n v="914.81977814386312"/>
    <n v="861.05204892499853"/>
    <n v="863.10355288464257"/>
    <n v="883.32136972588523"/>
    <n v="890.54769675017872"/>
    <n v="894.61291581263606"/>
    <n v="882.0506235900383"/>
  </r>
  <r>
    <s v="E07000226"/>
    <x v="3"/>
    <x v="1"/>
    <n v="6"/>
    <n v="665"/>
    <n v="740.536667321344"/>
    <n v="759.02314749444645"/>
    <n v="801.70496998279384"/>
    <n v="789.30874358541939"/>
    <n v="903.89976429371188"/>
    <n v="851.90452197537707"/>
    <n v="855.60352374980459"/>
    <n v="875.38064916900692"/>
    <n v="882.47027034379835"/>
    <n v="886.35223219123554"/>
  </r>
  <r>
    <s v="E07000226"/>
    <x v="3"/>
    <x v="1"/>
    <n v="7"/>
    <n v="702"/>
    <n v="660.06346607202011"/>
    <n v="733.82042240004876"/>
    <n v="752.27588516722483"/>
    <n v="794.08997839975541"/>
    <n v="781.78400349588856"/>
    <n v="892.75628773009919"/>
    <n v="842.5922387348719"/>
    <n v="847.87401106739549"/>
    <n v="867.2198719221509"/>
    <n v="874.17385450810593"/>
  </r>
  <r>
    <s v="E07000226"/>
    <x v="3"/>
    <x v="1"/>
    <n v="8"/>
    <n v="688"/>
    <n v="704.5993890742526"/>
    <n v="663.67778239589836"/>
    <n v="736.38039517252957"/>
    <n v="754.98125292802308"/>
    <n v="796.34127962660682"/>
    <n v="784.01507560721564"/>
    <n v="892.62958295878127"/>
    <n v="843.7094855757382"/>
    <n v="850.55254721992128"/>
    <n v="869.67120546887872"/>
  </r>
  <r>
    <s v="E07000226"/>
    <x v="3"/>
    <x v="1"/>
    <n v="9"/>
    <n v="617"/>
    <n v="688.63280098757264"/>
    <n v="705.3123923095236"/>
    <n v="665.37243373232525"/>
    <n v="737.06397580273688"/>
    <n v="755.76290999809657"/>
    <n v="796.65261932997646"/>
    <n v="784.34920992852733"/>
    <n v="890.65454205706908"/>
    <n v="842.95830110899078"/>
    <n v="851.22279432090284"/>
  </r>
  <r>
    <s v="E07000226"/>
    <x v="3"/>
    <x v="2"/>
    <n v="10"/>
    <n v="667"/>
    <n v="615.69604377784754"/>
    <n v="685.98634845610695"/>
    <n v="702.64758285484947"/>
    <n v="663.71342415174615"/>
    <n v="734.15408093169481"/>
    <n v="752.88981444756178"/>
    <n v="793.09899869723301"/>
    <n v="780.94299180806172"/>
    <n v="884.79018522370188"/>
    <n v="838.33093428568282"/>
  </r>
  <r>
    <s v="E07000226"/>
    <x v="3"/>
    <x v="2"/>
    <n v="11"/>
    <n v="615"/>
    <n v="661.27024138798538"/>
    <n v="611.08653100676327"/>
    <n v="679.66199221459385"/>
    <n v="696.21433590445611"/>
    <n v="658.48011571187362"/>
    <n v="727.36416105123828"/>
    <n v="746.04886982263849"/>
    <n v="785.38055772572181"/>
    <n v="773.44598355644291"/>
    <n v="874.36518705497804"/>
  </r>
  <r>
    <s v="E07000226"/>
    <x v="3"/>
    <x v="2"/>
    <n v="12"/>
    <n v="629"/>
    <n v="612.99019613189307"/>
    <n v="657.67499522185108"/>
    <n v="608.3855362680132"/>
    <n v="675.57513104441398"/>
    <n v="692.08648386989216"/>
    <n v="655.37277009119293"/>
    <n v="723.00667098954375"/>
    <n v="741.70993526723817"/>
    <n v="780.33673977010312"/>
    <n v="768.56948656799716"/>
  </r>
  <r>
    <s v="E07000226"/>
    <x v="3"/>
    <x v="2"/>
    <n v="13"/>
    <n v="666"/>
    <n v="628.76770768746405"/>
    <n v="612.7769621797712"/>
    <n v="655.95652366176"/>
    <n v="607.44057802101338"/>
    <n v="673.4110223944806"/>
    <n v="689.90661205079687"/>
    <n v="654.11287465487726"/>
    <n v="720.6626829742886"/>
    <n v="739.39270080841993"/>
    <n v="777.4207158669733"/>
  </r>
  <r>
    <s v="E07000226"/>
    <x v="3"/>
    <x v="2"/>
    <n v="14"/>
    <n v="671"/>
    <n v="667.80516725415532"/>
    <n v="631.63251410140185"/>
    <n v="615.53444842750332"/>
    <n v="657.20844012437794"/>
    <n v="609.29181757562731"/>
    <n v="674.15332681446387"/>
    <n v="690.70248797741465"/>
    <n v="655.80206686549479"/>
    <n v="721.45395973065899"/>
    <n v="740.28827981622487"/>
  </r>
  <r>
    <s v="E07000226"/>
    <x v="3"/>
    <x v="3"/>
    <n v="15"/>
    <n v="660"/>
    <n v="675.51516539185741"/>
    <n v="672.16447797941032"/>
    <n v="636.94685242730384"/>
    <n v="620.81542606009202"/>
    <n v="661.20964237482974"/>
    <n v="613.69692624721745"/>
    <n v="677.72390085078541"/>
    <n v="694.2718873134686"/>
    <n v="660.18899888161991"/>
    <n v="724.97008600639185"/>
  </r>
  <r>
    <s v="E07000226"/>
    <x v="3"/>
    <x v="3"/>
    <n v="16"/>
    <n v="633"/>
    <n v="665.45220206844328"/>
    <n v="680.50797425469443"/>
    <n v="676.99564745112878"/>
    <n v="642.78887365137291"/>
    <n v="626.61018973478144"/>
    <n v="665.59869788723381"/>
    <n v="618.59027579348003"/>
    <n v="681.65829941408037"/>
    <n v="698.17897991809934"/>
    <n v="664.99028654219046"/>
  </r>
  <r>
    <s v="E07000226"/>
    <x v="3"/>
    <x v="3"/>
    <n v="17"/>
    <n v="698"/>
    <n v="640.02496211294272"/>
    <n v="671.73757779370862"/>
    <n v="685.98276241586291"/>
    <n v="682.23412984470951"/>
    <n v="649.29940126855695"/>
    <n v="633.0917035008307"/>
    <n v="670.12441991587627"/>
    <n v="624.21678568586617"/>
    <n v="685.68955274957659"/>
    <n v="702.30580420301487"/>
  </r>
  <r>
    <s v="E07000226"/>
    <x v="3"/>
    <x v="3"/>
    <n v="18"/>
    <n v="619"/>
    <n v="695.64925853897375"/>
    <n v="640.22006625187532"/>
    <n v="670.41427310388337"/>
    <n v="683.67843876667268"/>
    <n v="679.61099578034805"/>
    <n v="648.43094382919537"/>
    <n v="632.55031658977009"/>
    <n v="667.03509170092343"/>
    <n v="622.93572233923112"/>
    <n v="681.59279409242197"/>
  </r>
  <r>
    <s v="E07000226"/>
    <x v="3"/>
    <x v="3"/>
    <n v="19"/>
    <n v="580"/>
    <n v="537.08790336815468"/>
    <n v="598.48420783600193"/>
    <n v="553.07749530584749"/>
    <n v="577.50138712676574"/>
    <n v="587.77025968566318"/>
    <n v="583.84941049850624"/>
    <n v="559.25314259290406"/>
    <n v="545.86459083604927"/>
    <n v="572.45641007150243"/>
    <n v="536.36132545922862"/>
  </r>
  <r>
    <s v="E07000226"/>
    <x v="3"/>
    <x v="4"/>
    <n v="20"/>
    <n v="545"/>
    <n v="585.47954138599073"/>
    <n v="545.56243873368783"/>
    <n v="600.32261020997146"/>
    <n v="558.93151186412217"/>
    <n v="580.7789572740603"/>
    <n v="589.51915011566166"/>
    <n v="585.19986839383489"/>
    <n v="563.25749623669492"/>
    <n v="550.50646189901681"/>
    <n v="572.89836188832328"/>
  </r>
  <r>
    <s v="E07000226"/>
    <x v="3"/>
    <x v="4"/>
    <n v="21"/>
    <n v="580"/>
    <n v="590.62136919882403"/>
    <n v="626.69935117933187"/>
    <n v="588.28773909473716"/>
    <n v="640.32405724263481"/>
    <n v="599.67588327368276"/>
    <n v="620.71509373672427"/>
    <n v="628.44528047523806"/>
    <n v="623.43310059632825"/>
    <n v="602.62591495321465"/>
    <n v="589.43863231400974"/>
  </r>
  <r>
    <s v="E07000226"/>
    <x v="3"/>
    <x v="4"/>
    <n v="22"/>
    <n v="672"/>
    <n v="671.40929202435348"/>
    <n v="685.46861216709476"/>
    <n v="717.62737369409967"/>
    <n v="681.43366424549674"/>
    <n v="731.03436241116322"/>
    <n v="689.81670999759012"/>
    <n v="710.495793848022"/>
    <n v="717.32167804769949"/>
    <n v="711.08836253439858"/>
    <n v="690.72097573936412"/>
  </r>
  <r>
    <s v="E07000226"/>
    <x v="3"/>
    <x v="4"/>
    <n v="23"/>
    <n v="731"/>
    <n v="748.61201995981935"/>
    <n v="751.83153454378919"/>
    <n v="768.42916498768909"/>
    <n v="797.54503866856192"/>
    <n v="763.14700691636347"/>
    <n v="810.34987184677823"/>
    <n v="768.95841608242142"/>
    <n v="789.30642316402316"/>
    <n v="795.2816368260028"/>
    <n v="787.90516702664218"/>
  </r>
  <r>
    <s v="E07000226"/>
    <x v="3"/>
    <x v="4"/>
    <n v="24"/>
    <n v="754"/>
    <n v="807.86414073286244"/>
    <n v="825.42131116865221"/>
    <n v="830.86774120787823"/>
    <n v="849.18216506801741"/>
    <n v="873.78803598805803"/>
    <n v="839.97482558362606"/>
    <n v="885.13399966639338"/>
    <n v="843.8379579671664"/>
    <n v="863.80502868036137"/>
    <n v="868.9474691986029"/>
  </r>
  <r>
    <s v="E07000226"/>
    <x v="3"/>
    <x v="5"/>
    <n v="25"/>
    <n v="827"/>
    <n v="823.68877071376301"/>
    <n v="878.47021986717766"/>
    <n v="895.78279125472159"/>
    <n v="902.91878669045582"/>
    <n v="922.05117487176597"/>
    <n v="942.30090243023301"/>
    <n v="908.84398214790826"/>
    <n v="952.15442972008236"/>
    <n v="911.06788156956691"/>
    <n v="930.53185512548578"/>
  </r>
  <r>
    <s v="E07000226"/>
    <x v="3"/>
    <x v="5"/>
    <n v="26"/>
    <n v="794"/>
    <n v="870.28827479326981"/>
    <n v="868.06191372644832"/>
    <n v="922.81205075530488"/>
    <n v="939.68878273372377"/>
    <n v="948.14757645717873"/>
    <n v="967.66226916478888"/>
    <n v="983.95808514387988"/>
    <n v="951.16156762441108"/>
    <n v="992.3349559907839"/>
    <n v="951.9070996255216"/>
  </r>
  <r>
    <s v="E07000226"/>
    <x v="3"/>
    <x v="5"/>
    <n v="27"/>
    <n v="910"/>
    <n v="837.47112056609546"/>
    <n v="909.14259372071911"/>
    <n v="907.90869615158294"/>
    <n v="962.77114094811031"/>
    <n v="979.02147367843259"/>
    <n v="988.68016095159317"/>
    <n v="1008.7356054042469"/>
    <n v="1021.5141626486093"/>
    <n v="989.33182985592111"/>
    <n v="1028.5049849407255"/>
  </r>
  <r>
    <s v="E07000226"/>
    <x v="3"/>
    <x v="5"/>
    <n v="28"/>
    <n v="930"/>
    <n v="948.33025372841519"/>
    <n v="883.38414680158735"/>
    <n v="950.98433268740916"/>
    <n v="950.52815523469769"/>
    <n v="1005.4299603244013"/>
    <n v="1021.1541590689169"/>
    <n v="1032.2171334668176"/>
    <n v="1052.8079729906451"/>
    <n v="1062.3455032926679"/>
    <n v="1030.6708561024734"/>
  </r>
  <r>
    <s v="E07000226"/>
    <x v="3"/>
    <x v="5"/>
    <n v="29"/>
    <n v="937"/>
    <n v="954.36075100874893"/>
    <n v="971.07618415827869"/>
    <n v="913.48209742395477"/>
    <n v="976.9905461546897"/>
    <n v="977.08400333470058"/>
    <n v="1031.6424946835562"/>
    <n v="1046.9940378504009"/>
    <n v="1059.301508341727"/>
    <n v="1080.2264996159208"/>
    <n v="1086.7787786423628"/>
  </r>
  <r>
    <s v="E07000226"/>
    <x v="3"/>
    <x v="6"/>
    <n v="30"/>
    <n v="1032"/>
    <n v="954.12105650479884"/>
    <n v="969.27646837308475"/>
    <n v="984.20917099972257"/>
    <n v="933.71565270183885"/>
    <n v="992.96485568746709"/>
    <n v="993.47063470608862"/>
    <n v="1047.4985971788856"/>
    <n v="1062.3643767899825"/>
    <n v="1075.6429456566877"/>
    <n v="1096.7043283659475"/>
  </r>
  <r>
    <s v="E07000226"/>
    <x v="3"/>
    <x v="6"/>
    <n v="31"/>
    <n v="941"/>
    <n v="1039.8618143639337"/>
    <n v="968.78307399477637"/>
    <n v="981.85345151797731"/>
    <n v="995.22755510916022"/>
    <n v="951.11141219479373"/>
    <n v="1006.3896282857545"/>
    <n v="1007.3916654842989"/>
    <n v="1060.7715228058155"/>
    <n v="1075.1819969356027"/>
    <n v="1089.3541214746142"/>
  </r>
  <r>
    <s v="E07000226"/>
    <x v="3"/>
    <x v="6"/>
    <n v="32"/>
    <n v="973"/>
    <n v="954.87486723813856"/>
    <n v="1047.3431266866389"/>
    <n v="981.93972890760756"/>
    <n v="993.29009738966943"/>
    <n v="1005.3064336245175"/>
    <n v="966.64669821639734"/>
    <n v="1018.7847951206179"/>
    <n v="1020.1610852282124"/>
    <n v="1073.0952957829443"/>
    <n v="1087.1439974626808"/>
  </r>
  <r>
    <s v="E07000226"/>
    <x v="3"/>
    <x v="6"/>
    <n v="33"/>
    <n v="887"/>
    <n v="961.29658532375038"/>
    <n v="945.66656356173337"/>
    <n v="1030.6499445494417"/>
    <n v="971.51480504778897"/>
    <n v="981.14492789291592"/>
    <n v="991.7703362677662"/>
    <n v="958.80879116105848"/>
    <n v="1007.1651637190276"/>
    <n v="1008.7498159187024"/>
    <n v="1060.2067694501402"/>
  </r>
  <r>
    <s v="E07000226"/>
    <x v="3"/>
    <x v="6"/>
    <n v="34"/>
    <n v="836"/>
    <n v="902.74954172327296"/>
    <n v="975.17786247078766"/>
    <n v="961.45910399063655"/>
    <n v="1041.7365867766011"/>
    <n v="986.66049328462611"/>
    <n v="995.04022045541365"/>
    <n v="1004.876415324474"/>
    <n v="976.20632294845302"/>
    <n v="1022.2595913083173"/>
    <n v="1023.9996248904463"/>
  </r>
  <r>
    <s v="E07000226"/>
    <x v="3"/>
    <x v="7"/>
    <n v="35"/>
    <n v="802"/>
    <n v="840.03653209128436"/>
    <n v="903.96565639593621"/>
    <n v="973.88155098443622"/>
    <n v="961.95149710916917"/>
    <n v="1037.2842744475324"/>
    <n v="986.2038346871766"/>
    <n v="993.51174866212818"/>
    <n v="1002.521294866234"/>
    <n v="977.74702311408532"/>
    <n v="1021.3045767976422"/>
  </r>
  <r>
    <s v="E07000226"/>
    <x v="3"/>
    <x v="7"/>
    <n v="36"/>
    <n v="826"/>
    <n v="808.48344292293393"/>
    <n v="844.4071120300631"/>
    <n v="905.91162761200428"/>
    <n v="973.8486963500643"/>
    <n v="963.35331951688261"/>
    <n v="1034.430286414078"/>
    <n v="986.93303036921054"/>
    <n v="993.344040320815"/>
    <n v="1001.6631822003887"/>
    <n v="980.29712408728881"/>
  </r>
  <r>
    <s v="E07000226"/>
    <x v="3"/>
    <x v="7"/>
    <n v="37"/>
    <n v="822"/>
    <n v="814.04398258224137"/>
    <n v="797.24118281625135"/>
    <n v="830.62172935843739"/>
    <n v="888.85195967164896"/>
    <n v="953.7745532503925"/>
    <n v="944.74409720071174"/>
    <n v="1010.8653054209414"/>
    <n v="967.40650213916922"/>
    <n v="972.95926343231213"/>
    <n v="980.53608200901886"/>
  </r>
  <r>
    <s v="E07000226"/>
    <x v="3"/>
    <x v="7"/>
    <n v="38"/>
    <n v="837"/>
    <n v="821.66574622834889"/>
    <n v="812.75716325972337"/>
    <n v="796.44503535666297"/>
    <n v="828.05386405475826"/>
    <n v="884.09959537892701"/>
    <n v="947.17607986269252"/>
    <n v="939.45701117464819"/>
    <n v="1002.1224318059419"/>
    <n v="961.61651658037488"/>
    <n v="966.51588352445651"/>
  </r>
  <r>
    <s v="E07000226"/>
    <x v="3"/>
    <x v="7"/>
    <n v="39"/>
    <n v="816"/>
    <n v="837.25028451520086"/>
    <n v="822.37573916821884"/>
    <n v="812.69262385802995"/>
    <n v="796.65321152438105"/>
    <n v="826.71105380844972"/>
    <n v="880.50588471156664"/>
    <n v="941.82038651365212"/>
    <n v="935.31338000591097"/>
    <n v="994.60752042775573"/>
    <n v="956.89099892906404"/>
  </r>
  <r>
    <s v="E07000226"/>
    <x v="3"/>
    <x v="8"/>
    <n v="40"/>
    <n v="846"/>
    <n v="808.76170485535897"/>
    <n v="827.45721641069883"/>
    <n v="813.11367516405937"/>
    <n v="803.42493538462941"/>
    <n v="787.85495517171819"/>
    <n v="816.14559373566567"/>
    <n v="867.6159991675346"/>
    <n v="926.8824250257519"/>
    <n v="921.43569819636105"/>
    <n v="977.45343219693723"/>
  </r>
  <r>
    <s v="E07000226"/>
    <x v="3"/>
    <x v="8"/>
    <n v="41"/>
    <n v="836"/>
    <n v="845.30226598144611"/>
    <n v="809.36688727192939"/>
    <n v="826.01803908628006"/>
    <n v="811.92572389329291"/>
    <n v="801.92750432362504"/>
    <n v="786.72264161097792"/>
    <n v="813.83540053858951"/>
    <n v="863.73045637102189"/>
    <n v="921.82389060424748"/>
    <n v="917.30351487517567"/>
  </r>
  <r>
    <s v="E07000226"/>
    <x v="3"/>
    <x v="8"/>
    <n v="42"/>
    <n v="844"/>
    <n v="833.40477318292312"/>
    <n v="842.72304514298082"/>
    <n v="807.87122150268658"/>
    <n v="822.51974402060443"/>
    <n v="808.7831875954862"/>
    <n v="798.53112869293204"/>
    <n v="783.67485609567984"/>
    <n v="809.75167610244796"/>
    <n v="858.28780027479922"/>
    <n v="915.38595046933074"/>
  </r>
  <r>
    <s v="E07000226"/>
    <x v="3"/>
    <x v="8"/>
    <n v="43"/>
    <n v="844"/>
    <n v="844.08090018529265"/>
    <n v="833.16962085458795"/>
    <n v="842.50016797266369"/>
    <n v="808.74066440517936"/>
    <n v="821.68742867287369"/>
    <n v="808.13160341323942"/>
    <n v="797.69515169925432"/>
    <n v="783.17951549210341"/>
    <n v="808.31159990098877"/>
    <n v="855.60756242796901"/>
  </r>
  <r>
    <s v="E07000226"/>
    <x v="3"/>
    <x v="8"/>
    <n v="44"/>
    <n v="814"/>
    <n v="840.90038001514245"/>
    <n v="840.66902321602572"/>
    <n v="829.48866608289381"/>
    <n v="838.97222740787618"/>
    <n v="806.11704398365214"/>
    <n v="817.52298051939533"/>
    <n v="804.19527741237721"/>
    <n v="793.60894848896237"/>
    <n v="779.41245665020676"/>
    <n v="803.70190270521698"/>
  </r>
  <r>
    <s v="E07000226"/>
    <x v="3"/>
    <x v="9"/>
    <n v="45"/>
    <n v="776"/>
    <n v="806.81275863465646"/>
    <n v="831.98669730325059"/>
    <n v="831.61128743057043"/>
    <n v="820.19964729654919"/>
    <n v="829.84317323941366"/>
    <n v="798.23510703333329"/>
    <n v="808.28060113129357"/>
    <n v="795.25281867625802"/>
    <n v="784.70576670017022"/>
    <n v="770.94437156932145"/>
  </r>
  <r>
    <s v="E07000226"/>
    <x v="3"/>
    <x v="9"/>
    <n v="46"/>
    <n v="786"/>
    <n v="772.15981586549333"/>
    <n v="801.55022358683595"/>
    <n v="825.16998703755451"/>
    <n v="824.72015795418349"/>
    <n v="813.20776280093742"/>
    <n v="822.95288730670131"/>
    <n v="792.31835693697235"/>
    <n v="801.1735157569766"/>
    <n v="788.35980810540389"/>
    <n v="777.81464937684098"/>
  </r>
  <r>
    <s v="E07000226"/>
    <x v="3"/>
    <x v="9"/>
    <n v="47"/>
    <n v="786"/>
    <n v="785.60268100955113"/>
    <n v="772.45348921794118"/>
    <n v="800.70846357116898"/>
    <n v="823.09634951079749"/>
    <n v="822.38844624304215"/>
    <n v="810.80970125456815"/>
    <n v="820.70813249342166"/>
    <n v="790.95424839734335"/>
    <n v="798.72213580377536"/>
    <n v="786.06319725165099"/>
  </r>
  <r>
    <s v="E07000226"/>
    <x v="3"/>
    <x v="9"/>
    <n v="48"/>
    <n v="757"/>
    <n v="789.72777884703532"/>
    <n v="789.30818887397231"/>
    <n v="776.62948243710957"/>
    <n v="803.88886491257006"/>
    <n v="825.3031413662352"/>
    <n v="824.44968801882851"/>
    <n v="812.72455044090202"/>
    <n v="822.80868767151821"/>
    <n v="793.71131652946292"/>
    <n v="800.58198081764056"/>
  </r>
  <r>
    <s v="E07000226"/>
    <x v="3"/>
    <x v="9"/>
    <n v="49"/>
    <n v="716"/>
    <n v="748.8750354828104"/>
    <n v="780.8936399961417"/>
    <n v="780.53823521453376"/>
    <n v="768.32315970347463"/>
    <n v="794.49331593650447"/>
    <n v="814.68924175646669"/>
    <n v="813.7596063095134"/>
    <n v="802.05116732306931"/>
    <n v="812.19731262219977"/>
    <n v="784.09190864638708"/>
  </r>
  <r>
    <s v="E07000226"/>
    <x v="3"/>
    <x v="10"/>
    <n v="50"/>
    <n v="738"/>
    <n v="717.49374405529704"/>
    <n v="749.82958689948384"/>
    <n v="781.90490929881935"/>
    <n v="781.54238330471628"/>
    <n v="769.77281539998773"/>
    <n v="795.16691066816213"/>
    <n v="814.32841873384973"/>
    <n v="813.36949491878966"/>
    <n v="801.55768291282482"/>
    <n v="811.92259459613592"/>
  </r>
  <r>
    <s v="E07000226"/>
    <x v="3"/>
    <x v="10"/>
    <n v="51"/>
    <n v="698"/>
    <n v="735.67862686988303"/>
    <n v="716.59959893467976"/>
    <n v="748.66816370874403"/>
    <n v="780.04401400177107"/>
    <n v="779.87670386709476"/>
    <n v="768.52036026465714"/>
    <n v="793.12859404248729"/>
    <n v="811.20743176249835"/>
    <n v="810.15137144542666"/>
    <n v="798.31678240381245"/>
  </r>
  <r>
    <s v="E07000226"/>
    <x v="3"/>
    <x v="10"/>
    <n v="52"/>
    <n v="662"/>
    <n v="694.57526347613782"/>
    <n v="731.50932547820082"/>
    <n v="713.94456541349541"/>
    <n v="745.18896512247829"/>
    <n v="775.96816590741844"/>
    <n v="776.00202371719422"/>
    <n v="765.05044735473257"/>
    <n v="788.85023730479895"/>
    <n v="805.82717942300235"/>
    <n v="804.69940912359084"/>
  </r>
  <r>
    <s v="E07000226"/>
    <x v="3"/>
    <x v="10"/>
    <n v="53"/>
    <n v="648"/>
    <n v="661.16478264236969"/>
    <n v="693.73253488286048"/>
    <n v="730.28506399668959"/>
    <n v="713.60562705636335"/>
    <n v="744.28688088346939"/>
    <n v="774.79808271840716"/>
    <n v="775.08255317604301"/>
    <n v="764.3930554603993"/>
    <n v="787.53188459519913"/>
    <n v="803.59458508040166"/>
  </r>
  <r>
    <s v="E07000226"/>
    <x v="3"/>
    <x v="10"/>
    <n v="54"/>
    <n v="571"/>
    <n v="640.79322354270914"/>
    <n v="654.43712162808356"/>
    <n v="686.24737854325087"/>
    <n v="722.48627630114424"/>
    <n v="706.7759168342925"/>
    <n v="737.01932403201886"/>
    <n v="767.24495109520774"/>
    <n v="767.66508669227301"/>
    <n v="757.33259115697717"/>
    <n v="779.84142697219499"/>
  </r>
  <r>
    <s v="E07000226"/>
    <x v="3"/>
    <x v="11"/>
    <n v="55"/>
    <n v="622"/>
    <n v="568.33421119395791"/>
    <n v="636.84135140974001"/>
    <n v="650.32447057036256"/>
    <n v="681.78901923847411"/>
    <n v="717.84336803201313"/>
    <n v="702.73640945981958"/>
    <n v="732.65253367643766"/>
    <n v="762.59371499744952"/>
    <n v="763.10322665213198"/>
    <n v="753.04118001267796"/>
  </r>
  <r>
    <s v="E07000226"/>
    <x v="3"/>
    <x v="11"/>
    <n v="56"/>
    <n v="597"/>
    <n v="613.85691366679112"/>
    <n v="562.28672443813753"/>
    <n v="629.07496615285118"/>
    <n v="642.62173263824957"/>
    <n v="673.45001949357061"/>
    <n v="709.04492794897135"/>
    <n v="694.70935611735615"/>
    <n v="724.1391083407118"/>
    <n v="753.68938189746268"/>
    <n v="754.25579352969453"/>
  </r>
  <r>
    <s v="E07000226"/>
    <x v="3"/>
    <x v="11"/>
    <n v="57"/>
    <n v="541"/>
    <n v="587.06925023078986"/>
    <n v="603.69232887685632"/>
    <n v="554.22628936608828"/>
    <n v="620.0499356940503"/>
    <n v="633.16652122155563"/>
    <n v="663.48081152482507"/>
    <n v="698.76429661128577"/>
    <n v="685.21404754723437"/>
    <n v="714.27370224058882"/>
    <n v="743.42227854264593"/>
  </r>
  <r>
    <s v="E07000226"/>
    <x v="3"/>
    <x v="11"/>
    <n v="58"/>
    <n v="531"/>
    <n v="533.99216267253564"/>
    <n v="578.9362140408258"/>
    <n v="595.1348421634201"/>
    <n v="547.27964749754972"/>
    <n v="611.82208284386502"/>
    <n v="624.88532262109777"/>
    <n v="654.65952599449872"/>
    <n v="689.44468055114589"/>
    <n v="676.60065931036002"/>
    <n v="705.25051607266789"/>
  </r>
  <r>
    <s v="E07000226"/>
    <x v="3"/>
    <x v="11"/>
    <n v="59"/>
    <n v="465"/>
    <n v="518.58215883597347"/>
    <n v="521.74119394384343"/>
    <n v="565.22610415886629"/>
    <n v="581.29531608133163"/>
    <n v="535.24430711817195"/>
    <n v="597.94832116140651"/>
    <n v="610.91653684088294"/>
    <n v="640.01146693341195"/>
    <n v="674.12376501478821"/>
    <n v="661.98880550817626"/>
  </r>
  <r>
    <s v="E07000226"/>
    <x v="3"/>
    <x v="12"/>
    <n v="60"/>
    <n v="489"/>
    <n v="454.79207904149621"/>
    <n v="505.99494388221478"/>
    <n v="509.58874681249893"/>
    <n v="551.37594601255603"/>
    <n v="567.17528063152895"/>
    <n v="523.05331969938356"/>
    <n v="583.7101222012044"/>
    <n v="596.56757263223017"/>
    <n v="624.86966168337574"/>
    <n v="658.116495396804"/>
  </r>
  <r>
    <s v="E07000226"/>
    <x v="3"/>
    <x v="12"/>
    <n v="61"/>
    <n v="497"/>
    <n v="479.57091538475265"/>
    <n v="446.31310143617316"/>
    <n v="495.82665506437576"/>
    <n v="499.41924377377865"/>
    <n v="539.75849915720585"/>
    <n v="555.18583348281186"/>
    <n v="512.96525709675359"/>
    <n v="571.73543813043364"/>
    <n v="584.44168839299641"/>
    <n v="612.00745516665324"/>
  </r>
  <r>
    <s v="E07000226"/>
    <x v="3"/>
    <x v="12"/>
    <n v="62"/>
    <n v="489"/>
    <n v="485.19155084716169"/>
    <n v="468.69280624352689"/>
    <n v="436.78111792276769"/>
    <n v="484.52802332368293"/>
    <n v="487.8797474429021"/>
    <n v="526.76473419656725"/>
    <n v="542.00872182804517"/>
    <n v="501.63278994129155"/>
    <n v="558.52410447732018"/>
    <n v="571.03614680314263"/>
  </r>
  <r>
    <s v="E07000226"/>
    <x v="3"/>
    <x v="12"/>
    <n v="63"/>
    <n v="498"/>
    <n v="478.55820406869958"/>
    <n v="474.63053483538351"/>
    <n v="458.49167265530974"/>
    <n v="427.75369045632806"/>
    <n v="474.04814393734409"/>
    <n v="477.35194297950807"/>
    <n v="514.88954959264242"/>
    <n v="529.88884366958337"/>
    <n v="491.1820338372969"/>
    <n v="546.44010434508664"/>
  </r>
  <r>
    <s v="E07000226"/>
    <x v="3"/>
    <x v="12"/>
    <n v="64"/>
    <n v="530"/>
    <n v="485.31098374050782"/>
    <n v="466.13117022393124"/>
    <n v="462.40193852095405"/>
    <n v="446.29302613658103"/>
    <n v="417.04039420544393"/>
    <n v="461.64919117580888"/>
    <n v="464.92443483656763"/>
    <n v="500.99035986059079"/>
    <n v="515.64450572046496"/>
    <n v="478.74362872924655"/>
  </r>
  <r>
    <s v="E07000226"/>
    <x v="3"/>
    <x v="13"/>
    <n v="65"/>
    <n v="384"/>
    <n v="523.73099787269359"/>
    <n v="479.44479419628988"/>
    <n v="460.30046516733694"/>
    <n v="456.50428007370556"/>
    <n v="440.91283505414384"/>
    <n v="412.26436973289668"/>
    <n v="455.90173937973191"/>
    <n v="459.17616374485124"/>
    <n v="494.4217454961082"/>
    <n v="508.98883932603189"/>
  </r>
  <r>
    <s v="E07000226"/>
    <x v="3"/>
    <x v="13"/>
    <n v="66"/>
    <n v="386"/>
    <n v="373.45102145795119"/>
    <n v="508.90523917695361"/>
    <n v="465.15622557912917"/>
    <n v="446.20063857770316"/>
    <n v="443.27123577032012"/>
    <n v="428.08087312724723"/>
    <n v="400.55216994298212"/>
    <n v="442.45329733227669"/>
    <n v="445.72745051737041"/>
    <n v="479.71551527185909"/>
  </r>
  <r>
    <s v="E07000226"/>
    <x v="3"/>
    <x v="13"/>
    <n v="67"/>
    <n v="350"/>
    <n v="376.23601876463562"/>
    <n v="364.3831315761372"/>
    <n v="496.92073358559674"/>
    <n v="453.62395734671708"/>
    <n v="435.18129378651719"/>
    <n v="432.30889309160978"/>
    <n v="417.62237789379373"/>
    <n v="391.15497252173788"/>
    <n v="431.59887907065638"/>
    <n v="434.86482230332592"/>
  </r>
  <r>
    <s v="E07000226"/>
    <x v="3"/>
    <x v="13"/>
    <n v="68"/>
    <n v="338"/>
    <n v="342.14644976723241"/>
    <n v="368.04719066265494"/>
    <n v="356.78892188965045"/>
    <n v="485.36067311148702"/>
    <n v="443.59525174546013"/>
    <n v="425.50807461539694"/>
    <n v="422.68945336711562"/>
    <n v="408.36134245528217"/>
    <n v="382.70686189065663"/>
    <n v="422.02807524053014"/>
  </r>
  <r>
    <s v="E07000226"/>
    <x v="3"/>
    <x v="13"/>
    <n v="69"/>
    <n v="290"/>
    <n v="333.36595437692512"/>
    <n v="337.63976596465909"/>
    <n v="363.20168478113033"/>
    <n v="352.73963479640872"/>
    <n v="478.90316417954278"/>
    <n v="437.85016734799672"/>
    <n v="419.94210617926927"/>
    <n v="417.16582116028866"/>
    <n v="403.10825714891951"/>
    <n v="377.99765838074183"/>
  </r>
  <r>
    <s v="E07000226"/>
    <x v="3"/>
    <x v="14"/>
    <n v="70"/>
    <n v="259"/>
    <n v="285.79621576390417"/>
    <n v="327.49482488355204"/>
    <n v="331.51260620952957"/>
    <n v="356.78973259944496"/>
    <n v="347.24249907643008"/>
    <n v="470.32044815333819"/>
    <n v="430.19091289558196"/>
    <n v="412.63335865522185"/>
    <n v="409.94491344053591"/>
    <n v="396.33267764633194"/>
  </r>
  <r>
    <s v="E07000226"/>
    <x v="3"/>
    <x v="14"/>
    <n v="71"/>
    <n v="271"/>
    <n v="253.00828910280609"/>
    <n v="279.44149897063812"/>
    <n v="319.9219522599883"/>
    <n v="323.70433630123358"/>
    <n v="348.46183900695399"/>
    <n v="339.59448651084614"/>
    <n v="459.5235900796485"/>
    <n v="420.48268486266761"/>
    <n v="403.28193589103535"/>
    <n v="400.65806853024316"/>
  </r>
  <r>
    <s v="E07000226"/>
    <x v="3"/>
    <x v="14"/>
    <n v="72"/>
    <n v="273"/>
    <n v="263.20532567044648"/>
    <n v="246.15389090812798"/>
    <n v="271.83348682532375"/>
    <n v="311.56738271179893"/>
    <n v="315.35414468626846"/>
    <n v="339.39764395732681"/>
    <n v="331.12555612460795"/>
    <n v="448.14302731338972"/>
    <n v="410.18137621768017"/>
    <n v="393.33979694394691"/>
  </r>
  <r>
    <s v="E07000226"/>
    <x v="3"/>
    <x v="14"/>
    <n v="73"/>
    <n v="257"/>
    <n v="266.28809394959222"/>
    <n v="256.14695218321765"/>
    <n v="240.1030646031862"/>
    <n v="265.54184122611906"/>
    <n v="303.99771108311103"/>
    <n v="307.99875607542566"/>
    <n v="331.29976842072489"/>
    <n v="323.66125888561697"/>
    <n v="437.91598319435678"/>
    <n v="400.90630797797996"/>
  </r>
  <r>
    <s v="E07000226"/>
    <x v="3"/>
    <x v="14"/>
    <n v="74"/>
    <n v="235"/>
    <n v="250.58969109636857"/>
    <n v="259.96346312265558"/>
    <n v="250.2746782154403"/>
    <n v="234.68198512141225"/>
    <n v="259.59120455298722"/>
    <n v="297.27780475525623"/>
    <n v="301.49202327716154"/>
    <n v="324.20524205843685"/>
    <n v="317.06532633018668"/>
    <n v="428.89900526454352"/>
  </r>
  <r>
    <s v="E07000226"/>
    <x v="3"/>
    <x v="15"/>
    <n v="75"/>
    <n v="237"/>
    <n v="229.45702700783579"/>
    <n v="244.47903756845221"/>
    <n v="253.99141425533557"/>
    <n v="245.07859874168415"/>
    <n v="229.60986122340066"/>
    <n v="254.24574904857946"/>
    <n v="291.26910526144007"/>
    <n v="295.78938154719629"/>
    <n v="317.99185708253214"/>
    <n v="311.3206580182794"/>
  </r>
  <r>
    <s v="E07000226"/>
    <x v="3"/>
    <x v="15"/>
    <n v="76"/>
    <n v="224"/>
    <n v="230.22357399223961"/>
    <n v="222.94953442848771"/>
    <n v="237.1954213787325"/>
    <n v="246.80374129894832"/>
    <n v="238.40009568569687"/>
    <n v="223.45940417602986"/>
    <n v="247.66176478187174"/>
    <n v="283.7881007107369"/>
    <n v="288.54702341801516"/>
    <n v="310.14986928316733"/>
  </r>
  <r>
    <s v="E07000226"/>
    <x v="3"/>
    <x v="15"/>
    <n v="77"/>
    <n v="224"/>
    <n v="216.86029712997438"/>
    <n v="223.70619997657417"/>
    <n v="216.33217068273555"/>
    <n v="229.88289677006657"/>
    <n v="239.72740282413488"/>
    <n v="231.79794592774331"/>
    <n v="217.39229748463174"/>
    <n v="241.07459522344735"/>
    <n v="276.25652441901059"/>
    <n v="281.27339032527749"/>
  </r>
  <r>
    <s v="E07000226"/>
    <x v="3"/>
    <x v="15"/>
    <n v="78"/>
    <n v="207"/>
    <n v="215.8422634154316"/>
    <n v="209.71866913371628"/>
    <n v="216.50703064433503"/>
    <n v="209.26570261702534"/>
    <n v="222.58295017761094"/>
    <n v="232.26016251514403"/>
    <n v="224.80760096553743"/>
    <n v="210.91376546645131"/>
    <n v="234.0586266396819"/>
    <n v="268.27060636897141"/>
  </r>
  <r>
    <s v="E07000226"/>
    <x v="3"/>
    <x v="15"/>
    <n v="79"/>
    <n v="212"/>
    <n v="198.28973905469843"/>
    <n v="207.07308737600127"/>
    <n v="201.99477320389428"/>
    <n v="209.06295550832374"/>
    <n v="202.10150738231602"/>
    <n v="215.04361091148866"/>
    <n v="224.51551216754038"/>
    <n v="217.62584715506779"/>
    <n v="204.31276851162434"/>
    <n v="226.92626052725149"/>
  </r>
  <r>
    <s v="E07000226"/>
    <x v="3"/>
    <x v="16"/>
    <n v="80"/>
    <n v="215"/>
    <n v="202.50704058191747"/>
    <n v="190.20301795697171"/>
    <n v="199.19941383191539"/>
    <n v="194.90410173214673"/>
    <n v="201.31859662967076"/>
    <n v="195.11387473126624"/>
    <n v="207.78895926273523"/>
    <n v="217.0449919711856"/>
    <n v="210.57241414920472"/>
    <n v="197.80930339233331"/>
  </r>
  <r>
    <s v="E07000226"/>
    <x v="3"/>
    <x v="16"/>
    <n v="81"/>
    <n v="214"/>
    <n v="203.05815799500692"/>
    <n v="191.17266079083979"/>
    <n v="179.50095676735165"/>
    <n v="188.66718006649225"/>
    <n v="185.13768598047247"/>
    <n v="191.42316246055978"/>
    <n v="185.77255154449142"/>
    <n v="197.91650969877551"/>
    <n v="206.88502516128295"/>
    <n v="200.94846039475911"/>
  </r>
  <r>
    <s v="E07000226"/>
    <x v="3"/>
    <x v="16"/>
    <n v="82"/>
    <n v="184"/>
    <n v="200.97788777877238"/>
    <n v="191.24006348635919"/>
    <n v="181.02585055153915"/>
    <n v="170.79836579497203"/>
    <n v="179.04774439778137"/>
    <n v="176.25759030227258"/>
    <n v="182.45614723619772"/>
    <n v="177.50445579355306"/>
    <n v="189.18718285580522"/>
    <n v="197.71777082825128"/>
  </r>
  <r>
    <s v="E07000226"/>
    <x v="3"/>
    <x v="16"/>
    <n v="83"/>
    <n v="179"/>
    <n v="171.62497746862252"/>
    <n v="190.29157251048278"/>
    <n v="181.59156934834971"/>
    <n v="172.81469154251829"/>
    <n v="162.37913273214011"/>
    <n v="170.61111744535947"/>
    <n v="168.62652319751419"/>
    <n v="174.69781469045293"/>
    <n v="170.24171571495069"/>
    <n v="181.40279236776425"/>
  </r>
  <r>
    <s v="E07000226"/>
    <x v="3"/>
    <x v="16"/>
    <n v="84"/>
    <n v="170"/>
    <n v="164.25146205713767"/>
    <n v="158.14814657758669"/>
    <n v="175.82246067230545"/>
    <n v="168.56843952391625"/>
    <n v="160.56866264769261"/>
    <n v="151.43738924059764"/>
    <n v="159.42081734866366"/>
    <n v="157.95628964938959"/>
    <n v="163.84757878654312"/>
    <n v="159.9909479913396"/>
  </r>
  <r>
    <s v="E07000226"/>
    <x v="3"/>
    <x v="17"/>
    <n v="85"/>
    <n v="136"/>
    <n v="155.54143334936145"/>
    <n v="150.85416209316435"/>
    <n v="146.35624927062324"/>
    <n v="162.89759554486815"/>
    <n v="156.75998610453797"/>
    <n v="149.6403550802427"/>
    <n v="141.64410552096717"/>
    <n v="149.40444057016603"/>
    <n v="148.39497861396404"/>
    <n v="154.12581625627982"/>
  </r>
  <r>
    <s v="E07000226"/>
    <x v="3"/>
    <x v="17"/>
    <n v="86"/>
    <n v="124"/>
    <n v="121.96356072400829"/>
    <n v="139.31866479804549"/>
    <n v="135.82030280734904"/>
    <n v="132.2529740383404"/>
    <n v="147.79687745412048"/>
    <n v="142.73365171800515"/>
    <n v="136.65282972927037"/>
    <n v="129.83997531960742"/>
    <n v="137.21638592738904"/>
    <n v="136.70626785089598"/>
  </r>
  <r>
    <s v="E07000226"/>
    <x v="3"/>
    <x v="17"/>
    <n v="87"/>
    <n v="101"/>
    <n v="111.25633607883945"/>
    <n v="109.36429261220387"/>
    <n v="123.56020795281827"/>
    <n v="121.13579825476809"/>
    <n v="119.3208057016214"/>
    <n v="133.57709581174382"/>
    <n v="129.3556866764774"/>
    <n v="124.12225905713095"/>
    <n v="118.46189101085253"/>
    <n v="125.56523727412261"/>
  </r>
  <r>
    <s v="E07000226"/>
    <x v="3"/>
    <x v="17"/>
    <n v="88"/>
    <n v="95"/>
    <n v="93.359313482582863"/>
    <n v="103.40827111505385"/>
    <n v="101.29254427180267"/>
    <n v="113.84149273864845"/>
    <n v="112.82497999889607"/>
    <n v="111.32563902160034"/>
    <n v="124.77961077610132"/>
    <n v="121.09845622606953"/>
    <n v="116.46280687801953"/>
    <n v="111.54980436876241"/>
  </r>
  <r>
    <s v="E07000226"/>
    <x v="3"/>
    <x v="17"/>
    <n v="89"/>
    <n v="68"/>
    <n v="88.553656597714351"/>
    <n v="86.837545262147643"/>
    <n v="96.23988250038677"/>
    <n v="94.597675380454561"/>
    <n v="106.5785501034229"/>
    <n v="105.77367851330757"/>
    <n v="104.6040765590265"/>
    <n v="117.40225113718637"/>
    <n v="114.31127060561364"/>
    <n v="110.17647495057612"/>
  </r>
  <r>
    <s v="E07000226"/>
    <x v="3"/>
    <x v="18"/>
    <s v="90 and over"/>
    <n v="190"/>
    <n v="241.55796955000326"/>
    <n v="309.96821609396255"/>
    <n v="372.34868733045937"/>
    <n v="440.49147741357461"/>
    <n v="501.58449296319219"/>
    <n v="570.21924970723012"/>
    <n v="634.57672025975546"/>
    <n v="694.48299730575457"/>
    <n v="763.52382608922312"/>
    <n v="826.20017004968031"/>
  </r>
  <r>
    <s v="E07000227"/>
    <x v="4"/>
    <x v="0"/>
    <n v="0"/>
    <n v="688"/>
    <n v="748.42366784428464"/>
    <n v="750.84736620070089"/>
    <n v="754.46639161896996"/>
    <n v="747.79716939530056"/>
    <n v="738.47410490109496"/>
    <n v="732.68772797060342"/>
    <n v="726.4283774273805"/>
    <n v="723.179105200256"/>
    <n v="721.18114279754616"/>
    <n v="718.7540860686197"/>
  </r>
  <r>
    <s v="E07000227"/>
    <x v="4"/>
    <x v="0"/>
    <n v="1"/>
    <n v="775"/>
    <n v="709.51957759822278"/>
    <n v="770.76754819925134"/>
    <n v="773.78637147359314"/>
    <n v="777.42016366444238"/>
    <n v="770.85287342974061"/>
    <n v="761.51323826945702"/>
    <n v="755.62022952353072"/>
    <n v="749.20092752682729"/>
    <n v="745.82071400744189"/>
    <n v="743.78573004442103"/>
  </r>
  <r>
    <s v="E07000227"/>
    <x v="4"/>
    <x v="0"/>
    <n v="2"/>
    <n v="754"/>
    <n v="786.51011857870526"/>
    <n v="724.69501284572789"/>
    <n v="786.40921196892089"/>
    <n v="789.96207925105205"/>
    <n v="793.58430209099743"/>
    <n v="787.13836745867775"/>
    <n v="777.86071645184973"/>
    <n v="771.90659522805208"/>
    <n v="765.3795419193367"/>
    <n v="761.90248742830681"/>
  </r>
  <r>
    <s v="E07000227"/>
    <x v="4"/>
    <x v="0"/>
    <n v="3"/>
    <n v="756"/>
    <n v="770.77074610033856"/>
    <n v="803.42423768231959"/>
    <n v="744.19813952619506"/>
    <n v="806.75984256518495"/>
    <n v="810.77524121138435"/>
    <n v="814.41742787007354"/>
    <n v="808.05352741624108"/>
    <n v="798.7667235889827"/>
    <n v="792.72102707254737"/>
    <n v="786.05925748344225"/>
  </r>
  <r>
    <s v="E07000227"/>
    <x v="4"/>
    <x v="0"/>
    <n v="4"/>
    <n v="764"/>
    <n v="763.99886366476551"/>
    <n v="777.50346519322295"/>
    <n v="809.87619633759834"/>
    <n v="753.30907372829324"/>
    <n v="816.08804064072922"/>
    <n v="820.437554267785"/>
    <n v="824.09420871360055"/>
    <n v="817.84284341984085"/>
    <n v="808.63075331636605"/>
    <n v="802.55686732640515"/>
  </r>
  <r>
    <s v="E07000227"/>
    <x v="4"/>
    <x v="1"/>
    <n v="5"/>
    <n v="776"/>
    <n v="775.24691980669456"/>
    <n v="776.47230827566386"/>
    <n v="789.024765842428"/>
    <n v="821.53026604097101"/>
    <n v="766.86980833856933"/>
    <n v="830.17487459760116"/>
    <n v="834.91578797073589"/>
    <n v="838.64422460778439"/>
    <n v="832.4623735618635"/>
    <n v="823.27721154236735"/>
  </r>
  <r>
    <s v="E07000227"/>
    <x v="4"/>
    <x v="1"/>
    <n v="6"/>
    <n v="725"/>
    <n v="788.08760231133385"/>
    <n v="788.39973504371926"/>
    <n v="790.70639873419975"/>
    <n v="802.51597844868263"/>
    <n v="835.26865923898958"/>
    <n v="782.05575611600182"/>
    <n v="845.96378704522078"/>
    <n v="851.07092612736687"/>
    <n v="854.87365182421843"/>
    <n v="848.7405974719569"/>
  </r>
  <r>
    <s v="E07000227"/>
    <x v="4"/>
    <x v="1"/>
    <n v="7"/>
    <n v="748"/>
    <n v="736.4827576530372"/>
    <n v="799.48813064388855"/>
    <n v="800.84035155221227"/>
    <n v="804.28939077596783"/>
    <n v="815.32530091728881"/>
    <n v="848.29738866130538"/>
    <n v="796.55638594528136"/>
    <n v="861.15990208647668"/>
    <n v="866.64086459793464"/>
    <n v="870.52254826991714"/>
  </r>
  <r>
    <s v="E07000227"/>
    <x v="4"/>
    <x v="1"/>
    <n v="8"/>
    <n v="766"/>
    <n v="757.21098412398089"/>
    <n v="745.93636639519696"/>
    <n v="808.64061621294229"/>
    <n v="810.98436906138545"/>
    <n v="815.38195725520723"/>
    <n v="825.64713425640252"/>
    <n v="858.64930018466214"/>
    <n v="808.45352362343669"/>
    <n v="873.69886690223677"/>
    <n v="879.49428336103767"/>
  </r>
  <r>
    <s v="E07000227"/>
    <x v="4"/>
    <x v="1"/>
    <n v="9"/>
    <n v="720"/>
    <n v="776.50374456114821"/>
    <n v="768.85190518352965"/>
    <n v="757.82203178564203"/>
    <n v="820.43218358282002"/>
    <n v="823.75357152502215"/>
    <n v="829.05744618993822"/>
    <n v="838.67781147505025"/>
    <n v="871.79051754188879"/>
    <n v="822.94932181897127"/>
    <n v="888.9284764550855"/>
  </r>
  <r>
    <s v="E07000227"/>
    <x v="4"/>
    <x v="2"/>
    <n v="10"/>
    <n v="826"/>
    <n v="744.30723562093453"/>
    <n v="801.25982720373474"/>
    <n v="794.89806359739248"/>
    <n v="784.21505023148643"/>
    <n v="847.47829505572349"/>
    <n v="852.07509579914336"/>
    <n v="858.56824730488518"/>
    <n v="867.45471583280494"/>
    <n v="901.09764447706152"/>
    <n v="853.48083645356689"/>
  </r>
  <r>
    <s v="E07000227"/>
    <x v="4"/>
    <x v="2"/>
    <n v="11"/>
    <n v="891"/>
    <n v="843.41097576242282"/>
    <n v="762.30356851125714"/>
    <n v="819.17397803318886"/>
    <n v="814.1784542373274"/>
    <n v="803.89151727472893"/>
    <n v="867.35679642668777"/>
    <n v="873.18653812471894"/>
    <n v="880.79272543840545"/>
    <n v="888.91338690102521"/>
    <n v="922.78224461237062"/>
  </r>
  <r>
    <s v="E07000227"/>
    <x v="4"/>
    <x v="2"/>
    <n v="12"/>
    <n v="923"/>
    <n v="906.31131856561342"/>
    <n v="859.44350835248542"/>
    <n v="779.05694526531045"/>
    <n v="835.80003904154387"/>
    <n v="832.11784231035506"/>
    <n v="822.32433429782577"/>
    <n v="885.86853244413999"/>
    <n v="892.90967442858835"/>
    <n v="901.5905844171682"/>
    <n v="908.97646759309907"/>
  </r>
  <r>
    <s v="E07000227"/>
    <x v="4"/>
    <x v="2"/>
    <n v="13"/>
    <n v="854"/>
    <n v="927.12443786594122"/>
    <n v="909.79453654583688"/>
    <n v="864.16752500374878"/>
    <n v="785.35519356681596"/>
    <n v="841.3186939820614"/>
    <n v="839.0077844338291"/>
    <n v="829.7074684405103"/>
    <n v="892.59727925482559"/>
    <n v="900.68627520471182"/>
    <n v="910.28421168271598"/>
  </r>
  <r>
    <s v="E07000227"/>
    <x v="4"/>
    <x v="2"/>
    <n v="14"/>
    <n v="848"/>
    <n v="830.25785682573155"/>
    <n v="896.94526930181962"/>
    <n v="879.30442629695563"/>
    <n v="836.94871917585021"/>
    <n v="762.96887811419572"/>
    <n v="815.72508831801053"/>
    <n v="815.32301471130847"/>
    <n v="806.95997112657744"/>
    <n v="866.80238182011828"/>
    <n v="875.85702298661158"/>
  </r>
  <r>
    <s v="E07000227"/>
    <x v="4"/>
    <x v="3"/>
    <n v="15"/>
    <n v="849"/>
    <n v="850.93581465604336"/>
    <n v="833.3424788714949"/>
    <n v="898.15502504633469"/>
    <n v="880.1920438089619"/>
    <n v="838.56999848848989"/>
    <n v="765.42622269165668"/>
    <n v="817.81145086210029"/>
    <n v="818.13793302623912"/>
    <n v="810.12061577172028"/>
    <n v="869.47806001363324"/>
  </r>
  <r>
    <s v="E07000227"/>
    <x v="4"/>
    <x v="3"/>
    <n v="16"/>
    <n v="894"/>
    <n v="851.53654993778821"/>
    <n v="852.90612480916707"/>
    <n v="835.54936372202098"/>
    <n v="898.18512843468284"/>
    <n v="879.89969975435815"/>
    <n v="839.15650795448812"/>
    <n v="767.19281623530651"/>
    <n v="819.04293911032835"/>
    <n v="820.11820879425591"/>
    <n v="812.47827712184676"/>
  </r>
  <r>
    <s v="E07000227"/>
    <x v="4"/>
    <x v="3"/>
    <n v="17"/>
    <n v="932"/>
    <n v="893.95916305040168"/>
    <n v="853.98863097785727"/>
    <n v="854.88237471066532"/>
    <n v="837.48378097739283"/>
    <n v="897.16324392555953"/>
    <n v="878.4196679986153"/>
    <n v="838.82553472234088"/>
    <n v="768.39036392205207"/>
    <n v="819.27894465538827"/>
    <n v="821.52926106181928"/>
  </r>
  <r>
    <s v="E07000227"/>
    <x v="4"/>
    <x v="3"/>
    <n v="18"/>
    <n v="848"/>
    <n v="880.60156822680426"/>
    <n v="843.91990008809705"/>
    <n v="808.41951416949871"/>
    <n v="808.58048206858484"/>
    <n v="792.18050962837913"/>
    <n v="846.29487978024804"/>
    <n v="827.99926176513702"/>
    <n v="791.20463238395519"/>
    <n v="725.77831680990334"/>
    <n v="773.61348157274097"/>
  </r>
  <r>
    <s v="E07000227"/>
    <x v="4"/>
    <x v="3"/>
    <n v="19"/>
    <n v="622"/>
    <n v="538.54754484998489"/>
    <n v="559.26288346206923"/>
    <n v="535.77295329229048"/>
    <n v="515.6871838267009"/>
    <n v="514.96460034378936"/>
    <n v="504.5200429535534"/>
    <n v="536.34632235702452"/>
    <n v="524.05729809869649"/>
    <n v="501.547636659994"/>
    <n v="461.69839661914324"/>
  </r>
  <r>
    <s v="E07000227"/>
    <x v="4"/>
    <x v="4"/>
    <n v="20"/>
    <n v="549"/>
    <n v="474.93462902554342"/>
    <n v="414.50708677155819"/>
    <n v="430.05111885933883"/>
    <n v="412.14361642701971"/>
    <n v="398.62980033377727"/>
    <n v="397.52056390373775"/>
    <n v="389.55226235223773"/>
    <n v="411.60178751448643"/>
    <n v="401.81125564490156"/>
    <n v="385.25373809499808"/>
  </r>
  <r>
    <s v="E07000227"/>
    <x v="4"/>
    <x v="4"/>
    <n v="21"/>
    <n v="525"/>
    <n v="549.69559725453325"/>
    <n v="484.48452946750984"/>
    <n v="432.12993604673483"/>
    <n v="446.13505169497125"/>
    <n v="428.49886021708159"/>
    <n v="417.13197078806894"/>
    <n v="416.01519573685295"/>
    <n v="408.01338981353183"/>
    <n v="426.50626662258378"/>
    <n v="416.34733168433496"/>
  </r>
  <r>
    <s v="E07000227"/>
    <x v="4"/>
    <x v="4"/>
    <n v="22"/>
    <n v="604"/>
    <n v="599.08313989190367"/>
    <n v="626.6952513182797"/>
    <n v="566.80084840631082"/>
    <n v="521.46313708996229"/>
    <n v="535.06323021887738"/>
    <n v="515.36493386904283"/>
    <n v="506.12764182695457"/>
    <n v="504.6456075365752"/>
    <n v="495.20667121522621"/>
    <n v="510.50500974839389"/>
  </r>
  <r>
    <s v="E07000227"/>
    <x v="4"/>
    <x v="4"/>
    <n v="23"/>
    <n v="645"/>
    <n v="665.54329091518923"/>
    <n v="665.6362549546028"/>
    <n v="695.72226254277371"/>
    <n v="640.21217620851837"/>
    <n v="599.70161703239535"/>
    <n v="612.9137276280685"/>
    <n v="591.49968747314006"/>
    <n v="584.020989083073"/>
    <n v="582.34136973074658"/>
    <n v="571.48731849993715"/>
  </r>
  <r>
    <s v="E07000227"/>
    <x v="4"/>
    <x v="4"/>
    <n v="24"/>
    <n v="624"/>
    <n v="676.12168369334768"/>
    <n v="696.63111030885784"/>
    <n v="700.06636946791514"/>
    <n v="730.55777836299717"/>
    <n v="678.49225698258215"/>
    <n v="641.04850018990976"/>
    <n v="653.81333833782821"/>
    <n v="631.83865301037724"/>
    <n v="625.96737552553145"/>
    <n v="624.04547689203707"/>
  </r>
  <r>
    <s v="E07000227"/>
    <x v="4"/>
    <x v="5"/>
    <n v="25"/>
    <n v="585"/>
    <n v="625.11148661921129"/>
    <n v="675.41144217556143"/>
    <n v="694.23007868139177"/>
    <n v="699.77705354137584"/>
    <n v="729.01476142932006"/>
    <n v="680.26566335461587"/>
    <n v="645.4188561376983"/>
    <n v="657.74138870226034"/>
    <n v="635.89692678369045"/>
    <n v="631.52621511900145"/>
  </r>
  <r>
    <s v="E07000227"/>
    <x v="4"/>
    <x v="5"/>
    <n v="26"/>
    <n v="548"/>
    <n v="608.28302287091321"/>
    <n v="644.83606256017833"/>
    <n v="693.9926381820419"/>
    <n v="711.70273976477495"/>
    <n v="719.02336493695282"/>
    <n v="747.2717716604468"/>
    <n v="701.03206788655086"/>
    <n v="668.01653650658534"/>
    <n v="680.13174736465169"/>
    <n v="658.16258592773579"/>
  </r>
  <r>
    <s v="E07000227"/>
    <x v="4"/>
    <x v="5"/>
    <n v="27"/>
    <n v="524"/>
    <n v="565.43649395128386"/>
    <n v="620.20460646364643"/>
    <n v="653.31489025061433"/>
    <n v="701.23001717909926"/>
    <n v="717.63801351412621"/>
    <n v="726.4095903012543"/>
    <n v="753.60508213222602"/>
    <n v="710.09907694911658"/>
    <n v="679.02816483391928"/>
    <n v="690.80245752471501"/>
  </r>
  <r>
    <s v="E07000227"/>
    <x v="4"/>
    <x v="5"/>
    <n v="28"/>
    <n v="566"/>
    <n v="533.45397831186699"/>
    <n v="572.64530642887041"/>
    <n v="622.29349246387835"/>
    <n v="652.18093488184627"/>
    <n v="698.49641039662652"/>
    <n v="713.6878648997947"/>
    <n v="723.78524468925059"/>
    <n v="749.86666246672678"/>
    <n v="708.98909587841661"/>
    <n v="679.78117210837411"/>
  </r>
  <r>
    <s v="E07000227"/>
    <x v="4"/>
    <x v="5"/>
    <n v="29"/>
    <n v="619"/>
    <n v="578.67299231006245"/>
    <n v="548.92125041463441"/>
    <n v="586.17220742795394"/>
    <n v="631.50686557758581"/>
    <n v="658.50933950983631"/>
    <n v="703.47954633563234"/>
    <n v="717.78404569704082"/>
    <n v="729.03955327811025"/>
    <n v="754.17473448854764"/>
    <n v="715.57527998320325"/>
  </r>
  <r>
    <s v="E07000227"/>
    <x v="4"/>
    <x v="6"/>
    <n v="30"/>
    <n v="649"/>
    <n v="648.91797025345386"/>
    <n v="610.69720966203863"/>
    <n v="583.31033582777502"/>
    <n v="619.75293973113696"/>
    <n v="662.0111991783009"/>
    <n v="687.15399346135575"/>
    <n v="732.38542484704408"/>
    <n v="746.25050477921661"/>
    <n v="759.39494097656961"/>
    <n v="784.35180351325437"/>
  </r>
  <r>
    <s v="E07000227"/>
    <x v="4"/>
    <x v="6"/>
    <n v="31"/>
    <n v="626"/>
    <n v="675.8427342179483"/>
    <n v="676.8055876643383"/>
    <n v="640.46381254748303"/>
    <n v="615.1593223930023"/>
    <n v="650.82766434104008"/>
    <n v="690.45600252065344"/>
    <n v="714.04234293666855"/>
    <n v="759.54554074583314"/>
    <n v="773.03759436808798"/>
    <n v="787.87525389078223"/>
  </r>
  <r>
    <s v="E07000227"/>
    <x v="4"/>
    <x v="6"/>
    <n v="32"/>
    <n v="659"/>
    <n v="652.3277520303501"/>
    <n v="699.07919311169564"/>
    <n v="700.81450415865402"/>
    <n v="666.40687954111911"/>
    <n v="643.04233605091565"/>
    <n v="677.95761430402013"/>
    <n v="715.12750120118199"/>
    <n v="737.15685951370824"/>
    <n v="782.63350455514365"/>
    <n v="795.74360701383353"/>
  </r>
  <r>
    <s v="E07000227"/>
    <x v="4"/>
    <x v="6"/>
    <n v="33"/>
    <n v="658"/>
    <n v="684.5209103593055"/>
    <n v="679.50743007734627"/>
    <n v="723.95501456981549"/>
    <n v="726.10691247612772"/>
    <n v="693.32710242108567"/>
    <n v="671.60578516788644"/>
    <n v="706.02316941675542"/>
    <n v="741.33703458208765"/>
    <n v="762.00874554997608"/>
    <n v="807.7214775225724"/>
  </r>
  <r>
    <s v="E07000227"/>
    <x v="4"/>
    <x v="6"/>
    <n v="34"/>
    <n v="609"/>
    <n v="686.26610977035375"/>
    <n v="714.4390984416184"/>
    <n v="710.71271395277756"/>
    <n v="753.63687054763727"/>
    <n v="756.34500834807602"/>
    <n v="724.51031857268208"/>
    <n v="703.98602532984899"/>
    <n v="738.57651985610823"/>
    <n v="772.66674590793662"/>
    <n v="792.41317984848217"/>
  </r>
  <r>
    <s v="E07000227"/>
    <x v="4"/>
    <x v="7"/>
    <n v="35"/>
    <n v="635"/>
    <n v="633.1461521588684"/>
    <n v="706.54526652201753"/>
    <n v="736.20190437791518"/>
    <n v="733.94065579242374"/>
    <n v="774.81741267004861"/>
    <n v="777.64249811648074"/>
    <n v="747.54700453958378"/>
    <n v="728.4588310941333"/>
    <n v="762.83100314836031"/>
    <n v="795.21992560393915"/>
  </r>
  <r>
    <s v="E07000227"/>
    <x v="4"/>
    <x v="7"/>
    <n v="36"/>
    <n v="698"/>
    <n v="656.0853711586102"/>
    <n v="654.54604898638695"/>
    <n v="724.53954736305548"/>
    <n v="755.65233973071417"/>
    <n v="754.72593937425006"/>
    <n v="793.86550100981049"/>
    <n v="796.82776679853714"/>
    <n v="768.25627332011038"/>
    <n v="750.40962212075988"/>
    <n v="784.71278761507324"/>
  </r>
  <r>
    <s v="E07000227"/>
    <x v="4"/>
    <x v="7"/>
    <n v="37"/>
    <n v="799"/>
    <n v="720.74305818560208"/>
    <n v="680.19178102678723"/>
    <n v="678.95778457608094"/>
    <n v="746.57915774052833"/>
    <n v="779.33699715227874"/>
    <n v="779.57284653380373"/>
    <n v="817.65337255290706"/>
    <n v="820.70617584313641"/>
    <n v="793.28012051526684"/>
    <n v="776.41800971918428"/>
  </r>
  <r>
    <s v="E07000227"/>
    <x v="4"/>
    <x v="7"/>
    <n v="38"/>
    <n v="772"/>
    <n v="819.57552067998256"/>
    <n v="743.51625403692037"/>
    <n v="704.06018021555496"/>
    <n v="703.13278261627011"/>
    <n v="768.72698030432286"/>
    <n v="802.88040517042259"/>
    <n v="804.23879406899471"/>
    <n v="841.34110254280426"/>
    <n v="844.52082080123284"/>
    <n v="818.07940033869272"/>
  </r>
  <r>
    <s v="E07000227"/>
    <x v="4"/>
    <x v="7"/>
    <n v="39"/>
    <n v="896"/>
    <n v="794.78768108646193"/>
    <n v="839.02168621102646"/>
    <n v="764.82245322569293"/>
    <n v="726.27826055939749"/>
    <n v="725.53177681892817"/>
    <n v="789.4853763167323"/>
    <n v="825.18909671005531"/>
    <n v="827.60425891142859"/>
    <n v="863.97967406635917"/>
    <n v="867.23396780336827"/>
  </r>
  <r>
    <s v="E07000227"/>
    <x v="4"/>
    <x v="8"/>
    <n v="40"/>
    <n v="939"/>
    <n v="916.36095338463167"/>
    <n v="817.12967074532924"/>
    <n v="858.21496527405895"/>
    <n v="785.62751906320216"/>
    <n v="747.87392162724393"/>
    <n v="747.38012527416686"/>
    <n v="810.02265049305527"/>
    <n v="847.30024840068893"/>
    <n v="850.66658095828177"/>
    <n v="886.4878907478809"/>
  </r>
  <r>
    <s v="E07000227"/>
    <x v="4"/>
    <x v="8"/>
    <n v="41"/>
    <n v="900"/>
    <n v="955.37651463478778"/>
    <n v="932.48290705985653"/>
    <n v="835.21184354271134"/>
    <n v="873.65440135442702"/>
    <n v="802.58308692463152"/>
    <n v="765.51782107165889"/>
    <n v="765.33713487537295"/>
    <n v="826.63170520582298"/>
    <n v="865.30140348142413"/>
    <n v="869.55701954428014"/>
  </r>
  <r>
    <s v="E07000227"/>
    <x v="4"/>
    <x v="8"/>
    <n v="42"/>
    <n v="957"/>
    <n v="915.51850571915566"/>
    <n v="969.69298393132578"/>
    <n v="946.71603514539356"/>
    <n v="851.37323808115366"/>
    <n v="887.24863285890603"/>
    <n v="817.70006803513513"/>
    <n v="781.39883976429746"/>
    <n v="781.48483826382369"/>
    <n v="841.52611182893429"/>
    <n v="881.31463725001061"/>
  </r>
  <r>
    <s v="E07000227"/>
    <x v="4"/>
    <x v="8"/>
    <n v="43"/>
    <n v="1039"/>
    <n v="968.40827967708515"/>
    <n v="927.14198048960736"/>
    <n v="980.27531613254041"/>
    <n v="957.20204175187951"/>
    <n v="863.49632497812854"/>
    <n v="896.9949852442785"/>
    <n v="828.89808352882687"/>
    <n v="793.30446079188619"/>
    <n v="793.60500949228754"/>
    <n v="852.56236119307175"/>
  </r>
  <r>
    <s v="E07000227"/>
    <x v="4"/>
    <x v="8"/>
    <n v="44"/>
    <n v="1089"/>
    <n v="1041.3765684134885"/>
    <n v="973.49271163434184"/>
    <n v="932.52462964535027"/>
    <n v="984.61791419590452"/>
    <n v="961.55700157078013"/>
    <n v="869.92021931447391"/>
    <n v="901.12700107638034"/>
    <n v="834.79267315372931"/>
    <n v="800.05454376582384"/>
    <n v="800.55153467165974"/>
  </r>
  <r>
    <s v="E07000227"/>
    <x v="4"/>
    <x v="9"/>
    <n v="45"/>
    <n v="1084"/>
    <n v="1098.8030569882371"/>
    <n v="1051.6882091290499"/>
    <n v="986.0838167566576"/>
    <n v="945.09934513935605"/>
    <n v="996.32683519158127"/>
    <n v="973.14105787081758"/>
    <n v="883.08734582220586"/>
    <n v="912.17955516389804"/>
    <n v="847.08915751262043"/>
    <n v="812.87041922026742"/>
  </r>
  <r>
    <s v="E07000227"/>
    <x v="4"/>
    <x v="9"/>
    <n v="46"/>
    <n v="1085"/>
    <n v="1087.3560559648658"/>
    <n v="1101.856664312473"/>
    <n v="1055.5147247334719"/>
    <n v="992.07948428364068"/>
    <n v="951.23420377538719"/>
    <n v="1001.5470301273041"/>
    <n v="978.38818209740555"/>
    <n v="890.05808031708489"/>
    <n v="917.12425278543901"/>
    <n v="853.40921491261849"/>
  </r>
  <r>
    <s v="E07000227"/>
    <x v="4"/>
    <x v="9"/>
    <n v="47"/>
    <n v="1027"/>
    <n v="1089.5637897138029"/>
    <n v="1091.5025915955071"/>
    <n v="1105.9298789240725"/>
    <n v="1060.0068747056566"/>
    <n v="998.63470177613965"/>
    <n v="957.71718033371269"/>
    <n v="1007.3629030294609"/>
    <n v="984.19623382782822"/>
    <n v="897.25990534696177"/>
    <n v="922.50894390873566"/>
  </r>
  <r>
    <s v="E07000227"/>
    <x v="4"/>
    <x v="9"/>
    <n v="48"/>
    <n v="1054"/>
    <n v="1037.0055358248933"/>
    <n v="1097.4778118803285"/>
    <n v="1099.1953915529216"/>
    <n v="1113.3427555047917"/>
    <n v="1067.9893258711261"/>
    <n v="1008.5545786340775"/>
    <n v="967.61539581978843"/>
    <n v="1016.6303072948098"/>
    <n v="993.51276241074004"/>
    <n v="907.97052394666298"/>
  </r>
  <r>
    <s v="E07000227"/>
    <x v="4"/>
    <x v="9"/>
    <n v="49"/>
    <n v="1049"/>
    <n v="1057.2373437860631"/>
    <n v="1042.084756154497"/>
    <n v="1100.6756565295495"/>
    <n v="1102.2583202304334"/>
    <n v="1116.0573652621695"/>
    <n v="1071.2926107579849"/>
    <n v="1013.7214704385417"/>
    <n v="972.84336805678083"/>
    <n v="1021.2508115236129"/>
    <n v="998.16453780798304"/>
  </r>
  <r>
    <s v="E07000227"/>
    <x v="4"/>
    <x v="10"/>
    <n v="50"/>
    <n v="1062"/>
    <n v="1050.9564106145583"/>
    <n v="1060.5083982739536"/>
    <n v="1047.2537895287624"/>
    <n v="1104.2419835315611"/>
    <n v="1105.196938081993"/>
    <n v="1118.8855772878151"/>
    <n v="1074.7459528576296"/>
    <n v="1019.0343105850136"/>
    <n v="978.36840727941103"/>
    <n v="1026.150116642254"/>
  </r>
  <r>
    <s v="E07000227"/>
    <x v="4"/>
    <x v="10"/>
    <n v="51"/>
    <n v="1010"/>
    <n v="1065.9961938024096"/>
    <n v="1056.0398322417832"/>
    <n v="1066.652056144994"/>
    <n v="1054.9120338930525"/>
    <n v="1110.4927335233183"/>
    <n v="1111.0809624653757"/>
    <n v="1124.6225980350789"/>
    <n v="1080.9930218882701"/>
    <n v="1026.9628640817759"/>
    <n v="986.46598733063377"/>
  </r>
  <r>
    <s v="E07000227"/>
    <x v="4"/>
    <x v="10"/>
    <n v="52"/>
    <n v="958"/>
    <n v="1003.482950159632"/>
    <n v="1058.5347404375921"/>
    <n v="1050.142131671169"/>
    <n v="1061.2263191679049"/>
    <n v="1051.3028259650068"/>
    <n v="1105.0885645041778"/>
    <n v="1105.4111386045117"/>
    <n v="1118.8469118810451"/>
    <n v="1075.9962885983891"/>
    <n v="1023.8979121181086"/>
  </r>
  <r>
    <s v="E07000227"/>
    <x v="4"/>
    <x v="10"/>
    <n v="53"/>
    <n v="969"/>
    <n v="955.67824453816058"/>
    <n v="1000.0920806256673"/>
    <n v="1055.1995985189578"/>
    <n v="1047.6726256727868"/>
    <n v="1059.4588303013802"/>
    <n v="1051.0063477089352"/>
    <n v="1103.2636710610986"/>
    <n v="1103.374265384685"/>
    <n v="1116.6374142773843"/>
    <n v="1074.4030212161667"/>
  </r>
  <r>
    <s v="E07000227"/>
    <x v="4"/>
    <x v="10"/>
    <n v="54"/>
    <n v="890"/>
    <n v="968.35543460335089"/>
    <n v="956.50753889370503"/>
    <n v="1000.227165208343"/>
    <n v="1055.565915088888"/>
    <n v="1048.6904022752638"/>
    <n v="1061.1867011451477"/>
    <n v="1054.1825867962773"/>
    <n v="1105.2382615188585"/>
    <n v="1105.1877795499649"/>
    <n v="1118.3059236825943"/>
  </r>
  <r>
    <s v="E07000227"/>
    <x v="4"/>
    <x v="11"/>
    <n v="55"/>
    <n v="879"/>
    <n v="889.51304686195374"/>
    <n v="966.97748288022888"/>
    <n v="956.6093870900221"/>
    <n v="999.60735680520895"/>
    <n v="1054.2918707861932"/>
    <n v="1048.6497422241141"/>
    <n v="1061.8467113391189"/>
    <n v="1056.2918810513818"/>
    <n v="1105.9153293007935"/>
    <n v="1105.6494394993642"/>
  </r>
  <r>
    <s v="E07000227"/>
    <x v="4"/>
    <x v="11"/>
    <n v="56"/>
    <n v="788"/>
    <n v="878.18830591182166"/>
    <n v="888.53208293852958"/>
    <n v="965.79432859293388"/>
    <n v="956.90751032383287"/>
    <n v="998.96708316829768"/>
    <n v="1053.5863888051072"/>
    <n v="1049.0619816572587"/>
    <n v="1063.1087624409686"/>
    <n v="1058.9602937909021"/>
    <n v="1107.4348713027293"/>
  </r>
  <r>
    <s v="E07000227"/>
    <x v="4"/>
    <x v="11"/>
    <n v="57"/>
    <n v="808"/>
    <n v="789.15316837291675"/>
    <n v="877.58787111876518"/>
    <n v="888.47803564386982"/>
    <n v="964.64072310731922"/>
    <n v="956.64979843580988"/>
    <n v="998.12641662196268"/>
    <n v="1052.6815275125523"/>
    <n v="1049.2749786384934"/>
    <n v="1063.8950289392526"/>
    <n v="1061.0532389781717"/>
  </r>
  <r>
    <s v="E07000227"/>
    <x v="4"/>
    <x v="11"/>
    <n v="58"/>
    <n v="871"/>
    <n v="802.27605304129474"/>
    <n v="784.51943498507183"/>
    <n v="871.11160192082025"/>
    <n v="881.82804773216321"/>
    <n v="956.95546972286945"/>
    <n v="950.14638742751595"/>
    <n v="991.11906363761818"/>
    <n v="1045.4899174577401"/>
    <n v="1043.07867630991"/>
    <n v="1058.2932578517141"/>
  </r>
  <r>
    <s v="E07000227"/>
    <x v="4"/>
    <x v="11"/>
    <n v="59"/>
    <n v="768"/>
    <n v="860.78818806986726"/>
    <n v="794.14990855672556"/>
    <n v="777.89282088901984"/>
    <n v="861.70300680618266"/>
    <n v="872.69620384617247"/>
    <n v="946.5829672619343"/>
    <n v="940.74517002900859"/>
    <n v="981.10661454477872"/>
    <n v="1034.9535811314286"/>
    <n v="1033.5533666367917"/>
  </r>
  <r>
    <s v="E07000227"/>
    <x v="4"/>
    <x v="12"/>
    <n v="60"/>
    <n v="795"/>
    <n v="768.98434973467431"/>
    <n v="859.87157144230287"/>
    <n v="795.3741173368868"/>
    <n v="779.62132855416723"/>
    <n v="861.71086153191493"/>
    <n v="872.94157024891661"/>
    <n v="945.88584152136423"/>
    <n v="941.0959153384191"/>
    <n v="980.94492195565874"/>
    <n v="1034.6705847411381"/>
  </r>
  <r>
    <s v="E07000227"/>
    <x v="4"/>
    <x v="12"/>
    <n v="61"/>
    <n v="875"/>
    <n v="792.85932338218117"/>
    <n v="768.07073060987341"/>
    <n v="857.3473030774079"/>
    <n v="795.01016795604983"/>
    <n v="779.56589292123317"/>
    <n v="859.87092913729111"/>
    <n v="871.50139969093402"/>
    <n v="943.50765231328955"/>
    <n v="939.77498720889673"/>
    <n v="979.0736038939375"/>
  </r>
  <r>
    <s v="E07000227"/>
    <x v="4"/>
    <x v="12"/>
    <n v="62"/>
    <n v="895"/>
    <n v="872.14087954105764"/>
    <n v="791.67616569143649"/>
    <n v="766.97988078224103"/>
    <n v="854.77933481347327"/>
    <n v="794.51414264170376"/>
    <n v="779.61667609532128"/>
    <n v="858.343515798309"/>
    <n v="870.21845886706956"/>
    <n v="941.46499939006821"/>
    <n v="938.73363378025931"/>
  </r>
  <r>
    <s v="E07000227"/>
    <x v="4"/>
    <x v="12"/>
    <n v="63"/>
    <n v="913"/>
    <n v="895.12945869437738"/>
    <n v="871.97011052973471"/>
    <n v="793.27337788021748"/>
    <n v="769.48459081759484"/>
    <n v="854.91849137092231"/>
    <n v="796.61320051651467"/>
    <n v="782.36923750277583"/>
    <n v="859.84065730296015"/>
    <n v="871.95105976449497"/>
    <n v="942.42615158892227"/>
  </r>
  <r>
    <s v="E07000227"/>
    <x v="4"/>
    <x v="12"/>
    <n v="64"/>
    <n v="999"/>
    <n v="908.74437550784842"/>
    <n v="889.53218468478133"/>
    <n v="866.04722313346326"/>
    <n v="789.41766931835434"/>
    <n v="765.71984084974815"/>
    <n v="849.20393080126473"/>
    <n v="793.04206328877535"/>
    <n v="779.45289658408285"/>
    <n v="855.22117944964702"/>
    <n v="867.38706120052234"/>
  </r>
  <r>
    <s v="E07000227"/>
    <x v="4"/>
    <x v="13"/>
    <n v="65"/>
    <n v="805"/>
    <n v="994.19191037376675"/>
    <n v="905.25381327401294"/>
    <n v="884.07143524116304"/>
    <n v="860.07201910561275"/>
    <n v="785.59112688654011"/>
    <n v="762.45158380370742"/>
    <n v="843.89687318978145"/>
    <n v="789.74721474997614"/>
    <n v="776.82901488300649"/>
    <n v="850.89982848336354"/>
  </r>
  <r>
    <s v="E07000227"/>
    <x v="4"/>
    <x v="13"/>
    <n v="66"/>
    <n v="742"/>
    <n v="798.80197783464064"/>
    <n v="986.77101481795614"/>
    <n v="898.71503273102235"/>
    <n v="877.11150396785274"/>
    <n v="852.8716361961234"/>
    <n v="780.08033353283406"/>
    <n v="757.37074855554692"/>
    <n v="836.88617275367005"/>
    <n v="784.85124786503093"/>
    <n v="772.61000246191031"/>
  </r>
  <r>
    <s v="E07000227"/>
    <x v="4"/>
    <x v="13"/>
    <n v="67"/>
    <n v="711"/>
    <n v="737.63026474010803"/>
    <n v="792.25413423546377"/>
    <n v="980.87115822534452"/>
    <n v="893.93082723482053"/>
    <n v="870.74401761931858"/>
    <n v="846.51634050375571"/>
    <n v="775.3677458422984"/>
    <n v="753.32780977903724"/>
    <n v="830.97613340256146"/>
    <n v="780.71539444595373"/>
  </r>
  <r>
    <s v="E07000227"/>
    <x v="4"/>
    <x v="13"/>
    <n v="68"/>
    <n v="712"/>
    <n v="708.24614799088818"/>
    <n v="734.76687669482533"/>
    <n v="788.63028305337161"/>
    <n v="978.30012310050415"/>
    <n v="890.80489420624508"/>
    <n v="866.74838526113376"/>
    <n v="842.63389302391101"/>
    <n v="772.97184561798701"/>
    <n v="751.33511950099523"/>
    <n v="827.39325748174497"/>
  </r>
  <r>
    <s v="E07000227"/>
    <x v="4"/>
    <x v="13"/>
    <n v="69"/>
    <n v="650"/>
    <n v="709.50455119432695"/>
    <n v="706.70529104292905"/>
    <n v="732.41103008949585"/>
    <n v="785.43586558548054"/>
    <n v="974.97491207657151"/>
    <n v="888.02664085154993"/>
    <n v="863.15806647501756"/>
    <n v="839.06856719250777"/>
    <n v="770.7101812416422"/>
    <n v="749.5052342569162"/>
  </r>
  <r>
    <s v="E07000227"/>
    <x v="4"/>
    <x v="14"/>
    <n v="70"/>
    <n v="580"/>
    <n v="645.57083313357748"/>
    <n v="705.44032848997301"/>
    <n v="704.18919004418774"/>
    <n v="728.47967703429936"/>
    <n v="781.16740837485202"/>
    <n v="970.29094065020161"/>
    <n v="883.95003857212168"/>
    <n v="858.49315663053278"/>
    <n v="834.33034799196287"/>
    <n v="767.41330882900127"/>
  </r>
  <r>
    <s v="E07000227"/>
    <x v="4"/>
    <x v="14"/>
    <n v="71"/>
    <n v="549"/>
    <n v="572.84675357007598"/>
    <n v="638.48971398496326"/>
    <n v="699.07720119260512"/>
    <n v="698.13882148934408"/>
    <n v="721.84570149127796"/>
    <n v="773.78561015489424"/>
    <n v="961.95533069399028"/>
    <n v="876.5139112384561"/>
    <n v="850.56122859452114"/>
    <n v="826.56746000960754"/>
  </r>
  <r>
    <s v="E07000227"/>
    <x v="4"/>
    <x v="14"/>
    <n v="72"/>
    <n v="540"/>
    <n v="542.27719420646474"/>
    <n v="564.359783466522"/>
    <n v="629.15470775000188"/>
    <n v="689.12976291183952"/>
    <n v="690.04047131637594"/>
    <n v="713.08659148761251"/>
    <n v="764.16936536675371"/>
    <n v="950.8274568699112"/>
    <n v="866.47760156872539"/>
    <n v="840.44751608824856"/>
  </r>
  <r>
    <s v="E07000227"/>
    <x v="4"/>
    <x v="14"/>
    <n v="73"/>
    <n v="541"/>
    <n v="530.91679078079972"/>
    <n v="533.62892327448367"/>
    <n v="554.52459178318861"/>
    <n v="618.25143799754869"/>
    <n v="678.24392060774289"/>
    <n v="679.99023382623204"/>
    <n v="702.58391426330741"/>
    <n v="752.83294318171909"/>
    <n v="937.66788646571149"/>
    <n v="854.60833002298875"/>
  </r>
  <r>
    <s v="E07000227"/>
    <x v="4"/>
    <x v="14"/>
    <n v="74"/>
    <n v="526"/>
    <n v="529.73212959284047"/>
    <n v="520.14219944396325"/>
    <n v="522.3572217415566"/>
    <n v="542.028377113533"/>
    <n v="605.06124841159613"/>
    <n v="664.56826418925516"/>
    <n v="667.00777329677919"/>
    <n v="688.97298825305552"/>
    <n v="738.26120824686825"/>
    <n v="920.40093772974967"/>
  </r>
  <r>
    <s v="E07000227"/>
    <x v="4"/>
    <x v="15"/>
    <n v="75"/>
    <n v="492"/>
    <n v="519.39857750614351"/>
    <n v="524.10144449346456"/>
    <n v="515.5244042778445"/>
    <n v="517.25617894486356"/>
    <n v="535.66320516263647"/>
    <n v="598.22978685038913"/>
    <n v="657.96317956781968"/>
    <n v="661.21101463434445"/>
    <n v="682.65704198960066"/>
    <n v="731.31053732401574"/>
  </r>
  <r>
    <s v="E07000227"/>
    <x v="4"/>
    <x v="15"/>
    <n v="76"/>
    <n v="489"/>
    <n v="478.15429132241974"/>
    <n v="504.5999556042928"/>
    <n v="508.92463570681593"/>
    <n v="501.3702600993376"/>
    <n v="503.47666850057789"/>
    <n v="520.5603222264657"/>
    <n v="581.62256962998595"/>
    <n v="640.3832997426033"/>
    <n v="644.45408754526295"/>
    <n v="665.34001907829975"/>
  </r>
  <r>
    <s v="E07000227"/>
    <x v="4"/>
    <x v="15"/>
    <n v="77"/>
    <n v="463"/>
    <n v="478.49929150172937"/>
    <n v="468.70352543722191"/>
    <n v="494.72359536422272"/>
    <n v="499.872932101581"/>
    <n v="492.7994413637212"/>
    <n v="494.99739280857568"/>
    <n v="510.96023616416221"/>
    <n v="571.25371369828292"/>
    <n v="629.69350223049298"/>
    <n v="634.59695219658863"/>
  </r>
  <r>
    <s v="E07000227"/>
    <x v="4"/>
    <x v="15"/>
    <n v="78"/>
    <n v="423"/>
    <n v="450.71934111212408"/>
    <n v="466.47319522313796"/>
    <n v="457.14671859254395"/>
    <n v="483.04255779772609"/>
    <n v="488.72591171656831"/>
    <n v="482.27831622214097"/>
    <n v="484.53729449568579"/>
    <n v="499.36999715940641"/>
    <n v="558.66402915146284"/>
    <n v="616.54563195022797"/>
  </r>
  <r>
    <s v="E07000227"/>
    <x v="4"/>
    <x v="15"/>
    <n v="79"/>
    <n v="387"/>
    <n v="408.5355189999612"/>
    <n v="436.82016856542992"/>
    <n v="452.7246863714085"/>
    <n v="444.30254200330336"/>
    <n v="469.14855940586597"/>
    <n v="475.47223588928574"/>
    <n v="469.88473206149712"/>
    <n v="472.13120909223136"/>
    <n v="485.7882210666391"/>
    <n v="543.81527888517201"/>
  </r>
  <r>
    <s v="E07000227"/>
    <x v="4"/>
    <x v="16"/>
    <n v="80"/>
    <n v="415"/>
    <n v="375.61358666857365"/>
    <n v="396.9209982136054"/>
    <n v="423.79698890062946"/>
    <n v="438.94584639733517"/>
    <n v="432.24608596036728"/>
    <n v="456.77023930901282"/>
    <n v="463.38842050011192"/>
    <n v="458.21334962027174"/>
    <n v="460.54822677962994"/>
    <n v="473.66518121541236"/>
  </r>
  <r>
    <s v="E07000227"/>
    <x v="4"/>
    <x v="16"/>
    <n v="81"/>
    <n v="368"/>
    <n v="396.19567491988687"/>
    <n v="359.75537505666966"/>
    <n v="380.28901179313056"/>
    <n v="406.54906088306831"/>
    <n v="421.75748830895793"/>
    <n v="415.97816135831937"/>
    <n v="439.7168513174899"/>
    <n v="446.72557253962901"/>
    <n v="442.25163638248159"/>
    <n v="444.66365213290283"/>
  </r>
  <r>
    <s v="E07000227"/>
    <x v="4"/>
    <x v="16"/>
    <n v="82"/>
    <n v="355"/>
    <n v="343.20166776198238"/>
    <n v="371.6873852505571"/>
    <n v="337.57306427054266"/>
    <n v="357.27275470410245"/>
    <n v="382.24235823843952"/>
    <n v="397.64142513684106"/>
    <n v="393.09130364661758"/>
    <n v="415.58634901026204"/>
    <n v="423.0052413437698"/>
    <n v="419.33245108895699"/>
  </r>
  <r>
    <s v="E07000227"/>
    <x v="4"/>
    <x v="16"/>
    <n v="83"/>
    <n v="280"/>
    <n v="327.38420102786648"/>
    <n v="319.17255684270111"/>
    <n v="345.15577987012404"/>
    <n v="314.29767641305671"/>
    <n v="333.61038586999643"/>
    <n v="357.43000183696381"/>
    <n v="372.72868307664447"/>
    <n v="369.14283686080853"/>
    <n v="390.53977121646523"/>
    <n v="398.3114916063717"/>
  </r>
  <r>
    <s v="E07000227"/>
    <x v="4"/>
    <x v="16"/>
    <n v="84"/>
    <n v="240"/>
    <n v="261.42566876041457"/>
    <n v="305.58184532069748"/>
    <n v="298.25602428715985"/>
    <n v="323.11312674076669"/>
    <n v="295.80791887518473"/>
    <n v="314.08848780921295"/>
    <n v="336.69621658127392"/>
    <n v="351.63852623576599"/>
    <n v="349.06311304465231"/>
    <n v="369.49729611645415"/>
  </r>
  <r>
    <s v="E07000227"/>
    <x v="4"/>
    <x v="17"/>
    <n v="85"/>
    <n v="214"/>
    <n v="225.87985020379"/>
    <n v="246.45035701962604"/>
    <n v="286.67856697684567"/>
    <n v="280.84501461995211"/>
    <n v="305.5879096234554"/>
    <n v="280.95827217666823"/>
    <n v="298.34809257745036"/>
    <n v="319.79961451774244"/>
    <n v="334.70824697123311"/>
    <n v="333.26168144490305"/>
  </r>
  <r>
    <s v="E07000227"/>
    <x v="4"/>
    <x v="17"/>
    <n v="86"/>
    <n v="203"/>
    <n v="194.95798188809727"/>
    <n v="205.19106699610569"/>
    <n v="224.22235933638484"/>
    <n v="262.20388027678047"/>
    <n v="258.06947880589058"/>
    <n v="280.90576346866942"/>
    <n v="259.70951162225981"/>
    <n v="276.1038582207434"/>
    <n v="296.39638013032493"/>
    <n v="310.91918252084793"/>
  </r>
  <r>
    <s v="E07000227"/>
    <x v="4"/>
    <x v="17"/>
    <n v="87"/>
    <n v="175"/>
    <n v="178.68263347628718"/>
    <n v="172.24410343330175"/>
    <n v="183.33555723829204"/>
    <n v="199.73873036883211"/>
    <n v="234.12286569759388"/>
    <n v="231.92418710556865"/>
    <n v="253.14079546388146"/>
    <n v="235.79556869389452"/>
    <n v="250.91107839912974"/>
    <n v="269.91593979720693"/>
  </r>
  <r>
    <s v="E07000227"/>
    <x v="4"/>
    <x v="17"/>
    <n v="88"/>
    <n v="144"/>
    <n v="156.62409197694254"/>
    <n v="160.66718658020258"/>
    <n v="156.17768803530137"/>
    <n v="166.38549962693855"/>
    <n v="181.51571255455599"/>
    <n v="212.68789845686004"/>
    <n v="212.07104932391323"/>
    <n v="231.93675586264234"/>
    <n v="217.32418956204171"/>
    <n v="231.48832598296184"/>
  </r>
  <r>
    <s v="E07000227"/>
    <x v="4"/>
    <x v="17"/>
    <n v="89"/>
    <n v="138"/>
    <n v="126.94743763550892"/>
    <n v="138.87904908203782"/>
    <n v="142.28950890005501"/>
    <n v="139.77643502888395"/>
    <n v="149.14843968919135"/>
    <n v="163.02995503086737"/>
    <n v="191.1690626952909"/>
    <n v="191.78172167124376"/>
    <n v="210.3484411610178"/>
    <n v="198.37114726473598"/>
  </r>
  <r>
    <s v="E07000227"/>
    <x v="4"/>
    <x v="18"/>
    <s v="90 and over"/>
    <n v="364"/>
    <n v="418.46550603549872"/>
    <n v="452.80615900779503"/>
    <n v="494.05063880073516"/>
    <n v="534.65311227584232"/>
    <n v="566.53476910077757"/>
    <n v="602.55844331949595"/>
    <n v="645.93777857127145"/>
    <n v="708.32907166711698"/>
    <n v="764.4536036227247"/>
    <n v="830.1982507443397"/>
  </r>
  <r>
    <s v="E07000228"/>
    <x v="5"/>
    <x v="0"/>
    <n v="0"/>
    <n v="761"/>
    <n v="933.17332644361773"/>
    <n v="936.9911173352541"/>
    <n v="930.14810679533059"/>
    <n v="922.48946563188326"/>
    <n v="907.11659083235054"/>
    <n v="895.82736113784256"/>
    <n v="883.82159861295008"/>
    <n v="875.44756758528968"/>
    <n v="869.92677289438461"/>
    <n v="863.92732156623242"/>
  </r>
  <r>
    <s v="E07000228"/>
    <x v="5"/>
    <x v="0"/>
    <n v="1"/>
    <n v="860"/>
    <n v="796.0898168523172"/>
    <n v="965.46979486598013"/>
    <n v="969.97723891647138"/>
    <n v="963.77774554184202"/>
    <n v="956.18881558994906"/>
    <n v="940.90636637560783"/>
    <n v="929.63496190369551"/>
    <n v="917.59672516133026"/>
    <n v="909.25963376555944"/>
    <n v="903.84148276289613"/>
  </r>
  <r>
    <s v="E07000228"/>
    <x v="5"/>
    <x v="0"/>
    <n v="2"/>
    <n v="808"/>
    <n v="887.04600843092123"/>
    <n v="826.41803969942862"/>
    <n v="992.74485037980719"/>
    <n v="997.8905512259239"/>
    <n v="992.23919544161697"/>
    <n v="984.7761849118292"/>
    <n v="969.68738460272755"/>
    <n v="958.48222434298737"/>
    <n v="946.46337134081421"/>
    <n v="938.19378210395155"/>
  </r>
  <r>
    <s v="E07000228"/>
    <x v="5"/>
    <x v="0"/>
    <n v="3"/>
    <n v="865"/>
    <n v="834.45520970612517"/>
    <n v="912.09101814540043"/>
    <n v="853.86363377681266"/>
    <n v="1018.3571713160633"/>
    <n v="1024.0759897195808"/>
    <n v="1018.8800044207095"/>
    <n v="1011.5024506333424"/>
    <n v="996.51077698699783"/>
    <n v="985.31795017809691"/>
    <n v="973.26675095622966"/>
  </r>
  <r>
    <s v="E07000228"/>
    <x v="5"/>
    <x v="0"/>
    <n v="4"/>
    <n v="872"/>
    <n v="885.4937776995024"/>
    <n v="855.30754961073148"/>
    <n v="931.58672956187434"/>
    <n v="875.48868978951111"/>
    <n v="1038.1467756249822"/>
    <n v="1044.3006091279085"/>
    <n v="1039.5104031503806"/>
    <n v="1032.214871915568"/>
    <n v="1017.3449918008944"/>
    <n v="1006.1890437590058"/>
  </r>
  <r>
    <s v="E07000228"/>
    <x v="5"/>
    <x v="1"/>
    <n v="5"/>
    <n v="859"/>
    <n v="880.81954796523428"/>
    <n v="894.77467850306721"/>
    <n v="864.9308978192189"/>
    <n v="939.89018761698992"/>
    <n v="885.53490472708438"/>
    <n v="1046.1505501699874"/>
    <n v="1052.5735793624128"/>
    <n v="1048.0750909213984"/>
    <n v="1040.8536328450944"/>
    <n v="1026.1248304728308"/>
  </r>
  <r>
    <s v="E07000228"/>
    <x v="5"/>
    <x v="1"/>
    <n v="6"/>
    <n v="868"/>
    <n v="866.11596639604909"/>
    <n v="888.68282379588447"/>
    <n v="903.00811126651638"/>
    <n v="873.56859495998492"/>
    <n v="947.40180095110509"/>
    <n v="894.54684509704475"/>
    <n v="1053.1791244487481"/>
    <n v="1059.8476761885331"/>
    <n v="1055.6193267730589"/>
    <n v="1048.4822304762424"/>
  </r>
  <r>
    <s v="E07000228"/>
    <x v="5"/>
    <x v="1"/>
    <n v="7"/>
    <n v="915"/>
    <n v="875.23385349567059"/>
    <n v="874.75548779869223"/>
    <n v="898.11226287026693"/>
    <n v="912.91982235193302"/>
    <n v="883.7168228041337"/>
    <n v="956.61013406277141"/>
    <n v="905.15026036189386"/>
    <n v="1062.3537239386976"/>
    <n v="1069.2893022628782"/>
    <n v="1065.3087623386541"/>
  </r>
  <r>
    <s v="E07000228"/>
    <x v="5"/>
    <x v="1"/>
    <n v="8"/>
    <n v="862"/>
    <n v="916.35739454857628"/>
    <n v="877.87927970524845"/>
    <n v="878.64516309521866"/>
    <n v="902.64974685899494"/>
    <n v="917.76902561280974"/>
    <n v="888.93321144903791"/>
    <n v="960.45505710865996"/>
    <n v="910.64710567307225"/>
    <n v="1065.8511423276141"/>
    <n v="1072.985890635121"/>
  </r>
  <r>
    <s v="E07000228"/>
    <x v="5"/>
    <x v="1"/>
    <n v="9"/>
    <n v="766"/>
    <n v="868.47514783781048"/>
    <n v="922.13013309246719"/>
    <n v="884.63099330056718"/>
    <n v="886.6146145914596"/>
    <n v="911.28257406514376"/>
    <n v="926.76783321274274"/>
    <n v="898.17871418048946"/>
    <n v="968.73844110750883"/>
    <n v="920.28957686330159"/>
    <n v="1074.1953290026238"/>
  </r>
  <r>
    <s v="E07000228"/>
    <x v="5"/>
    <x v="2"/>
    <n v="10"/>
    <n v="846"/>
    <n v="782.17665272081672"/>
    <n v="883.00698391895617"/>
    <n v="936.25645070951941"/>
    <n v="899.89627831993459"/>
    <n v="903.47028998159817"/>
    <n v="929.23124323747322"/>
    <n v="945.30563451707349"/>
    <n v="916.87856458815713"/>
    <n v="986.65579711696148"/>
    <n v="939.7360894798112"/>
  </r>
  <r>
    <s v="E07000228"/>
    <x v="5"/>
    <x v="2"/>
    <n v="11"/>
    <n v="885"/>
    <n v="864.1341014145537"/>
    <n v="800.06894231866272"/>
    <n v="899.87641096270079"/>
    <n v="953.02231874961933"/>
    <n v="917.53112254614803"/>
    <n v="922.81941186855113"/>
    <n v="949.80326135062012"/>
    <n v="966.5427310189632"/>
    <n v="938.13331261553617"/>
    <n v="1007.5655432461995"/>
  </r>
  <r>
    <s v="E07000228"/>
    <x v="5"/>
    <x v="2"/>
    <n v="12"/>
    <n v="931"/>
    <n v="901.5292751705183"/>
    <n v="881.12337434241817"/>
    <n v="817.04470606671657"/>
    <n v="915.50467415524417"/>
    <n v="968.41963156868871"/>
    <n v="933.93242719942486"/>
    <n v="940.93924996761325"/>
    <n v="969.04024986064383"/>
    <n v="986.3839613504623"/>
    <n v="958.11606509649448"/>
  </r>
  <r>
    <s v="E07000228"/>
    <x v="5"/>
    <x v="2"/>
    <n v="13"/>
    <n v="954"/>
    <n v="944.48441284820183"/>
    <n v="914.04137679462178"/>
    <n v="894.09690819147738"/>
    <n v="830.15854048664664"/>
    <n v="927.03256560585965"/>
    <n v="979.55485585946303"/>
    <n v="946.08187452467791"/>
    <n v="954.72533216727356"/>
    <n v="983.73926477770283"/>
    <n v="1001.6284867209395"/>
  </r>
  <r>
    <s v="E07000228"/>
    <x v="5"/>
    <x v="2"/>
    <n v="14"/>
    <n v="949"/>
    <n v="985.25254129907751"/>
    <n v="976.58253680217217"/>
    <n v="944.0991406100743"/>
    <n v="924.28667560316728"/>
    <n v="859.83596027194221"/>
    <n v="955.61014332496393"/>
    <n v="1008.222352374956"/>
    <n v="975.67675150914386"/>
    <n v="986.87942154249333"/>
    <n v="1017.3724782944386"/>
  </r>
  <r>
    <s v="E07000228"/>
    <x v="5"/>
    <x v="3"/>
    <n v="15"/>
    <n v="1021"/>
    <n v="960.56639765929322"/>
    <n v="995.47882023152613"/>
    <n v="987.08946828452406"/>
    <n v="954.20837466876503"/>
    <n v="934.63974671642166"/>
    <n v="870.38399287444599"/>
    <n v="964.93116020800232"/>
    <n v="1017.1775721481885"/>
    <n v="985.45639178288479"/>
    <n v="997.63741629128197"/>
  </r>
  <r>
    <s v="E07000228"/>
    <x v="5"/>
    <x v="3"/>
    <n v="16"/>
    <n v="913"/>
    <n v="1031.8034846129565"/>
    <n v="972.57690260203674"/>
    <n v="1005.9553955701804"/>
    <n v="997.83832162869567"/>
    <n v="964.49039417154893"/>
    <n v="945.23255437317175"/>
    <n v="881.22401653387374"/>
    <n v="974.46792012434662"/>
    <n v="1026.325561264433"/>
    <n v="995.45554614397815"/>
  </r>
  <r>
    <s v="E07000228"/>
    <x v="5"/>
    <x v="3"/>
    <n v="17"/>
    <n v="1024"/>
    <n v="910.3015009583861"/>
    <n v="1024.3515601041545"/>
    <n v="967.53119917484423"/>
    <n v="998.75113700249722"/>
    <n v="990.91173597568218"/>
    <n v="957.69114271680246"/>
    <n v="938.98222433207593"/>
    <n v="876.71876250609171"/>
    <n v="966.71901181268436"/>
    <n v="1017.0938605374207"/>
  </r>
  <r>
    <s v="E07000228"/>
    <x v="5"/>
    <x v="3"/>
    <n v="18"/>
    <n v="889"/>
    <n v="972.58685262949359"/>
    <n v="866.37467599638899"/>
    <n v="971.58695998227427"/>
    <n v="918.86596947880992"/>
    <n v="947.11519102855084"/>
    <n v="939.68124279423319"/>
    <n v="907.82986314759955"/>
    <n v="890.35779151039765"/>
    <n v="831.93608342140624"/>
    <n v="915.69835522236235"/>
  </r>
  <r>
    <s v="E07000228"/>
    <x v="5"/>
    <x v="3"/>
    <n v="19"/>
    <n v="633"/>
    <n v="569.37628308128512"/>
    <n v="621.26895690197034"/>
    <n v="554.91247893350248"/>
    <n v="618.73385851490445"/>
    <n v="586.36934987985853"/>
    <n v="602.54596076262533"/>
    <n v="597.97871691215153"/>
    <n v="577.56350160982197"/>
    <n v="566.38898835972668"/>
    <n v="529.98180523871827"/>
  </r>
  <r>
    <s v="E07000228"/>
    <x v="5"/>
    <x v="4"/>
    <n v="20"/>
    <n v="568"/>
    <n v="461.33954068800807"/>
    <n v="416.76860593337921"/>
    <n v="452.66116178263974"/>
    <n v="406.14470714502124"/>
    <n v="449.9092078335101"/>
    <n v="427.47115119149873"/>
    <n v="437.6247378491916"/>
    <n v="434.31531810094589"/>
    <n v="419.33000907210823"/>
    <n v="411.21643369782834"/>
  </r>
  <r>
    <s v="E07000228"/>
    <x v="5"/>
    <x v="4"/>
    <n v="21"/>
    <n v="563"/>
    <n v="568.29117514341078"/>
    <n v="473.53042396485961"/>
    <n v="434.64206432086894"/>
    <n v="466.98299818130619"/>
    <n v="423.75500276634705"/>
    <n v="462.8106874870308"/>
    <n v="442.89107407738391"/>
    <n v="450.48844706404634"/>
    <n v="446.97368209097971"/>
    <n v="432.02543578747139"/>
  </r>
  <r>
    <s v="E07000228"/>
    <x v="5"/>
    <x v="4"/>
    <n v="22"/>
    <n v="678"/>
    <n v="640.7249836104005"/>
    <n v="651.78762051823117"/>
    <n v="564.23984173334259"/>
    <n v="530.39959485970394"/>
    <n v="560.86052996311219"/>
    <n v="517.40073832754786"/>
    <n v="553.69560232686649"/>
    <n v="535.44365508747001"/>
    <n v="539.61473031393734"/>
    <n v="535.01566876182846"/>
  </r>
  <r>
    <s v="E07000228"/>
    <x v="5"/>
    <x v="4"/>
    <n v="23"/>
    <n v="731"/>
    <n v="741.95457143453541"/>
    <n v="713.90020958966204"/>
    <n v="730.09825691458423"/>
    <n v="649.06414848317036"/>
    <n v="618.56170423838751"/>
    <n v="647.42152675405691"/>
    <n v="603.90240718730468"/>
    <n v="637.92288019214914"/>
    <n v="620.91446759238852"/>
    <n v="622.18229511563777"/>
  </r>
  <r>
    <s v="E07000228"/>
    <x v="5"/>
    <x v="4"/>
    <n v="24"/>
    <n v="785"/>
    <n v="763.67626591758653"/>
    <n v="775.51101311555146"/>
    <n v="753.52182294387876"/>
    <n v="772.28769030338265"/>
    <n v="696.06844282243992"/>
    <n v="667.49655740966455"/>
    <n v="694.6357968992138"/>
    <n v="651.96003992205442"/>
    <n v="683.82482823309647"/>
    <n v="667.89599817538135"/>
  </r>
  <r>
    <s v="E07000228"/>
    <x v="5"/>
    <x v="5"/>
    <n v="25"/>
    <n v="692"/>
    <n v="785.59044322012733"/>
    <n v="770.66442791325949"/>
    <n v="782.10572885097167"/>
    <n v="765.50290755028811"/>
    <n v="785.18811863295946"/>
    <n v="714.48087948165482"/>
    <n v="687.17669959957357"/>
    <n v="712.58601733931425"/>
    <n v="671.66533835077587"/>
    <n v="701.01366103219652"/>
  </r>
  <r>
    <s v="E07000228"/>
    <x v="5"/>
    <x v="5"/>
    <n v="26"/>
    <n v="736"/>
    <n v="701.14336753539783"/>
    <n v="783.94704996715814"/>
    <n v="774.68555086243009"/>
    <n v="785.7754686026899"/>
    <n v="773.651105069241"/>
    <n v="793.61606607445219"/>
    <n v="728.54302847523081"/>
    <n v="702.5817708273355"/>
    <n v="726.2652558091246"/>
    <n v="687.32585997204205"/>
  </r>
  <r>
    <s v="E07000228"/>
    <x v="5"/>
    <x v="5"/>
    <n v="27"/>
    <n v="757"/>
    <n v="753.49822304981819"/>
    <n v="722.90358025217051"/>
    <n v="797.96292224559386"/>
    <n v="793.49378310861096"/>
    <n v="804.22152068186574"/>
    <n v="795.62705374539814"/>
    <n v="816.24671501858677"/>
    <n v="754.74791237239242"/>
    <n v="729.45150247691697"/>
    <n v="752.08585435667226"/>
  </r>
  <r>
    <s v="E07000228"/>
    <x v="5"/>
    <x v="5"/>
    <n v="28"/>
    <n v="788"/>
    <n v="755.62355450200778"/>
    <n v="755.24166240121497"/>
    <n v="728.91726774267818"/>
    <n v="795.90774532393186"/>
    <n v="795.61946335144398"/>
    <n v="805.82188436817057"/>
    <n v="800.64158275074669"/>
    <n v="821.41709473864012"/>
    <n v="764.1811222883033"/>
    <n v="739.92144461475527"/>
  </r>
  <r>
    <s v="E07000228"/>
    <x v="5"/>
    <x v="5"/>
    <n v="29"/>
    <n v="850"/>
    <n v="789.52838081558741"/>
    <n v="759.2587439775715"/>
    <n v="761.47451124758823"/>
    <n v="738.96185966454084"/>
    <n v="798.965884382318"/>
    <n v="802.39707843682129"/>
    <n v="812.36118602847023"/>
    <n v="810.13803342294852"/>
    <n v="831.07687648749322"/>
    <n v="777.41110931028197"/>
  </r>
  <r>
    <s v="E07000228"/>
    <x v="5"/>
    <x v="6"/>
    <n v="30"/>
    <n v="758"/>
    <n v="866.91165657712372"/>
    <n v="811.33902713994178"/>
    <n v="782.74900712900603"/>
    <n v="787.88711376485969"/>
    <n v="768.7597424735186"/>
    <n v="822.97743967691349"/>
    <n v="830.75687284838295"/>
    <n v="840.53229416764066"/>
    <n v="841.66528356463164"/>
    <n v="863.25827530832396"/>
  </r>
  <r>
    <s v="E07000228"/>
    <x v="5"/>
    <x v="6"/>
    <n v="31"/>
    <n v="759"/>
    <n v="781.07782924436037"/>
    <n v="879.79013812639653"/>
    <n v="829.13100244861141"/>
    <n v="801.99240162926048"/>
    <n v="809.74984687060726"/>
    <n v="793.71681267710915"/>
    <n v="842.51783061379479"/>
    <n v="854.15038002406891"/>
    <n v="863.74877927271177"/>
    <n v="867.88798614728364"/>
  </r>
  <r>
    <s v="E07000228"/>
    <x v="5"/>
    <x v="6"/>
    <n v="32"/>
    <n v="792"/>
    <n v="780.33489163718548"/>
    <n v="801.50585484302599"/>
    <n v="891.56658847431015"/>
    <n v="845.02596329279913"/>
    <n v="819.2408005835955"/>
    <n v="829.13671588011346"/>
    <n v="815.80774418510146"/>
    <n v="860.05623959589877"/>
    <n v="874.92726451586441"/>
    <n v="884.38650999481388"/>
  </r>
  <r>
    <s v="E07000228"/>
    <x v="5"/>
    <x v="6"/>
    <n v="33"/>
    <n v="841"/>
    <n v="814.94154442690262"/>
    <n v="805.31622633271013"/>
    <n v="825.99597082041805"/>
    <n v="909.16178717726541"/>
    <n v="865.93756507155115"/>
    <n v="841.27818663830578"/>
    <n v="853.09511380650417"/>
    <n v="842.05117075724661"/>
    <n v="882.70894855877225"/>
    <n v="900.55946337459386"/>
  </r>
  <r>
    <s v="E07000228"/>
    <x v="5"/>
    <x v="6"/>
    <n v="34"/>
    <n v="759"/>
    <n v="846.48479633101647"/>
    <n v="827.70920044541174"/>
    <n v="820.02453086081277"/>
    <n v="839.91834348203543"/>
    <n v="916.50275068692088"/>
    <n v="876.40116514528506"/>
    <n v="853.16902947555752"/>
    <n v="866.6927878119692"/>
    <n v="857.5501936326782"/>
    <n v="894.7258197299941"/>
  </r>
  <r>
    <s v="E07000228"/>
    <x v="5"/>
    <x v="7"/>
    <n v="35"/>
    <n v="783"/>
    <n v="791.63264317617848"/>
    <n v="875.70138976097257"/>
    <n v="863.3230042039927"/>
    <n v="857.3534601898823"/>
    <n v="877.36882306323218"/>
    <n v="949.20049589655571"/>
    <n v="911.30858230016952"/>
    <n v="889.16944683681231"/>
    <n v="904.67386818019054"/>
    <n v="897.20329720868892"/>
  </r>
  <r>
    <s v="E07000228"/>
    <x v="5"/>
    <x v="7"/>
    <n v="36"/>
    <n v="812"/>
    <n v="810.34817190193348"/>
    <n v="819.06207829935056"/>
    <n v="899.66748805151747"/>
    <n v="893.04057975377998"/>
    <n v="888.64991158732994"/>
    <n v="908.54808306884524"/>
    <n v="975.8240906839527"/>
    <n v="940.14326273730683"/>
    <n v="919.18138735570733"/>
    <n v="936.38129003752454"/>
  </r>
  <r>
    <s v="E07000228"/>
    <x v="5"/>
    <x v="7"/>
    <n v="37"/>
    <n v="963"/>
    <n v="831.72824926693818"/>
    <n v="828.91029592702546"/>
    <n v="837.70662368158571"/>
    <n v="915.10378427787236"/>
    <n v="913.75431921518407"/>
    <n v="910.81070073685066"/>
    <n v="930.79820309414424"/>
    <n v="993.80636292757879"/>
    <n v="960.23942153284429"/>
    <n v="940.3739772153059"/>
  </r>
  <r>
    <s v="E07000228"/>
    <x v="5"/>
    <x v="7"/>
    <n v="38"/>
    <n v="906"/>
    <n v="965.41251064320602"/>
    <n v="841.72609749004096"/>
    <n v="837.94782227111136"/>
    <n v="846.67543155607291"/>
    <n v="920.55165478297818"/>
    <n v="923.54986534908528"/>
    <n v="922.0162582190552"/>
    <n v="941.75292200914089"/>
    <n v="1000.6194003753797"/>
    <n v="969.16799526957357"/>
  </r>
  <r>
    <s v="E07000228"/>
    <x v="5"/>
    <x v="7"/>
    <n v="39"/>
    <n v="1015"/>
    <n v="919.44384907748713"/>
    <n v="973.31566300760164"/>
    <n v="855.52958757078625"/>
    <n v="850.89104676086629"/>
    <n v="859.6540632934317"/>
    <n v="930.80931082262714"/>
    <n v="937.74118496239475"/>
    <n v="937.49216000775277"/>
    <n v="957.12840855616719"/>
    <n v="1012.7257152424515"/>
  </r>
  <r>
    <s v="E07000228"/>
    <x v="5"/>
    <x v="8"/>
    <n v="40"/>
    <n v="1028"/>
    <n v="1029.0921928425998"/>
    <n v="936.61209193810851"/>
    <n v="986.04277104799462"/>
    <n v="872.45082123427926"/>
    <n v="867.00631605723447"/>
    <n v="875.76527727863777"/>
    <n v="945.17735104316114"/>
    <n v="955.32042501384865"/>
    <n v="955.97392879375764"/>
    <n v="975.63671590796116"/>
  </r>
  <r>
    <s v="E07000228"/>
    <x v="5"/>
    <x v="8"/>
    <n v="41"/>
    <n v="1083"/>
    <n v="1045.3659172283401"/>
    <n v="1045.2813956419939"/>
    <n v="955.1457086739008"/>
    <n v="1000.7184035620066"/>
    <n v="890.7379894265855"/>
    <n v="884.59143561219696"/>
    <n v="893.42344497297745"/>
    <n v="961.29385611143368"/>
    <n v="974.35891576442543"/>
    <n v="975.92177386302671"/>
  </r>
  <r>
    <s v="E07000228"/>
    <x v="5"/>
    <x v="8"/>
    <n v="42"/>
    <n v="1118"/>
    <n v="1085.326379928043"/>
    <n v="1050.6391447195158"/>
    <n v="1049.6357466792062"/>
    <n v="961.97347126718955"/>
    <n v="1003.9642024049699"/>
    <n v="897.67859040880921"/>
    <n v="891.03176479573744"/>
    <n v="899.89432264106756"/>
    <n v="966.12251868516921"/>
    <n v="981.67163229066023"/>
  </r>
  <r>
    <s v="E07000228"/>
    <x v="5"/>
    <x v="8"/>
    <n v="43"/>
    <n v="1103"/>
    <n v="1117.1052810288786"/>
    <n v="1084.2806641462887"/>
    <n v="1052.2593737870895"/>
    <n v="1050.3680183688482"/>
    <n v="965.44805582935078"/>
    <n v="1003.9946287964185"/>
    <n v="901.53394759567152"/>
    <n v="894.4924403961129"/>
    <n v="903.32430540449866"/>
    <n v="967.82802355824424"/>
  </r>
  <r>
    <s v="E07000228"/>
    <x v="5"/>
    <x v="8"/>
    <n v="44"/>
    <n v="1082"/>
    <n v="1106.7179325352145"/>
    <n v="1119.6336198172487"/>
    <n v="1086.9840710159372"/>
    <n v="1057.504725980185"/>
    <n v="1054.879553429404"/>
    <n v="971.95143603544409"/>
    <n v="1007.647063016931"/>
    <n v="908.42613569209084"/>
    <n v="901.02137426042464"/>
    <n v="909.84919704577942"/>
  </r>
  <r>
    <s v="E07000228"/>
    <x v="5"/>
    <x v="9"/>
    <n v="45"/>
    <n v="1111"/>
    <n v="1084.4897486483064"/>
    <n v="1107.3878343322833"/>
    <n v="1119.3563012939048"/>
    <n v="1086.9700782640991"/>
    <n v="1059.6013773155942"/>
    <n v="1056.2110904171498"/>
    <n v="975.36557846192227"/>
    <n v="1008.485674645293"/>
    <n v="912.36487957898646"/>
    <n v="904.56118291890323"/>
  </r>
  <r>
    <s v="E07000228"/>
    <x v="5"/>
    <x v="9"/>
    <n v="46"/>
    <n v="1159"/>
    <n v="1111.5967410236037"/>
    <n v="1086.5833988916982"/>
    <n v="1107.5561318139023"/>
    <n v="1118.561446580663"/>
    <n v="1086.5052548289079"/>
    <n v="1061.1747944081751"/>
    <n v="1057.20069549609"/>
    <n v="978.31824516227596"/>
    <n v="1009.048601614271"/>
    <n v="915.95414194853663"/>
  </r>
  <r>
    <s v="E07000228"/>
    <x v="5"/>
    <x v="9"/>
    <n v="47"/>
    <n v="1150"/>
    <n v="1151.2597912937806"/>
    <n v="1105.5683165885057"/>
    <n v="1081.6123428936287"/>
    <n v="1101.0328043336106"/>
    <n v="1111.1153640711686"/>
    <n v="1079.4204637004088"/>
    <n v="1056.0683009951465"/>
    <n v="1051.588305412733"/>
    <n v="974.80676472842674"/>
    <n v="1003.2611963324244"/>
  </r>
  <r>
    <s v="E07000228"/>
    <x v="5"/>
    <x v="9"/>
    <n v="48"/>
    <n v="1100"/>
    <n v="1152.1795574345299"/>
    <n v="1153.4914522383165"/>
    <n v="1109.4211346227892"/>
    <n v="1086.135905896017"/>
    <n v="1104.1947687004124"/>
    <n v="1113.5364000871743"/>
    <n v="1082.058343272854"/>
    <n v="1060.4168862228676"/>
    <n v="1055.472093355467"/>
    <n v="980.19160002074011"/>
  </r>
  <r>
    <s v="E07000228"/>
    <x v="5"/>
    <x v="9"/>
    <n v="49"/>
    <n v="1023"/>
    <n v="1100.0693420335415"/>
    <n v="1151.7545758637"/>
    <n v="1152.7192271060328"/>
    <n v="1109.9994872304826"/>
    <n v="1088.0382597471382"/>
    <n v="1104.6342470309939"/>
    <n v="1113.2872093335841"/>
    <n v="1081.9709463311492"/>
    <n v="1062.09746819619"/>
    <n v="1056.7267138538161"/>
  </r>
  <r>
    <s v="E07000228"/>
    <x v="5"/>
    <x v="10"/>
    <n v="50"/>
    <n v="1002"/>
    <n v="1025.6737887692425"/>
    <n v="1101.2952944526801"/>
    <n v="1152.5484266340993"/>
    <n v="1153.6234680375769"/>
    <n v="1112.017150711906"/>
    <n v="1090.6874850422964"/>
    <n v="1106.0024181482891"/>
    <n v="1114.0834096465569"/>
    <n v="1082.8580797879697"/>
    <n v="1064.4943655752875"/>
  </r>
  <r>
    <s v="E07000228"/>
    <x v="5"/>
    <x v="10"/>
    <n v="51"/>
    <n v="937"/>
    <n v="997.54417353764563"/>
    <n v="1021.1844294154387"/>
    <n v="1095.1615838724058"/>
    <n v="1145.9561003398981"/>
    <n v="1147.0406445556821"/>
    <n v="1106.77456029367"/>
    <n v="1086.1570665943398"/>
    <n v="1100.2001121035476"/>
    <n v="1107.7544484861701"/>
    <n v="1076.7436276170056"/>
  </r>
  <r>
    <s v="E07000228"/>
    <x v="5"/>
    <x v="10"/>
    <n v="52"/>
    <n v="994"/>
    <n v="938.68540992783733"/>
    <n v="998.73726967128141"/>
    <n v="1022.6442949481047"/>
    <n v="1095.2242052785043"/>
    <n v="1145.5641130838171"/>
    <n v="1146.7012701473393"/>
    <n v="1107.6603554218734"/>
    <n v="1087.7378302591517"/>
    <n v="1100.6442544106912"/>
    <n v="1107.6885618072229"/>
  </r>
  <r>
    <s v="E07000228"/>
    <x v="5"/>
    <x v="10"/>
    <n v="53"/>
    <n v="896"/>
    <n v="992.98000831801335"/>
    <n v="940.20301063973216"/>
    <n v="999.59999843047297"/>
    <n v="1024.0590644247766"/>
    <n v="1095.1371124090581"/>
    <n v="1145.143933748067"/>
    <n v="1146.429294335396"/>
    <n v="1108.4133084173302"/>
    <n v="1089.1300711394451"/>
    <n v="1100.9511679038928"/>
  </r>
  <r>
    <s v="E07000228"/>
    <x v="5"/>
    <x v="10"/>
    <n v="54"/>
    <n v="865"/>
    <n v="893.58305440539812"/>
    <n v="988.68403040832209"/>
    <n v="938.36927479169685"/>
    <n v="997.35919009617078"/>
    <n v="1021.8847349969723"/>
    <n v="1091.6999018583035"/>
    <n v="1141.5431986827321"/>
    <n v="1142.9264801815777"/>
    <n v="1105.9489616833839"/>
    <n v="1087.1970401505682"/>
  </r>
  <r>
    <s v="E07000228"/>
    <x v="5"/>
    <x v="11"/>
    <n v="55"/>
    <n v="880"/>
    <n v="860.17547775588548"/>
    <n v="888.96792360622726"/>
    <n v="981.94715525811614"/>
    <n v="934.28955997053902"/>
    <n v="992.45408101279918"/>
    <n v="1017.0660070478723"/>
    <n v="1085.5395704086609"/>
    <n v="1135.0119193406952"/>
    <n v="1136.5873911312751"/>
    <n v="1100.678408661619"/>
  </r>
  <r>
    <s v="E07000228"/>
    <x v="5"/>
    <x v="11"/>
    <n v="56"/>
    <n v="911"/>
    <n v="875.61187003915995"/>
    <n v="856.54120925365453"/>
    <n v="886.13829984610697"/>
    <n v="977.3142422077201"/>
    <n v="931.58625470308255"/>
    <n v="989.37588569274101"/>
    <n v="1014.2750440952951"/>
    <n v="1081.7856597303282"/>
    <n v="1131.0364174953966"/>
    <n v="1132.7228487916748"/>
  </r>
  <r>
    <s v="E07000228"/>
    <x v="5"/>
    <x v="11"/>
    <n v="57"/>
    <n v="872"/>
    <n v="900.20408316618364"/>
    <n v="866.73814773196887"/>
    <n v="848.12321608299533"/>
    <n v="878.27364403142826"/>
    <n v="967.09518880888891"/>
    <n v="923.73764731972688"/>
    <n v="980.82428716932077"/>
    <n v="1005.7818181840304"/>
    <n v="1071.9605206836472"/>
    <n v="1120.7169307548122"/>
  </r>
  <r>
    <s v="E07000228"/>
    <x v="5"/>
    <x v="11"/>
    <n v="58"/>
    <n v="822"/>
    <n v="860.54817327689364"/>
    <n v="887.42756235563763"/>
    <n v="855.59591940093037"/>
    <n v="837.87867791290591"/>
    <n v="868.59370018212587"/>
    <n v="954.97407606235026"/>
    <n v="913.8106849868168"/>
    <n v="970.18468987217784"/>
    <n v="995.22237866740033"/>
    <n v="1060.0291182317621"/>
  </r>
  <r>
    <s v="E07000228"/>
    <x v="5"/>
    <x v="11"/>
    <n v="59"/>
    <n v="820"/>
    <n v="816.00596575626741"/>
    <n v="853.78499170926068"/>
    <n v="879.6827754151999"/>
    <n v="849.4358667338779"/>
    <n v="832.86741314671576"/>
    <n v="863.8713199403569"/>
    <n v="948.38738320773939"/>
    <n v="909.22547675002613"/>
    <n v="965.20193402943266"/>
    <n v="990.43141431965569"/>
  </r>
  <r>
    <s v="E07000228"/>
    <x v="5"/>
    <x v="12"/>
    <n v="60"/>
    <n v="817"/>
    <n v="815.10768488913925"/>
    <n v="812.15538451788882"/>
    <n v="849.18920657500325"/>
    <n v="874.84811019946267"/>
    <n v="845.85450488444258"/>
    <n v="830.09597126129609"/>
    <n v="861.49679839662315"/>
    <n v="944.24388617169052"/>
    <n v="907.11695887326516"/>
    <n v="962.61430889448991"/>
  </r>
  <r>
    <s v="E07000228"/>
    <x v="5"/>
    <x v="12"/>
    <n v="61"/>
    <n v="841"/>
    <n v="810.91087922421968"/>
    <n v="808.52735132509963"/>
    <n v="806.65699093214903"/>
    <n v="842.37123272949543"/>
    <n v="867.31651780032269"/>
    <n v="840.23423198498369"/>
    <n v="825.36597305780185"/>
    <n v="857.04829926364937"/>
    <n v="937.75098166978478"/>
    <n v="902.75880353966011"/>
  </r>
  <r>
    <s v="E07000228"/>
    <x v="5"/>
    <x v="12"/>
    <n v="62"/>
    <n v="832"/>
    <n v="837.0581155841877"/>
    <n v="807.65779966324055"/>
    <n v="804.91560884518685"/>
    <n v="803.89778033783784"/>
    <n v="838.56497508701761"/>
    <n v="862.86204809106596"/>
    <n v="837.45850153635956"/>
    <n v="823.35371238803418"/>
    <n v="855.32101283007705"/>
    <n v="934.29701862371985"/>
  </r>
  <r>
    <s v="E07000228"/>
    <x v="5"/>
    <x v="12"/>
    <n v="63"/>
    <n v="950"/>
    <n v="822.52405838371192"/>
    <n v="826.57036381868375"/>
    <n v="798.05897804931067"/>
    <n v="794.09540914836123"/>
    <n v="794.12556636842282"/>
    <n v="827.89353576766439"/>
    <n v="851.5149198384388"/>
    <n v="827.72040217918914"/>
    <n v="814.36964495652501"/>
    <n v="846.45402597339103"/>
  </r>
  <r>
    <s v="E07000228"/>
    <x v="5"/>
    <x v="12"/>
    <n v="64"/>
    <n v="1077"/>
    <n v="942.40169623728536"/>
    <n v="817.30838256915501"/>
    <n v="820.28662596945242"/>
    <n v="792.27721058319571"/>
    <n v="787.93705062572553"/>
    <n v="788.58839223382984"/>
    <n v="821.57878953848581"/>
    <n v="844.66454672919872"/>
    <n v="822.35098548926499"/>
    <n v="809.67749947929428"/>
  </r>
  <r>
    <s v="E07000228"/>
    <x v="5"/>
    <x v="13"/>
    <n v="65"/>
    <n v="771"/>
    <n v="1059.8411205597968"/>
    <n v="927.90743764906279"/>
    <n v="805.51567417449235"/>
    <n v="807.67410918941243"/>
    <n v="780.21990220081602"/>
    <n v="775.90815706722901"/>
    <n v="776.94366210879821"/>
    <n v="809.01897135810941"/>
    <n v="831.54400453971004"/>
    <n v="810.74866324964398"/>
  </r>
  <r>
    <s v="E07000228"/>
    <x v="5"/>
    <x v="13"/>
    <n v="66"/>
    <n v="775"/>
    <n v="762.04383038158551"/>
    <n v="1045.9618828703308"/>
    <n v="916.79634973445172"/>
    <n v="796.89987944643201"/>
    <n v="798.43589419207126"/>
    <n v="771.45986002878112"/>
    <n v="767.06861752094301"/>
    <n v="768.56102975821875"/>
    <n v="799.83601548692525"/>
    <n v="821.92887060419753"/>
  </r>
  <r>
    <s v="E07000228"/>
    <x v="5"/>
    <x v="13"/>
    <n v="67"/>
    <n v="762"/>
    <n v="764.44427009653691"/>
    <n v="752.75347714888085"/>
    <n v="1032.4298476746101"/>
    <n v="906.09016902941949"/>
    <n v="788.46965306674156"/>
    <n v="789.19447363416839"/>
    <n v="762.85936922283338"/>
    <n v="758.47792912076909"/>
    <n v="760.33009824050191"/>
    <n v="790.75018039645295"/>
  </r>
  <r>
    <s v="E07000228"/>
    <x v="5"/>
    <x v="13"/>
    <n v="68"/>
    <n v="714"/>
    <n v="752.61191120734463"/>
    <n v="755.65942509916397"/>
    <n v="744.20628457009184"/>
    <n v="1019.3139694945065"/>
    <n v="896.17674574364378"/>
    <n v="780.83050833370362"/>
    <n v="780.86700347084729"/>
    <n v="754.96158988243224"/>
    <n v="750.50609430581619"/>
    <n v="752.8039200355621"/>
  </r>
  <r>
    <s v="E07000228"/>
    <x v="5"/>
    <x v="13"/>
    <n v="69"/>
    <n v="620"/>
    <n v="699.42056295440284"/>
    <n v="738.47998481741683"/>
    <n v="740.7836463405763"/>
    <n v="731.42877092019194"/>
    <n v="1000.1591911356534"/>
    <n v="880.35277439649212"/>
    <n v="768.08368980354021"/>
    <n v="767.51463954562269"/>
    <n v="742.38075003363247"/>
    <n v="737.89809891805703"/>
  </r>
  <r>
    <s v="E07000228"/>
    <x v="5"/>
    <x v="14"/>
    <n v="70"/>
    <n v="473"/>
    <n v="612.43968242711139"/>
    <n v="690.78133443198999"/>
    <n v="729.27671382674203"/>
    <n v="730.98451846213277"/>
    <n v="723.26590509364712"/>
    <n v="987.77025975421452"/>
    <n v="870.23779588802654"/>
    <n v="760.19375657709747"/>
    <n v="759.08857676729713"/>
    <n v="734.56385106970356"/>
  </r>
  <r>
    <s v="E07000228"/>
    <x v="5"/>
    <x v="14"/>
    <n v="71"/>
    <n v="525"/>
    <n v="463.80804495597943"/>
    <n v="599.71530057290101"/>
    <n v="678.25848470146946"/>
    <n v="716.27521485340708"/>
    <n v="717.16498381811016"/>
    <n v="710.52043804437358"/>
    <n v="970.25878768482903"/>
    <n v="855.71638407766648"/>
    <n v="748.18592219273103"/>
    <n v="746.5812819891147"/>
  </r>
  <r>
    <s v="E07000228"/>
    <x v="5"/>
    <x v="14"/>
    <n v="72"/>
    <n v="511"/>
    <n v="516.40219330994159"/>
    <n v="456.84949673691705"/>
    <n v="589.80215293406809"/>
    <n v="666.81242297926644"/>
    <n v="704.82568685767944"/>
    <n v="705.77090257496798"/>
    <n v="700.02630680131085"/>
    <n v="955.58384011333749"/>
    <n v="843.31395145628937"/>
    <n v="738.11040084520539"/>
  </r>
  <r>
    <s v="E07000228"/>
    <x v="5"/>
    <x v="14"/>
    <n v="73"/>
    <n v="548"/>
    <n v="501.27744797664559"/>
    <n v="507.31171361379467"/>
    <n v="448.60483132918068"/>
    <n v="578.37390947973449"/>
    <n v="654.38036562377602"/>
    <n v="691.96127758526916"/>
    <n v="693.04949518431351"/>
    <n v="688.10946202690445"/>
    <n v="939.0919821802961"/>
    <n v="829.45787680758951"/>
  </r>
  <r>
    <s v="E07000228"/>
    <x v="5"/>
    <x v="14"/>
    <n v="74"/>
    <n v="465"/>
    <n v="535.7447410993359"/>
    <n v="491.58891076193237"/>
    <n v="498.02260405819521"/>
    <n v="440.76669368561954"/>
    <n v="566.72617246376706"/>
    <n v="641.57167363288011"/>
    <n v="678.77897546656186"/>
    <n v="679.98198251730196"/>
    <n v="675.81495902473694"/>
    <n v="921.65130873609667"/>
  </r>
  <r>
    <s v="E07000228"/>
    <x v="5"/>
    <x v="15"/>
    <n v="75"/>
    <n v="478"/>
    <n v="457.62599669950197"/>
    <n v="526.70601572577971"/>
    <n v="483.94811832505923"/>
    <n v="490.95037398239634"/>
    <n v="434.88105426757227"/>
    <n v="557.65513037466872"/>
    <n v="631.35411509232085"/>
    <n v="668.06570406138587"/>
    <n v="669.46237714527831"/>
    <n v="666.06058093560671"/>
  </r>
  <r>
    <s v="E07000228"/>
    <x v="5"/>
    <x v="15"/>
    <n v="76"/>
    <n v="456"/>
    <n v="467.02084628340225"/>
    <n v="447.17815457916907"/>
    <n v="513.37247202091362"/>
    <n v="473.16352472466684"/>
    <n v="480.56287452629277"/>
    <n v="426.44766551230731"/>
    <n v="545.19169484591657"/>
    <n v="617.26067698608017"/>
    <n v="653.47883031310403"/>
    <n v="655.20530185601183"/>
  </r>
  <r>
    <s v="E07000228"/>
    <x v="5"/>
    <x v="15"/>
    <n v="77"/>
    <n v="401"/>
    <n v="444.24644336927662"/>
    <n v="454.67006144011668"/>
    <n v="435.44042484166778"/>
    <n v="498.80896204483247"/>
    <n v="461.66084458472363"/>
    <n v="468.93279334050362"/>
    <n v="416.61783769063197"/>
    <n v="531.30731174434266"/>
    <n v="601.6581431192875"/>
    <n v="637.3292957605255"/>
  </r>
  <r>
    <s v="E07000228"/>
    <x v="5"/>
    <x v="15"/>
    <n v="78"/>
    <n v="422"/>
    <n v="386.4452835597624"/>
    <n v="427.64038567149527"/>
    <n v="437.58959408263672"/>
    <n v="420.44674227184981"/>
    <n v="481.5758105282988"/>
    <n v="446.55979924716769"/>
    <n v="453.75274040942656"/>
    <n v="403.62724097260781"/>
    <n v="514.24877581596286"/>
    <n v="582.7946287135544"/>
  </r>
  <r>
    <s v="E07000228"/>
    <x v="5"/>
    <x v="15"/>
    <n v="79"/>
    <n v="377"/>
    <n v="411.6478921449538"/>
    <n v="378.61076915701352"/>
    <n v="418.14733513567404"/>
    <n v="428.58187394073474"/>
    <n v="412.4812310651389"/>
    <n v="471.47480357077018"/>
    <n v="438.22488473551277"/>
    <n v="445.34200906071362"/>
    <n v="396.91014921789463"/>
    <n v="504.21148738262639"/>
  </r>
  <r>
    <s v="E07000228"/>
    <x v="5"/>
    <x v="16"/>
    <n v="80"/>
    <n v="421"/>
    <n v="365.1744984046731"/>
    <n v="397.02669252006609"/>
    <n v="366.3460712775082"/>
    <n v="404.89513376433052"/>
    <n v="415.90732020003173"/>
    <n v="401.07288301013602"/>
    <n v="457.68562319762628"/>
    <n v="426.47723636123499"/>
    <n v="433.67785230474084"/>
    <n v="387.22406990040184"/>
  </r>
  <r>
    <s v="E07000228"/>
    <x v="5"/>
    <x v="16"/>
    <n v="81"/>
    <n v="355"/>
    <n v="397.82938827269845"/>
    <n v="347.37566823401431"/>
    <n v="376.8948032473894"/>
    <n v="350.13232308571105"/>
    <n v="386.77880459593689"/>
    <n v="397.67588660928061"/>
    <n v="384.5518210157685"/>
    <n v="438.36213602468075"/>
    <n v="409.66898418252163"/>
    <n v="416.75130697236659"/>
  </r>
  <r>
    <s v="E07000228"/>
    <x v="5"/>
    <x v="16"/>
    <n v="82"/>
    <n v="322"/>
    <n v="332.61049436468119"/>
    <n v="371.88773624590141"/>
    <n v="326.13705371793907"/>
    <n v="355.16978183004778"/>
    <n v="331.42205754081795"/>
    <n v="365.85405445211279"/>
    <n v="376.49629617103778"/>
    <n v="365.20709746263856"/>
    <n v="416.01245164578825"/>
    <n v="389.8272372715814"/>
  </r>
  <r>
    <s v="E07000228"/>
    <x v="5"/>
    <x v="16"/>
    <n v="83"/>
    <n v="273"/>
    <n v="295.13936946682088"/>
    <n v="305.54683066217183"/>
    <n v="341.14240139517364"/>
    <n v="301.05239699886306"/>
    <n v="329.21624858291085"/>
    <n v="308.53910067245363"/>
    <n v="340.6914395893474"/>
    <n v="351.16691800532914"/>
    <n v="341.82559694130629"/>
    <n v="389.24952198277731"/>
  </r>
  <r>
    <s v="E07000228"/>
    <x v="5"/>
    <x v="16"/>
    <n v="84"/>
    <n v="239"/>
    <n v="258.00362650979281"/>
    <n v="278.89810096468284"/>
    <n v="289.56891007548984"/>
    <n v="322.60283224945181"/>
    <n v="287.50946382389242"/>
    <n v="313.84322649423024"/>
    <n v="295.553239554882"/>
    <n v="326.19604388684297"/>
    <n v="336.63158299768475"/>
    <n v="328.7444693885796"/>
  </r>
  <r>
    <s v="E07000228"/>
    <x v="5"/>
    <x v="17"/>
    <n v="85"/>
    <n v="225"/>
    <n v="223.69194186116161"/>
    <n v="242.50284373393072"/>
    <n v="260.91415859889628"/>
    <n v="272.16909345805595"/>
    <n v="303.18782980054254"/>
    <n v="272.10776789671661"/>
    <n v="296.80556975436429"/>
    <n v="280.71442457503645"/>
    <n v="309.76726238213558"/>
    <n v="320.10100978936458"/>
  </r>
  <r>
    <s v="E07000228"/>
    <x v="5"/>
    <x v="17"/>
    <n v="86"/>
    <n v="179"/>
    <n v="206.41145931847379"/>
    <n v="206.23427571501844"/>
    <n v="223.68886686794033"/>
    <n v="241.95579249094138"/>
    <n v="252.28352240090788"/>
    <n v="281.46119692491675"/>
    <n v="254.35706825556943"/>
    <n v="277.35741840379364"/>
    <n v="263.73349134704762"/>
    <n v="290.89358834970392"/>
  </r>
  <r>
    <s v="E07000228"/>
    <x v="5"/>
    <x v="17"/>
    <n v="87"/>
    <n v="184"/>
    <n v="160.04802549385855"/>
    <n v="183.30822061976289"/>
    <n v="185.2990153238043"/>
    <n v="201.47974883294052"/>
    <n v="218.48943244093743"/>
    <n v="228.49835992962454"/>
    <n v="255.27003504778656"/>
    <n v="232.61614631164741"/>
    <n v="253.73869161348881"/>
    <n v="242.66347597836372"/>
  </r>
  <r>
    <s v="E07000228"/>
    <x v="5"/>
    <x v="17"/>
    <n v="88"/>
    <n v="154"/>
    <n v="161.98553635165638"/>
    <n v="141.98025037510513"/>
    <n v="162.93561523004789"/>
    <n v="165.01874109489538"/>
    <n v="180.31640754768847"/>
    <n v="195.96385451720712"/>
    <n v="205.88858163859061"/>
    <n v="230.41040496199929"/>
    <n v="211.50826742042614"/>
    <n v="230.98134142294953"/>
  </r>
  <r>
    <s v="E07000228"/>
    <x v="5"/>
    <x v="17"/>
    <n v="89"/>
    <n v="107"/>
    <n v="129.20754433647798"/>
    <n v="137.01885861109758"/>
    <n v="120.23720579668239"/>
    <n v="140.08237080978034"/>
    <n v="142.26762630106145"/>
    <n v="155.67109705613674"/>
    <n v="169.8850314221273"/>
    <n v="179.48430588713563"/>
    <n v="201.73567299090308"/>
    <n v="186.71789114666265"/>
  </r>
  <r>
    <s v="E07000228"/>
    <x v="5"/>
    <x v="18"/>
    <s v="90 and over"/>
    <n v="394"/>
    <n v="404.29213903854316"/>
    <n v="433.27253388505227"/>
    <n v="463.01548674225802"/>
    <n v="478.97160264447689"/>
    <n v="508.48365518934742"/>
    <n v="536.34084681066997"/>
    <n v="572.34297554936506"/>
    <n v="615.81674187574708"/>
    <n v="662.80560601126456"/>
    <n v="722.56383967371914"/>
  </r>
  <r>
    <s v="E07000229"/>
    <x v="6"/>
    <x v="0"/>
    <n v="0"/>
    <n v="658"/>
    <n v="669.59644125239925"/>
    <n v="679.13375582917388"/>
    <n v="678.9730131849177"/>
    <n v="676.29889074358914"/>
    <n v="671.50610102955079"/>
    <n v="665.89893587070594"/>
    <n v="659.11049946596177"/>
    <n v="654.09667200095043"/>
    <n v="651.13915731515362"/>
    <n v="647.6344286316139"/>
  </r>
  <r>
    <s v="E07000229"/>
    <x v="6"/>
    <x v="0"/>
    <n v="1"/>
    <n v="638"/>
    <n v="659.56168264963685"/>
    <n v="673.61622087429453"/>
    <n v="682.97997366957213"/>
    <n v="682.90989999120438"/>
    <n v="680.23968553601128"/>
    <n v="675.35672400734086"/>
    <n v="669.76210166105079"/>
    <n v="663.00970253263824"/>
    <n v="658.07286634175728"/>
    <n v="655.18244125055537"/>
  </r>
  <r>
    <s v="E07000229"/>
    <x v="6"/>
    <x v="0"/>
    <n v="2"/>
    <n v="672"/>
    <n v="645.18831010651672"/>
    <n v="665.39374532182262"/>
    <n v="681.70356910240048"/>
    <n v="691.11600008657365"/>
    <n v="691.17028433525365"/>
    <n v="688.34662099369405"/>
    <n v="683.3869569333192"/>
    <n v="677.77804287113997"/>
    <n v="671.01752481034339"/>
    <n v="666.10299227678229"/>
  </r>
  <r>
    <s v="E07000229"/>
    <x v="6"/>
    <x v="0"/>
    <n v="3"/>
    <n v="678"/>
    <n v="681.80307241916046"/>
    <n v="657.24180461980814"/>
    <n v="676.53009679417426"/>
    <n v="694.86074422925299"/>
    <n v="704.3391706023242"/>
    <n v="704.51820548413139"/>
    <n v="701.56888027562161"/>
    <n v="696.52318871414263"/>
    <n v="690.85841226425669"/>
    <n v="684.03434636055636"/>
  </r>
  <r>
    <s v="E07000229"/>
    <x v="6"/>
    <x v="0"/>
    <n v="4"/>
    <n v="645"/>
    <n v="678.18343884712215"/>
    <n v="681.57284303081985"/>
    <n v="658.94990971260813"/>
    <n v="677.36658643584724"/>
    <n v="697.17370921280644"/>
    <n v="706.59720051028694"/>
    <n v="706.89726645053281"/>
    <n v="703.87782762703705"/>
    <n v="698.82261394043837"/>
    <n v="693.17166043936982"/>
  </r>
  <r>
    <s v="E07000229"/>
    <x v="6"/>
    <x v="1"/>
    <n v="5"/>
    <n v="637"/>
    <n v="649.7942823716686"/>
    <n v="682.75641968630885"/>
    <n v="685.95208908399172"/>
    <n v="664.59482852232441"/>
    <n v="682.64189543667601"/>
    <n v="703.39582437389413"/>
    <n v="712.91090790924397"/>
    <n v="713.34231800984014"/>
    <n v="710.3038912020487"/>
    <n v="705.23244925024358"/>
  </r>
  <r>
    <s v="E07000229"/>
    <x v="6"/>
    <x v="1"/>
    <n v="6"/>
    <n v="586"/>
    <n v="636.09243776038431"/>
    <n v="649.37642200074242"/>
    <n v="681.90900811546908"/>
    <n v="684.98618575511773"/>
    <n v="664.91283837982701"/>
    <n v="682.50432504170692"/>
    <n v="703.89921206387544"/>
    <n v="713.43578930590616"/>
    <n v="713.97973100081526"/>
    <n v="710.95661983358502"/>
  </r>
  <r>
    <s v="E07000229"/>
    <x v="6"/>
    <x v="1"/>
    <n v="7"/>
    <n v="632"/>
    <n v="581.92580421190814"/>
    <n v="630.48798555012729"/>
    <n v="644.12367849746158"/>
    <n v="676.08964990452876"/>
    <n v="678.93840660649369"/>
    <n v="660.18238056787868"/>
    <n v="677.27214368069633"/>
    <n v="699.2510293143406"/>
    <n v="708.75199766399476"/>
    <n v="709.39866354928699"/>
  </r>
  <r>
    <s v="E07000229"/>
    <x v="6"/>
    <x v="1"/>
    <n v="8"/>
    <n v="566"/>
    <n v="632.40745326817353"/>
    <n v="584.22884380722701"/>
    <n v="631.86833302364232"/>
    <n v="645.90856864020702"/>
    <n v="677.5934401295317"/>
    <n v="680.20539860240456"/>
    <n v="662.48015544154748"/>
    <n v="679.27822463881989"/>
    <n v="702.04002449721452"/>
    <n v="711.58218864893672"/>
  </r>
  <r>
    <s v="E07000229"/>
    <x v="6"/>
    <x v="1"/>
    <n v="9"/>
    <n v="557"/>
    <n v="564.99726170263034"/>
    <n v="629.39065063884254"/>
    <n v="583.38270349694858"/>
    <n v="629.80116462317415"/>
    <n v="644.16551100674553"/>
    <n v="675.37422887589275"/>
    <n v="677.8154786722223"/>
    <n v="661.18429604031667"/>
    <n v="677.60467751210706"/>
    <n v="700.92957878846187"/>
  </r>
  <r>
    <s v="E07000229"/>
    <x v="6"/>
    <x v="2"/>
    <n v="10"/>
    <n v="549"/>
    <n v="557.71594594226235"/>
    <n v="566.40165146921038"/>
    <n v="629.16605090295684"/>
    <n v="585.06723560956709"/>
    <n v="630.4912542237895"/>
    <n v="645.3355791165784"/>
    <n v="676.28608946780207"/>
    <n v="678.6334470622412"/>
    <n v="662.92602281637392"/>
    <n v="679.01796380930705"/>
  </r>
  <r>
    <s v="E07000229"/>
    <x v="6"/>
    <x v="2"/>
    <n v="11"/>
    <n v="560"/>
    <n v="544.76788316794307"/>
    <n v="552.73052418730458"/>
    <n v="561.90577313945698"/>
    <n v="622.70133117639909"/>
    <n v="580.66722401293805"/>
    <n v="624.87545268300619"/>
    <n v="640.02336360312472"/>
    <n v="670.4827675755331"/>
    <n v="672.68373471896939"/>
    <n v="657.98089072998243"/>
  </r>
  <r>
    <s v="E07000229"/>
    <x v="6"/>
    <x v="2"/>
    <n v="12"/>
    <n v="559"/>
    <n v="562.97848050830271"/>
    <n v="547.47492435754475"/>
    <n v="554.93062576396619"/>
    <n v="564.85391621362385"/>
    <n v="624.15735231349186"/>
    <n v="583.95858507465209"/>
    <n v="627.30383136404089"/>
    <n v="643.00502188450162"/>
    <n v="673.29415891456188"/>
    <n v="675.45681426846909"/>
  </r>
  <r>
    <s v="E07000229"/>
    <x v="6"/>
    <x v="2"/>
    <n v="13"/>
    <n v="612"/>
    <n v="560.2476087463433"/>
    <n v="563.56489607924266"/>
    <n v="548.03132768621367"/>
    <n v="554.79091417708821"/>
    <n v="565.20324324008982"/>
    <n v="623.07583002601609"/>
    <n v="584.48536688656804"/>
    <n v="627.05417473038108"/>
    <n v="643.08918196262141"/>
    <n v="673.10229558709921"/>
  </r>
  <r>
    <s v="E07000229"/>
    <x v="6"/>
    <x v="2"/>
    <n v="14"/>
    <n v="565"/>
    <n v="617.30107452251923"/>
    <n v="566.69506482259953"/>
    <n v="569.22602239953517"/>
    <n v="553.63368174555558"/>
    <n v="559.48775081987651"/>
    <n v="570.48449386659127"/>
    <n v="627.1335968797498"/>
    <n v="590.06553922276794"/>
    <n v="632.11018523628923"/>
    <n v="648.58583224394545"/>
  </r>
  <r>
    <s v="E07000229"/>
    <x v="6"/>
    <x v="3"/>
    <n v="15"/>
    <n v="611"/>
    <n v="570.94338685482626"/>
    <n v="621.50879800896246"/>
    <n v="571.92935280392919"/>
    <n v="573.73508352217766"/>
    <n v="558.15447134649821"/>
    <n v="563.23582589049749"/>
    <n v="574.65388846733867"/>
    <n v="630.15899006971608"/>
    <n v="594.41998410784345"/>
    <n v="635.84419748916469"/>
  </r>
  <r>
    <s v="E07000229"/>
    <x v="6"/>
    <x v="3"/>
    <n v="16"/>
    <n v="601"/>
    <n v="613.94835022232655"/>
    <n v="574.65215928725979"/>
    <n v="623.26448487803748"/>
    <n v="574.9017446865256"/>
    <n v="575.91546308108923"/>
    <n v="560.37418910668168"/>
    <n v="564.68753055092463"/>
    <n v="576.50652841416888"/>
    <n v="630.64385536463374"/>
    <n v="596.38893571387132"/>
  </r>
  <r>
    <s v="E07000229"/>
    <x v="6"/>
    <x v="3"/>
    <n v="17"/>
    <n v="573"/>
    <n v="605.60561639054833"/>
    <n v="618.72028789408398"/>
    <n v="580.33953693612682"/>
    <n v="626.35534618865995"/>
    <n v="579.35802815024351"/>
    <n v="579.41588916117928"/>
    <n v="564.0334962549698"/>
    <n v="567.54769491968216"/>
    <n v="579.79190842074354"/>
    <n v="632.25536003282252"/>
  </r>
  <r>
    <s v="E07000229"/>
    <x v="6"/>
    <x v="3"/>
    <n v="18"/>
    <n v="650"/>
    <n v="562.69104238002808"/>
    <n v="592.36448950757097"/>
    <n v="605.24505765041158"/>
    <n v="568.55329364606325"/>
    <n v="611.17341545070155"/>
    <n v="566.55320087088478"/>
    <n v="565.78389538166061"/>
    <n v="550.75369160919411"/>
    <n v="553.2824170024553"/>
    <n v="565.83949651332921"/>
  </r>
  <r>
    <s v="E07000229"/>
    <x v="6"/>
    <x v="3"/>
    <n v="19"/>
    <n v="520"/>
    <n v="565.48558535258405"/>
    <n v="494.25812798511964"/>
    <n v="517.39189068618452"/>
    <n v="528.85894713893595"/>
    <n v="497.50165988925994"/>
    <n v="532.01186223672573"/>
    <n v="494.71714989905973"/>
    <n v="492.97938636238285"/>
    <n v="479.62549270187048"/>
    <n v="480.7962447945045"/>
  </r>
  <r>
    <s v="E07000229"/>
    <x v="6"/>
    <x v="4"/>
    <n v="20"/>
    <n v="493"/>
    <n v="482.6765815882016"/>
    <n v="519.48423026683156"/>
    <n v="459.63541545607632"/>
    <n v="477.931999933231"/>
    <n v="488.55452756036777"/>
    <n v="460.8201194839159"/>
    <n v="489.62197816674978"/>
    <n v="457.40786848369225"/>
    <n v="454.76368073399004"/>
    <n v="442.38184810623784"/>
  </r>
  <r>
    <s v="E07000229"/>
    <x v="6"/>
    <x v="4"/>
    <n v="21"/>
    <n v="556"/>
    <n v="501.43403177747456"/>
    <n v="490.63692801657879"/>
    <n v="522.84907811741641"/>
    <n v="469.87221109789806"/>
    <n v="484.56198319761717"/>
    <n v="495.07196404054451"/>
    <n v="469.04717592490016"/>
    <n v="494.17025632040617"/>
    <n v="464.24915382169814"/>
    <n v="460.43905595566429"/>
  </r>
  <r>
    <s v="E07000229"/>
    <x v="6"/>
    <x v="4"/>
    <n v="22"/>
    <n v="527"/>
    <n v="570.17565172014622"/>
    <n v="523.94842483171567"/>
    <n v="512.50285766789887"/>
    <n v="541.07520268588451"/>
    <n v="494.57929296078527"/>
    <n v="505.37117435773058"/>
    <n v="515.86616368122714"/>
    <n v="491.84289059619181"/>
    <n v="513.10732373463088"/>
    <n v="485.28013317003416"/>
  </r>
  <r>
    <s v="E07000229"/>
    <x v="6"/>
    <x v="4"/>
    <n v="23"/>
    <n v="575"/>
    <n v="555.15366955260333"/>
    <n v="598.6529944175129"/>
    <n v="559.84428446403376"/>
    <n v="547.7436808858248"/>
    <n v="572.29796359719671"/>
    <n v="531.81126189174074"/>
    <n v="538.88531381434439"/>
    <n v="549.98238322877125"/>
    <n v="527.11637612572588"/>
    <n v="544.98731185877045"/>
  </r>
  <r>
    <s v="E07000229"/>
    <x v="6"/>
    <x v="4"/>
    <n v="24"/>
    <n v="545"/>
    <n v="581.33534515125791"/>
    <n v="563.99472034926987"/>
    <n v="606.48897621357617"/>
    <n v="574.34053835893394"/>
    <n v="561.48122656200633"/>
    <n v="582.31216050655803"/>
    <n v="547.46987412728197"/>
    <n v="551.51173047023894"/>
    <n v="562.61766283770351"/>
    <n v="541.3792767708826"/>
  </r>
  <r>
    <s v="E07000229"/>
    <x v="6"/>
    <x v="5"/>
    <n v="25"/>
    <n v="556"/>
    <n v="564.90182408799058"/>
    <n v="601.66793506896408"/>
    <n v="585.73261397783233"/>
    <n v="628.29156806625394"/>
    <n v="601.84216176372308"/>
    <n v="588.00264427096113"/>
    <n v="604.99810373067987"/>
    <n v="575.159044721025"/>
    <n v="576.43448958545821"/>
    <n v="587.84291264344267"/>
  </r>
  <r>
    <s v="E07000229"/>
    <x v="6"/>
    <x v="5"/>
    <n v="26"/>
    <n v="551"/>
    <n v="582.85417070775782"/>
    <n v="590.94998629099837"/>
    <n v="628.49919123275686"/>
    <n v="613.80230285720359"/>
    <n v="656.64132401837821"/>
    <n v="634.48301888198762"/>
    <n v="619.73366325676852"/>
    <n v="633.79390407669462"/>
    <n v="607.71202489208292"/>
    <n v="606.72013666696409"/>
  </r>
  <r>
    <s v="E07000229"/>
    <x v="6"/>
    <x v="5"/>
    <n v="27"/>
    <n v="597"/>
    <n v="563.22042232603724"/>
    <n v="592.70825286120623"/>
    <n v="599.78356678395551"/>
    <n v="637.56325823612281"/>
    <n v="624.02743524832511"/>
    <n v="666.15766558979101"/>
    <n v="648.33701579449564"/>
    <n v="633.0345381172898"/>
    <n v="644.15460262893578"/>
    <n v="622.00628172163522"/>
  </r>
  <r>
    <s v="E07000229"/>
    <x v="6"/>
    <x v="5"/>
    <n v="28"/>
    <n v="533"/>
    <n v="615.62375813553672"/>
    <n v="587.24848667639867"/>
    <n v="615.23424885123802"/>
    <n v="621.72747235893848"/>
    <n v="660.17312249200086"/>
    <n v="647.39751793387268"/>
    <n v="689.72597906278156"/>
    <n v="675.39965754568675"/>
    <n v="659.32843928787372"/>
    <n v="667.95165620321006"/>
  </r>
  <r>
    <s v="E07000229"/>
    <x v="6"/>
    <x v="5"/>
    <n v="29"/>
    <n v="624"/>
    <n v="559.40459661918794"/>
    <n v="634.68133291277502"/>
    <n v="611.03288971024836"/>
    <n v="637.60260389440657"/>
    <n v="643.44719328085603"/>
    <n v="682.35349856976836"/>
    <n v="670.63754524999763"/>
    <n v="712.97004944638365"/>
    <n v="701.63745796312389"/>
    <n v="684.89690523195975"/>
  </r>
  <r>
    <s v="E07000229"/>
    <x v="6"/>
    <x v="6"/>
    <n v="30"/>
    <n v="643"/>
    <n v="643.4973681301384"/>
    <n v="583.08245462742514"/>
    <n v="650.71614819197794"/>
    <n v="631.98791753286571"/>
    <n v="656.8676162497369"/>
    <n v="662.21386397576896"/>
    <n v="701.57125688295264"/>
    <n v="690.97041511491034"/>
    <n v="733.26816216838426"/>
    <n v="725.10133175081842"/>
  </r>
  <r>
    <s v="E07000229"/>
    <x v="6"/>
    <x v="6"/>
    <n v="31"/>
    <n v="615"/>
    <n v="657.60663575946376"/>
    <n v="659.60807809122366"/>
    <n v="603.54821282664398"/>
    <n v="663.96184068777313"/>
    <n v="649.70207955079218"/>
    <n v="672.82733863476108"/>
    <n v="677.7742925347502"/>
    <n v="717.2037392903552"/>
    <n v="707.75144663662888"/>
    <n v="749.59779355866419"/>
  </r>
  <r>
    <s v="E07000229"/>
    <x v="6"/>
    <x v="6"/>
    <n v="32"/>
    <n v="611"/>
    <n v="636.51426828962951"/>
    <n v="678.11833089200672"/>
    <n v="681.36247498927253"/>
    <n v="628.21594128214485"/>
    <n v="683.43456886347849"/>
    <n v="672.72021781813953"/>
    <n v="694.77918920228092"/>
    <n v="699.4565939678464"/>
    <n v="739.5172953951369"/>
    <n v="730.96455895701695"/>
  </r>
  <r>
    <s v="E07000229"/>
    <x v="6"/>
    <x v="6"/>
    <n v="33"/>
    <n v="594"/>
    <n v="621.29399084604938"/>
    <n v="644.50076540289922"/>
    <n v="684.67269835698664"/>
    <n v="689.06863226032203"/>
    <n v="639.07525983440826"/>
    <n v="689.08230751962094"/>
    <n v="681.67439138225075"/>
    <n v="702.60351910608006"/>
    <n v="706.98425749317551"/>
    <n v="747.13405729637918"/>
  </r>
  <r>
    <s v="E07000229"/>
    <x v="6"/>
    <x v="6"/>
    <n v="34"/>
    <n v="627"/>
    <n v="599.01428140008738"/>
    <n v="627.9028463282923"/>
    <n v="648.93671745540962"/>
    <n v="687.63965220385126"/>
    <n v="693.01852250975799"/>
    <n v="646.16845810201801"/>
    <n v="691.27404620280106"/>
    <n v="686.96540574191624"/>
    <n v="706.73956046916794"/>
    <n v="710.79403020225425"/>
  </r>
  <r>
    <s v="E07000229"/>
    <x v="6"/>
    <x v="7"/>
    <n v="35"/>
    <n v="635"/>
    <n v="642.61654106209619"/>
    <n v="617.30500867555998"/>
    <n v="648.10165390429199"/>
    <n v="667.9672702707627"/>
    <n v="705.88838042345708"/>
    <n v="711.73902696405514"/>
    <n v="666.98825972757766"/>
    <n v="709.00549328954685"/>
    <n v="707.23372307669115"/>
    <n v="726.39691341213063"/>
  </r>
  <r>
    <s v="E07000229"/>
    <x v="6"/>
    <x v="7"/>
    <n v="36"/>
    <n v="625"/>
    <n v="650.03722127752144"/>
    <n v="657.33033579773314"/>
    <n v="634.27883946994336"/>
    <n v="666.77844136729061"/>
    <n v="685.76489334973621"/>
    <n v="722.93163192686097"/>
    <n v="729.25047420630654"/>
    <n v="686.32623751864764"/>
    <n v="725.71333533629752"/>
    <n v="726.178881249146"/>
  </r>
  <r>
    <s v="E07000229"/>
    <x v="6"/>
    <x v="7"/>
    <n v="37"/>
    <n v="667"/>
    <n v="637.54162811418598"/>
    <n v="659.78623223164095"/>
    <n v="666.76840567319312"/>
    <n v="645.95407092361916"/>
    <n v="679.69895976471082"/>
    <n v="697.77239132818852"/>
    <n v="734.03300107224266"/>
    <n v="740.76335788302333"/>
    <n v="699.81949333572504"/>
    <n v="736.54027218136423"/>
  </r>
  <r>
    <s v="E07000229"/>
    <x v="6"/>
    <x v="7"/>
    <n v="38"/>
    <n v="697"/>
    <n v="676.01752222928496"/>
    <n v="647.33913567081663"/>
    <n v="667.28193868632627"/>
    <n v="673.92857723614327"/>
    <n v="654.94167880587599"/>
    <n v="689.77626382345784"/>
    <n v="707.31535143416693"/>
    <n v="742.69159899470992"/>
    <n v="749.61143281427928"/>
    <n v="710.45522507343264"/>
  </r>
  <r>
    <s v="E07000229"/>
    <x v="6"/>
    <x v="7"/>
    <n v="39"/>
    <n v="712"/>
    <n v="702.8308972730249"/>
    <n v="681.34966870730364"/>
    <n v="653.09260760845973"/>
    <n v="670.98644306290021"/>
    <n v="677.3385301671849"/>
    <n v="660.01312747667748"/>
    <n v="695.8732737602362"/>
    <n v="712.88207659478996"/>
    <n v="747.43257804065445"/>
    <n v="754.55651122143263"/>
  </r>
  <r>
    <s v="E07000229"/>
    <x v="6"/>
    <x v="8"/>
    <n v="40"/>
    <n v="830"/>
    <n v="723.61837112928686"/>
    <n v="712.82204829128125"/>
    <n v="690.88093782180647"/>
    <n v="662.8759688002699"/>
    <n v="679.06965275355765"/>
    <n v="685.15301935143827"/>
    <n v="669.4174591834128"/>
    <n v="706.13834404132297"/>
    <n v="722.61989387980736"/>
    <n v="756.53053454828307"/>
  </r>
  <r>
    <s v="E07000229"/>
    <x v="6"/>
    <x v="8"/>
    <n v="41"/>
    <n v="759"/>
    <n v="835.05865445164113"/>
    <n v="732.31382511823892"/>
    <n v="720.10450585136948"/>
    <n v="697.80614671101728"/>
    <n v="669.98418157857782"/>
    <n v="684.62330007293826"/>
    <n v="690.60011358080476"/>
    <n v="676.25754042269182"/>
    <n v="713.78259463441873"/>
    <n v="729.86143463413123"/>
  </r>
  <r>
    <s v="E07000229"/>
    <x v="6"/>
    <x v="8"/>
    <n v="42"/>
    <n v="787"/>
    <n v="765.14987926474521"/>
    <n v="839.32565097241888"/>
    <n v="739.72485597274215"/>
    <n v="726.26795091484962"/>
    <n v="703.60222406798232"/>
    <n v="675.91109374967834"/>
    <n v="689.36386309673026"/>
    <n v="695.24286254397646"/>
    <n v="682.10811087539923"/>
    <n v="720.36404357463778"/>
  </r>
  <r>
    <s v="E07000229"/>
    <x v="6"/>
    <x v="8"/>
    <n v="43"/>
    <n v="812"/>
    <n v="787.18739987761558"/>
    <n v="764.50746787135688"/>
    <n v="836.3367795707245"/>
    <n v="740.28224400747115"/>
    <n v="725.84979660748365"/>
    <n v="702.88033584130426"/>
    <n v="675.5936603654435"/>
    <n v="687.89702405669448"/>
    <n v="693.59218307631158"/>
    <n v="681.72119667757909"/>
  </r>
  <r>
    <s v="E07000229"/>
    <x v="6"/>
    <x v="8"/>
    <n v="44"/>
    <n v="850"/>
    <n v="820.28405639058712"/>
    <n v="796.50786501173241"/>
    <n v="773.05002288960986"/>
    <n v="843.25839180097682"/>
    <n v="749.92250695431164"/>
    <n v="734.4530103951513"/>
    <n v="711.19962019605555"/>
    <n v="684.14576163407207"/>
    <n v="695.48964713305611"/>
    <n v="701.07108779248733"/>
  </r>
  <r>
    <s v="E07000229"/>
    <x v="6"/>
    <x v="9"/>
    <n v="45"/>
    <n v="786"/>
    <n v="847.3637825498115"/>
    <n v="817.82566065985111"/>
    <n v="795.01445671541057"/>
    <n v="771.03897143061567"/>
    <n v="839.52317377503039"/>
    <n v="749.06170326010226"/>
    <n v="732.74481859250182"/>
    <n v="709.19986177981639"/>
    <n v="682.55304993296215"/>
    <n v="692.91536271933239"/>
  </r>
  <r>
    <s v="E07000229"/>
    <x v="6"/>
    <x v="9"/>
    <n v="46"/>
    <n v="835"/>
    <n v="792.43051544901527"/>
    <n v="851.61419165963196"/>
    <n v="822.37144635809511"/>
    <n v="800.66840589771357"/>
    <n v="775.98866168177904"/>
    <n v="842.90895117385674"/>
    <n v="755.04022528335713"/>
    <n v="737.98770326511544"/>
    <n v="714.18062165106835"/>
    <n v="687.82515987825377"/>
  </r>
  <r>
    <s v="E07000229"/>
    <x v="6"/>
    <x v="9"/>
    <n v="47"/>
    <n v="799"/>
    <n v="835.68680519311567"/>
    <n v="794.61774670981913"/>
    <n v="851.31580380999105"/>
    <n v="822.51676355953975"/>
    <n v="801.94670356012614"/>
    <n v="776.81356430079006"/>
    <n v="841.97396713359717"/>
    <n v="756.9615482356412"/>
    <n v="739.36585987344893"/>
    <n v="715.44530039447977"/>
  </r>
  <r>
    <s v="E07000229"/>
    <x v="6"/>
    <x v="9"/>
    <n v="48"/>
    <n v="743"/>
    <n v="801.32365557808123"/>
    <n v="837.21745097329244"/>
    <n v="797.00285465442164"/>
    <n v="852.03843326845652"/>
    <n v="823.48890764318298"/>
    <n v="803.8792324642377"/>
    <n v="778.11594045945594"/>
    <n v="841.98686739466723"/>
    <n v="759.22920166937831"/>
    <n v="741.02560720081533"/>
  </r>
  <r>
    <s v="E07000229"/>
    <x v="6"/>
    <x v="9"/>
    <n v="49"/>
    <n v="727"/>
    <n v="751.64333769138807"/>
    <n v="809.14216387630404"/>
    <n v="844.81721676009624"/>
    <n v="805.2777552119278"/>
    <n v="858.94970188000298"/>
    <n v="830.45541454939905"/>
    <n v="811.60920730668988"/>
    <n v="785.39562590841535"/>
    <n v="848.34337849772544"/>
    <n v="767.35780604826471"/>
  </r>
  <r>
    <s v="E07000229"/>
    <x v="6"/>
    <x v="10"/>
    <n v="50"/>
    <n v="744"/>
    <n v="728.13786678815859"/>
    <n v="753.39722728712616"/>
    <n v="809.62819522310735"/>
    <n v="844.58044802573431"/>
    <n v="806.19116830479209"/>
    <n v="857.92770726234153"/>
    <n v="829.80054870492438"/>
    <n v="811.84063356725778"/>
    <n v="785.42750001033801"/>
    <n v="846.88352724660342"/>
  </r>
  <r>
    <s v="E07000229"/>
    <x v="6"/>
    <x v="10"/>
    <n v="51"/>
    <n v="701"/>
    <n v="747.80831876720845"/>
    <n v="733.30602019097967"/>
    <n v="759.02881525235728"/>
    <n v="814.54480664617938"/>
    <n v="849.05161168738402"/>
    <n v="811.54033557307605"/>
    <n v="861.70343122344275"/>
    <n v="833.75308482840285"/>
    <n v="816.56249159613014"/>
    <n v="789.86167323874076"/>
  </r>
  <r>
    <s v="E07000229"/>
    <x v="6"/>
    <x v="10"/>
    <n v="52"/>
    <n v="698"/>
    <n v="703.72884298926544"/>
    <n v="749.90260951083178"/>
    <n v="736.55583843715362"/>
    <n v="762.58347724322721"/>
    <n v="817.33103549805503"/>
    <n v="851.25046018866624"/>
    <n v="814.70466692275829"/>
    <n v="863.37891826579016"/>
    <n v="835.69116213694417"/>
    <n v="819.24077810074937"/>
  </r>
  <r>
    <s v="E07000229"/>
    <x v="6"/>
    <x v="10"/>
    <n v="53"/>
    <n v="658"/>
    <n v="694.72763411998892"/>
    <n v="701.19537014148875"/>
    <n v="746.49974234019373"/>
    <n v="734.64099736604419"/>
    <n v="760.70340564272965"/>
    <n v="814.2330160747664"/>
    <n v="847.50767611993012"/>
    <n v="812.13920163589182"/>
    <n v="859.1011421050531"/>
    <n v="831.83665052516801"/>
  </r>
  <r>
    <s v="E07000229"/>
    <x v="6"/>
    <x v="10"/>
    <n v="54"/>
    <n v="589"/>
    <n v="654.13426089545908"/>
    <n v="689.82750582731069"/>
    <n v="697.40706360200033"/>
    <n v="741.76096172525456"/>
    <n v="731.2618011545577"/>
    <n v="757.31178326107795"/>
    <n v="809.86612392542122"/>
    <n v="842.58864441329831"/>
    <n v="808.35710406991529"/>
    <n v="853.73015224256778"/>
  </r>
  <r>
    <s v="E07000229"/>
    <x v="6"/>
    <x v="11"/>
    <n v="55"/>
    <n v="597"/>
    <n v="592.78788362022203"/>
    <n v="656.97063047721986"/>
    <n v="692.18394279477059"/>
    <n v="700.23651987179448"/>
    <n v="744.36991213929809"/>
    <n v="735.0422570121417"/>
    <n v="761.32008244601229"/>
    <n v="813.20383756730757"/>
    <n v="845.4287243794397"/>
    <n v="812.12809977129757"/>
  </r>
  <r>
    <s v="E07000229"/>
    <x v="6"/>
    <x v="11"/>
    <n v="56"/>
    <n v="594"/>
    <n v="597.34131795463179"/>
    <n v="593.96823320621161"/>
    <n v="656.39546138007438"/>
    <n v="690.55448471442685"/>
    <n v="699.99578393769411"/>
    <n v="743.46729637394787"/>
    <n v="735.27065494132842"/>
    <n v="761.79289594161799"/>
    <n v="812.78330655733589"/>
    <n v="844.55326996716792"/>
  </r>
  <r>
    <s v="E07000229"/>
    <x v="6"/>
    <x v="11"/>
    <n v="57"/>
    <n v="585"/>
    <n v="594.652562417534"/>
    <n v="598.02354507322605"/>
    <n v="595.59560641161988"/>
    <n v="657.12424826718632"/>
    <n v="691.01800960069636"/>
    <n v="701.01593969041301"/>
    <n v="744.16770166098024"/>
    <n v="737.06441757727066"/>
    <n v="763.86831041978212"/>
    <n v="814.3021798287524"/>
  </r>
  <r>
    <s v="E07000229"/>
    <x v="6"/>
    <x v="11"/>
    <n v="58"/>
    <n v="555"/>
    <n v="583.68849249462028"/>
    <n v="592.95233806641249"/>
    <n v="596.84878137485259"/>
    <n v="595.83936139159186"/>
    <n v="655.97723379407921"/>
    <n v="689.2101622998141"/>
    <n v="699.88556400960499"/>
    <n v="742.67364645010366"/>
    <n v="736.72699218237995"/>
    <n v="763.62779859065563"/>
  </r>
  <r>
    <s v="E07000229"/>
    <x v="6"/>
    <x v="11"/>
    <n v="59"/>
    <n v="524"/>
    <n v="556.1023562926149"/>
    <n v="584.27851767562822"/>
    <n v="592.9937474746414"/>
    <n v="597.08872609306536"/>
    <n v="597.12840182451203"/>
    <n v="656.40219886315288"/>
    <n v="689.10285022928713"/>
    <n v="700.32916457251565"/>
    <n v="742.78466995109113"/>
    <n v="737.85833041622539"/>
  </r>
  <r>
    <s v="E07000229"/>
    <x v="6"/>
    <x v="12"/>
    <n v="60"/>
    <n v="557"/>
    <n v="523.3806509803718"/>
    <n v="555.12944195786463"/>
    <n v="582.15663020133366"/>
    <n v="590.3986408036526"/>
    <n v="595.30036282696221"/>
    <n v="596.17668244708625"/>
    <n v="654.09877274099392"/>
    <n v="686.07157562012787"/>
    <n v="697.90332856168448"/>
    <n v="739.79820768327795"/>
  </r>
  <r>
    <s v="E07000229"/>
    <x v="6"/>
    <x v="12"/>
    <n v="61"/>
    <n v="567"/>
    <n v="558.23546522977642"/>
    <n v="524.74877140543083"/>
    <n v="556.00335111675236"/>
    <n v="582.12530477841301"/>
    <n v="590.41447411273452"/>
    <n v="595.81073051601595"/>
    <n v="597.44995424326237"/>
    <n v="654.32335163928838"/>
    <n v="685.81954100480584"/>
    <n v="698.25804759212679"/>
  </r>
  <r>
    <s v="E07000229"/>
    <x v="6"/>
    <x v="12"/>
    <n v="62"/>
    <n v="626"/>
    <n v="568.53753817631673"/>
    <n v="559.2284017426789"/>
    <n v="526.62027354005136"/>
    <n v="557.65516722444102"/>
    <n v="582.90879988934114"/>
    <n v="590.95918120039948"/>
    <n v="596.93294885021976"/>
    <n v="599.41318462655659"/>
    <n v="655.42864800117468"/>
    <n v="686.50148567977737"/>
  </r>
  <r>
    <s v="E07000229"/>
    <x v="6"/>
    <x v="12"/>
    <n v="63"/>
    <n v="701"/>
    <n v="624.68282326887152"/>
    <n v="568.23779269864372"/>
    <n v="558.16664677851941"/>
    <n v="526.64343729391533"/>
    <n v="557.39769289478477"/>
    <n v="581.92651492428502"/>
    <n v="589.70915940913369"/>
    <n v="596.15222270003244"/>
    <n v="599.41760005219032"/>
    <n v="654.51511147822646"/>
  </r>
  <r>
    <s v="E07000229"/>
    <x v="6"/>
    <x v="12"/>
    <n v="64"/>
    <n v="777"/>
    <n v="699.40766409770754"/>
    <n v="623.49111857854882"/>
    <n v="567.89457521580607"/>
    <n v="557.81947902556442"/>
    <n v="526.99231513087977"/>
    <n v="557.44724759588257"/>
    <n v="581.28131625682147"/>
    <n v="588.88592285751827"/>
    <n v="595.87718584403433"/>
    <n v="599.7862781398901"/>
  </r>
  <r>
    <s v="E07000229"/>
    <x v="6"/>
    <x v="13"/>
    <n v="65"/>
    <n v="598"/>
    <n v="771.97523633490061"/>
    <n v="695.1282141549957"/>
    <n v="620.59620516845291"/>
    <n v="566.34479397337952"/>
    <n v="556.02893686213372"/>
    <n v="526.05056634719278"/>
    <n v="556.07036548052884"/>
    <n v="579.09761770275827"/>
    <n v="586.52730172797112"/>
    <n v="594.0118235586732"/>
  </r>
  <r>
    <s v="E07000229"/>
    <x v="6"/>
    <x v="13"/>
    <n v="66"/>
    <n v="524"/>
    <n v="601.64817273379276"/>
    <n v="777.01618825517255"/>
    <n v="699.26037753661126"/>
    <n v="625.50556436257"/>
    <n v="571.71066642025846"/>
    <n v="561.11347416052786"/>
    <n v="531.63827791516383"/>
    <n v="561.48167755201484"/>
    <n v="584.06503991053989"/>
    <n v="591.39549938058462"/>
  </r>
  <r>
    <s v="E07000229"/>
    <x v="6"/>
    <x v="13"/>
    <n v="67"/>
    <n v="522"/>
    <n v="526.80485300222699"/>
    <n v="602.67771108634543"/>
    <n v="778.58150425768281"/>
    <n v="700.1956861193446"/>
    <n v="627.50299319529051"/>
    <n v="574.62592181953937"/>
    <n v="563.6961251424384"/>
    <n v="534.80876695989866"/>
    <n v="564.39791567346185"/>
    <n v="586.5302975299727"/>
  </r>
  <r>
    <s v="E07000229"/>
    <x v="6"/>
    <x v="13"/>
    <n v="68"/>
    <n v="535"/>
    <n v="519.07074300200156"/>
    <n v="523.19798328749175"/>
    <n v="595.97154303506636"/>
    <n v="770.67193490195189"/>
    <n v="693.71929360787203"/>
    <n v="622.51433205300009"/>
    <n v="570.79853458971252"/>
    <n v="559.86723113721962"/>
    <n v="531.91711970959307"/>
    <n v="561.02104079147921"/>
  </r>
  <r>
    <s v="E07000229"/>
    <x v="6"/>
    <x v="13"/>
    <n v="69"/>
    <n v="413"/>
    <n v="534.21451276099219"/>
    <n v="520.25582960445604"/>
    <n v="524.33502393574133"/>
    <n v="595.51183260516166"/>
    <n v="769.35706820675523"/>
    <n v="693.11455998879262"/>
    <n v="622.81830389822483"/>
    <n v="571.79795455884437"/>
    <n v="560.62746565617658"/>
    <n v="533.20804930050826"/>
  </r>
  <r>
    <s v="E07000229"/>
    <x v="6"/>
    <x v="14"/>
    <n v="70"/>
    <n v="394"/>
    <n v="411.38168130981734"/>
    <n v="529.20815762997211"/>
    <n v="517.39485777161224"/>
    <n v="521.71130731702431"/>
    <n v="590.46789877954723"/>
    <n v="762.37849188581129"/>
    <n v="687.41352458977678"/>
    <n v="618.59663181303517"/>
    <n v="568.78112384572739"/>
    <n v="557.55834297076115"/>
  </r>
  <r>
    <s v="E07000229"/>
    <x v="6"/>
    <x v="14"/>
    <n v="71"/>
    <n v="409"/>
    <n v="393.01640196324377"/>
    <n v="411.53459099247004"/>
    <n v="527.92450570499454"/>
    <n v="517.12342204790048"/>
    <n v="521.00419225334178"/>
    <n v="588.44835023996302"/>
    <n v="759.49149335933839"/>
    <n v="685.32101669949816"/>
    <n v="617.28569682991133"/>
    <n v="568.2987881964865"/>
  </r>
  <r>
    <s v="E07000229"/>
    <x v="6"/>
    <x v="14"/>
    <n v="72"/>
    <n v="489"/>
    <n v="403.14593325925438"/>
    <n v="387.58537043763744"/>
    <n v="406.94401464445696"/>
    <n v="520.70546670219892"/>
    <n v="510.73634370964481"/>
    <n v="514.76353088939459"/>
    <n v="580.51283219215111"/>
    <n v="749.31592563595098"/>
    <n v="676.52317631604399"/>
    <n v="609.90099607856666"/>
  </r>
  <r>
    <s v="E07000229"/>
    <x v="6"/>
    <x v="14"/>
    <n v="73"/>
    <n v="428"/>
    <n v="484.16843404075456"/>
    <n v="400.81663698104438"/>
    <n v="385.61184550287908"/>
    <n v="405.92834939279282"/>
    <n v="517.51691828629771"/>
    <n v="508.75040633186211"/>
    <n v="512.77279315354872"/>
    <n v="577.30779271316624"/>
    <n v="745.08966634622448"/>
    <n v="673.05652314329984"/>
  </r>
  <r>
    <s v="E07000229"/>
    <x v="6"/>
    <x v="14"/>
    <n v="74"/>
    <n v="395"/>
    <n v="417.87328309175655"/>
    <n v="471.72456088149443"/>
    <n v="392.40289817212653"/>
    <n v="377.17062260561823"/>
    <n v="398.05200384658446"/>
    <n v="506.37192108766305"/>
    <n v="498.85025341335029"/>
    <n v="502.9032707240076"/>
    <n v="565.32726708445387"/>
    <n v="729.78326697450916"/>
  </r>
  <r>
    <s v="E07000229"/>
    <x v="6"/>
    <x v="15"/>
    <n v="75"/>
    <n v="347"/>
    <n v="386.47828119146271"/>
    <n v="409.18769462334109"/>
    <n v="460.15377451390128"/>
    <n v="384.6379857857757"/>
    <n v="370.00890049192731"/>
    <n v="391.34492321865861"/>
    <n v="496.16088836713988"/>
    <n v="489.88770979998088"/>
    <n v="494.01317710551444"/>
    <n v="554.36101738420803"/>
  </r>
  <r>
    <s v="E07000229"/>
    <x v="6"/>
    <x v="15"/>
    <n v="76"/>
    <n v="369"/>
    <n v="344.01651944227552"/>
    <n v="382.59141524667496"/>
    <n v="404.46423605334769"/>
    <n v="453.55035344508775"/>
    <n v="381.66528632278414"/>
    <n v="366.84218757177928"/>
    <n v="388.84347174603238"/>
    <n v="491.57335835495587"/>
    <n v="486.43994012281843"/>
    <n v="490.76830535066193"/>
  </r>
  <r>
    <s v="E07000229"/>
    <x v="6"/>
    <x v="15"/>
    <n v="77"/>
    <n v="312"/>
    <n v="362.49330580858481"/>
    <n v="339.27128147912475"/>
    <n v="377.20946751393757"/>
    <n v="398.24549294689905"/>
    <n v="445.35148836535194"/>
    <n v="376.8798323855209"/>
    <n v="362.08135371656948"/>
    <n v="384.73766285054472"/>
    <n v="485.02608770334933"/>
    <n v="481.02132644974955"/>
  </r>
  <r>
    <s v="E07000229"/>
    <x v="6"/>
    <x v="15"/>
    <n v="78"/>
    <n v="322"/>
    <n v="303.47172714861267"/>
    <n v="351.74152310835308"/>
    <n v="329.88026622104951"/>
    <n v="366.76090392977903"/>
    <n v="387.60016622868483"/>
    <n v="432.49620060162994"/>
    <n v="367.67986343723925"/>
    <n v="353.11390252554952"/>
    <n v="376.14446962752953"/>
    <n v="473.37273008277742"/>
  </r>
  <r>
    <s v="E07000229"/>
    <x v="6"/>
    <x v="15"/>
    <n v="79"/>
    <n v="326"/>
    <n v="309.85531079172495"/>
    <n v="294.5659307826711"/>
    <n v="342.02072869532981"/>
    <n v="321.22540616922441"/>
    <n v="356.1469879475589"/>
    <n v="376.39889676553059"/>
    <n v="419.40511712952008"/>
    <n v="358.61382433749418"/>
    <n v="344.17873190524995"/>
    <n v="367.42674234602327"/>
  </r>
  <r>
    <s v="E07000229"/>
    <x v="6"/>
    <x v="16"/>
    <n v="80"/>
    <n v="355"/>
    <n v="315.54562659726486"/>
    <n v="299.64655001329447"/>
    <n v="286.21341401535591"/>
    <n v="332.26142330509748"/>
    <n v="313.16194484252441"/>
    <n v="346.86121953461213"/>
    <n v="366.37784896236485"/>
    <n v="407.47949928598013"/>
    <n v="350.2658291747419"/>
    <n v="336.10412919198365"/>
  </r>
  <r>
    <s v="E07000229"/>
    <x v="6"/>
    <x v="16"/>
    <n v="81"/>
    <n v="331"/>
    <n v="337.88261121160269"/>
    <n v="299.77871131998324"/>
    <n v="285.54833728179818"/>
    <n v="274.37550048343513"/>
    <n v="318.72629801342538"/>
    <n v="301.21304527497722"/>
    <n v="333.26082132555757"/>
    <n v="352.09632743837938"/>
    <n v="390.91503324229569"/>
    <n v="337.91784003192288"/>
  </r>
  <r>
    <s v="E07000229"/>
    <x v="6"/>
    <x v="16"/>
    <n v="82"/>
    <n v="256"/>
    <n v="315.23262883628746"/>
    <n v="323.94306457668"/>
    <n v="288.23755915488584"/>
    <n v="275.857643250786"/>
    <n v="265.64359402321702"/>
    <n v="308.23032261804565"/>
    <n v="292.31916785968377"/>
    <n v="323.07372357248607"/>
    <n v="341.15543216379689"/>
    <n v="377.59743538714076"/>
  </r>
  <r>
    <s v="E07000229"/>
    <x v="6"/>
    <x v="16"/>
    <n v="83"/>
    <n v="255"/>
    <n v="241.07054333315651"/>
    <n v="293.8877571928644"/>
    <n v="302.51994029561621"/>
    <n v="271.90918475203136"/>
    <n v="261.35105745983299"/>
    <n v="252.78664698831844"/>
    <n v="292.78303892536616"/>
    <n v="278.79510907724296"/>
    <n v="308.23087521179048"/>
    <n v="325.45022240674405"/>
  </r>
  <r>
    <s v="E07000229"/>
    <x v="6"/>
    <x v="16"/>
    <n v="84"/>
    <n v="250"/>
    <n v="238.63608943652696"/>
    <n v="226.7521303776895"/>
    <n v="276.80717254896922"/>
    <n v="285.64908922499069"/>
    <n v="258.15685012821615"/>
    <n v="249.06088529666155"/>
    <n v="242.06436773786382"/>
    <n v="280.16368680749309"/>
    <n v="267.74556440769544"/>
    <n v="295.88436156564779"/>
  </r>
  <r>
    <s v="E07000229"/>
    <x v="6"/>
    <x v="17"/>
    <n v="85"/>
    <n v="207"/>
    <n v="225.63104930102756"/>
    <n v="216.37964242569484"/>
    <n v="208.5823537535768"/>
    <n v="252.9729197038514"/>
    <n v="262.22643971402715"/>
    <n v="238.34342000059951"/>
    <n v="230.91104153148424"/>
    <n v="225.55498877525841"/>
    <n v="260.8191395638176"/>
    <n v="250.20438581381438"/>
  </r>
  <r>
    <s v="E07000229"/>
    <x v="6"/>
    <x v="17"/>
    <n v="86"/>
    <n v="215"/>
    <n v="186.49705601131961"/>
    <n v="204.42770508276183"/>
    <n v="196.40029717214435"/>
    <n v="191.94822919614072"/>
    <n v="231.38551235846657"/>
    <n v="241.09046284962082"/>
    <n v="220.73558229257475"/>
    <n v="214.69301018672977"/>
    <n v="210.80006474480476"/>
    <n v="243.66922219516752"/>
  </r>
  <r>
    <s v="E07000229"/>
    <x v="6"/>
    <x v="17"/>
    <n v="87"/>
    <n v="168"/>
    <n v="185.85003252292822"/>
    <n v="162.63220068644142"/>
    <n v="178.17308638366694"/>
    <n v="174.04923739879638"/>
    <n v="170.33320901860202"/>
    <n v="205.14146921240882"/>
    <n v="214.94357841739884"/>
    <n v="198.15528085222468"/>
    <n v="193.72890377028969"/>
    <n v="191.01019109326401"/>
  </r>
  <r>
    <s v="E07000229"/>
    <x v="6"/>
    <x v="17"/>
    <n v="88"/>
    <n v="141"/>
    <n v="144.7527698877941"/>
    <n v="159.72541980345139"/>
    <n v="141.23925272966792"/>
    <n v="155.81631464815655"/>
    <n v="152.72317577320115"/>
    <n v="150.40735605757686"/>
    <n v="180.91920930073587"/>
    <n v="190.57270253328474"/>
    <n v="176.94706563585757"/>
    <n v="173.71881524247092"/>
  </r>
  <r>
    <s v="E07000229"/>
    <x v="6"/>
    <x v="17"/>
    <n v="89"/>
    <n v="131"/>
    <n v="124.39311499093974"/>
    <n v="126.65446752172402"/>
    <n v="142.765502016239"/>
    <n v="126.8116443003231"/>
    <n v="140.12857307338743"/>
    <n v="138.03437554785796"/>
    <n v="136.84519642163974"/>
    <n v="164.66446518798625"/>
    <n v="174.31478362610218"/>
    <n v="162.94248928169685"/>
  </r>
  <r>
    <s v="E07000229"/>
    <x v="6"/>
    <x v="18"/>
    <s v="90 and over"/>
    <n v="411"/>
    <n v="434.8553343550131"/>
    <n v="447.77316532117959"/>
    <n v="464.29492197541748"/>
    <n v="490.87870872500082"/>
    <n v="503.5634627917633"/>
    <n v="525.4837317898764"/>
    <n v="543.8494119880005"/>
    <n v="561.28608028886731"/>
    <n v="600.82198347843803"/>
    <n v="644.51577016200883"/>
  </r>
</pivotCacheRecords>
</file>

<file path=xl/pivotCache/pivotCacheRecords2.xml><?xml version="1.0" encoding="utf-8"?>
<pivotCacheRecords xmlns="http://schemas.openxmlformats.org/spreadsheetml/2006/main" xmlns:r="http://schemas.openxmlformats.org/officeDocument/2006/relationships" count="637">
  <r>
    <s v="E07000223"/>
    <x v="0"/>
    <x v="0"/>
    <n v="0"/>
    <n v="319"/>
    <n v="359.36120736037071"/>
    <n v="364.27398208089761"/>
    <n v="365.57864125387488"/>
    <n v="365.17953929198694"/>
    <n v="360.54412777355554"/>
    <n v="358.21428720117308"/>
    <n v="355.17900659292769"/>
    <n v="353.1054614091496"/>
    <n v="351.61738660351546"/>
    <n v="349.96053305503995"/>
  </r>
  <r>
    <s v="E07000223"/>
    <x v="0"/>
    <x v="0"/>
    <n v="1"/>
    <n v="348"/>
    <n v="323.32759059790936"/>
    <n v="363.64056614333151"/>
    <n v="368.49553546598526"/>
    <n v="369.5941744467176"/>
    <n v="369.02713642054709"/>
    <n v="364.42086516600153"/>
    <n v="361.96601578527475"/>
    <n v="358.84652005550043"/>
    <n v="356.71857905344478"/>
    <n v="355.24526019877845"/>
  </r>
  <r>
    <s v="E07000223"/>
    <x v="0"/>
    <x v="0"/>
    <n v="2"/>
    <n v="328"/>
    <n v="350.53006648788772"/>
    <n v="327.55567429656145"/>
    <n v="367.83201350634175"/>
    <n v="372.59238280997215"/>
    <n v="373.57250631394237"/>
    <n v="372.83112685917013"/>
    <n v="368.27103997471681"/>
    <n v="365.72388252878949"/>
    <n v="362.53493297381351"/>
    <n v="360.36973599906065"/>
  </r>
  <r>
    <s v="E07000223"/>
    <x v="0"/>
    <x v="0"/>
    <n v="3"/>
    <n v="370"/>
    <n v="333.89429684640567"/>
    <n v="355.56775604007805"/>
    <n v="333.86187939331944"/>
    <n v="374.47814429778606"/>
    <n v="379.20496335818063"/>
    <n v="380.09662287167407"/>
    <n v="379.20519372107236"/>
    <n v="374.64461725778943"/>
    <n v="371.99569785100067"/>
    <n v="368.7174417838483"/>
  </r>
  <r>
    <s v="E07000223"/>
    <x v="0"/>
    <x v="0"/>
    <n v="4"/>
    <n v="317"/>
    <n v="368.73987049906452"/>
    <n v="334.33482155024114"/>
    <n v="355.00267987829619"/>
    <n v="334.6462432595988"/>
    <n v="374.94909156727692"/>
    <n v="379.59284294096426"/>
    <n v="380.42182965444601"/>
    <n v="379.42624324036973"/>
    <n v="374.93013049907688"/>
    <n v="372.23786966010863"/>
  </r>
  <r>
    <s v="E07000223"/>
    <x v="0"/>
    <x v="1"/>
    <n v="5"/>
    <n v="324"/>
    <n v="320.11575521654862"/>
    <n v="370.376979810482"/>
    <n v="336.96579473702064"/>
    <n v="357.10897413384026"/>
    <n v="337.49728390033403"/>
    <n v="378.02501267219498"/>
    <n v="382.63577500853108"/>
    <n v="383.40836702222288"/>
    <n v="382.31712482528781"/>
    <n v="377.82142751975891"/>
  </r>
  <r>
    <s v="E07000223"/>
    <x v="0"/>
    <x v="1"/>
    <n v="6"/>
    <n v="304"/>
    <n v="322.20657241716606"/>
    <n v="318.66576141754331"/>
    <n v="366.9484888818327"/>
    <n v="334.85786048545532"/>
    <n v="354.26075030260881"/>
    <n v="335.58689509888416"/>
    <n v="375.72105190396553"/>
    <n v="380.24669985791223"/>
    <n v="380.96796399841776"/>
    <n v="379.81392336354492"/>
  </r>
  <r>
    <s v="E07000223"/>
    <x v="0"/>
    <x v="1"/>
    <n v="7"/>
    <n v="278"/>
    <n v="307.40818994986262"/>
    <n v="325.74598878608282"/>
    <n v="322.51287550411388"/>
    <n v="369.80346228547711"/>
    <n v="338.36410226471742"/>
    <n v="357.40982859349447"/>
    <n v="339.30585028673516"/>
    <n v="379.68018157218637"/>
    <n v="384.20699632813006"/>
    <n v="384.90156674209123"/>
  </r>
  <r>
    <s v="E07000223"/>
    <x v="0"/>
    <x v="1"/>
    <n v="8"/>
    <n v="289"/>
    <n v="279.81635521282084"/>
    <n v="308.20969957167961"/>
    <n v="326.53530515617922"/>
    <n v="323.5776496794557"/>
    <n v="369.58911531109902"/>
    <n v="339.01407959318078"/>
    <n v="357.5969111284972"/>
    <n v="340.14915068865884"/>
    <n v="380.45071911331905"/>
    <n v="384.94626692536525"/>
  </r>
  <r>
    <s v="E07000223"/>
    <x v="0"/>
    <x v="1"/>
    <n v="9"/>
    <n v="294"/>
    <n v="288.24069709924009"/>
    <n v="279.97921737640763"/>
    <n v="307.30342878784012"/>
    <n v="325.52297833803476"/>
    <n v="322.86357506236715"/>
    <n v="367.4796328922439"/>
    <n v="337.83085487476751"/>
    <n v="355.88998057905167"/>
    <n v="339.15681377321386"/>
    <n v="379.15175873240923"/>
  </r>
  <r>
    <s v="E07000223"/>
    <x v="0"/>
    <x v="2"/>
    <n v="10"/>
    <n v="258"/>
    <n v="296.81007057336308"/>
    <n v="291.30327668594839"/>
    <n v="284.11062144291299"/>
    <n v="310.27712732381582"/>
    <n v="328.67741700762991"/>
    <n v="326.31335167883555"/>
    <n v="369.55804823111805"/>
    <n v="340.97870333887346"/>
    <n v="358.4696385463568"/>
    <n v="342.48213464848601"/>
  </r>
  <r>
    <s v="E07000223"/>
    <x v="0"/>
    <x v="2"/>
    <n v="11"/>
    <n v="320"/>
    <n v="265.5749722718158"/>
    <n v="302.9065155809443"/>
    <n v="297.56740252186165"/>
    <n v="291.18296210481134"/>
    <n v="316.70815779234374"/>
    <n v="335.50327180207461"/>
    <n v="333.37583640589395"/>
    <n v="376.02538094328611"/>
    <n v="347.98078291639064"/>
    <n v="365.222418582812"/>
  </r>
  <r>
    <s v="E07000223"/>
    <x v="0"/>
    <x v="2"/>
    <n v="12"/>
    <n v="304"/>
    <n v="325.14015742461748"/>
    <n v="272.18824835653356"/>
    <n v="307.98910300816311"/>
    <n v="302.8765350628309"/>
    <n v="297.25082244337455"/>
    <n v="322.08585624454793"/>
    <n v="341.17165093665585"/>
    <n v="339.31550703403428"/>
    <n v="381.24129582388986"/>
    <n v="353.83023821217603"/>
  </r>
  <r>
    <s v="E07000223"/>
    <x v="0"/>
    <x v="2"/>
    <n v="13"/>
    <n v="279"/>
    <n v="311.1881397449032"/>
    <n v="331.58331852987595"/>
    <n v="279.78318865949825"/>
    <n v="314.31720426289121"/>
    <n v="309.38171901622547"/>
    <n v="304.4296432263651"/>
    <n v="328.72811024044438"/>
    <n v="348.17792440728095"/>
    <n v="346.54248696413453"/>
    <n v="387.92142118155783"/>
  </r>
  <r>
    <s v="E07000223"/>
    <x v="0"/>
    <x v="2"/>
    <n v="14"/>
    <n v="325"/>
    <n v="288.46575761004192"/>
    <n v="318.77187961588169"/>
    <n v="338.18905145039599"/>
    <n v="287.6916632713731"/>
    <n v="320.69657663340132"/>
    <n v="316.02122615533915"/>
    <n v="311.90882771362749"/>
    <n v="335.58537211184091"/>
    <n v="355.41627141260443"/>
    <n v="354.10494941750585"/>
  </r>
  <r>
    <s v="E07000223"/>
    <x v="0"/>
    <x v="3"/>
    <n v="15"/>
    <n v="346"/>
    <n v="329.2868690448085"/>
    <n v="293.92470414691633"/>
    <n v="322.58830304565981"/>
    <n v="341.0171124843414"/>
    <n v="291.99873101943467"/>
    <n v="323.54975296258402"/>
    <n v="319.03457948560606"/>
    <n v="315.69567946865232"/>
    <n v="338.64731219526738"/>
    <n v="358.60538234119434"/>
  </r>
  <r>
    <s v="E07000223"/>
    <x v="0"/>
    <x v="3"/>
    <n v="16"/>
    <n v="374"/>
    <n v="347.54233005110672"/>
    <n v="332.0565274259838"/>
    <n v="298.15582891519801"/>
    <n v="324.97766301236561"/>
    <n v="342.2536648669971"/>
    <n v="295.03094539285053"/>
    <n v="324.91612973118373"/>
    <n v="320.61325291474662"/>
    <n v="318.07935399539838"/>
    <n v="340.15853277584813"/>
  </r>
  <r>
    <s v="E07000223"/>
    <x v="0"/>
    <x v="3"/>
    <n v="17"/>
    <n v="344"/>
    <n v="375.31051557267455"/>
    <n v="350.68574005226662"/>
    <n v="336.91502434367635"/>
    <n v="304.98456055366285"/>
    <n v="329.2381671009789"/>
    <n v="345.01594038269991"/>
    <n v="300.2108596189093"/>
    <n v="327.85258636407355"/>
    <n v="324.02503039064908"/>
    <n v="322.4228705550459"/>
  </r>
  <r>
    <s v="E07000223"/>
    <x v="0"/>
    <x v="3"/>
    <n v="18"/>
    <n v="349"/>
    <n v="330.49257804468061"/>
    <n v="358.28927815997162"/>
    <n v="336.10919044273555"/>
    <n v="324.02852428763822"/>
    <n v="294.92074783501215"/>
    <n v="316.37825917544092"/>
    <n v="330.17865742854679"/>
    <n v="289.25232258571572"/>
    <n v="313.88496219798049"/>
    <n v="310.60543112559719"/>
  </r>
  <r>
    <s v="E07000223"/>
    <x v="0"/>
    <x v="3"/>
    <n v="19"/>
    <n v="316"/>
    <n v="292.25933040137932"/>
    <n v="277.06064637326716"/>
    <n v="297.38740962652145"/>
    <n v="280.95974219862285"/>
    <n v="272.14707674049134"/>
    <n v="249.83216488862041"/>
    <n v="265.59391165415082"/>
    <n v="275.21129503505125"/>
    <n v="243.48353189508609"/>
    <n v="261.49554517681605"/>
  </r>
  <r>
    <s v="E07000223"/>
    <x v="0"/>
    <x v="4"/>
    <n v="20"/>
    <n v="268"/>
    <n v="273.84739253949959"/>
    <n v="254.39866405519132"/>
    <n v="242.21550054081575"/>
    <n v="256.71350180990214"/>
    <n v="244.42182584960293"/>
    <n v="238.14425189885529"/>
    <n v="220.93441513841609"/>
    <n v="232.30009084232501"/>
    <n v="238.90320599431419"/>
    <n v="214.05785449106565"/>
  </r>
  <r>
    <s v="E07000223"/>
    <x v="0"/>
    <x v="4"/>
    <n v="21"/>
    <n v="276"/>
    <n v="280.14554560921817"/>
    <n v="284.72159375641928"/>
    <n v="266.95045635800136"/>
    <n v="255.9706955392341"/>
    <n v="266.98728595798184"/>
    <n v="256.60946132423902"/>
    <n v="251.98722333626543"/>
    <n v="236.65313363089695"/>
    <n v="245.47525941400346"/>
    <n v="249.88029637105467"/>
  </r>
  <r>
    <s v="E07000223"/>
    <x v="0"/>
    <x v="4"/>
    <n v="22"/>
    <n v="292"/>
    <n v="293.66118699925789"/>
    <n v="298.81798190903521"/>
    <n v="302.92583398791572"/>
    <n v="287.28928943482327"/>
    <n v="277.35459824563748"/>
    <n v="285.31760007251336"/>
    <n v="276.43140407671382"/>
    <n v="273.15622044610899"/>
    <n v="259.07744349214147"/>
    <n v="265.87686842901917"/>
  </r>
  <r>
    <s v="E07000223"/>
    <x v="0"/>
    <x v="4"/>
    <n v="23"/>
    <n v="343"/>
    <n v="308.66786913742732"/>
    <n v="312.14899387469109"/>
    <n v="318.28416735416766"/>
    <n v="322.25594797650371"/>
    <n v="308.10217758108587"/>
    <n v="299.28442755265178"/>
    <n v="304.44588355542379"/>
    <n v="296.84877881577921"/>
    <n v="294.80208017876851"/>
    <n v="281.89623149993258"/>
  </r>
  <r>
    <s v="E07000223"/>
    <x v="0"/>
    <x v="4"/>
    <n v="24"/>
    <n v="305"/>
    <n v="348.64235782728178"/>
    <n v="318.20595063115303"/>
    <n v="323.36405746069323"/>
    <n v="329.86610479904476"/>
    <n v="333.37137186846803"/>
    <n v="319.97528742498514"/>
    <n v="312.20253189631484"/>
    <n v="315.12053506659043"/>
    <n v="308.63484205318224"/>
    <n v="307.55877938603948"/>
  </r>
  <r>
    <s v="E07000223"/>
    <x v="0"/>
    <x v="5"/>
    <n v="25"/>
    <n v="306"/>
    <n v="318.84341920268014"/>
    <n v="358.20681971045508"/>
    <n v="330.92791308528251"/>
    <n v="337.69092926951623"/>
    <n v="344.52213237686618"/>
    <n v="347.54913789292971"/>
    <n v="334.63276865033026"/>
    <n v="327.72031313342046"/>
    <n v="328.64537301842483"/>
    <n v="323.06242285646448"/>
  </r>
  <r>
    <s v="E07000223"/>
    <x v="0"/>
    <x v="5"/>
    <n v="26"/>
    <n v="300"/>
    <n v="317.83372241015127"/>
    <n v="328.41015989925961"/>
    <n v="364.70881791147099"/>
    <n v="339.81655467402885"/>
    <n v="347.47284410599991"/>
    <n v="354.5318317835177"/>
    <n v="357.03851692376168"/>
    <n v="344.38266278745704"/>
    <n v="338.08110366198656"/>
    <n v="337.65138839177752"/>
  </r>
  <r>
    <s v="E07000223"/>
    <x v="0"/>
    <x v="5"/>
    <n v="27"/>
    <n v="320"/>
    <n v="299.53051864832332"/>
    <n v="314.75221294124572"/>
    <n v="323.35328440095259"/>
    <n v="355.90085997281113"/>
    <n v="333.8420665512208"/>
    <n v="341.69672165408826"/>
    <n v="348.76002253531595"/>
    <n v="350.76362833004777"/>
    <n v="338.7604220211025"/>
    <n v="333.22211624761417"/>
  </r>
  <r>
    <s v="E07000223"/>
    <x v="0"/>
    <x v="5"/>
    <n v="28"/>
    <n v="346"/>
    <n v="325.9514266433635"/>
    <n v="309.53455660584405"/>
    <n v="322.96205603705056"/>
    <n v="330.29600947981606"/>
    <n v="360.69472151593675"/>
    <n v="340.36673794868454"/>
    <n v="348.60227812299257"/>
    <n v="355.87125859118964"/>
    <n v="357.46697847911929"/>
    <n v="345.64297745850115"/>
  </r>
  <r>
    <s v="E07000223"/>
    <x v="0"/>
    <x v="5"/>
    <n v="29"/>
    <n v="309"/>
    <n v="345.66373411817824"/>
    <n v="326.54887574476385"/>
    <n v="313.60607289360689"/>
    <n v="325.38023237179817"/>
    <n v="331.68191344979374"/>
    <n v="359.96159104507245"/>
    <n v="341.3583791915608"/>
    <n v="349.76129996110097"/>
    <n v="357.14398296439913"/>
    <n v="358.39156575192163"/>
  </r>
  <r>
    <s v="E07000223"/>
    <x v="0"/>
    <x v="6"/>
    <n v="30"/>
    <n v="345"/>
    <n v="337.25919458453001"/>
    <n v="369.26016373254942"/>
    <n v="349.93178587972068"/>
    <n v="339.79011656409216"/>
    <n v="350.72130023231637"/>
    <n v="356.27078752490195"/>
    <n v="384.07736902435084"/>
    <n v="366.10926334773387"/>
    <n v="375.23246096939829"/>
    <n v="383.22694957442513"/>
  </r>
  <r>
    <s v="E07000223"/>
    <x v="0"/>
    <x v="6"/>
    <n v="31"/>
    <n v="378"/>
    <n v="363.92795522181189"/>
    <n v="356.06101084719762"/>
    <n v="383.95513959139686"/>
    <n v="364.86868136106511"/>
    <n v="357.10617146079045"/>
    <n v="367.16317223186587"/>
    <n v="372.15139891862026"/>
    <n v="399.20246202988238"/>
    <n v="382.0614913116749"/>
    <n v="391.5824147271461"/>
  </r>
  <r>
    <s v="E07000223"/>
    <x v="0"/>
    <x v="6"/>
    <n v="32"/>
    <n v="368"/>
    <n v="392.61166744351158"/>
    <n v="378.46246649959227"/>
    <n v="370.52226178179717"/>
    <n v="394.98487553575654"/>
    <n v="376.15414457595767"/>
    <n v="370.38130992296465"/>
    <n v="379.69385187506788"/>
    <n v="384.22001103538958"/>
    <n v="410.49999683433492"/>
    <n v="394.15325041132684"/>
  </r>
  <r>
    <s v="E07000223"/>
    <x v="0"/>
    <x v="6"/>
    <n v="33"/>
    <n v="343"/>
    <n v="378.55974981583427"/>
    <n v="402.90695982237082"/>
    <n v="388.87758576187582"/>
    <n v="380.99012173364872"/>
    <n v="402.65305319997714"/>
    <n v="384.23043153339597"/>
    <n v="380.08478141675232"/>
    <n v="388.75496943973388"/>
    <n v="392.96289975361918"/>
    <n v="418.48851136407939"/>
  </r>
  <r>
    <s v="E07000223"/>
    <x v="0"/>
    <x v="6"/>
    <n v="34"/>
    <n v="340"/>
    <n v="350.11975048662896"/>
    <n v="384.65606583926217"/>
    <n v="408.66239496987447"/>
    <n v="394.90959416984811"/>
    <n v="387.16592051899295"/>
    <n v="406.49901930266526"/>
    <n v="388.55989537700702"/>
    <n v="385.75617357418275"/>
    <n v="393.85465021190316"/>
    <n v="397.83029911537545"/>
  </r>
  <r>
    <s v="E07000223"/>
    <x v="0"/>
    <x v="7"/>
    <n v="35"/>
    <n v="383"/>
    <n v="353.90603354263163"/>
    <n v="363.09448176076677"/>
    <n v="397.40761258315018"/>
    <n v="421.54528799861203"/>
    <n v="407.89025949709372"/>
    <n v="400.021719574999"/>
    <n v="417.62801833470013"/>
    <n v="399.87145276651586"/>
    <n v="398.13986832226334"/>
    <n v="405.89182056757988"/>
  </r>
  <r>
    <s v="E07000223"/>
    <x v="0"/>
    <x v="7"/>
    <n v="36"/>
    <n v="410"/>
    <n v="390.41569842464878"/>
    <n v="363.36667773685542"/>
    <n v="371.81410099855844"/>
    <n v="405.71534233020895"/>
    <n v="429.74230181147703"/>
    <n v="416.30509871483571"/>
    <n v="408.45317187634697"/>
    <n v="424.52421223728379"/>
    <n v="407.05839373458724"/>
    <n v="406.24143278444626"/>
  </r>
  <r>
    <s v="E07000223"/>
    <x v="0"/>
    <x v="7"/>
    <n v="37"/>
    <n v="381"/>
    <n v="411.66162126146224"/>
    <n v="392.75863385890028"/>
    <n v="367.37893546162729"/>
    <n v="375.21309942159053"/>
    <n v="408.64131783837405"/>
    <n v="432.44705539649948"/>
    <n v="419.31612395334872"/>
    <n v="411.54708761666768"/>
    <n v="426.3465429586447"/>
    <n v="409.26166589514429"/>
  </r>
  <r>
    <s v="E07000223"/>
    <x v="0"/>
    <x v="7"/>
    <n v="38"/>
    <n v="422"/>
    <n v="387.40789875541373"/>
    <n v="415.75624495971948"/>
    <n v="397.40219058202661"/>
    <n v="373.41870993975186"/>
    <n v="380.80681134316518"/>
    <n v="413.89622027711607"/>
    <n v="437.61518018152458"/>
    <n v="424.74200045028294"/>
    <n v="417.03464868936408"/>
    <n v="430.76303767236357"/>
  </r>
  <r>
    <s v="E07000223"/>
    <x v="0"/>
    <x v="7"/>
    <n v="39"/>
    <n v="473"/>
    <n v="427.36538615777778"/>
    <n v="392.63195629652205"/>
    <n v="419.0656201029571"/>
    <n v="401.11193084603821"/>
    <n v="378.28912612643006"/>
    <n v="385.29866073554058"/>
    <n v="418.20388523464726"/>
    <n v="441.90511118300839"/>
    <n v="429.24075587173655"/>
    <n v="421.58917316580755"/>
  </r>
  <r>
    <s v="E07000223"/>
    <x v="0"/>
    <x v="8"/>
    <n v="40"/>
    <n v="452"/>
    <n v="476.06358328662895"/>
    <n v="432.06566582519821"/>
    <n v="397.14283514400319"/>
    <n v="421.94221680715918"/>
    <n v="404.41220042996423"/>
    <n v="382.62020040721944"/>
    <n v="389.34191715886487"/>
    <n v="422.0956380681057"/>
    <n v="445.77732684838355"/>
    <n v="433.3210074996847"/>
  </r>
  <r>
    <s v="E07000223"/>
    <x v="0"/>
    <x v="8"/>
    <n v="41"/>
    <n v="421"/>
    <n v="454.55185011347783"/>
    <n v="477.2455546779708"/>
    <n v="434.95641353781906"/>
    <n v="400.05071743844547"/>
    <n v="423.21490457754999"/>
    <n v="406.14927346032005"/>
    <n v="385.40998231983571"/>
    <n v="391.86222291499223"/>
    <n v="424.33694032353628"/>
    <n v="447.94152216372123"/>
  </r>
  <r>
    <s v="E07000223"/>
    <x v="0"/>
    <x v="8"/>
    <n v="42"/>
    <n v="451"/>
    <n v="426.41754713066314"/>
    <n v="459.63476861798205"/>
    <n v="481.25828817054793"/>
    <n v="440.13592122684526"/>
    <n v="405.06078906856044"/>
    <n v="426.9815484445005"/>
    <n v="410.19605737897143"/>
    <n v="390.22425782114965"/>
    <n v="396.51943524064768"/>
    <n v="428.97798557811473"/>
  </r>
  <r>
    <s v="E07000223"/>
    <x v="0"/>
    <x v="8"/>
    <n v="43"/>
    <n v="450"/>
    <n v="450.44915638903842"/>
    <n v="426.28936613998025"/>
    <n v="458.76448129554188"/>
    <n v="479.16164956540047"/>
    <n v="439.52185030026538"/>
    <n v="404.73105242104731"/>
    <n v="425.31607984185916"/>
    <n v="408.98244002590599"/>
    <n v="389.91563467107545"/>
    <n v="395.99199744574395"/>
  </r>
  <r>
    <s v="E07000223"/>
    <x v="0"/>
    <x v="8"/>
    <n v="44"/>
    <n v="507"/>
    <n v="450.51781198583893"/>
    <n v="451.09827231549258"/>
    <n v="427.48190427623217"/>
    <n v="459.31964977962156"/>
    <n v="478.58751653579179"/>
    <n v="440.2184688805836"/>
    <n v="405.74067500722759"/>
    <n v="425.19817036833985"/>
    <n v="409.23348870665285"/>
    <n v="390.93775005345822"/>
  </r>
  <r>
    <s v="E07000223"/>
    <x v="0"/>
    <x v="9"/>
    <n v="45"/>
    <n v="480"/>
    <n v="515.01115750112888"/>
    <n v="459.42182148893971"/>
    <n v="460.21614447421098"/>
    <n v="436.57830291152146"/>
    <n v="468.28774329707784"/>
    <n v="486.86456109649288"/>
    <n v="449.12184702767917"/>
    <n v="414.20480629721385"/>
    <n v="432.83989896916688"/>
    <n v="416.9626777966364"/>
  </r>
  <r>
    <s v="E07000223"/>
    <x v="0"/>
    <x v="9"/>
    <n v="46"/>
    <n v="439"/>
    <n v="484.31437573530178"/>
    <n v="518.19423813416006"/>
    <n v="464.17437142700123"/>
    <n v="465.13155939831239"/>
    <n v="441.52372739665202"/>
    <n v="472.92469132956893"/>
    <n v="490.67773122494987"/>
    <n v="453.85051116621179"/>
    <n v="418.82424758448929"/>
    <n v="436.52983124995473"/>
  </r>
  <r>
    <s v="E07000223"/>
    <x v="0"/>
    <x v="9"/>
    <n v="47"/>
    <n v="431"/>
    <n v="444.04923903739399"/>
    <n v="487.64362160966647"/>
    <n v="520.35385631073007"/>
    <n v="467.81905865282732"/>
    <n v="468.92172471049389"/>
    <n v="445.47985179246996"/>
    <n v="476.4958740718439"/>
    <n v="493.4474864764756"/>
    <n v="457.54031722123881"/>
    <n v="422.50802432040666"/>
  </r>
  <r>
    <s v="E07000223"/>
    <x v="0"/>
    <x v="9"/>
    <n v="48"/>
    <n v="423"/>
    <n v="439.145273057368"/>
    <n v="452.22470467259598"/>
    <n v="494.55301893086647"/>
    <n v="526.28682196095144"/>
    <n v="474.72732320504718"/>
    <n v="476.03584345252199"/>
    <n v="452.66008320002317"/>
    <n v="483.49873074633217"/>
    <n v="499.76017608934097"/>
    <n v="464.51387298650729"/>
  </r>
  <r>
    <s v="E07000223"/>
    <x v="0"/>
    <x v="9"/>
    <n v="49"/>
    <n v="455"/>
    <n v="424.30450032702379"/>
    <n v="440.01219311035567"/>
    <n v="452.96465805515959"/>
    <n v="493.42233172087634"/>
    <n v="523.86733458137553"/>
    <n v="473.98956233013291"/>
    <n v="475.442116706815"/>
    <n v="452.46680206512985"/>
    <n v="482.67781850488677"/>
    <n v="498.07729247987703"/>
  </r>
  <r>
    <s v="E07000223"/>
    <x v="0"/>
    <x v="10"/>
    <n v="50"/>
    <n v="426"/>
    <n v="458.75094508108771"/>
    <n v="430.64509782177066"/>
    <n v="446.13255857707622"/>
    <n v="459.11349861918558"/>
    <n v="497.86951719652018"/>
    <n v="527.112916802261"/>
    <n v="478.61750881209036"/>
    <n v="480.33453674061434"/>
    <n v="457.5251547607225"/>
    <n v="487.43509871203383"/>
  </r>
  <r>
    <s v="E07000223"/>
    <x v="0"/>
    <x v="10"/>
    <n v="51"/>
    <n v="413"/>
    <n v="431.45343447736366"/>
    <n v="464.18482635706584"/>
    <n v="438.65400384362442"/>
    <n v="453.83150433645977"/>
    <n v="466.8485678466555"/>
    <n v="504.06552959844203"/>
    <n v="532.18648121894125"/>
    <n v="484.94472639277842"/>
    <n v="486.91885903569568"/>
    <n v="464.19663823643134"/>
  </r>
  <r>
    <s v="E07000223"/>
    <x v="0"/>
    <x v="10"/>
    <n v="52"/>
    <n v="388"/>
    <n v="415.79893083590571"/>
    <n v="434.20106856682202"/>
    <n v="467.04926000234025"/>
    <n v="443.73089271913523"/>
    <n v="458.60451370258687"/>
    <n v="471.59508527072478"/>
    <n v="507.36133571378133"/>
    <n v="534.50137762522797"/>
    <n v="488.50138178899454"/>
    <n v="490.66956277553015"/>
  </r>
  <r>
    <s v="E07000223"/>
    <x v="0"/>
    <x v="10"/>
    <n v="53"/>
    <n v="419"/>
    <n v="393.12599592858874"/>
    <n v="420.82099746527331"/>
    <n v="439.24008069227961"/>
    <n v="472.14952224284247"/>
    <n v="450.98686866086319"/>
    <n v="465.74597731192978"/>
    <n v="478.82508132803008"/>
    <n v="513.3992028143723"/>
    <n v="539.70686422131701"/>
    <n v="494.61856953872677"/>
  </r>
  <r>
    <s v="E07000223"/>
    <x v="0"/>
    <x v="10"/>
    <n v="54"/>
    <n v="402"/>
    <n v="420.14870209231316"/>
    <n v="395.19152482037572"/>
    <n v="422.57166095927141"/>
    <n v="440.96793529634272"/>
    <n v="473.67257295573648"/>
    <n v="454.62618722886623"/>
    <n v="469.13238394553201"/>
    <n v="482.18612641475607"/>
    <n v="515.3212557773262"/>
    <n v="540.59175759603147"/>
  </r>
  <r>
    <s v="E07000223"/>
    <x v="0"/>
    <x v="11"/>
    <n v="55"/>
    <n v="387"/>
    <n v="403.40515742838517"/>
    <n v="421.88506552876964"/>
    <n v="398.01102900144753"/>
    <n v="424.92942932412296"/>
    <n v="443.36782197520279"/>
    <n v="475.83257610647127"/>
    <n v="458.98097663789122"/>
    <n v="473.24447891283762"/>
    <n v="486.2212112568086"/>
    <n v="517.80045843271762"/>
  </r>
  <r>
    <s v="E07000223"/>
    <x v="0"/>
    <x v="11"/>
    <n v="56"/>
    <n v="392"/>
    <n v="390.65999865382958"/>
    <n v="407.00516663369518"/>
    <n v="426.02118162567098"/>
    <n v="402.90181516654775"/>
    <n v="429.58588320342443"/>
    <n v="448.17418414231224"/>
    <n v="480.64426613684668"/>
    <n v="465.76274979125981"/>
    <n v="479.85696695656014"/>
    <n v="492.8876236762016"/>
  </r>
  <r>
    <s v="E07000223"/>
    <x v="0"/>
    <x v="11"/>
    <n v="57"/>
    <n v="349"/>
    <n v="395.01742323474696"/>
    <n v="393.81548573272255"/>
    <n v="409.97437005681081"/>
    <n v="429.5360040089609"/>
    <n v="407.1013847952027"/>
    <n v="433.55412867648892"/>
    <n v="452.28466044255333"/>
    <n v="484.70925983164352"/>
    <n v="471.52169152124947"/>
    <n v="485.50580631413982"/>
  </r>
  <r>
    <s v="E07000223"/>
    <x v="0"/>
    <x v="11"/>
    <n v="58"/>
    <n v="365"/>
    <n v="351.45760754913033"/>
    <n v="396.48985769869131"/>
    <n v="395.49259144372542"/>
    <n v="411.5396225659054"/>
    <n v="431.2725361748669"/>
    <n v="409.6669610493625"/>
    <n v="435.85438596493827"/>
    <n v="454.73637700211253"/>
    <n v="487.01964392112808"/>
    <n v="475.38497318441011"/>
  </r>
  <r>
    <s v="E07000223"/>
    <x v="0"/>
    <x v="11"/>
    <n v="59"/>
    <n v="406"/>
    <n v="368.62920278536251"/>
    <n v="355.59307953616087"/>
    <n v="399.73908908316895"/>
    <n v="398.6992222594111"/>
    <n v="414.83625083789724"/>
    <n v="434.91853925804128"/>
    <n v="414.02559012496897"/>
    <n v="440.01349528389994"/>
    <n v="459.08404565317801"/>
    <n v="491.38660640374871"/>
  </r>
  <r>
    <s v="E07000223"/>
    <x v="0"/>
    <x v="12"/>
    <n v="60"/>
    <n v="372"/>
    <n v="410.84084525693208"/>
    <n v="374.61024871593833"/>
    <n v="362.36631750918502"/>
    <n v="405.36315329162062"/>
    <n v="404.76686901696121"/>
    <n v="420.95936018824671"/>
    <n v="441.53686218749198"/>
    <n v="421.42114482397801"/>
    <n v="447.40175237719478"/>
    <n v="466.78914850090553"/>
  </r>
  <r>
    <s v="E07000223"/>
    <x v="0"/>
    <x v="12"/>
    <n v="61"/>
    <n v="398"/>
    <n v="378.52073841642459"/>
    <n v="416.31366373274506"/>
    <n v="381.44343910540545"/>
    <n v="369.67888800459104"/>
    <n v="411.90787963432683"/>
    <n v="411.53075726608097"/>
    <n v="427.78853105436076"/>
    <n v="448.91601440934301"/>
    <n v="429.43235676042701"/>
    <n v="455.49535937783338"/>
  </r>
  <r>
    <s v="E07000223"/>
    <x v="0"/>
    <x v="12"/>
    <n v="62"/>
    <n v="464"/>
    <n v="402.08046519007394"/>
    <n v="382.61342147888803"/>
    <n v="419.21497734489753"/>
    <n v="385.4387481735755"/>
    <n v="374.37094934645677"/>
    <n v="415.72464940983969"/>
    <n v="415.55325481592655"/>
    <n v="431.76595538579249"/>
    <n v="453.23761679315555"/>
    <n v="434.52338660523549"/>
  </r>
  <r>
    <s v="E07000223"/>
    <x v="0"/>
    <x v="12"/>
    <n v="63"/>
    <n v="474"/>
    <n v="466.44250379032439"/>
    <n v="405.52945272276867"/>
    <n v="386.05255828700479"/>
    <n v="421.68245622593986"/>
    <n v="389.16139006922617"/>
    <n v="378.63710439364769"/>
    <n v="419.13340794748603"/>
    <n v="419.19857970248694"/>
    <n v="435.41580126020773"/>
    <n v="457.28453181536634"/>
  </r>
  <r>
    <s v="E07000223"/>
    <x v="0"/>
    <x v="12"/>
    <n v="64"/>
    <n v="586"/>
    <n v="471.04854116165666"/>
    <n v="462.88292159528714"/>
    <n v="404.02866227700031"/>
    <n v="384.65814531407852"/>
    <n v="418.84942901641432"/>
    <n v="387.77572691898581"/>
    <n v="377.89272444221479"/>
    <n v="417.26078482428392"/>
    <n v="417.50621557557878"/>
    <n v="433.55913904200003"/>
  </r>
  <r>
    <s v="E07000223"/>
    <x v="0"/>
    <x v="13"/>
    <n v="65"/>
    <n v="400"/>
    <n v="584.74416538111552"/>
    <n v="471.76299761218564"/>
    <n v="463.20944556215119"/>
    <n v="405.90345148725663"/>
    <n v="386.31777457084485"/>
    <n v="419.49219700093653"/>
    <n v="389.63717626325086"/>
    <n v="380.36876386897882"/>
    <n v="418.89406048076904"/>
    <n v="419.23282752551825"/>
  </r>
  <r>
    <s v="E07000223"/>
    <x v="0"/>
    <x v="13"/>
    <n v="66"/>
    <n v="405"/>
    <n v="396.96234749505101"/>
    <n v="578.63656331682398"/>
    <n v="468.39676956937296"/>
    <n v="458.93798342644334"/>
    <n v="403.40345952460535"/>
    <n v="384.17222872137671"/>
    <n v="416.22710543250395"/>
    <n v="387.60718224097462"/>
    <n v="378.8652934655542"/>
    <n v="416.377564670146"/>
  </r>
  <r>
    <s v="E07000223"/>
    <x v="0"/>
    <x v="13"/>
    <n v="67"/>
    <n v="410"/>
    <n v="402.65050277692762"/>
    <n v="395.16580169695993"/>
    <n v="573.72053870628235"/>
    <n v="465.65601285286317"/>
    <n v="455.98951709077591"/>
    <n v="401.81256551674784"/>
    <n v="382.86258561577711"/>
    <n v="413.83033833668799"/>
    <n v="386.34933684595433"/>
    <n v="378.11643676246928"/>
  </r>
  <r>
    <s v="E07000223"/>
    <x v="0"/>
    <x v="13"/>
    <n v="68"/>
    <n v="377"/>
    <n v="408.18679033986973"/>
    <n v="400.68885966043615"/>
    <n v="393.76506552952713"/>
    <n v="570.17286618643163"/>
    <n v="464.26159170284888"/>
    <n v="453.9916840278778"/>
    <n v="400.88489909947765"/>
    <n v="382.19891218079908"/>
    <n v="412.35851879426917"/>
    <n v="385.83627030957854"/>
  </r>
  <r>
    <s v="E07000223"/>
    <x v="0"/>
    <x v="13"/>
    <n v="69"/>
    <n v="329"/>
    <n v="371.83464616046444"/>
    <n v="402.08878637384197"/>
    <n v="395.22572307843313"/>
    <n v="388.97131698432901"/>
    <n v="561.53449301559988"/>
    <n v="458.35284372274128"/>
    <n v="447.78402987223478"/>
    <n v="396.30818502653977"/>
    <n v="378.02475437123763"/>
    <n v="407.07984111622574"/>
  </r>
  <r>
    <s v="E07000223"/>
    <x v="0"/>
    <x v="14"/>
    <n v="70"/>
    <n v="297"/>
    <n v="327.08618331342041"/>
    <n v="370.21718228101332"/>
    <n v="400.21835942076217"/>
    <n v="393.77137993140178"/>
    <n v="387.68816805790868"/>
    <n v="558.19140844849369"/>
    <n v="456.86379141796823"/>
    <n v="445.96849870826685"/>
    <n v="395.47733334462436"/>
    <n v="377.39799605036438"/>
  </r>
  <r>
    <s v="E07000223"/>
    <x v="0"/>
    <x v="14"/>
    <n v="71"/>
    <n v="327"/>
    <n v="296.5550527393745"/>
    <n v="326.80511063657957"/>
    <n v="369.97426078309189"/>
    <n v="399.10446867533551"/>
    <n v="393.32235852783504"/>
    <n v="387.59010477238951"/>
    <n v="556.49576927563783"/>
    <n v="456.63249186694156"/>
    <n v="445.33626970779329"/>
    <n v="395.73552100166256"/>
  </r>
  <r>
    <s v="E07000223"/>
    <x v="0"/>
    <x v="14"/>
    <n v="72"/>
    <n v="369"/>
    <n v="324.64101449970133"/>
    <n v="295.07739246032668"/>
    <n v="324.97196103083138"/>
    <n v="367.54831449975325"/>
    <n v="396.29928242897722"/>
    <n v="390.91322253436635"/>
    <n v="385.60445944518648"/>
    <n v="552.22744777759101"/>
    <n v="454.07774530686811"/>
    <n v="442.56925525930336"/>
  </r>
  <r>
    <s v="E07000223"/>
    <x v="0"/>
    <x v="14"/>
    <n v="73"/>
    <n v="343"/>
    <n v="363.02698242260828"/>
    <n v="320.23503241763854"/>
    <n v="291.15059249264249"/>
    <n v="320.93174126037826"/>
    <n v="363.10558416155618"/>
    <n v="390.9692180090301"/>
    <n v="386.05882400665104"/>
    <n v="381.20919188671354"/>
    <n v="544.68824673425456"/>
    <n v="448.94753636938418"/>
  </r>
  <r>
    <s v="E07000223"/>
    <x v="0"/>
    <x v="14"/>
    <n v="74"/>
    <n v="312"/>
    <n v="339.61848329331212"/>
    <n v="359.36174633135892"/>
    <n v="318.38861097913559"/>
    <n v="289.63212527414117"/>
    <n v="318.83173072566092"/>
    <n v="360.97716279831053"/>
    <n v="388.43265356558197"/>
    <n v="383.98083761505779"/>
    <n v="379.46614445146207"/>
    <n v="540.9841471864919"/>
  </r>
  <r>
    <s v="E07000223"/>
    <x v="0"/>
    <x v="15"/>
    <n v="75"/>
    <n v="320"/>
    <n v="307.24938893754336"/>
    <n v="333.98133781454516"/>
    <n v="352.3635332751391"/>
    <n v="313.39914376781888"/>
    <n v="285.30147801310665"/>
    <n v="314.03007766409246"/>
    <n v="355.61592826403648"/>
    <n v="382.3571085521163"/>
    <n v="378.41341028450364"/>
    <n v="374.25322076261557"/>
  </r>
  <r>
    <s v="E07000223"/>
    <x v="0"/>
    <x v="15"/>
    <n v="76"/>
    <n v="315"/>
    <n v="313.91443495285375"/>
    <n v="301.74852647552575"/>
    <n v="327.62743080304512"/>
    <n v="345.46413781678046"/>
    <n v="307.90394581212905"/>
    <n v="280.47727191300504"/>
    <n v="308.61608274184806"/>
    <n v="349.57354376259923"/>
    <n v="375.64173898019908"/>
    <n v="372.0339422008372"/>
  </r>
  <r>
    <s v="E07000223"/>
    <x v="0"/>
    <x v="15"/>
    <n v="77"/>
    <n v="289"/>
    <n v="307.10384695494338"/>
    <n v="307.35509288126798"/>
    <n v="295.98819770965889"/>
    <n v="321.35163908789843"/>
    <n v="338.00425306476836"/>
    <n v="302.00413971115341"/>
    <n v="275.48433431332057"/>
    <n v="303.00732149895885"/>
    <n v="343.36243806811444"/>
    <n v="368.60687038145971"/>
  </r>
  <r>
    <s v="E07000223"/>
    <x v="0"/>
    <x v="15"/>
    <n v="78"/>
    <n v="301"/>
    <n v="278.60554411719312"/>
    <n v="295.87558109722039"/>
    <n v="296.08557289739474"/>
    <n v="286.16647693676191"/>
    <n v="310.50807673151246"/>
    <n v="326.44307286474537"/>
    <n v="292.22570125108683"/>
    <n v="266.78732161722775"/>
    <n v="293.52136917720151"/>
    <n v="332.80674683140251"/>
  </r>
  <r>
    <s v="E07000223"/>
    <x v="0"/>
    <x v="15"/>
    <n v="79"/>
    <n v="281"/>
    <n v="291.97557447356832"/>
    <n v="270.81384266074895"/>
    <n v="287.90749578790059"/>
    <n v="289.13345609195363"/>
    <n v="279.31630347787132"/>
    <n v="302.80338958437869"/>
    <n v="318.35949150260109"/>
    <n v="285.69315814391132"/>
    <n v="261.09878518466911"/>
    <n v="287.11213691364259"/>
  </r>
  <r>
    <s v="E07000223"/>
    <x v="0"/>
    <x v="16"/>
    <n v="80"/>
    <n v="293"/>
    <n v="270.15340540098543"/>
    <n v="280.3691250579576"/>
    <n v="260.4805945768415"/>
    <n v="277.63988795311872"/>
    <n v="278.92722444805645"/>
    <n v="269.80830064405217"/>
    <n v="292.35380275088914"/>
    <n v="307.44869403068907"/>
    <n v="276.50885113836995"/>
    <n v="252.86488131021352"/>
  </r>
  <r>
    <s v="E07000223"/>
    <x v="0"/>
    <x v="16"/>
    <n v="81"/>
    <n v="246"/>
    <n v="278.72527361960545"/>
    <n v="257.26169696790015"/>
    <n v="266.83000536234749"/>
    <n v="247.88719635044842"/>
    <n v="264.9855730296901"/>
    <n v="266.45097295154727"/>
    <n v="257.995734478722"/>
    <n v="279.36756932697421"/>
    <n v="293.81708067636032"/>
    <n v="264.85148191267325"/>
  </r>
  <r>
    <s v="E07000223"/>
    <x v="0"/>
    <x v="16"/>
    <n v="82"/>
    <n v="262"/>
    <n v="233.72948715724988"/>
    <n v="264.34095117951199"/>
    <n v="244.52211322848996"/>
    <n v="253.9090098283626"/>
    <n v="236.45462781596382"/>
    <n v="252.95847000530162"/>
    <n v="254.75805558640351"/>
    <n v="247.06907465866399"/>
    <n v="267.51244875796579"/>
    <n v="281.46231429826048"/>
  </r>
  <r>
    <s v="E07000223"/>
    <x v="0"/>
    <x v="16"/>
    <n v="83"/>
    <n v="240"/>
    <n v="247.87307525381522"/>
    <n v="221.80047897036013"/>
    <n v="249.75939259914784"/>
    <n v="232.13317939251434"/>
    <n v="241.13647638626799"/>
    <n v="225.28448097525023"/>
    <n v="241.00043647737263"/>
    <n v="243.07108282164791"/>
    <n v="236.21054047960078"/>
    <n v="255.63031711944564"/>
  </r>
  <r>
    <s v="E07000223"/>
    <x v="0"/>
    <x v="16"/>
    <n v="84"/>
    <n v="197"/>
    <n v="226.35800541773222"/>
    <n v="234.81869558874149"/>
    <n v="210.7731640007749"/>
    <n v="237.03223957663411"/>
    <n v="220.70672399578791"/>
    <n v="229.45046616724741"/>
    <n v="214.86946401114275"/>
    <n v="229.81356383975495"/>
    <n v="232.20012592780913"/>
    <n v="225.99539045180839"/>
  </r>
  <r>
    <s v="E07000223"/>
    <x v="0"/>
    <x v="17"/>
    <n v="85"/>
    <n v="227"/>
    <n v="182.28801274949851"/>
    <n v="208.99941838796622"/>
    <n v="218.25201201793706"/>
    <n v="197.42909880843357"/>
    <n v="221.18792117849884"/>
    <n v="206.85579363816106"/>
    <n v="215.34527999622776"/>
    <n v="202.40008925475627"/>
    <n v="216.69507972343547"/>
    <n v="219.42970335743647"/>
  </r>
  <r>
    <s v="E07000223"/>
    <x v="0"/>
    <x v="17"/>
    <n v="86"/>
    <n v="176"/>
    <n v="214.39343140197047"/>
    <n v="172.83736126433666"/>
    <n v="199.34011163733189"/>
    <n v="207.69834741147224"/>
    <n v="188.40336524587403"/>
    <n v="211.00145092862707"/>
    <n v="198.01185552136113"/>
    <n v="206.31964154719489"/>
    <n v="194.19894344713217"/>
    <n v="208.02113701746191"/>
  </r>
  <r>
    <s v="E07000223"/>
    <x v="0"/>
    <x v="17"/>
    <n v="87"/>
    <n v="177"/>
    <n v="158.44672042753439"/>
    <n v="192.26205898672376"/>
    <n v="155.81054737344519"/>
    <n v="178.88213674805138"/>
    <n v="187.44856836210883"/>
    <n v="171.22591885876864"/>
    <n v="191.57240872689357"/>
    <n v="180.62044710301384"/>
    <n v="188.40359032458073"/>
    <n v="178.01064553761975"/>
  </r>
  <r>
    <s v="E07000223"/>
    <x v="0"/>
    <x v="17"/>
    <n v="88"/>
    <n v="145"/>
    <n v="157.33339623271229"/>
    <n v="141.31125696603789"/>
    <n v="171.0312426010903"/>
    <n v="139.94618012236884"/>
    <n v="160.08004679640715"/>
    <n v="168.15720392207405"/>
    <n v="154.47464863780874"/>
    <n v="172.75239003284884"/>
    <n v="163.61644318403037"/>
    <n v="170.76154384028735"/>
  </r>
  <r>
    <s v="E07000223"/>
    <x v="0"/>
    <x v="17"/>
    <n v="89"/>
    <n v="142"/>
    <n v="127.43469016633811"/>
    <n v="138.35914600023483"/>
    <n v="125.85112156737469"/>
    <n v="150.79238001932242"/>
    <n v="124.73441454633566"/>
    <n v="142.13089482492279"/>
    <n v="149.83654589234951"/>
    <n v="138.62845487977779"/>
    <n v="154.76583078076325"/>
    <n v="147.37892595601141"/>
  </r>
  <r>
    <s v="E07000223"/>
    <x v="0"/>
    <x v="18"/>
    <s v="90 and over"/>
    <n v="502"/>
    <n v="512.2815129134965"/>
    <n v="510.05403346799193"/>
    <n v="525.05239052712432"/>
    <n v="524.37830738407308"/>
    <n v="546.50761784094368"/>
    <n v="545.68690115485776"/>
    <n v="560.69868688960776"/>
    <n v="581.61434095781476"/>
    <n v="591.76599594743846"/>
    <n v="615.92794178452709"/>
  </r>
  <r>
    <s v="E07000224"/>
    <x v="1"/>
    <x v="0"/>
    <n v="0"/>
    <n v="720"/>
    <n v="777.82511340541225"/>
    <n v="788.60912862597888"/>
    <n v="794.98634914141496"/>
    <n v="784.38959774056309"/>
    <n v="783.77311887441681"/>
    <n v="778.95357598876342"/>
    <n v="772.74139872392061"/>
    <n v="768.29304254963324"/>
    <n v="764.79123305481949"/>
    <n v="761.90669541997033"/>
  </r>
  <r>
    <s v="E07000224"/>
    <x v="1"/>
    <x v="0"/>
    <n v="1"/>
    <n v="681"/>
    <n v="732.34853696576727"/>
    <n v="790.86559231937701"/>
    <n v="801.71708710379005"/>
    <n v="807.92866854089743"/>
    <n v="797.58078405073263"/>
    <n v="796.70934692620858"/>
    <n v="791.80680490959548"/>
    <n v="785.49645460398938"/>
    <n v="781.00552150124292"/>
    <n v="777.55465223602596"/>
  </r>
  <r>
    <s v="E07000224"/>
    <x v="1"/>
    <x v="0"/>
    <n v="2"/>
    <n v="752"/>
    <n v="693.09541082035855"/>
    <n v="742.46794765418417"/>
    <n v="801.45795881378922"/>
    <n v="812.38757522253184"/>
    <n v="818.44276261555592"/>
    <n v="808.33064294278222"/>
    <n v="807.25564546267981"/>
    <n v="802.28947848077064"/>
    <n v="795.91444423101382"/>
    <n v="791.40330016019357"/>
  </r>
  <r>
    <s v="E07000224"/>
    <x v="1"/>
    <x v="0"/>
    <n v="3"/>
    <n v="729"/>
    <n v="764.74130708568362"/>
    <n v="708.62557620458404"/>
    <n v="756.42284871361073"/>
    <n v="816.06650056579508"/>
    <n v="827.07968582339288"/>
    <n v="833.00306998194469"/>
    <n v="823.09749522110201"/>
    <n v="821.8389422162096"/>
    <n v="816.79620386293891"/>
    <n v="810.33811040347484"/>
  </r>
  <r>
    <s v="E07000224"/>
    <x v="1"/>
    <x v="0"/>
    <n v="4"/>
    <n v="718"/>
    <n v="741.6707845441598"/>
    <n v="775.17518567070363"/>
    <n v="721.41657543106635"/>
    <n v="767.92289769373986"/>
    <n v="828.11912039360652"/>
    <n v="839.19563736651628"/>
    <n v="845.04860354396078"/>
    <n v="835.31971382779227"/>
    <n v="833.89931632002686"/>
    <n v="828.78937592848524"/>
  </r>
  <r>
    <s v="E07000224"/>
    <x v="1"/>
    <x v="1"/>
    <n v="5"/>
    <n v="695"/>
    <n v="726.86739736915115"/>
    <n v="751.31071980081106"/>
    <n v="783.19623398148781"/>
    <n v="731.41087572264871"/>
    <n v="776.72338469267015"/>
    <n v="837.35367813065909"/>
    <n v="848.55177894324038"/>
    <n v="854.38286623272245"/>
    <n v="844.83010934245465"/>
    <n v="843.27635520132083"/>
  </r>
  <r>
    <s v="E07000224"/>
    <x v="1"/>
    <x v="1"/>
    <n v="6"/>
    <n v="630"/>
    <n v="701.55794012748333"/>
    <n v="733.15542554649289"/>
    <n v="758.20470652825213"/>
    <n v="788.50391026951252"/>
    <n v="738.7104002906226"/>
    <n v="782.74369274552703"/>
    <n v="843.60506558060229"/>
    <n v="854.86881161065344"/>
    <n v="860.65579687984632"/>
    <n v="851.29585305537046"/>
  </r>
  <r>
    <s v="E07000224"/>
    <x v="1"/>
    <x v="1"/>
    <n v="7"/>
    <n v="678"/>
    <n v="639.62145020417893"/>
    <n v="710.33611755523248"/>
    <n v="741.80535431924511"/>
    <n v="767.5110002385569"/>
    <n v="796.37834753548998"/>
    <n v="748.26735624193054"/>
    <n v="791.33324110027866"/>
    <n v="852.62824287716001"/>
    <n v="864.00577850148954"/>
    <n v="869.77730439351978"/>
  </r>
  <r>
    <s v="E07000224"/>
    <x v="1"/>
    <x v="1"/>
    <n v="8"/>
    <n v="701"/>
    <n v="682.30142304442688"/>
    <n v="645.5276712073744"/>
    <n v="715.14781283673165"/>
    <n v="746.31218980003553"/>
    <n v="772.45156122606124"/>
    <n v="799.90477219609147"/>
    <n v="753.62721117884814"/>
    <n v="795.58785232087882"/>
    <n v="857.00901503419504"/>
    <n v="868.43980874096576"/>
  </r>
  <r>
    <s v="E07000224"/>
    <x v="1"/>
    <x v="1"/>
    <n v="9"/>
    <n v="722"/>
    <n v="707.96492894388803"/>
    <n v="690.70210125197718"/>
    <n v="655.1943975813017"/>
    <n v="724.26355080185863"/>
    <n v="755.38507936155554"/>
    <n v="782.13002352542662"/>
    <n v="808.37088955611466"/>
    <n v="763.52967086452031"/>
    <n v="804.7241407779353"/>
    <n v="866.65169990722302"/>
  </r>
  <r>
    <s v="E07000224"/>
    <x v="1"/>
    <x v="2"/>
    <n v="10"/>
    <n v="693"/>
    <n v="726.9525723631466"/>
    <n v="713.68411505041706"/>
    <n v="697.75782007527869"/>
    <n v="663.51753742239839"/>
    <n v="731.99403427911"/>
    <n v="762.98549315508819"/>
    <n v="790.32450993119028"/>
    <n v="815.47285158981811"/>
    <n v="771.99648973470187"/>
    <n v="812.45274400099333"/>
  </r>
  <r>
    <s v="E07000224"/>
    <x v="1"/>
    <x v="2"/>
    <n v="11"/>
    <n v="676"/>
    <n v="697.9172700254345"/>
    <n v="730.7776005687291"/>
    <n v="718.16257430945495"/>
    <n v="703.43467202530064"/>
    <n v="670.27855625899008"/>
    <n v="738.22490335937891"/>
    <n v="769.1524962060256"/>
    <n v="796.99277173723692"/>
    <n v="821.20316513583475"/>
    <n v="778.93820312822481"/>
  </r>
  <r>
    <s v="E07000224"/>
    <x v="1"/>
    <x v="2"/>
    <n v="12"/>
    <n v="705"/>
    <n v="681.37545965452205"/>
    <n v="701.95252567242028"/>
    <n v="733.55162918262147"/>
    <n v="721.72034146989859"/>
    <n v="708.20497799357747"/>
    <n v="676.25762361244028"/>
    <n v="743.50038158584073"/>
    <n v="774.25964454176835"/>
    <n v="802.51285033251168"/>
    <n v="825.72439541932658"/>
  </r>
  <r>
    <s v="E07000224"/>
    <x v="1"/>
    <x v="2"/>
    <n v="13"/>
    <n v="762"/>
    <n v="705.48800588684753"/>
    <n v="682.10951236707069"/>
    <n v="701.38655491917075"/>
    <n v="731.80942526089086"/>
    <n v="720.69621822539807"/>
    <n v="708.25864474789671"/>
    <n v="677.5506863434764"/>
    <n v="743.88461980045361"/>
    <n v="774.35250570990422"/>
    <n v="802.78744492960277"/>
  </r>
  <r>
    <s v="E07000224"/>
    <x v="1"/>
    <x v="2"/>
    <n v="14"/>
    <n v="741"/>
    <n v="767.15689295879019"/>
    <n v="711.65992007314355"/>
    <n v="688.38626671448537"/>
    <n v="706.01865120807759"/>
    <n v="735.08877855655385"/>
    <n v="724.81997976154798"/>
    <n v="713.80090585138964"/>
    <n v="684.53319895508162"/>
    <n v="750.0208165735587"/>
    <n v="780.29137334485767"/>
  </r>
  <r>
    <s v="E07000224"/>
    <x v="1"/>
    <x v="3"/>
    <n v="15"/>
    <n v="750"/>
    <n v="743.73461806341845"/>
    <n v="769.12981081819066"/>
    <n v="714.69858910933613"/>
    <n v="691.56841868583024"/>
    <n v="707.93712845861955"/>
    <n v="735.90274837421748"/>
    <n v="726.31032656805473"/>
    <n v="716.2714414268288"/>
    <n v="688.13765774474734"/>
    <n v="752.79220948583315"/>
  </r>
  <r>
    <s v="E07000224"/>
    <x v="1"/>
    <x v="3"/>
    <n v="16"/>
    <n v="768"/>
    <n v="751.71198363582505"/>
    <n v="745.57301649376768"/>
    <n v="770.14681506922227"/>
    <n v="716.97325722823905"/>
    <n v="694.01554413854626"/>
    <n v="708.94187802176293"/>
    <n v="735.75808713513891"/>
    <n v="726.9219181901434"/>
    <n v="717.94700601033355"/>
    <n v="691.09953261824558"/>
  </r>
  <r>
    <s v="E07000224"/>
    <x v="1"/>
    <x v="3"/>
    <n v="17"/>
    <n v="787"/>
    <n v="764.31823981034995"/>
    <n v="749.12319664770087"/>
    <n v="743.23561973974552"/>
    <n v="766.38174521972087"/>
    <n v="715.38702249260757"/>
    <n v="692.70263779761137"/>
    <n v="705.88600463350178"/>
    <n v="730.73763159570319"/>
    <n v="722.92385261177992"/>
    <n v="715.5010274377521"/>
  </r>
  <r>
    <s v="E07000224"/>
    <x v="1"/>
    <x v="3"/>
    <n v="18"/>
    <n v="731"/>
    <n v="799.65854897170857"/>
    <n v="777.56114017292452"/>
    <n v="763.51489902376079"/>
    <n v="758.4863519852106"/>
    <n v="779.1928807975172"/>
    <n v="730.74469295931976"/>
    <n v="707.78109014043946"/>
    <n v="718.32970399010003"/>
    <n v="740.04767257943524"/>
    <n v="734.11132408181641"/>
  </r>
  <r>
    <s v="E07000224"/>
    <x v="1"/>
    <x v="3"/>
    <n v="19"/>
    <n v="820"/>
    <n v="745.35365809317807"/>
    <n v="799.35065327167626"/>
    <n v="777.95104107354246"/>
    <n v="765.56220861628208"/>
    <n v="763.36750945737833"/>
    <n v="776.66937106712817"/>
    <n v="737.10297936609516"/>
    <n v="714.24331600345954"/>
    <n v="719.09733267675142"/>
    <n v="731.81421690141929"/>
  </r>
  <r>
    <s v="E07000224"/>
    <x v="1"/>
    <x v="4"/>
    <n v="20"/>
    <n v="785"/>
    <n v="747.71572638190241"/>
    <n v="685.05911109237127"/>
    <n v="726.02572600538247"/>
    <n v="707.59930051780134"/>
    <n v="697.44256124923334"/>
    <n v="696.28679396718121"/>
    <n v="705.12569594068373"/>
    <n v="673.31962784437462"/>
    <n v="652.9423819897105"/>
    <n v="654.42574514881903"/>
  </r>
  <r>
    <s v="E07000224"/>
    <x v="1"/>
    <x v="4"/>
    <n v="21"/>
    <n v="712"/>
    <n v="754.725453581068"/>
    <n v="721.3786424499591"/>
    <n v="669.35556510281833"/>
    <n v="701.84178601175597"/>
    <n v="684.85231404723811"/>
    <n v="676.47554167555518"/>
    <n v="676.16360333949274"/>
    <n v="681.93521007220704"/>
    <n v="654.56788231811379"/>
    <n v="635.42392241853133"/>
  </r>
  <r>
    <s v="E07000224"/>
    <x v="1"/>
    <x v="4"/>
    <n v="22"/>
    <n v="730"/>
    <n v="730.64713520911675"/>
    <n v="771.34516617165343"/>
    <n v="742.0178473287724"/>
    <n v="699.72885973642906"/>
    <n v="725.46011575201419"/>
    <n v="708.55799967805365"/>
    <n v="701.38945855200257"/>
    <n v="702.0886244348502"/>
    <n v="704.66045491078944"/>
    <n v="680.31965613332761"/>
  </r>
  <r>
    <s v="E07000224"/>
    <x v="1"/>
    <x v="4"/>
    <n v="23"/>
    <n v="770"/>
    <n v="746.52807941630044"/>
    <n v="750.06082591901963"/>
    <n v="788.7153024649906"/>
    <n v="762.10180987879312"/>
    <n v="725.05685202942618"/>
    <n v="745.6169217065783"/>
    <n v="728.96630519780399"/>
    <n v="722.73698560662251"/>
    <n v="724.12567832449645"/>
    <n v="724.42028967602312"/>
  </r>
  <r>
    <s v="E07000224"/>
    <x v="1"/>
    <x v="4"/>
    <n v="24"/>
    <n v="746"/>
    <n v="770.50965189375847"/>
    <n v="748.81195948651839"/>
    <n v="753.90806723915807"/>
    <n v="789.84274670412174"/>
    <n v="765.0119702272716"/>
    <n v="731.71183744230348"/>
    <n v="748.36825596053984"/>
    <n v="732.39288848419324"/>
    <n v="726.92130332655802"/>
    <n v="728.73718742238088"/>
  </r>
  <r>
    <s v="E07000224"/>
    <x v="1"/>
    <x v="5"/>
    <n v="25"/>
    <n v="730"/>
    <n v="746.72533379791173"/>
    <n v="771.37914742816656"/>
    <n v="751.57226672011382"/>
    <n v="758.75623795932268"/>
    <n v="792.11654219849993"/>
    <n v="768.28523218028283"/>
    <n v="737.43808371635089"/>
    <n v="750.9381719725834"/>
    <n v="735.6617351073379"/>
    <n v="730.82085599393235"/>
  </r>
  <r>
    <s v="E07000224"/>
    <x v="1"/>
    <x v="5"/>
    <n v="26"/>
    <n v="687"/>
    <n v="728.35760290317478"/>
    <n v="743.95831628906512"/>
    <n v="768.5533848541296"/>
    <n v="750.36227430101076"/>
    <n v="758.79936130372062"/>
    <n v="789.95733394187937"/>
    <n v="767.34538213528606"/>
    <n v="738.35668059651084"/>
    <n v="749.47005119111645"/>
    <n v="734.73309687501626"/>
  </r>
  <r>
    <s v="E07000224"/>
    <x v="1"/>
    <x v="5"/>
    <n v="27"/>
    <n v="751"/>
    <n v="697.01628176361203"/>
    <n v="732.62567689091304"/>
    <n v="747.54479079545467"/>
    <n v="772.18833551242642"/>
    <n v="755.07710361304612"/>
    <n v="764.308032099157"/>
    <n v="794.17034264750123"/>
    <n v="772.6177681131029"/>
    <n v="744.86637955130584"/>
    <n v="754.27904152091401"/>
  </r>
  <r>
    <s v="E07000224"/>
    <x v="1"/>
    <x v="5"/>
    <n v="28"/>
    <n v="703"/>
    <n v="756.22712470957094"/>
    <n v="710.13559037777952"/>
    <n v="741.01195377623333"/>
    <n v="755.31044204765897"/>
    <n v="779.99085904876335"/>
    <n v="763.78442187908433"/>
    <n v="773.87380866375577"/>
    <n v="802.68615322771211"/>
    <n v="782.03951661643146"/>
    <n v="755.22001328167573"/>
  </r>
  <r>
    <s v="E07000224"/>
    <x v="1"/>
    <x v="5"/>
    <n v="29"/>
    <n v="757"/>
    <n v="719.44895244137376"/>
    <n v="767.58647409904665"/>
    <n v="727.47239074382628"/>
    <n v="754.92902753699002"/>
    <n v="768.84082201815795"/>
    <n v="793.81664819294451"/>
    <n v="778.32269807714999"/>
    <n v="789.18572130638256"/>
    <n v="817.43117312557308"/>
    <n v="797.46668927262306"/>
  </r>
  <r>
    <s v="E07000224"/>
    <x v="1"/>
    <x v="6"/>
    <n v="30"/>
    <n v="724"/>
    <n v="781.43602484099529"/>
    <n v="745.05776629782861"/>
    <n v="788.89539325951057"/>
    <n v="753.87488034674254"/>
    <n v="778.63474777522288"/>
    <n v="792.31987944886725"/>
    <n v="818.00189937316577"/>
    <n v="802.9879001372791"/>
    <n v="814.7326934999835"/>
    <n v="842.89890988496347"/>
  </r>
  <r>
    <s v="E07000224"/>
    <x v="1"/>
    <x v="6"/>
    <n v="31"/>
    <n v="819"/>
    <n v="749.57642538446714"/>
    <n v="802.35602515126516"/>
    <n v="767.26156281055762"/>
    <n v="807.20110418928368"/>
    <n v="776.52932154699931"/>
    <n v="798.91561108648636"/>
    <n v="812.49946240457268"/>
    <n v="838.66828168503594"/>
    <n v="824.16541146148427"/>
    <n v="836.56782690044611"/>
  </r>
  <r>
    <s v="E07000224"/>
    <x v="1"/>
    <x v="6"/>
    <n v="32"/>
    <n v="718"/>
    <n v="841.90377524570306"/>
    <n v="774.81631229061657"/>
    <n v="823.99158115298985"/>
    <n v="789.8610576324736"/>
    <n v="826.70727670617077"/>
    <n v="799.34134612356786"/>
    <n v="820.11914531303967"/>
    <n v="833.66014975247072"/>
    <n v="860.39359208146527"/>
    <n v="846.22942401027922"/>
  </r>
  <r>
    <s v="E07000224"/>
    <x v="1"/>
    <x v="6"/>
    <n v="33"/>
    <n v="758"/>
    <n v="738.11040791922096"/>
    <n v="859.76748695357514"/>
    <n v="794.87461385416918"/>
    <n v="840.9664301672567"/>
    <n v="807.85109554188068"/>
    <n v="842.00968314816669"/>
    <n v="817.55887262937358"/>
    <n v="837.03095059529244"/>
    <n v="850.51636042395933"/>
    <n v="877.68992766744191"/>
  </r>
  <r>
    <s v="E07000224"/>
    <x v="1"/>
    <x v="6"/>
    <n v="34"/>
    <n v="719"/>
    <n v="772.36850164645455"/>
    <n v="755.86212458414923"/>
    <n v="875.64079830525429"/>
    <n v="812.70466683210293"/>
    <n v="856.08528067304451"/>
    <n v="823.79559138929983"/>
    <n v="855.77892141293398"/>
    <n v="833.81877531349926"/>
    <n v="852.16698230735699"/>
    <n v="865.63307739494428"/>
  </r>
  <r>
    <s v="E07000224"/>
    <x v="1"/>
    <x v="7"/>
    <n v="35"/>
    <n v="707"/>
    <n v="737.32935579866466"/>
    <n v="788.63379952894797"/>
    <n v="775.75854748951235"/>
    <n v="893.2321413199262"/>
    <n v="832.54005905944973"/>
    <n v="873.17292454170126"/>
    <n v="841.98670907514372"/>
    <n v="871.68663249224323"/>
    <n v="852.35186463802518"/>
    <n v="869.63633219552878"/>
  </r>
  <r>
    <s v="E07000224"/>
    <x v="1"/>
    <x v="7"/>
    <n v="36"/>
    <n v="778"/>
    <n v="728.22276591393302"/>
    <n v="757.12145228251416"/>
    <n v="806.98915282823907"/>
    <n v="797.18447264553754"/>
    <n v="913.06449170626297"/>
    <n v="853.97561496812182"/>
    <n v="892.59451052811357"/>
    <n v="862.23586607764582"/>
    <n v="890.11896956395094"/>
    <n v="872.90364299609962"/>
  </r>
  <r>
    <s v="E07000224"/>
    <x v="1"/>
    <x v="7"/>
    <n v="37"/>
    <n v="878"/>
    <n v="795.72862723292371"/>
    <n v="746.93463820613317"/>
    <n v="774.71020945918542"/>
    <n v="823.31353709373548"/>
    <n v="816.10211200114952"/>
    <n v="930.66422389184163"/>
    <n v="873.0841690951986"/>
    <n v="909.99953987289268"/>
    <n v="880.32105850467326"/>
    <n v="906.66659780078157"/>
  </r>
  <r>
    <s v="E07000224"/>
    <x v="1"/>
    <x v="7"/>
    <n v="38"/>
    <n v="845"/>
    <n v="888.43421895257109"/>
    <n v="808.08201316727445"/>
    <n v="760.30967732922079"/>
    <n v="786.90103331784849"/>
    <n v="834.18017245221426"/>
    <n v="829.34363684703123"/>
    <n v="942.38906487329893"/>
    <n v="886.36172395536005"/>
    <n v="921.63654050374669"/>
    <n v="892.68267573083824"/>
  </r>
  <r>
    <s v="E07000224"/>
    <x v="1"/>
    <x v="7"/>
    <n v="39"/>
    <n v="958"/>
    <n v="855.49411259209285"/>
    <n v="896.23373068575916"/>
    <n v="817.44393560091908"/>
    <n v="770.5989339276465"/>
    <n v="796.11244223835445"/>
    <n v="842.18977679309307"/>
    <n v="839.50788747726449"/>
    <n v="951.16774322368201"/>
    <n v="896.55079169654221"/>
    <n v="930.37877955482338"/>
  </r>
  <r>
    <s v="E07000224"/>
    <x v="1"/>
    <x v="8"/>
    <n v="40"/>
    <n v="1024"/>
    <n v="975.87974724446451"/>
    <n v="875.23499674948562"/>
    <n v="913.76878929027066"/>
    <n v="836.07062210098991"/>
    <n v="789.8131861952603"/>
    <n v="814.42880013858314"/>
    <n v="859.67743277006673"/>
    <n v="859.14245914031483"/>
    <n v="970.20567724074306"/>
    <n v="916.63725795957293"/>
  </r>
  <r>
    <s v="E07000224"/>
    <x v="1"/>
    <x v="8"/>
    <n v="41"/>
    <n v="995"/>
    <n v="1035.5022786318152"/>
    <n v="987.53762216329608"/>
    <n v="889.16315924794833"/>
    <n v="925.38433964545789"/>
    <n v="848.97530104061207"/>
    <n v="803.32388277835094"/>
    <n v="827.1505652569017"/>
    <n v="871.54094700244718"/>
    <n v="872.96635391576467"/>
    <n v="983.04507111328178"/>
  </r>
  <r>
    <s v="E07000224"/>
    <x v="1"/>
    <x v="8"/>
    <n v="42"/>
    <n v="1057"/>
    <n v="1000.5116484727823"/>
    <n v="1041.7641155422602"/>
    <n v="993.91324572243673"/>
    <n v="898.02265220050049"/>
    <n v="931.9771536249491"/>
    <n v="856.98611404846235"/>
    <n v="812.09010070583793"/>
    <n v="835.11771548875276"/>
    <n v="878.62583851974148"/>
    <n v="881.85051482203335"/>
  </r>
  <r>
    <s v="E07000224"/>
    <x v="1"/>
    <x v="8"/>
    <n v="43"/>
    <n v="1055"/>
    <n v="1069.3154611098068"/>
    <n v="1012.6204062790039"/>
    <n v="1054.8611501862856"/>
    <n v="1007.0106949047783"/>
    <n v="912.66646568261649"/>
    <n v="944.74233699363901"/>
    <n v="870.75280486060603"/>
    <n v="826.36798332281785"/>
    <n v="848.75581039804263"/>
    <n v="891.62216094832422"/>
  </r>
  <r>
    <s v="E07000224"/>
    <x v="1"/>
    <x v="8"/>
    <n v="44"/>
    <n v="1047"/>
    <n v="1058.4369991010467"/>
    <n v="1072.5695492232564"/>
    <n v="1016.2143582933194"/>
    <n v="1058.7911699323263"/>
    <n v="1011.2236491174739"/>
    <n v="919.03429503944244"/>
    <n v="949.26784603386648"/>
    <n v="876.75007574453866"/>
    <n v="833.0858863762403"/>
    <n v="854.726728296239"/>
  </r>
  <r>
    <s v="E07000224"/>
    <x v="1"/>
    <x v="9"/>
    <n v="45"/>
    <n v="1031"/>
    <n v="1058.4954963260659"/>
    <n v="1068.9500859554448"/>
    <n v="1082.8640804412109"/>
    <n v="1026.4820919390936"/>
    <n v="1069.7198815214344"/>
    <n v="1022.0359896698301"/>
    <n v="931.73678971071661"/>
    <n v="960.14607568230053"/>
    <n v="888.77893920858583"/>
    <n v="845.52496908154899"/>
  </r>
  <r>
    <s v="E07000224"/>
    <x v="1"/>
    <x v="9"/>
    <n v="46"/>
    <n v="1172"/>
    <n v="1039.6465392604196"/>
    <n v="1065.9933176068164"/>
    <n v="1075.4733504364092"/>
    <n v="1088.8146034698316"/>
    <n v="1032.564234878924"/>
    <n v="1076.4752439548847"/>
    <n v="1028.8295594341228"/>
    <n v="940.57057521027161"/>
    <n v="967.04014883772538"/>
    <n v="897.01128167889976"/>
  </r>
  <r>
    <s v="E07000224"/>
    <x v="1"/>
    <x v="9"/>
    <n v="47"/>
    <n v="1081"/>
    <n v="1181.8580697425523"/>
    <n v="1052.7740862547344"/>
    <n v="1078.3657280679715"/>
    <n v="1087.0864164792613"/>
    <n v="1100.0173241237221"/>
    <n v="1043.4317995704889"/>
    <n v="1088.2547634461789"/>
    <n v="1040.4660066508125"/>
    <n v="953.57078097568001"/>
    <n v="978.37913090111783"/>
  </r>
  <r>
    <s v="E07000224"/>
    <x v="1"/>
    <x v="9"/>
    <n v="48"/>
    <n v="1005"/>
    <n v="1090.167290795406"/>
    <n v="1188.4006249938175"/>
    <n v="1062.7892115082575"/>
    <n v="1087.6192626297936"/>
    <n v="1095.528571246766"/>
    <n v="1108.0612528706808"/>
    <n v="1051.4377983443542"/>
    <n v="1096.9402275233149"/>
    <n v="1049.1918060672415"/>
    <n v="963.80689547278621"/>
  </r>
  <r>
    <s v="E07000224"/>
    <x v="1"/>
    <x v="9"/>
    <n v="49"/>
    <n v="1124"/>
    <n v="1014.0599368985854"/>
    <n v="1097.7539641797871"/>
    <n v="1193.3494488076026"/>
    <n v="1071.2670506522554"/>
    <n v="1095.1176177680381"/>
    <n v="1102.334053429892"/>
    <n v="1114.4791368596118"/>
    <n v="1057.9813268463838"/>
    <n v="1103.9982812414871"/>
    <n v="1056.4579437506179"/>
  </r>
  <r>
    <s v="E07000224"/>
    <x v="1"/>
    <x v="10"/>
    <n v="50"/>
    <n v="1001"/>
    <n v="1133.1126636600384"/>
    <n v="1028.0600614013756"/>
    <n v="1110.5066758660157"/>
    <n v="1203.3737091821163"/>
    <n v="1084.906109569898"/>
    <n v="1107.8382143681843"/>
    <n v="1114.2740081665356"/>
    <n v="1125.9764043248572"/>
    <n v="1069.6277059887041"/>
    <n v="1116.2147963304178"/>
  </r>
  <r>
    <s v="E07000224"/>
    <x v="1"/>
    <x v="10"/>
    <n v="51"/>
    <n v="1006"/>
    <n v="1018.9621551365327"/>
    <n v="1149.8352054577201"/>
    <n v="1049.0031085773717"/>
    <n v="1130.7246083319271"/>
    <n v="1221.514065139221"/>
    <n v="1105.742385969658"/>
    <n v="1128.0524915270059"/>
    <n v="1133.7792595527037"/>
    <n v="1145.1584460414097"/>
    <n v="1088.3621833420104"/>
  </r>
  <r>
    <s v="E07000224"/>
    <x v="1"/>
    <x v="10"/>
    <n v="52"/>
    <n v="958"/>
    <n v="1021.547320727398"/>
    <n v="1036.0849526444631"/>
    <n v="1165.5126226388172"/>
    <n v="1068.9528518857389"/>
    <n v="1149.849395019349"/>
    <n v="1238.4625059967404"/>
    <n v="1125.5696713378675"/>
    <n v="1147.2520216596918"/>
    <n v="1152.3278947263809"/>
    <n v="1163.3686112953799"/>
  </r>
  <r>
    <s v="E07000224"/>
    <x v="1"/>
    <x v="10"/>
    <n v="53"/>
    <n v="979"/>
    <n v="968.23463036899398"/>
    <n v="1030.9625806204726"/>
    <n v="1046.5886207001927"/>
    <n v="1174.0398013445354"/>
    <n v="1081.8053804414985"/>
    <n v="1161.4834326125792"/>
    <n v="1247.7501573104848"/>
    <n v="1138.045526675287"/>
    <n v="1159.0184618770165"/>
    <n v="1163.4495762638994"/>
  </r>
  <r>
    <s v="E07000224"/>
    <x v="1"/>
    <x v="10"/>
    <n v="54"/>
    <n v="997"/>
    <n v="989.60109445403907"/>
    <n v="979.90890780420591"/>
    <n v="1041.5253471900355"/>
    <n v="1058.5045599202422"/>
    <n v="1183.8594184869808"/>
    <n v="1095.7890006390733"/>
    <n v="1174.4119012455101"/>
    <n v="1258.4249849827497"/>
    <n v="1151.7426497866732"/>
    <n v="1172.0298562323828"/>
  </r>
  <r>
    <s v="E07000224"/>
    <x v="1"/>
    <x v="11"/>
    <n v="55"/>
    <n v="915"/>
    <n v="1019.9200715129778"/>
    <n v="1015.2838006311201"/>
    <n v="1007.5435766672485"/>
    <n v="1068.4648780927062"/>
    <n v="1087.0935439585339"/>
    <n v="1211.3288430333275"/>
    <n v="1128.2679674455171"/>
    <n v="1206.3094466690638"/>
    <n v="1288.3110984055361"/>
    <n v="1184.4436162293337"/>
  </r>
  <r>
    <s v="E07000224"/>
    <x v="1"/>
    <x v="11"/>
    <n v="56"/>
    <n v="918"/>
    <n v="938.17683069773068"/>
    <n v="1041.5586877997212"/>
    <n v="1038.9346440620993"/>
    <n v="1032.4349885979877"/>
    <n v="1092.8595114523014"/>
    <n v="1113.2493554914377"/>
    <n v="1236.348871451283"/>
    <n v="1157.6421278075834"/>
    <n v="1235.0249220966482"/>
    <n v="1315.2396512895155"/>
  </r>
  <r>
    <s v="E07000224"/>
    <x v="1"/>
    <x v="11"/>
    <n v="57"/>
    <n v="941"/>
    <n v="935.65875796600517"/>
    <n v="956.74852591738761"/>
    <n v="1058.0497294607933"/>
    <n v="1057.7095266443325"/>
    <n v="1052.6606474180239"/>
    <n v="1112.3829299137494"/>
    <n v="1134.2477919270289"/>
    <n v="1255.9076886862606"/>
    <n v="1181.684797277218"/>
    <n v="1258.2854686929627"/>
  </r>
  <r>
    <s v="E07000224"/>
    <x v="1"/>
    <x v="11"/>
    <n v="58"/>
    <n v="930"/>
    <n v="965.96060456525902"/>
    <n v="961.7607864915027"/>
    <n v="983.28970526022715"/>
    <n v="1083.7223326899527"/>
    <n v="1085.7423624345633"/>
    <n v="1082.0813294391039"/>
    <n v="1141.7379484233104"/>
    <n v="1165.22419026991"/>
    <n v="1286.7409148765462"/>
    <n v="1216.2325135507806"/>
  </r>
  <r>
    <s v="E07000224"/>
    <x v="1"/>
    <x v="11"/>
    <n v="59"/>
    <n v="1046"/>
    <n v="947.67022143288841"/>
    <n v="982.69947130380979"/>
    <n v="978.87446931369095"/>
    <n v="1001.5502414344395"/>
    <n v="1100.5765325052898"/>
    <n v="1104.4354120314742"/>
    <n v="1102.1817233609827"/>
    <n v="1161.3372927687178"/>
    <n v="1186.4042458437477"/>
    <n v="1306.8728786212851"/>
  </r>
  <r>
    <s v="E07000224"/>
    <x v="1"/>
    <x v="12"/>
    <n v="60"/>
    <n v="961"/>
    <n v="1075.6225749289388"/>
    <n v="980.27807469817833"/>
    <n v="1014.8161008375195"/>
    <n v="1011.2042118633631"/>
    <n v="1035.4997298919882"/>
    <n v="1134.0607655895014"/>
    <n v="1140.3397976493327"/>
    <n v="1139.7605477640766"/>
    <n v="1199.0690636155252"/>
    <n v="1226.4221833600261"/>
  </r>
  <r>
    <s v="E07000224"/>
    <x v="1"/>
    <x v="12"/>
    <n v="61"/>
    <n v="1069"/>
    <n v="992.14312027618098"/>
    <n v="1103.9521608475318"/>
    <n v="1011.7682413153195"/>
    <n v="1046.019019028673"/>
    <n v="1042.6070337518204"/>
    <n v="1068.2067967171163"/>
    <n v="1166.3235364153732"/>
    <n v="1174.9713696792262"/>
    <n v="1175.9420980910752"/>
    <n v="1235.3822689250701"/>
  </r>
  <r>
    <s v="E07000224"/>
    <x v="1"/>
    <x v="12"/>
    <n v="62"/>
    <n v="1180"/>
    <n v="1092.8340692591971"/>
    <n v="1015.9582519582854"/>
    <n v="1124.4892217811332"/>
    <n v="1035.6761427916083"/>
    <n v="1069.247903163721"/>
    <n v="1066.4281112096139"/>
    <n v="1093.1103427495759"/>
    <n v="1190.5016019045472"/>
    <n v="1201.3319347681988"/>
    <n v="1203.7139167901839"/>
  </r>
  <r>
    <s v="E07000224"/>
    <x v="1"/>
    <x v="12"/>
    <n v="63"/>
    <n v="1280"/>
    <n v="1203.8926810897253"/>
    <n v="1115.9180518378193"/>
    <n v="1039.6123695857739"/>
    <n v="1145.8386131066027"/>
    <n v="1059.5884957131943"/>
    <n v="1092.7603319598579"/>
    <n v="1090.3113352891689"/>
    <n v="1118.1805799500719"/>
    <n v="1215.1003172371488"/>
    <n v="1227.9543458336107"/>
  </r>
  <r>
    <s v="E07000224"/>
    <x v="1"/>
    <x v="12"/>
    <n v="64"/>
    <n v="1491"/>
    <n v="1300.9696084636676"/>
    <n v="1222.8054500930864"/>
    <n v="1134.7495902240214"/>
    <n v="1059.5366628948807"/>
    <n v="1162.6041536852781"/>
    <n v="1079.3275262806408"/>
    <n v="1111.8993498285677"/>
    <n v="1109.9845719630225"/>
    <n v="1138.8699898690122"/>
    <n v="1235.0712875258359"/>
  </r>
  <r>
    <s v="E07000224"/>
    <x v="1"/>
    <x v="13"/>
    <n v="65"/>
    <n v="1165"/>
    <n v="1512.8329349442638"/>
    <n v="1321.197406263914"/>
    <n v="1242.447665898696"/>
    <n v="1155.7285784075223"/>
    <n v="1080.3806258586767"/>
    <n v="1180.3770658145982"/>
    <n v="1099.9529481122647"/>
    <n v="1132.4847772043497"/>
    <n v="1131.0819763245493"/>
    <n v="1160.8240200338576"/>
  </r>
  <r>
    <s v="E07000224"/>
    <x v="1"/>
    <x v="13"/>
    <n v="66"/>
    <n v="1103"/>
    <n v="1179.9411581694378"/>
    <n v="1531.348937590878"/>
    <n v="1338.3953446157973"/>
    <n v="1258.3859967193814"/>
    <n v="1172.6495500195397"/>
    <n v="1097.8731267359663"/>
    <n v="1194.9935529402849"/>
    <n v="1117.1462038240793"/>
    <n v="1149.4654745269613"/>
    <n v="1148.5497813380889"/>
  </r>
  <r>
    <s v="E07000224"/>
    <x v="1"/>
    <x v="13"/>
    <n v="67"/>
    <n v="1135"/>
    <n v="1118.5429995961767"/>
    <n v="1194.6003740749782"/>
    <n v="1550.2496008790351"/>
    <n v="1356.2187998804507"/>
    <n v="1275.2519329086294"/>
    <n v="1189.5734466572726"/>
    <n v="1115.3919276398985"/>
    <n v="1209.9637005793029"/>
    <n v="1134.5207530986274"/>
    <n v="1166.5991729758939"/>
  </r>
  <r>
    <s v="E07000224"/>
    <x v="1"/>
    <x v="13"/>
    <n v="68"/>
    <n v="1116"/>
    <n v="1141.5739261212298"/>
    <n v="1125.9519628324717"/>
    <n v="1200.6216767347767"/>
    <n v="1559.5403897996887"/>
    <n v="1364.9878353484132"/>
    <n v="1283.5461019808495"/>
    <n v="1198.5856356344873"/>
    <n v="1125.4008119446564"/>
    <n v="1217.3799059482533"/>
    <n v="1144.4766721258516"/>
  </r>
  <r>
    <s v="E07000224"/>
    <x v="1"/>
    <x v="13"/>
    <n v="69"/>
    <n v="944"/>
    <n v="1126.909257578305"/>
    <n v="1153.5317029795035"/>
    <n v="1138.3102315765211"/>
    <n v="1212.2376767467874"/>
    <n v="1574.2503523624794"/>
    <n v="1379.2300538999039"/>
    <n v="1296.9763920990947"/>
    <n v="1212.1705223479462"/>
    <n v="1139.5692040936087"/>
    <n v="1229.4687413652507"/>
  </r>
  <r>
    <s v="E07000224"/>
    <x v="1"/>
    <x v="14"/>
    <n v="70"/>
    <n v="845"/>
    <n v="942.27731154526941"/>
    <n v="1122.4684105642464"/>
    <n v="1149.7338201308194"/>
    <n v="1134.9268661459146"/>
    <n v="1208.0181101749693"/>
    <n v="1567.9845041415485"/>
    <n v="1375.1991370709661"/>
    <n v="1293.3781514166562"/>
    <n v="1209.9462406891319"/>
    <n v="1138.572882480215"/>
  </r>
  <r>
    <s v="E07000224"/>
    <x v="1"/>
    <x v="14"/>
    <n v="71"/>
    <n v="1023"/>
    <n v="849.40368548175229"/>
    <n v="946.47837526044964"/>
    <n v="1126.123051551649"/>
    <n v="1153.6932968934359"/>
    <n v="1139.4728264646292"/>
    <n v="1212.0005248484374"/>
    <n v="1571.8483426747991"/>
    <n v="1380.3563773429978"/>
    <n v="1298.3738780891019"/>
    <n v="1215.6790905732071"/>
  </r>
  <r>
    <s v="E07000224"/>
    <x v="1"/>
    <x v="14"/>
    <n v="72"/>
    <n v="1011"/>
    <n v="1016.3369921077636"/>
    <n v="846.09259728596896"/>
    <n v="941.94851932883205"/>
    <n v="1119.0826315615059"/>
    <n v="1147.6354311472658"/>
    <n v="1134.3433730905622"/>
    <n v="1205.7636237113172"/>
    <n v="1563.0393107828515"/>
    <n v="1374.1290109865436"/>
    <n v="1292.8290404818802"/>
  </r>
  <r>
    <s v="E07000224"/>
    <x v="1"/>
    <x v="14"/>
    <n v="73"/>
    <n v="989"/>
    <n v="1005.3806602921178"/>
    <n v="1009.964449347406"/>
    <n v="842.73009421128836"/>
    <n v="939.02327238273722"/>
    <n v="1113.4367892110281"/>
    <n v="1142.6590141162842"/>
    <n v="1129.9743503316481"/>
    <n v="1200.4889695098457"/>
    <n v="1555.6652459218469"/>
    <n v="1368.9500371094166"/>
  </r>
  <r>
    <s v="E07000224"/>
    <x v="1"/>
    <x v="14"/>
    <n v="74"/>
    <n v="940"/>
    <n v="978.58041587022046"/>
    <n v="994.51339554281628"/>
    <n v="999.20170507394505"/>
    <n v="836.48433380842789"/>
    <n v="931.98276348932245"/>
    <n v="1103.6954597232402"/>
    <n v="1133.1098606609037"/>
    <n v="1121.3182410997097"/>
    <n v="1190.8653604659753"/>
    <n v="1542.5788675079855"/>
  </r>
  <r>
    <s v="E07000224"/>
    <x v="1"/>
    <x v="15"/>
    <n v="75"/>
    <n v="900"/>
    <n v="932.43831965289075"/>
    <n v="971.06549245461088"/>
    <n v="985.75748771834947"/>
    <n v="990.49584425279602"/>
    <n v="831.78978193991861"/>
    <n v="926.63411858704683"/>
    <n v="1096.1657441427731"/>
    <n v="1125.6946399248004"/>
    <n v="1114.7393040428874"/>
    <n v="1183.4498136050554"/>
  </r>
  <r>
    <s v="E07000224"/>
    <x v="1"/>
    <x v="15"/>
    <n v="76"/>
    <n v="846"/>
    <n v="887.96056038156746"/>
    <n v="919.79103650016759"/>
    <n v="957.38633009341061"/>
    <n v="971.68535934899501"/>
    <n v="977.43441320531463"/>
    <n v="822.70373604801716"/>
    <n v="916.39733874535011"/>
    <n v="1082.8200533329452"/>
    <n v="1112.4978188745383"/>
    <n v="1102.5405664921459"/>
  </r>
  <r>
    <s v="E07000224"/>
    <x v="1"/>
    <x v="15"/>
    <n v="77"/>
    <n v="826"/>
    <n v="828.05930864378831"/>
    <n v="868.61151528599396"/>
    <n v="898.97991175361028"/>
    <n v="935.18806646781616"/>
    <n v="950.61631257087947"/>
    <n v="956.71086316869923"/>
    <n v="807.02864765908191"/>
    <n v="898.93589661557087"/>
    <n v="1061.3916367606068"/>
    <n v="1091.2545950692734"/>
  </r>
  <r>
    <s v="E07000224"/>
    <x v="1"/>
    <x v="15"/>
    <n v="78"/>
    <n v="766"/>
    <n v="807.36468048696929"/>
    <n v="810.83574481160485"/>
    <n v="851.62960787344844"/>
    <n v="880.67664439374471"/>
    <n v="915.69629064422475"/>
    <n v="931.39934042543234"/>
    <n v="937.84989943236133"/>
    <n v="793.3286378508725"/>
    <n v="883.47953940030186"/>
    <n v="1041.894017238591"/>
  </r>
  <r>
    <s v="E07000224"/>
    <x v="1"/>
    <x v="15"/>
    <n v="79"/>
    <n v="814"/>
    <n v="750.67366109354737"/>
    <n v="790.80182237761005"/>
    <n v="794.5507355110808"/>
    <n v="834.0505518548855"/>
    <n v="863.50583104006716"/>
    <n v="897.83260273237318"/>
    <n v="913.37181568270637"/>
    <n v="919.93980658504677"/>
    <n v="780.18182330705611"/>
    <n v="869.02240048782312"/>
  </r>
  <r>
    <s v="E07000224"/>
    <x v="1"/>
    <x v="16"/>
    <n v="80"/>
    <n v="784"/>
    <n v="796.44672715587978"/>
    <n v="736.7870147730606"/>
    <n v="775.94703523130181"/>
    <n v="779.76602993797076"/>
    <n v="818.66793989686278"/>
    <n v="848.14200847028189"/>
    <n v="881.84952740729545"/>
    <n v="897.24262598522103"/>
    <n v="903.99490806537983"/>
    <n v="768.49380470119161"/>
  </r>
  <r>
    <s v="E07000224"/>
    <x v="1"/>
    <x v="16"/>
    <n v="81"/>
    <n v="769"/>
    <n v="751.09737483639378"/>
    <n v="764.44978608616827"/>
    <n v="708.12308729976553"/>
    <n v="746.05051928208411"/>
    <n v="751.64879648112549"/>
    <n v="789.13082669643336"/>
    <n v="818.13845198031709"/>
    <n v="850.84700608674439"/>
    <n v="866.28536256320649"/>
    <n v="873.34779362927429"/>
  </r>
  <r>
    <s v="E07000224"/>
    <x v="1"/>
    <x v="16"/>
    <n v="82"/>
    <n v="691"/>
    <n v="737.52942154812945"/>
    <n v="722.40673589130301"/>
    <n v="735.02914544483906"/>
    <n v="682.82294336415907"/>
    <n v="719.4671970233295"/>
    <n v="726.64477327548605"/>
    <n v="762.78260692139327"/>
    <n v="791.21302864956465"/>
    <n v="823.13882480852021"/>
    <n v="838.57553323792649"/>
  </r>
  <r>
    <s v="E07000224"/>
    <x v="1"/>
    <x v="16"/>
    <n v="83"/>
    <n v="669"/>
    <n v="656.0534889911811"/>
    <n v="701.168591050602"/>
    <n v="687.48861964505409"/>
    <n v="702.10456765670529"/>
    <n v="653.2494929580663"/>
    <n v="688.40981765784284"/>
    <n v="696.83490084430184"/>
    <n v="731.62972143727234"/>
    <n v="759.65560714957519"/>
    <n v="790.44144584179787"/>
  </r>
  <r>
    <s v="E07000224"/>
    <x v="1"/>
    <x v="16"/>
    <n v="84"/>
    <n v="575"/>
    <n v="638.70019115975879"/>
    <n v="628.0336156358369"/>
    <n v="672.59297378465783"/>
    <n v="659.43929980942687"/>
    <n v="674.51381255626063"/>
    <n v="630.04170902453802"/>
    <n v="663.76267289058353"/>
    <n v="673.47448506356454"/>
    <n v="706.91415761818621"/>
    <n v="734.64706792366667"/>
  </r>
  <r>
    <s v="E07000224"/>
    <x v="1"/>
    <x v="17"/>
    <n v="85"/>
    <n v="601"/>
    <n v="544.17215859127691"/>
    <n v="604.29369928000074"/>
    <n v="596.02283802661714"/>
    <n v="638.24364493597784"/>
    <n v="627.7813363553787"/>
    <n v="642.9784633795033"/>
    <n v="602.49864228428248"/>
    <n v="634.80149647224357"/>
    <n v="645.57732843947076"/>
    <n v="677.84080879636758"/>
  </r>
  <r>
    <s v="E07000224"/>
    <x v="1"/>
    <x v="17"/>
    <n v="86"/>
    <n v="574"/>
    <n v="563.55045509473894"/>
    <n v="512.53543590091965"/>
    <n v="568.17887413531662"/>
    <n v="562.47495328199398"/>
    <n v="602.91504888440454"/>
    <n v="594.77120570582179"/>
    <n v="610.01415192646925"/>
    <n v="573.42473577212877"/>
    <n v="604.30574106355914"/>
    <n v="616.19946160041411"/>
  </r>
  <r>
    <s v="E07000224"/>
    <x v="1"/>
    <x v="17"/>
    <n v="87"/>
    <n v="512"/>
    <n v="520.22021168046092"/>
    <n v="511.5458126843522"/>
    <n v="468.78147723647663"/>
    <n v="517.65521365458335"/>
    <n v="516.14828323651477"/>
    <n v="553.61791655768332"/>
    <n v="548.07971920435273"/>
    <n v="563.38735616185011"/>
    <n v="531.64324172146883"/>
    <n v="560.7278941289818"/>
  </r>
  <r>
    <s v="E07000224"/>
    <x v="1"/>
    <x v="17"/>
    <n v="88"/>
    <n v="507"/>
    <n v="468.93897668032389"/>
    <n v="475.76262733084792"/>
    <n v="468.19422198921222"/>
    <n v="432.43332961566944"/>
    <n v="477.54305711374622"/>
    <n v="478.21581698787952"/>
    <n v="513.22207590530229"/>
    <n v="509.92429011015724"/>
    <n v="525.40156442288594"/>
    <n v="497.82672942726958"/>
  </r>
  <r>
    <s v="E07000224"/>
    <x v="1"/>
    <x v="17"/>
    <n v="89"/>
    <n v="460"/>
    <n v="453.67030784288528"/>
    <n v="422.10615681819894"/>
    <n v="428.85334261953801"/>
    <n v="424.41533146070742"/>
    <n v="393.36078981536514"/>
    <n v="434.22747307070773"/>
    <n v="437.18287272083853"/>
    <n v="469.81529074596909"/>
    <n v="468.68294223570894"/>
    <n v="483.81913425986971"/>
  </r>
  <r>
    <s v="E07000224"/>
    <x v="1"/>
    <x v="18"/>
    <s v="90 and over"/>
    <n v="1759"/>
    <n v="1875.9305710992955"/>
    <n v="1976.1824333538207"/>
    <n v="2037.649526744"/>
    <n v="2094.6469002021481"/>
    <n v="2148.0979267122657"/>
    <n v="2173.497725503466"/>
    <n v="2235.181210066627"/>
    <n v="2297.2901618211558"/>
    <n v="2386.2841729897873"/>
    <n v="2471.4330318693469"/>
  </r>
  <r>
    <s v="E07000225"/>
    <x v="2"/>
    <x v="0"/>
    <n v="0"/>
    <n v="519"/>
    <n v="586.77525252471241"/>
    <n v="592.53801906436445"/>
    <n v="593.04127359146798"/>
    <n v="584.35347564095082"/>
    <n v="584.4774305513813"/>
    <n v="579.61001239201937"/>
    <n v="574.11073434955824"/>
    <n v="570.32542988124612"/>
    <n v="568.34015093521441"/>
    <n v="567.06546184522631"/>
  </r>
  <r>
    <s v="E07000225"/>
    <x v="2"/>
    <x v="0"/>
    <n v="1"/>
    <n v="526"/>
    <n v="539.17681444144455"/>
    <n v="606.47948054405424"/>
    <n v="612.52006226051606"/>
    <n v="613.21223306993477"/>
    <n v="604.71812798104736"/>
    <n v="604.47159479937693"/>
    <n v="599.54438752084479"/>
    <n v="593.9547208242808"/>
    <n v="590.12670614634055"/>
    <n v="588.12073469001768"/>
  </r>
  <r>
    <s v="E07000225"/>
    <x v="2"/>
    <x v="0"/>
    <n v="2"/>
    <n v="574"/>
    <n v="547.23852639864776"/>
    <n v="559.81653304292342"/>
    <n v="627.12249501302006"/>
    <n v="633.41498527113754"/>
    <n v="634.27822141455522"/>
    <n v="625.92568876575956"/>
    <n v="625.37279348000754"/>
    <n v="620.36355358029914"/>
    <n v="614.65310170816008"/>
    <n v="610.77065818127869"/>
  </r>
  <r>
    <s v="E07000225"/>
    <x v="2"/>
    <x v="0"/>
    <n v="3"/>
    <n v="569"/>
    <n v="586.23152754325338"/>
    <n v="561.68142357744534"/>
    <n v="573.67475136319047"/>
    <n v="640.6002790793533"/>
    <n v="647.05080062755326"/>
    <n v="648.03732732449271"/>
    <n v="639.8898310570205"/>
    <n v="639.08410126756996"/>
    <n v="634.03357022083787"/>
    <n v="628.25303607142507"/>
  </r>
  <r>
    <s v="E07000225"/>
    <x v="2"/>
    <x v="0"/>
    <n v="4"/>
    <n v="538"/>
    <n v="582.63904012283581"/>
    <n v="599.00283671917657"/>
    <n v="576.13898806656789"/>
    <n v="587.72485154411561"/>
    <n v="654.61333446900278"/>
    <n v="661.20822194812843"/>
    <n v="662.33553082444155"/>
    <n v="654.3285503743042"/>
    <n v="653.3111099202863"/>
    <n v="648.21395074088014"/>
  </r>
  <r>
    <s v="E07000225"/>
    <x v="2"/>
    <x v="1"/>
    <n v="5"/>
    <n v="552"/>
    <n v="554.95196903188912"/>
    <n v="598.93457362282777"/>
    <n v="614.33417867513117"/>
    <n v="593.25803262712213"/>
    <n v="604.50927678199037"/>
    <n v="671.39443802145445"/>
    <n v="678.23286684528068"/>
    <n v="679.53340176476274"/>
    <n v="671.6510539817848"/>
    <n v="670.43590286921426"/>
  </r>
  <r>
    <s v="E07000225"/>
    <x v="2"/>
    <x v="1"/>
    <n v="6"/>
    <n v="548"/>
    <n v="566.74784192766003"/>
    <n v="570.7002490957517"/>
    <n v="614.09785071902888"/>
    <n v="628.73130183052433"/>
    <n v="609.18090849629198"/>
    <n v="620.12616650689426"/>
    <n v="687.1458702157704"/>
    <n v="694.21294902393197"/>
    <n v="695.66635695819036"/>
    <n v="687.88632729934159"/>
  </r>
  <r>
    <s v="E07000225"/>
    <x v="2"/>
    <x v="1"/>
    <n v="7"/>
    <n v="534"/>
    <n v="563.34686516026738"/>
    <n v="582.89169444766355"/>
    <n v="587.7940770751959"/>
    <n v="630.76727533696214"/>
    <n v="644.74721940504912"/>
    <n v="626.59737728341713"/>
    <n v="637.28301751094466"/>
    <n v="704.70345921099829"/>
    <n v="712.00575629560865"/>
    <n v="713.60174174313113"/>
  </r>
  <r>
    <s v="E07000225"/>
    <x v="2"/>
    <x v="1"/>
    <n v="8"/>
    <n v="565"/>
    <n v="549.4000097369219"/>
    <n v="577.40304672771026"/>
    <n v="597.77819578101719"/>
    <n v="603.5190820242891"/>
    <n v="646.07250789410477"/>
    <n v="659.37290323432489"/>
    <n v="642.5438736289816"/>
    <n v="653.03912646687706"/>
    <n v="720.76135001993032"/>
    <n v="728.28379600123264"/>
  </r>
  <r>
    <s v="E07000225"/>
    <x v="2"/>
    <x v="1"/>
    <n v="9"/>
    <n v="552"/>
    <n v="577.49873892252867"/>
    <n v="563.83527580761643"/>
    <n v="590.80461157923287"/>
    <n v="611.9473026829852"/>
    <n v="618.46408030511509"/>
    <n v="660.78163008265358"/>
    <n v="673.51847401809152"/>
    <n v="657.86086283916075"/>
    <n v="668.18681302955065"/>
    <n v="736.36362528313964"/>
  </r>
  <r>
    <s v="E07000225"/>
    <x v="2"/>
    <x v="2"/>
    <n v="10"/>
    <n v="528"/>
    <n v="554.63885241690684"/>
    <n v="579.30272380702104"/>
    <n v="567.44325236934651"/>
    <n v="593.27863970626208"/>
    <n v="614.55049431349903"/>
    <n v="621.53963089056253"/>
    <n v="663.21374263843802"/>
    <n v="675.10886126909338"/>
    <n v="660.7174394162804"/>
    <n v="670.61892014578507"/>
  </r>
  <r>
    <s v="E07000225"/>
    <x v="2"/>
    <x v="2"/>
    <n v="11"/>
    <n v="572"/>
    <n v="533.82102006668242"/>
    <n v="558.7979992571918"/>
    <n v="582.60656791158328"/>
    <n v="572.64010164265108"/>
    <n v="597.36083420165812"/>
    <n v="618.75261517367858"/>
    <n v="626.22583617216128"/>
    <n v="667.38481328686089"/>
    <n v="678.42232948064418"/>
    <n v="665.34236054409701"/>
  </r>
  <r>
    <s v="E07000225"/>
    <x v="2"/>
    <x v="2"/>
    <n v="12"/>
    <n v="582"/>
    <n v="576.56352800073762"/>
    <n v="539.80914073724034"/>
    <n v="563.07133630597605"/>
    <n v="586.05549060514477"/>
    <n v="577.97983804077455"/>
    <n v="601.49788772811701"/>
    <n v="623.16646648347796"/>
    <n v="631.21803840944392"/>
    <n v="671.76607440506541"/>
    <n v="682.02443683649756"/>
  </r>
  <r>
    <s v="E07000225"/>
    <x v="2"/>
    <x v="2"/>
    <n v="13"/>
    <n v="616"/>
    <n v="577.62439993384669"/>
    <n v="571.48882863465462"/>
    <n v="536.32282076046761"/>
    <n v="557.90568007718025"/>
    <n v="579.8563739631702"/>
    <n v="573.35089118016765"/>
    <n v="595.6404841114462"/>
    <n v="617.19159925615929"/>
    <n v="625.60080715581921"/>
    <n v="665.04791888788009"/>
  </r>
  <r>
    <s v="E07000225"/>
    <x v="2"/>
    <x v="2"/>
    <n v="14"/>
    <n v="577"/>
    <n v="603.72894560196676"/>
    <n v="567.51961729716743"/>
    <n v="560.59774845905736"/>
    <n v="527.75347663616549"/>
    <n v="546.96471340585049"/>
    <n v="567.40701313229886"/>
    <n v="562.99466425365722"/>
    <n v="583.52677152939816"/>
    <n v="604.67208380636805"/>
    <n v="613.35634828385923"/>
  </r>
  <r>
    <s v="E07000225"/>
    <x v="2"/>
    <x v="3"/>
    <n v="15"/>
    <n v="584"/>
    <n v="584.13719234591838"/>
    <n v="609.70169492339107"/>
    <n v="574.27921694079771"/>
    <n v="566.82434782875634"/>
    <n v="534.90524655019169"/>
    <n v="553.02529447069014"/>
    <n v="572.8282427662956"/>
    <n v="569.61374464566313"/>
    <n v="589.28478649252679"/>
    <n v="610.64152123692406"/>
  </r>
  <r>
    <s v="E07000225"/>
    <x v="2"/>
    <x v="3"/>
    <n v="16"/>
    <n v="552"/>
    <n v="594.36674765729606"/>
    <n v="594.94865721440976"/>
    <n v="619.18558814830556"/>
    <n v="584.62682877017448"/>
    <n v="576.54745819618176"/>
    <n v="545.63059072874535"/>
    <n v="562.61853476150395"/>
    <n v="581.7343524396382"/>
    <n v="579.82350605448732"/>
    <n v="598.5845477382436"/>
  </r>
  <r>
    <s v="E07000225"/>
    <x v="2"/>
    <x v="3"/>
    <n v="17"/>
    <n v="569"/>
    <n v="579.64172666819707"/>
    <n v="618.66484393703661"/>
    <n v="619.46942083670706"/>
    <n v="642.02176608436275"/>
    <n v="608.3811340826403"/>
    <n v="599.40218641825425"/>
    <n v="569.6991770942542"/>
    <n v="585.08282773009978"/>
    <n v="603.45416770934128"/>
    <n v="603.06413990960061"/>
  </r>
  <r>
    <s v="E07000225"/>
    <x v="2"/>
    <x v="3"/>
    <n v="18"/>
    <n v="669"/>
    <n v="623.75276521330227"/>
    <n v="630.98352307171115"/>
    <n v="665.77142581091596"/>
    <n v="667.17037557401125"/>
    <n v="686.56345764690445"/>
    <n v="654.08129479727472"/>
    <n v="643.5423638388645"/>
    <n v="615.02023903717679"/>
    <n v="626.83845676121962"/>
    <n v="645.45893150028382"/>
  </r>
  <r>
    <s v="E07000225"/>
    <x v="2"/>
    <x v="3"/>
    <n v="19"/>
    <n v="736"/>
    <n v="805.41800121488529"/>
    <n v="773.9577452064899"/>
    <n v="771.77608199572126"/>
    <n v="794.01129075075096"/>
    <n v="798.56823871761219"/>
    <n v="807.63984712730951"/>
    <n v="781.24299461295277"/>
    <n v="764.58059693814903"/>
    <n v="737.94323318664487"/>
    <n v="738.11206218917243"/>
  </r>
  <r>
    <s v="E07000225"/>
    <x v="2"/>
    <x v="4"/>
    <n v="20"/>
    <n v="794"/>
    <n v="685.92937661937651"/>
    <n v="724.14457067281012"/>
    <n v="701.78048937669064"/>
    <n v="696.81166975491385"/>
    <n v="711.40330857512629"/>
    <n v="716.03491821640193"/>
    <n v="720.82369229600624"/>
    <n v="699.23584637234899"/>
    <n v="683.27515677655219"/>
    <n v="661.03281750788551"/>
  </r>
  <r>
    <s v="E07000225"/>
    <x v="2"/>
    <x v="4"/>
    <n v="21"/>
    <n v="680"/>
    <n v="741.50925636399916"/>
    <n v="655.88837599976216"/>
    <n v="681.44343620082259"/>
    <n v="665.01078843368884"/>
    <n v="658.2849765891159"/>
    <n v="668.12362055037045"/>
    <n v="672.63481727418264"/>
    <n v="674.78145580230444"/>
    <n v="656.33464092519466"/>
    <n v="641.20008664890725"/>
  </r>
  <r>
    <s v="E07000225"/>
    <x v="2"/>
    <x v="4"/>
    <n v="22"/>
    <n v="565"/>
    <n v="585.31487923071222"/>
    <n v="630.79365422533579"/>
    <n v="576.11264708161787"/>
    <n v="592.79377280389292"/>
    <n v="582.61076750913583"/>
    <n v="574.61320909056667"/>
    <n v="580.20106058971555"/>
    <n v="584.23861773737974"/>
    <n v="583.01865586771976"/>
    <n v="569.32838078421889"/>
  </r>
  <r>
    <s v="E07000225"/>
    <x v="2"/>
    <x v="4"/>
    <n v="23"/>
    <n v="557"/>
    <n v="545.3916478561024"/>
    <n v="561.23553252252646"/>
    <n v="598.10456293652635"/>
    <n v="559.3546369027838"/>
    <n v="569.93567338209141"/>
    <n v="562.60233509138448"/>
    <n v="554.05198350353453"/>
    <n v="557.26390181576676"/>
    <n v="561.07492038488806"/>
    <n v="557.61981423661291"/>
  </r>
  <r>
    <s v="E07000225"/>
    <x v="2"/>
    <x v="4"/>
    <n v="24"/>
    <n v="528"/>
    <n v="542.10569307111359"/>
    <n v="532.0060796229485"/>
    <n v="545.81708359201389"/>
    <n v="577.11283805002677"/>
    <n v="546.13629958414435"/>
    <n v="551.59132717086868"/>
    <n v="546.12616598847262"/>
    <n v="537.46217787326998"/>
    <n v="539.20792310831018"/>
    <n v="542.89651926350632"/>
  </r>
  <r>
    <s v="E07000225"/>
    <x v="2"/>
    <x v="5"/>
    <n v="25"/>
    <n v="502"/>
    <n v="520.98784743381225"/>
    <n v="533.51503181130295"/>
    <n v="524.77561149902203"/>
    <n v="537.47159220397066"/>
    <n v="565.07591030090066"/>
    <n v="538.98655310484321"/>
    <n v="540.82298441400042"/>
    <n v="536.515955276412"/>
    <n v="527.7232044577429"/>
    <n v="528.51644382779"/>
  </r>
  <r>
    <s v="E07000225"/>
    <x v="2"/>
    <x v="5"/>
    <n v="26"/>
    <n v="516"/>
    <n v="502.0666203433575"/>
    <n v="519.57239764780536"/>
    <n v="531.27316190975807"/>
    <n v="523.52742547483388"/>
    <n v="535.40955693558806"/>
    <n v="560.60928145086666"/>
    <n v="537.9306016557216"/>
    <n v="537.15924938315379"/>
    <n v="533.60415037283758"/>
    <n v="524.61736072697431"/>
  </r>
  <r>
    <s v="E07000225"/>
    <x v="2"/>
    <x v="5"/>
    <n v="27"/>
    <n v="524"/>
    <n v="515.9402932942636"/>
    <n v="504.51720095499559"/>
    <n v="520.55005363177486"/>
    <n v="531.80835351275789"/>
    <n v="524.83595674148569"/>
    <n v="535.98828303627829"/>
    <n v="559.28875203426799"/>
    <n v="539.47965924815458"/>
    <n v="536.75150139400819"/>
    <n v="533.74557022231534"/>
  </r>
  <r>
    <s v="E07000225"/>
    <x v="2"/>
    <x v="5"/>
    <n v="28"/>
    <n v="476"/>
    <n v="514.35660411616186"/>
    <n v="507.74479067812587"/>
    <n v="498.29273222128"/>
    <n v="513.15780238985826"/>
    <n v="524.11362178811066"/>
    <n v="517.79629556784687"/>
    <n v="528.55751446470026"/>
    <n v="550.37249563605246"/>
    <n v="532.8485967442989"/>
    <n v="528.61957165914214"/>
  </r>
  <r>
    <s v="E07000225"/>
    <x v="2"/>
    <x v="5"/>
    <n v="29"/>
    <n v="561"/>
    <n v="486.09931820190116"/>
    <n v="519.28856285565143"/>
    <n v="513.88660305608323"/>
    <n v="505.83313952142845"/>
    <n v="519.82252631544873"/>
    <n v="530.71057276577699"/>
    <n v="524.98661459855327"/>
    <n v="535.55263882692816"/>
    <n v="556.38708673686097"/>
    <n v="540.54720927862763"/>
  </r>
  <r>
    <s v="E07000225"/>
    <x v="2"/>
    <x v="6"/>
    <n v="30"/>
    <n v="561"/>
    <n v="569.90268901737363"/>
    <n v="503.24454741706336"/>
    <n v="532.12367745080803"/>
    <n v="527.89680316394129"/>
    <n v="520.88783209863288"/>
    <n v="534.28876546900699"/>
    <n v="545.5356597041856"/>
    <n v="540.45064279817223"/>
    <n v="551.20379958396768"/>
    <n v="571.61015140034033"/>
  </r>
  <r>
    <s v="E07000225"/>
    <x v="2"/>
    <x v="6"/>
    <n v="31"/>
    <n v="608"/>
    <n v="564.75102278030738"/>
    <n v="572.28661393287177"/>
    <n v="512.70543216135673"/>
    <n v="537.91418446898467"/>
    <n v="534.63529953269415"/>
    <n v="528.53885976752292"/>
    <n v="541.50594033870595"/>
    <n v="553.07131508532314"/>
    <n v="548.51640116572435"/>
    <n v="559.38128330040115"/>
  </r>
  <r>
    <s v="E07000225"/>
    <x v="2"/>
    <x v="6"/>
    <n v="32"/>
    <n v="494"/>
    <n v="617.11777551578007"/>
    <n v="577.62325130906083"/>
    <n v="584.00228982031308"/>
    <n v="529.48262534694584"/>
    <n v="552.02847466581079"/>
    <n v="549.55645986659499"/>
    <n v="544.23705674670362"/>
    <n v="556.88892120670005"/>
    <n v="568.86092736737396"/>
    <n v="564.73414592263509"/>
  </r>
  <r>
    <s v="E07000225"/>
    <x v="2"/>
    <x v="6"/>
    <n v="33"/>
    <n v="505"/>
    <n v="515.67318631202761"/>
    <n v="633.32251980517549"/>
    <n v="596.13547340811897"/>
    <n v="601.72330444776424"/>
    <n v="550.31514930497224"/>
    <n v="571.06305156482949"/>
    <n v="569.37665259952587"/>
    <n v="564.6078824147628"/>
    <n v="577.23058536119515"/>
    <n v="589.81863661624493"/>
  </r>
  <r>
    <s v="E07000225"/>
    <x v="2"/>
    <x v="6"/>
    <n v="34"/>
    <n v="535"/>
    <n v="518.13912156207164"/>
    <n v="530.43914020870261"/>
    <n v="641.82706184541382"/>
    <n v="607.16085123011828"/>
    <n v="612.06258846843286"/>
    <n v="563.98717079791481"/>
    <n v="583.01389622117722"/>
    <n v="582.0429972033653"/>
    <n v="577.79444266356268"/>
    <n v="590.26355365222958"/>
  </r>
  <r>
    <s v="E07000225"/>
    <x v="2"/>
    <x v="7"/>
    <n v="35"/>
    <n v="563"/>
    <n v="560.93034943163616"/>
    <n v="546.09521938397256"/>
    <n v="560.47929791253159"/>
    <n v="668.18835145301"/>
    <n v="635.32231700220666"/>
    <n v="639.57021540959238"/>
    <n v="594.11128896307366"/>
    <n v="611.57624816350176"/>
    <n v="611.62244949014178"/>
    <n v="607.79619991429342"/>
  </r>
  <r>
    <s v="E07000225"/>
    <x v="2"/>
    <x v="7"/>
    <n v="36"/>
    <n v="559"/>
    <n v="584.02991199833218"/>
    <n v="581.97112428877551"/>
    <n v="568.929555493149"/>
    <n v="585.05022176906164"/>
    <n v="689.38909363263349"/>
    <n v="658.11433638091171"/>
    <n v="661.94485860308339"/>
    <n v="618.73055751744562"/>
    <n v="634.83672966743245"/>
    <n v="635.77348106721706"/>
  </r>
  <r>
    <s v="E07000225"/>
    <x v="2"/>
    <x v="7"/>
    <n v="37"/>
    <n v="681"/>
    <n v="577.7972877015261"/>
    <n v="599.49873415297463"/>
    <n v="597.45691678031926"/>
    <n v="586.06391341283825"/>
    <n v="603.63521347610128"/>
    <n v="704.63916557699861"/>
    <n v="674.95783780216186"/>
    <n v="678.4423570813874"/>
    <n v="637.27445451983272"/>
    <n v="652.18825103625852"/>
  </r>
  <r>
    <s v="E07000225"/>
    <x v="2"/>
    <x v="7"/>
    <n v="38"/>
    <n v="672"/>
    <n v="697.76014164798005"/>
    <n v="599.05242449160698"/>
    <n v="617.85089746316635"/>
    <n v="615.91268142318211"/>
    <n v="605.85282564506144"/>
    <n v="624.72044796026955"/>
    <n v="723.14812388491941"/>
    <n v="694.78799668304453"/>
    <n v="698.02753554379285"/>
    <n v="658.55916572560739"/>
  </r>
  <r>
    <s v="E07000225"/>
    <x v="2"/>
    <x v="7"/>
    <n v="39"/>
    <n v="748"/>
    <n v="683.32462344162457"/>
    <n v="706.75036315204784"/>
    <n v="612.19055518793755"/>
    <n v="628.4439736549366"/>
    <n v="626.4669296754912"/>
    <n v="617.57516109368362"/>
    <n v="637.6537285258546"/>
    <n v="733.62258036606829"/>
    <n v="706.49362832822976"/>
    <n v="709.48092133048146"/>
  </r>
  <r>
    <s v="E07000225"/>
    <x v="2"/>
    <x v="8"/>
    <n v="40"/>
    <n v="769"/>
    <n v="759.53083571629122"/>
    <n v="696.10656039593368"/>
    <n v="717.19634616850726"/>
    <n v="626.93195550004032"/>
    <n v="640.56986306601198"/>
    <n v="638.65591705447321"/>
    <n v="631.02142952279655"/>
    <n v="652.31576474675433"/>
    <n v="745.6185681858841"/>
    <n v="719.86095901585941"/>
  </r>
  <r>
    <s v="E07000225"/>
    <x v="2"/>
    <x v="8"/>
    <n v="41"/>
    <n v="678"/>
    <n v="783.30831568499161"/>
    <n v="772.56690175647884"/>
    <n v="709.43794757726357"/>
    <n v="728.68570890598573"/>
    <n v="641.19509457580818"/>
    <n v="652.61766697559506"/>
    <n v="650.82870370163494"/>
    <n v="644.2067545242287"/>
    <n v="666.83255492169326"/>
    <n v="758.90800148857534"/>
  </r>
  <r>
    <s v="E07000225"/>
    <x v="2"/>
    <x v="8"/>
    <n v="42"/>
    <n v="762"/>
    <n v="700.03178804736251"/>
    <n v="803.35348812228835"/>
    <n v="791.46864871842865"/>
    <n v="728.48986133418339"/>
    <n v="746.07124361081151"/>
    <n v="660.90493896942223"/>
    <n v="670.41551743035325"/>
    <n v="668.72320060144364"/>
    <n v="663.05179604513364"/>
    <n v="686.90355529675048"/>
  </r>
  <r>
    <s v="E07000225"/>
    <x v="2"/>
    <x v="8"/>
    <n v="43"/>
    <n v="800"/>
    <n v="773.70285874280773"/>
    <n v="712.63919818686054"/>
    <n v="813.4356446672698"/>
    <n v="800.63874253456368"/>
    <n v="738.28303400379286"/>
    <n v="754.14983122268666"/>
    <n v="671.8150360574557"/>
    <n v="679.56738953315221"/>
    <n v="677.9394681021821"/>
    <n v="673.09319782167972"/>
  </r>
  <r>
    <s v="E07000225"/>
    <x v="2"/>
    <x v="8"/>
    <n v="44"/>
    <n v="851"/>
    <n v="816.25595585409462"/>
    <n v="790.3366366274156"/>
    <n v="729.77081688706778"/>
    <n v="828.87346962319316"/>
    <n v="815.05445317750889"/>
    <n v="752.81262191018186"/>
    <n v="767.27242326293162"/>
    <n v="686.99956588100952"/>
    <n v="693.10716477252151"/>
    <n v="691.53468820515138"/>
  </r>
  <r>
    <s v="E07000225"/>
    <x v="2"/>
    <x v="9"/>
    <n v="45"/>
    <n v="890"/>
    <n v="862.48668064160233"/>
    <n v="828.76035524355871"/>
    <n v="803.05427097427832"/>
    <n v="743.25993048601413"/>
    <n v="840.77714243122193"/>
    <n v="826.09911177412107"/>
    <n v="764.41279180535571"/>
    <n v="777.53928904758823"/>
    <n v="699.5557919816107"/>
    <n v="704.35777178789317"/>
  </r>
  <r>
    <s v="E07000225"/>
    <x v="2"/>
    <x v="9"/>
    <n v="46"/>
    <n v="853"/>
    <n v="900.26227013892822"/>
    <n v="873.82593692897979"/>
    <n v="841.05970184725891"/>
    <n v="815.65194150803006"/>
    <n v="756.45076439392346"/>
    <n v="852.45511389517003"/>
    <n v="836.97478620139157"/>
    <n v="775.7967791079376"/>
    <n v="787.62126771245221"/>
    <n v="711.81265897673359"/>
  </r>
  <r>
    <s v="E07000225"/>
    <x v="2"/>
    <x v="9"/>
    <n v="47"/>
    <n v="902"/>
    <n v="864.57589262425836"/>
    <n v="909.25582281875461"/>
    <n v="883.93407144959735"/>
    <n v="852.03198851268792"/>
    <n v="826.91109941822344"/>
    <n v="768.37442887667521"/>
    <n v="862.87610725717855"/>
    <n v="846.73849811506102"/>
    <n v="786.16088461892934"/>
    <n v="796.71338304723668"/>
  </r>
  <r>
    <s v="E07000225"/>
    <x v="2"/>
    <x v="9"/>
    <n v="48"/>
    <n v="880"/>
    <n v="913.21127587536944"/>
    <n v="877.42019933030758"/>
    <n v="919.70575970090601"/>
    <n v="895.35926569138928"/>
    <n v="864.26877769957196"/>
    <n v="839.36428028124988"/>
    <n v="781.37306101074773"/>
    <n v="874.64796335172082"/>
    <n v="857.81213875711251"/>
    <n v="797.67658597972115"/>
  </r>
  <r>
    <s v="E07000225"/>
    <x v="2"/>
    <x v="9"/>
    <n v="49"/>
    <n v="898"/>
    <n v="888.60322797394372"/>
    <n v="921.91892146626799"/>
    <n v="887.78816060398788"/>
    <n v="927.74824564070843"/>
    <n v="904.40675595777782"/>
    <n v="874.14800211796251"/>
    <n v="849.57598389526288"/>
    <n v="792.20914719470261"/>
    <n v="884.16488770858575"/>
    <n v="866.67701141252394"/>
  </r>
  <r>
    <s v="E07000225"/>
    <x v="2"/>
    <x v="10"/>
    <n v="50"/>
    <n v="781"/>
    <n v="911.32267839612734"/>
    <n v="902.89503605705909"/>
    <n v="936.37063267160761"/>
    <n v="904.09151203438739"/>
    <n v="941.8655507565195"/>
    <n v="919.42919272075801"/>
    <n v="889.94738128542133"/>
    <n v="865.73458766025055"/>
    <n v="808.85307328642318"/>
    <n v="899.59874804092942"/>
  </r>
  <r>
    <s v="E07000225"/>
    <x v="2"/>
    <x v="10"/>
    <n v="51"/>
    <n v="864"/>
    <n v="794.03561624397332"/>
    <n v="921.49358547011786"/>
    <n v="914.3550792609775"/>
    <n v="947.97875867276889"/>
    <n v="917.21751902300707"/>
    <n v="952.9908591282998"/>
    <n v="931.49245413042354"/>
    <n v="902.78702465488095"/>
    <n v="878.91540986412292"/>
    <n v="822.60459139486056"/>
  </r>
  <r>
    <s v="E07000225"/>
    <x v="2"/>
    <x v="10"/>
    <n v="52"/>
    <n v="821"/>
    <n v="870.41325002389749"/>
    <n v="804.54438786411652"/>
    <n v="928.98787599081743"/>
    <n v="922.96441504500251"/>
    <n v="956.59924367866381"/>
    <n v="927.47686918941065"/>
    <n v="961.34118793060725"/>
    <n v="940.65992327118113"/>
    <n v="912.75561538117552"/>
    <n v="889.27800018765583"/>
  </r>
  <r>
    <s v="E07000225"/>
    <x v="2"/>
    <x v="10"/>
    <n v="53"/>
    <n v="856"/>
    <n v="831.61962984922559"/>
    <n v="880.46042440807878"/>
    <n v="818.3957398063701"/>
    <n v="940.43874754774936"/>
    <n v="935.27700511859734"/>
    <n v="969.1105674263589"/>
    <n v="941.64488482091974"/>
    <n v="973.65876822517555"/>
    <n v="953.78665688958745"/>
    <n v="926.53332346831462"/>
  </r>
  <r>
    <s v="E07000225"/>
    <x v="2"/>
    <x v="10"/>
    <n v="54"/>
    <n v="782"/>
    <n v="864.28404748659455"/>
    <n v="841.47637828225265"/>
    <n v="889.74069569245285"/>
    <n v="831.24600573978535"/>
    <n v="950.91827334532081"/>
    <n v="946.76631154260974"/>
    <n v="980.85807875962598"/>
    <n v="954.87442253434619"/>
    <n v="985.15669635256506"/>
    <n v="965.98670815216826"/>
  </r>
  <r>
    <s v="E07000225"/>
    <x v="2"/>
    <x v="11"/>
    <n v="55"/>
    <n v="782"/>
    <n v="792.2589460464161"/>
    <n v="872.64741756387048"/>
    <n v="851.5519024090205"/>
    <n v="899.08110088994329"/>
    <n v="844.35680856794556"/>
    <n v="961.45686927008251"/>
    <n v="958.45333922215843"/>
    <n v="992.7371334600881"/>
    <n v="968.34039307448177"/>
    <n v="996.90370917769144"/>
  </r>
  <r>
    <s v="E07000225"/>
    <x v="2"/>
    <x v="11"/>
    <n v="56"/>
    <n v="721"/>
    <n v="791.76509786214058"/>
    <n v="803.14073905811597"/>
    <n v="881.97378776705864"/>
    <n v="862.693706497986"/>
    <n v="909.56491728152014"/>
    <n v="858.12655405563487"/>
    <n v="973.16555647055964"/>
    <n v="971.27042023982574"/>
    <n v="1005.8460761830767"/>
    <n v="982.8432272823253"/>
  </r>
  <r>
    <s v="E07000225"/>
    <x v="2"/>
    <x v="11"/>
    <n v="57"/>
    <n v="723"/>
    <n v="733.53844658295702"/>
    <n v="803.13978366323749"/>
    <n v="815.55447856964417"/>
    <n v="893.08280940507211"/>
    <n v="875.23080072472408"/>
    <n v="921.75482691668424"/>
    <n v="873.33515495892698"/>
    <n v="986.6169340209691"/>
    <n v="985.71012563073316"/>
    <n v="1020.632726193395"/>
  </r>
  <r>
    <s v="E07000225"/>
    <x v="2"/>
    <x v="11"/>
    <n v="58"/>
    <n v="773"/>
    <n v="730.49561614883078"/>
    <n v="740.52378640794018"/>
    <n v="809.11625970096247"/>
    <n v="822.32517940143055"/>
    <n v="898.12075943060529"/>
    <n v="881.81034758503426"/>
    <n v="927.72541041316492"/>
    <n v="882.35213751033098"/>
    <n v="993.36931354717842"/>
    <n v="993.51219153469503"/>
  </r>
  <r>
    <s v="E07000225"/>
    <x v="2"/>
    <x v="11"/>
    <n v="59"/>
    <n v="691"/>
    <n v="781.8465046633537"/>
    <n v="741.18239614641902"/>
    <n v="750.6704864514578"/>
    <n v="818.25563301013119"/>
    <n v="832.55660215969488"/>
    <n v="907.20567046119788"/>
    <n v="892.23825671492546"/>
    <n v="937.79341819142689"/>
    <n v="895.16243839241827"/>
    <n v="1004.6611566533404"/>
  </r>
  <r>
    <s v="E07000225"/>
    <x v="2"/>
    <x v="12"/>
    <n v="60"/>
    <n v="776"/>
    <n v="709.62727148697843"/>
    <n v="798.16022448517538"/>
    <n v="759.33746116687564"/>
    <n v="768.34541749393429"/>
    <n v="835.0717861825209"/>
    <n v="850.40427673836314"/>
    <n v="924.2080565949351"/>
    <n v="910.81979595557971"/>
    <n v="956.10288878311349"/>
    <n v="916.59496412620706"/>
  </r>
  <r>
    <s v="E07000225"/>
    <x v="2"/>
    <x v="12"/>
    <n v="61"/>
    <n v="852"/>
    <n v="790.09725145102368"/>
    <n v="725.60886083421303"/>
    <n v="811.80054634622354"/>
    <n v="774.73827291065061"/>
    <n v="783.54606518608432"/>
    <n v="849.36007932884263"/>
    <n v="865.57048030560247"/>
    <n v="938.4865678537999"/>
    <n v="926.58419623231396"/>
    <n v="971.61143537348403"/>
  </r>
  <r>
    <s v="E07000225"/>
    <x v="2"/>
    <x v="12"/>
    <n v="62"/>
    <n v="877"/>
    <n v="866.17204473713446"/>
    <n v="804.29601744693957"/>
    <n v="741.67728637216896"/>
    <n v="825.70900267410912"/>
    <n v="790.22165830818892"/>
    <n v="798.91542171278309"/>
    <n v="864.09043441651238"/>
    <n v="881.21202923243266"/>
    <n v="953.47279807994687"/>
    <n v="942.9362043875451"/>
  </r>
  <r>
    <s v="E07000225"/>
    <x v="2"/>
    <x v="12"/>
    <n v="63"/>
    <n v="946"/>
    <n v="888.13361322609228"/>
    <n v="876.79570459158788"/>
    <n v="815.02641385151333"/>
    <n v="754.22466907107025"/>
    <n v="836.15314831249032"/>
    <n v="802.12943239588617"/>
    <n v="810.76361208897333"/>
    <n v="875.21242169926279"/>
    <n v="893.1166815628892"/>
    <n v="964.67236389700201"/>
  </r>
  <r>
    <s v="E07000225"/>
    <x v="2"/>
    <x v="12"/>
    <n v="64"/>
    <n v="1096"/>
    <n v="952.78004225797838"/>
    <n v="894.15934244930918"/>
    <n v="882.47714525966001"/>
    <n v="820.67224508115714"/>
    <n v="761.95026297378172"/>
    <n v="841.73243410318162"/>
    <n v="809.16450879370188"/>
    <n v="817.74826321142712"/>
    <n v="881.28631124159995"/>
    <n v="899.95588314439829"/>
  </r>
  <r>
    <s v="E07000225"/>
    <x v="2"/>
    <x v="13"/>
    <n v="65"/>
    <n v="814"/>
    <n v="1097.8340707013313"/>
    <n v="955.87749717576355"/>
    <n v="897.3766647737084"/>
    <n v="884.64110922208329"/>
    <n v="823.56042684229783"/>
    <n v="766.39273906551637"/>
    <n v="844.3436506760894"/>
    <n v="813.21986287852098"/>
    <n v="821.42544361210457"/>
    <n v="884.12642308278805"/>
  </r>
  <r>
    <s v="E07000225"/>
    <x v="2"/>
    <x v="13"/>
    <n v="66"/>
    <n v="851"/>
    <n v="812.82925329845773"/>
    <n v="1094.2034132930021"/>
    <n v="953.28127965601368"/>
    <n v="895.76318124411068"/>
    <n v="882.26438497773461"/>
    <n v="821.92005415225401"/>
    <n v="766.27812481543685"/>
    <n v="842.3582914426122"/>
    <n v="812.70143299176868"/>
    <n v="820.60640706250979"/>
  </r>
  <r>
    <s v="E07000225"/>
    <x v="2"/>
    <x v="13"/>
    <n v="67"/>
    <n v="810"/>
    <n v="849.04951469586081"/>
    <n v="812.38127170279802"/>
    <n v="1091.8422405399183"/>
    <n v="952.31831399088628"/>
    <n v="895.18924857750767"/>
    <n v="881.1637058529476"/>
    <n v="821.41648988167685"/>
    <n v="767.25105900728136"/>
    <n v="841.6156140171521"/>
    <n v="813.29418658695226"/>
  </r>
  <r>
    <s v="E07000225"/>
    <x v="2"/>
    <x v="13"/>
    <n v="68"/>
    <n v="764"/>
    <n v="805.57227350884659"/>
    <n v="844.32375724654537"/>
    <n v="809.75141425971401"/>
    <n v="1086.3702958904387"/>
    <n v="948.20317674418027"/>
    <n v="891.68115418451282"/>
    <n v="877.3966920587709"/>
    <n v="818.47522220079861"/>
    <n v="765.75951858601059"/>
    <n v="838.29414068312667"/>
  </r>
  <r>
    <s v="E07000225"/>
    <x v="2"/>
    <x v="13"/>
    <n v="69"/>
    <n v="735"/>
    <n v="761.03879495731667"/>
    <n v="802.87706649038842"/>
    <n v="840.36037258499459"/>
    <n v="807.48738474004404"/>
    <n v="1082.3211001666132"/>
    <n v="945.67968724073103"/>
    <n v="889.47159154542419"/>
    <n v="874.80857344526123"/>
    <n v="816.68294203378991"/>
    <n v="765.38950455052702"/>
  </r>
  <r>
    <s v="E07000225"/>
    <x v="2"/>
    <x v="14"/>
    <n v="70"/>
    <n v="664"/>
    <n v="730.5503397533688"/>
    <n v="757.67546636627355"/>
    <n v="799.91361249084889"/>
    <n v="836.02645842411698"/>
    <n v="804.56914099592996"/>
    <n v="1076.8396039612946"/>
    <n v="941.90211142003238"/>
    <n v="886.25931086250512"/>
    <n v="871.17912501939384"/>
    <n v="813.81317791216338"/>
  </r>
  <r>
    <s v="E07000225"/>
    <x v="2"/>
    <x v="14"/>
    <n v="71"/>
    <n v="700"/>
    <n v="661.6841352263109"/>
    <n v="728.19207719596591"/>
    <n v="756.0618830903594"/>
    <n v="797.03071274798936"/>
    <n v="833.29535690290584"/>
    <n v="803.44056992928233"/>
    <n v="1073.5487268819752"/>
    <n v="939.91571961654108"/>
    <n v="884.63793428700887"/>
    <n v="869.42578142355489"/>
  </r>
  <r>
    <s v="E07000225"/>
    <x v="2"/>
    <x v="14"/>
    <n v="72"/>
    <n v="672"/>
    <n v="691.88126746090177"/>
    <n v="654.54559158573329"/>
    <n v="720.89992999180743"/>
    <n v="749.08305414830636"/>
    <n v="789.596160449276"/>
    <n v="824.97956554395523"/>
    <n v="796.83030372027338"/>
    <n v="1063.5232833614687"/>
    <n v="931.88657299147576"/>
    <n v="877.30540451014087"/>
  </r>
  <r>
    <s v="E07000225"/>
    <x v="2"/>
    <x v="14"/>
    <n v="73"/>
    <n v="652"/>
    <n v="664.63098998864916"/>
    <n v="685.06332603824012"/>
    <n v="647.66535211078303"/>
    <n v="713.96835488411523"/>
    <n v="742.45960864204949"/>
    <n v="782.71421881375056"/>
    <n v="817.5232238743265"/>
    <n v="790.88112276997697"/>
    <n v="1054.5888111644949"/>
    <n v="924.82533717998353"/>
  </r>
  <r>
    <s v="E07000225"/>
    <x v="2"/>
    <x v="14"/>
    <n v="74"/>
    <n v="632"/>
    <n v="646.22061750352054"/>
    <n v="659.29084042373358"/>
    <n v="678.63982166319806"/>
    <n v="640.89056754170974"/>
    <n v="707.19185059591541"/>
    <n v="736.65703462486795"/>
    <n v="776.50822157559787"/>
    <n v="810.4463430654522"/>
    <n v="785.24161177740484"/>
    <n v="1046.0452250407332"/>
  </r>
  <r>
    <s v="E07000225"/>
    <x v="2"/>
    <x v="15"/>
    <n v="75"/>
    <n v="605"/>
    <n v="627.56733796437049"/>
    <n v="641.93963536219792"/>
    <n v="655.79480667455971"/>
    <n v="674.96047570142298"/>
    <n v="636.5002193188194"/>
    <n v="702.52750269432192"/>
    <n v="733.087511384452"/>
    <n v="772.78726320251155"/>
    <n v="806.00963698951807"/>
    <n v="781.95359859958467"/>
  </r>
  <r>
    <s v="E07000225"/>
    <x v="2"/>
    <x v="15"/>
    <n v="76"/>
    <n v="663"/>
    <n v="593.6851222188119"/>
    <n v="615.61477266646796"/>
    <n v="629.88818672428692"/>
    <n v="644.01494747229674"/>
    <n v="662.67297136719844"/>
    <n v="624.68701165533071"/>
    <n v="689.64031533761306"/>
    <n v="721.02108689211411"/>
    <n v="760.16321083219077"/>
    <n v="792.47886071279731"/>
  </r>
  <r>
    <s v="E07000225"/>
    <x v="2"/>
    <x v="15"/>
    <n v="77"/>
    <n v="565"/>
    <n v="651.23308611060429"/>
    <n v="585.6347281971664"/>
    <n v="607.12672253842004"/>
    <n v="621.84970744898283"/>
    <n v="635.55271696462137"/>
    <n v="653.83296932372104"/>
    <n v="616.30922147177762"/>
    <n v="680.48395636984469"/>
    <n v="712.89523590605449"/>
    <n v="751.49586347766012"/>
  </r>
  <r>
    <s v="E07000225"/>
    <x v="2"/>
    <x v="15"/>
    <n v="78"/>
    <n v="592"/>
    <n v="551.89333120493745"/>
    <n v="636.02286957546164"/>
    <n v="573.86113143142541"/>
    <n v="595.82627914600039"/>
    <n v="609.85638678869771"/>
    <n v="623.6085642223577"/>
    <n v="641.46071987903269"/>
    <n v="604.62806879176026"/>
    <n v="667.86273032954739"/>
    <n v="700.86949389831557"/>
  </r>
  <r>
    <s v="E07000225"/>
    <x v="2"/>
    <x v="15"/>
    <n v="79"/>
    <n v="600"/>
    <n v="576.81645923891415"/>
    <n v="539.30878105314002"/>
    <n v="620.03310712470625"/>
    <n v="561.53558786900294"/>
    <n v="583.50652960476793"/>
    <n v="597.55224149626395"/>
    <n v="611.35268293661261"/>
    <n v="628.58108103768643"/>
    <n v="592.50236857190168"/>
    <n v="654.81017829150096"/>
  </r>
  <r>
    <s v="E07000225"/>
    <x v="2"/>
    <x v="16"/>
    <n v="80"/>
    <n v="551"/>
    <n v="579.14918840935627"/>
    <n v="558.77555052741536"/>
    <n v="523.96503077017974"/>
    <n v="601.47032373681509"/>
    <n v="546.32528646423793"/>
    <n v="567.95703804260916"/>
    <n v="582.20642416699206"/>
    <n v="595.98730011364353"/>
    <n v="612.55925535540302"/>
    <n v="577.38833601528631"/>
  </r>
  <r>
    <s v="E07000225"/>
    <x v="2"/>
    <x v="16"/>
    <n v="81"/>
    <n v="514"/>
    <n v="533.78269492731397"/>
    <n v="563.48295139761876"/>
    <n v="544.62315693587323"/>
    <n v="511.6959424481098"/>
    <n v="585.52724789508068"/>
    <n v="533.8951422309899"/>
    <n v="555.61952201800455"/>
    <n v="569.84740392773347"/>
    <n v="583.53690180037188"/>
    <n v="599.41101080537669"/>
  </r>
  <r>
    <s v="E07000225"/>
    <x v="2"/>
    <x v="16"/>
    <n v="82"/>
    <n v="520"/>
    <n v="497.59498829350957"/>
    <n v="517.66475577526523"/>
    <n v="546.06661144046984"/>
    <n v="528.46009101443485"/>
    <n v="497.89108403032685"/>
    <n v="568.49361887773784"/>
    <n v="520.7956777397352"/>
    <n v="541.98006073589352"/>
    <n v="556.10603846270635"/>
    <n v="569.67716863138651"/>
  </r>
  <r>
    <s v="E07000225"/>
    <x v="2"/>
    <x v="16"/>
    <n v="83"/>
    <n v="462"/>
    <n v="497.4003782675037"/>
    <n v="478.03708903708366"/>
    <n v="497.50016613890534"/>
    <n v="525.16128247311599"/>
    <n v="509.08783664721108"/>
    <n v="480.97810551711393"/>
    <n v="548.67715935187255"/>
    <n v="504.55821044055392"/>
    <n v="525.45517431016174"/>
    <n v="539.64362427119386"/>
  </r>
  <r>
    <s v="E07000225"/>
    <x v="2"/>
    <x v="16"/>
    <n v="84"/>
    <n v="467"/>
    <n v="440.05694718750499"/>
    <n v="473.76785337826374"/>
    <n v="456.37125702048655"/>
    <n v="475.35793373561705"/>
    <n v="501.46613497716595"/>
    <n v="487.46399193443756"/>
    <n v="462.06428127052351"/>
    <n v="525.85565651455693"/>
    <n v="485.80714128922773"/>
    <n v="506.11737043176112"/>
  </r>
  <r>
    <s v="E07000225"/>
    <x v="2"/>
    <x v="17"/>
    <n v="85"/>
    <n v="406"/>
    <n v="441.9027189836649"/>
    <n v="417.26343661538488"/>
    <n v="449.94484993850574"/>
    <n v="435.46178253739083"/>
    <n v="453.92464234905924"/>
    <n v="478.72657131325923"/>
    <n v="466.42098764064451"/>
    <n v="443.50690903306037"/>
    <n v="504.32626583143377"/>
    <n v="467.66552632289319"/>
  </r>
  <r>
    <s v="E07000225"/>
    <x v="2"/>
    <x v="17"/>
    <n v="86"/>
    <n v="374"/>
    <n v="381.13637733659579"/>
    <n v="415.75622703514256"/>
    <n v="395.20074850744709"/>
    <n v="427.13402198369783"/>
    <n v="413.46290037745564"/>
    <n v="431.76469463284604"/>
    <n v="455.51908988501941"/>
    <n v="445.06728874351057"/>
    <n v="424.3784571077266"/>
    <n v="481.93389900406714"/>
  </r>
  <r>
    <s v="E07000225"/>
    <x v="2"/>
    <x v="17"/>
    <n v="87"/>
    <n v="328"/>
    <n v="340.52356290566962"/>
    <n v="347.38434285292749"/>
    <n v="379.31475978364483"/>
    <n v="361.73682005459443"/>
    <n v="391.88443079108538"/>
    <n v="381.17997157987224"/>
    <n v="398.71236112854268"/>
    <n v="420.91701848182339"/>
    <n v="412.46092772243941"/>
    <n v="394.821456327514"/>
  </r>
  <r>
    <s v="E07000225"/>
    <x v="2"/>
    <x v="17"/>
    <n v="88"/>
    <n v="359"/>
    <n v="296.39421470498434"/>
    <n v="306.88565360336128"/>
    <n v="311.77867560602891"/>
    <n v="340.08626784736617"/>
    <n v="328.05965276324639"/>
    <n v="355.63354754008304"/>
    <n v="347.64203686992983"/>
    <n v="364.24187217617276"/>
    <n v="384.95100471352038"/>
    <n v="378.87241102056504"/>
  </r>
  <r>
    <s v="E07000225"/>
    <x v="2"/>
    <x v="17"/>
    <n v="89"/>
    <n v="291"/>
    <n v="315.7802595479734"/>
    <n v="263.66470742280501"/>
    <n v="275.77573279567463"/>
    <n v="279.53427936721732"/>
    <n v="304.34555656031472"/>
    <n v="295.16744311046415"/>
    <n v="320.89191795744108"/>
    <n v="315.82935704050476"/>
    <n v="331.40360483216176"/>
    <n v="350.53676596742645"/>
  </r>
  <r>
    <s v="E07000225"/>
    <x v="2"/>
    <x v="18"/>
    <s v="90 and over"/>
    <n v="1152"/>
    <n v="1161.721988695009"/>
    <n v="1196.1210928168723"/>
    <n v="1181.6404167686383"/>
    <n v="1194.6316681642804"/>
    <n v="1209.4900383605923"/>
    <n v="1244.8310938345478"/>
    <n v="1270.8465763986467"/>
    <n v="1318.1891545420131"/>
    <n v="1360.9331169377631"/>
    <n v="1415.0394349782789"/>
  </r>
  <r>
    <s v="E07000226"/>
    <x v="3"/>
    <x v="0"/>
    <n v="0"/>
    <n v="801"/>
    <n v="819.43443623375651"/>
    <n v="841.88269517871402"/>
    <n v="849.80935750205117"/>
    <n v="855.17114911913791"/>
    <n v="841.33275804379275"/>
    <n v="838.37276656444033"/>
    <n v="834.11877988520405"/>
    <n v="830.59981348677763"/>
    <n v="828.58608490462473"/>
    <n v="824.37312614316659"/>
  </r>
  <r>
    <s v="E07000226"/>
    <x v="3"/>
    <x v="0"/>
    <n v="1"/>
    <n v="801"/>
    <n v="789.04833891172711"/>
    <n v="808.8284874268262"/>
    <n v="830.23532076862193"/>
    <n v="837.78177087788424"/>
    <n v="842.71344065561948"/>
    <n v="829.49645663783474"/>
    <n v="826.50027400035788"/>
    <n v="822.24615436388126"/>
    <n v="818.79389739452699"/>
    <n v="816.84894920289753"/>
  </r>
  <r>
    <s v="E07000226"/>
    <x v="3"/>
    <x v="0"/>
    <n v="2"/>
    <n v="802"/>
    <n v="791.97816594264225"/>
    <n v="781.12119233000863"/>
    <n v="802.12999117653828"/>
    <n v="822.68500956659773"/>
    <n v="829.95105799662724"/>
    <n v="834.44396894035469"/>
    <n v="821.78308633267068"/>
    <n v="818.74892555773101"/>
    <n v="814.48642955872458"/>
    <n v="811.09063801945683"/>
  </r>
  <r>
    <s v="E07000226"/>
    <x v="3"/>
    <x v="0"/>
    <n v="3"/>
    <n v="809"/>
    <n v="792.1955799010907"/>
    <n v="783.31987122772102"/>
    <n v="773.34982477327083"/>
    <n v="795.44600985710576"/>
    <n v="815.23543531252244"/>
    <n v="822.1900778534864"/>
    <n v="826.34379107756797"/>
    <n v="814.16811347043745"/>
    <n v="811.1045554802821"/>
    <n v="806.8362257346804"/>
  </r>
  <r>
    <s v="E07000226"/>
    <x v="3"/>
    <x v="0"/>
    <n v="4"/>
    <n v="725"/>
    <n v="806.7489165502659"/>
    <n v="790.13217087389307"/>
    <n v="782.11945350327426"/>
    <n v="772.82738234463136"/>
    <n v="795.99490378459984"/>
    <n v="815.29264632505249"/>
    <n v="822.08832657961193"/>
    <n v="825.99502450481498"/>
    <n v="814.122518322151"/>
    <n v="811.0110597253165"/>
  </r>
  <r>
    <s v="E07000226"/>
    <x v="3"/>
    <x v="1"/>
    <n v="5"/>
    <n v="676"/>
    <n v="715.04354958428303"/>
    <n v="794.01181747661167"/>
    <n v="777.787920207051"/>
    <n v="770.47930017068222"/>
    <n v="761.79624657358204"/>
    <n v="785.4762866463409"/>
    <n v="804.20478041581816"/>
    <n v="810.80788855755634"/>
    <n v="814.49325128067414"/>
    <n v="803.00302263828712"/>
  </r>
  <r>
    <s v="E07000226"/>
    <x v="3"/>
    <x v="1"/>
    <n v="6"/>
    <n v="666"/>
    <n v="670.61825917818646"/>
    <n v="708.66953986865724"/>
    <n v="785.50602726474165"/>
    <n v="769.58056283138308"/>
    <n v="762.85413713117418"/>
    <n v="754.67231900516481"/>
    <n v="778.96435541260621"/>
    <n v="797.27273777658286"/>
    <n v="803.73435814095842"/>
    <n v="807.2376068164034"/>
  </r>
  <r>
    <s v="E07000226"/>
    <x v="3"/>
    <x v="1"/>
    <n v="7"/>
    <n v="633"/>
    <n v="659.73141450306207"/>
    <n v="664.86293510403038"/>
    <n v="701.98870835274522"/>
    <n v="776.77015355438562"/>
    <n v="761.17547754846055"/>
    <n v="754.97976291763678"/>
    <n v="747.26615520418591"/>
    <n v="772.09588474482905"/>
    <n v="790.0065508624524"/>
    <n v="796.33983590152889"/>
  </r>
  <r>
    <s v="E07000226"/>
    <x v="3"/>
    <x v="1"/>
    <n v="8"/>
    <n v="614"/>
    <n v="633.72391090530209"/>
    <n v="660.04517171023679"/>
    <n v="665.71321617470846"/>
    <n v="702.27535267648022"/>
    <n v="775.75693869672341"/>
    <n v="760.30423604875227"/>
    <n v="754.58722500677447"/>
    <n v="747.27860421092771"/>
    <n v="772.82326551919368"/>
    <n v="790.51103136533118"/>
  </r>
  <r>
    <s v="E07000226"/>
    <x v="3"/>
    <x v="1"/>
    <n v="9"/>
    <n v="543"/>
    <n v="612.71888193425457"/>
    <n v="632.14855704417619"/>
    <n v="657.97438927005271"/>
    <n v="664.11708503964894"/>
    <n v="699.98289618957733"/>
    <n v="771.94263956837767"/>
    <n v="756.70948346398461"/>
    <n v="751.45783731009692"/>
    <n v="744.53642343717956"/>
    <n v="770.6379160363598"/>
  </r>
  <r>
    <s v="E07000226"/>
    <x v="3"/>
    <x v="2"/>
    <n v="10"/>
    <n v="596"/>
    <n v="540.80462801541353"/>
    <n v="608.65267637001568"/>
    <n v="627.70012089667421"/>
    <n v="652.90102938717359"/>
    <n v="659.54713064985083"/>
    <n v="694.49485765554198"/>
    <n v="764.63617969178256"/>
    <n v="749.68364079566948"/>
    <n v="744.87517413766216"/>
    <n v="738.36117868881092"/>
  </r>
  <r>
    <s v="E07000226"/>
    <x v="3"/>
    <x v="2"/>
    <n v="11"/>
    <n v="626"/>
    <n v="596.89072246832905"/>
    <n v="542.79371152612134"/>
    <n v="609.32220909591865"/>
    <n v="628.1698749034025"/>
    <n v="652.95288428032313"/>
    <n v="660.06908912677159"/>
    <n v="694.3890858618073"/>
    <n v="763.29813598597423"/>
    <n v="748.4796297636409"/>
    <n v="744.05470643443584"/>
  </r>
  <r>
    <s v="E07000226"/>
    <x v="3"/>
    <x v="2"/>
    <n v="12"/>
    <n v="588"/>
    <n v="624.81214194586425"/>
    <n v="596.29545924600802"/>
    <n v="543.54671651680792"/>
    <n v="608.44351656398976"/>
    <n v="627.01257080291953"/>
    <n v="651.23829907957793"/>
    <n v="658.83234477188023"/>
    <n v="692.37227710214506"/>
    <n v="759.69728121837477"/>
    <n v="745.11978223808376"/>
  </r>
  <r>
    <s v="E07000226"/>
    <x v="3"/>
    <x v="2"/>
    <n v="13"/>
    <n v="589"/>
    <n v="590.92481008082416"/>
    <n v="626.62146107535227"/>
    <n v="598.44215992765874"/>
    <n v="546.5885337328458"/>
    <n v="610.40233613437056"/>
    <n v="628.80793914811443"/>
    <n v="652.68689866285092"/>
    <n v="660.73891991327491"/>
    <n v="693.78107516446653"/>
    <n v="760.05118018288908"/>
  </r>
  <r>
    <s v="E07000226"/>
    <x v="3"/>
    <x v="2"/>
    <n v="14"/>
    <n v="600"/>
    <n v="589.1221525079759"/>
    <n v="590.65742508272479"/>
    <n v="624.80527849484736"/>
    <n v="597.15240488054565"/>
    <n v="546.64877370892623"/>
    <n v="608.80237235521292"/>
    <n v="626.97356204644609"/>
    <n v="650.31036647197152"/>
    <n v="658.83625840254354"/>
    <n v="691.10974910023629"/>
  </r>
  <r>
    <s v="E07000226"/>
    <x v="3"/>
    <x v="3"/>
    <n v="15"/>
    <n v="587"/>
    <n v="604.36897692219327"/>
    <n v="593.64867150940779"/>
    <n v="594.77145612317997"/>
    <n v="627.85029814794984"/>
    <n v="600.44092591932213"/>
    <n v="550.86539457379251"/>
    <n v="611.86239966657763"/>
    <n v="629.97842196791328"/>
    <n v="652.98021364773251"/>
    <n v="662.04262250889531"/>
  </r>
  <r>
    <s v="E07000226"/>
    <x v="3"/>
    <x v="3"/>
    <n v="16"/>
    <n v="613"/>
    <n v="592.37616675742368"/>
    <n v="609.4706063526869"/>
    <n v="598.9279971946911"/>
    <n v="599.61984859849542"/>
    <n v="631.51345640508998"/>
    <n v="604.34886920598137"/>
    <n v="555.87217965058892"/>
    <n v="615.57638834590443"/>
    <n v="633.58681244771424"/>
    <n v="656.22721300557487"/>
  </r>
  <r>
    <s v="E07000226"/>
    <x v="3"/>
    <x v="3"/>
    <n v="17"/>
    <n v="702"/>
    <n v="622.15217626999936"/>
    <n v="601.88663726739594"/>
    <n v="618.64679630073908"/>
    <n v="608.34460980689914"/>
    <n v="608.62639153846726"/>
    <n v="639.03251445330875"/>
    <n v="612.48407359241344"/>
    <n v="565.38679935502785"/>
    <n v="623.39849659257447"/>
    <n v="641.14291618124275"/>
  </r>
  <r>
    <s v="E07000226"/>
    <x v="3"/>
    <x v="3"/>
    <n v="18"/>
    <n v="624"/>
    <n v="692.30299743069929"/>
    <n v="617.82293186081245"/>
    <n v="598.6442689056596"/>
    <n v="614.58271436038797"/>
    <n v="604.69499525469621"/>
    <n v="604.53353197750164"/>
    <n v="632.35457421829972"/>
    <n v="607.14141132751013"/>
    <n v="562.82969092770838"/>
    <n v="617.4552555992932"/>
  </r>
  <r>
    <s v="E07000226"/>
    <x v="3"/>
    <x v="3"/>
    <n v="19"/>
    <n v="537"/>
    <n v="541.01107256051898"/>
    <n v="594.27975532662902"/>
    <n v="535.57266257019103"/>
    <n v="520.41256628807469"/>
    <n v="533.0970787205066"/>
    <n v="525.04766572864207"/>
    <n v="524.17965290211623"/>
    <n v="544.77147784578642"/>
    <n v="524.14892257843269"/>
    <n v="489.24673275850017"/>
  </r>
  <r>
    <s v="E07000226"/>
    <x v="3"/>
    <x v="4"/>
    <n v="20"/>
    <n v="570"/>
    <n v="547.57929394174869"/>
    <n v="544.16301573593944"/>
    <n v="589.70031630771541"/>
    <n v="538.63509111594647"/>
    <n v="524.87406470467147"/>
    <n v="536.14127268449954"/>
    <n v="528.48339318438877"/>
    <n v="527.09782206213856"/>
    <n v="543.57725240115258"/>
    <n v="524.63203955291772"/>
  </r>
  <r>
    <s v="E07000226"/>
    <x v="3"/>
    <x v="4"/>
    <n v="21"/>
    <n v="572"/>
    <n v="634.77826770471199"/>
    <n v="611.81337331158375"/>
    <n v="604.08828098299375"/>
    <n v="646.48429588797853"/>
    <n v="597.4185962950404"/>
    <n v="584.08117632980418"/>
    <n v="595.4176573136217"/>
    <n v="587.15266107903642"/>
    <n v="584.63723938455041"/>
    <n v="598.23488914745531"/>
  </r>
  <r>
    <s v="E07000226"/>
    <x v="3"/>
    <x v="4"/>
    <n v="22"/>
    <n v="709"/>
    <n v="678.4198702722914"/>
    <n v="740.27892623888806"/>
    <n v="718.21020000489432"/>
    <n v="708.02767838865623"/>
    <n v="746.84146216995669"/>
    <n v="698.91159596602597"/>
    <n v="685.97084841658386"/>
    <n v="697.55288217167788"/>
    <n v="687.81892711365344"/>
    <n v="683.8309894082895"/>
  </r>
  <r>
    <s v="E07000226"/>
    <x v="3"/>
    <x v="4"/>
    <n v="23"/>
    <n v="806"/>
    <n v="803.31295656519706"/>
    <n v="777.1712467798792"/>
    <n v="837.10826581657113"/>
    <n v="815.80965048887549"/>
    <n v="802.94104180045542"/>
    <n v="838.17906683686692"/>
    <n v="791.91665243791363"/>
    <n v="779.55265148418312"/>
    <n v="790.99068158503349"/>
    <n v="779.95965754702297"/>
  </r>
  <r>
    <s v="E07000226"/>
    <x v="3"/>
    <x v="4"/>
    <n v="24"/>
    <n v="812"/>
    <n v="877.93275333887834"/>
    <n v="875.32876971813789"/>
    <n v="853.17352032314125"/>
    <n v="910.11810745658522"/>
    <n v="888.67840405856225"/>
    <n v="872.54553378746675"/>
    <n v="904.56548018230831"/>
    <n v="860.51639110770213"/>
    <n v="848.74707554623126"/>
    <n v="859.92643981852211"/>
  </r>
  <r>
    <s v="E07000226"/>
    <x v="3"/>
    <x v="5"/>
    <n v="25"/>
    <n v="888"/>
    <n v="865.68117207384603"/>
    <n v="929.82758720336369"/>
    <n v="927.43437726305285"/>
    <n v="908.68678969204029"/>
    <n v="963.1616444760524"/>
    <n v="941.24972054792886"/>
    <n v="922.13267087643112"/>
    <n v="951.49202616348748"/>
    <n v="909.24263166522599"/>
    <n v="897.95588190227375"/>
  </r>
  <r>
    <s v="E07000226"/>
    <x v="3"/>
    <x v="5"/>
    <n v="26"/>
    <n v="929"/>
    <n v="915.33582548978632"/>
    <n v="895.86710838272518"/>
    <n v="957.37313335100623"/>
    <n v="955.06028684157627"/>
    <n v="939.23460799372822"/>
    <n v="990.65821255107039"/>
    <n v="969.11469112925545"/>
    <n v="948.00352669856511"/>
    <n v="974.66377363869299"/>
    <n v="934.58147357844007"/>
  </r>
  <r>
    <s v="E07000226"/>
    <x v="3"/>
    <x v="5"/>
    <n v="27"/>
    <n v="910"/>
    <n v="951.09656625839534"/>
    <n v="939.66214432454433"/>
    <n v="922.86755710762918"/>
    <n v="981.92939771607996"/>
    <n v="979.5699076031367"/>
    <n v="966.27960896517311"/>
    <n v="1015.2638402915391"/>
    <n v="994.24742069774834"/>
    <n v="971.54075518024138"/>
    <n v="995.78275007582135"/>
  </r>
  <r>
    <s v="E07000226"/>
    <x v="3"/>
    <x v="5"/>
    <n v="28"/>
    <n v="911"/>
    <n v="929.79415519297265"/>
    <n v="969.64448225413616"/>
    <n v="960.05769333958654"/>
    <n v="945.41486272122711"/>
    <n v="1002.5627369811642"/>
    <n v="1000.0054223329346"/>
    <n v="988.99296968643318"/>
    <n v="1036.1350407386294"/>
    <n v="1015.6112484632998"/>
    <n v="991.62770992499395"/>
  </r>
  <r>
    <s v="E07000226"/>
    <x v="3"/>
    <x v="5"/>
    <n v="29"/>
    <n v="972"/>
    <n v="932.60221329938145"/>
    <n v="948.10899777070335"/>
    <n v="986.74700589732436"/>
    <n v="978.72245076631407"/>
    <n v="965.92043911730457"/>
    <n v="1021.1973176341737"/>
    <n v="1018.6220540504596"/>
    <n v="1009.5697050924535"/>
    <n v="1055.0288866157855"/>
    <n v="1035.1615112978025"/>
  </r>
  <r>
    <s v="E07000226"/>
    <x v="3"/>
    <x v="6"/>
    <n v="30"/>
    <n v="1050"/>
    <n v="966.63779067350856"/>
    <n v="930.58062003301472"/>
    <n v="943.33723470576649"/>
    <n v="980.26700793675207"/>
    <n v="973.45860082062404"/>
    <n v="962.14948582041779"/>
    <n v="1014.9781664254887"/>
    <n v="1012.2774385315277"/>
    <n v="1004.7874350730326"/>
    <n v="1048.0006447290475"/>
  </r>
  <r>
    <s v="E07000226"/>
    <x v="3"/>
    <x v="6"/>
    <n v="31"/>
    <n v="1016"/>
    <n v="1045.5752879821234"/>
    <n v="967.59742869146919"/>
    <n v="934.04696974557908"/>
    <n v="944.66821583265221"/>
    <n v="980.30838435445571"/>
    <n v="974.40893592151008"/>
    <n v="964.53469317442875"/>
    <n v="1015.6200483603325"/>
    <n v="1012.8098088054489"/>
    <n v="1006.6276830702146"/>
  </r>
  <r>
    <s v="E07000226"/>
    <x v="3"/>
    <x v="6"/>
    <n v="32"/>
    <n v="972"/>
    <n v="1004.7848888419267"/>
    <n v="1031.8018164578655"/>
    <n v="959.06215555876065"/>
    <n v="928.01995520201558"/>
    <n v="936.68228226538236"/>
    <n v="970.78024083097455"/>
    <n v="965.81365283742832"/>
    <n v="957.22007650684191"/>
    <n v="1006.2420429270443"/>
    <n v="1003.3605087118461"/>
  </r>
  <r>
    <s v="E07000226"/>
    <x v="3"/>
    <x v="6"/>
    <n v="33"/>
    <n v="859"/>
    <n v="962.88363765495444"/>
    <n v="994.88873703329057"/>
    <n v="1019.6845856369525"/>
    <n v="951.4916546675372"/>
    <n v="922.46573830945044"/>
    <n v="929.59223390502086"/>
    <n v="962.53584870790064"/>
    <n v="958.33943751684774"/>
    <n v="950.87714587675327"/>
    <n v="998.17087247210509"/>
  </r>
  <r>
    <s v="E07000226"/>
    <x v="3"/>
    <x v="6"/>
    <n v="34"/>
    <n v="771"/>
    <n v="857.34072555366117"/>
    <n v="958.27420694392595"/>
    <n v="989.86705945211281"/>
    <n v="1013.00269290274"/>
    <n v="948.27212779476031"/>
    <n v="920.8325723000977"/>
    <n v="926.83627753219866"/>
    <n v="958.94273120663752"/>
    <n v="955.36265830892842"/>
    <n v="948.84872001921167"/>
  </r>
  <r>
    <s v="E07000226"/>
    <x v="3"/>
    <x v="7"/>
    <n v="35"/>
    <n v="817"/>
    <n v="770.42428794546322"/>
    <n v="852.02411228543747"/>
    <n v="949.5450712200435"/>
    <n v="980.56819311244203"/>
    <n v="1002.1843218142171"/>
    <n v="940.83891141279594"/>
    <n v="914.94433306631583"/>
    <n v="919.98610215264262"/>
    <n v="951.10650918562658"/>
    <n v="947.97159386857959"/>
  </r>
  <r>
    <s v="E07000226"/>
    <x v="3"/>
    <x v="7"/>
    <n v="36"/>
    <n v="843"/>
    <n v="816.40286093946258"/>
    <n v="771.92309878022991"/>
    <n v="849.73613216097601"/>
    <n v="944.7376280071029"/>
    <n v="975.24657015616663"/>
    <n v="995.66461815846458"/>
    <n v="937.0944558946137"/>
    <n v="912.39416762845167"/>
    <n v="916.65470223159059"/>
    <n v="947.03519201685538"/>
  </r>
  <r>
    <s v="E07000226"/>
    <x v="3"/>
    <x v="7"/>
    <n v="37"/>
    <n v="754"/>
    <n v="837.24076652450549"/>
    <n v="811.35108262713902"/>
    <n v="768.67660822118387"/>
    <n v="843.24396985648582"/>
    <n v="935.69338915363312"/>
    <n v="965.66617966545141"/>
    <n v="985.07822053096834"/>
    <n v="929.08746763063687"/>
    <n v="905.50443116721772"/>
    <n v="909.08170530461655"/>
  </r>
  <r>
    <s v="E07000226"/>
    <x v="3"/>
    <x v="7"/>
    <n v="38"/>
    <n v="799"/>
    <n v="755.22064105462812"/>
    <n v="834.64201149144799"/>
    <n v="809.43615929863017"/>
    <n v="768.45644392475879"/>
    <n v="839.98146602836266"/>
    <n v="930.17268462841957"/>
    <n v="959.77778561919422"/>
    <n v="978.3059311601271"/>
    <n v="924.60039297583558"/>
    <n v="901.98937138146732"/>
  </r>
  <r>
    <s v="E07000226"/>
    <x v="3"/>
    <x v="7"/>
    <n v="39"/>
    <n v="792"/>
    <n v="801.48571549418489"/>
    <n v="758.69184617024177"/>
    <n v="835.08518333048198"/>
    <n v="810.39813640489001"/>
    <n v="770.67898005699874"/>
    <n v="839.87966045225755"/>
    <n v="928.54891956825998"/>
    <n v="957.95979918975797"/>
    <n v="975.8098983650226"/>
    <n v="923.8602556878152"/>
  </r>
  <r>
    <s v="E07000226"/>
    <x v="3"/>
    <x v="8"/>
    <n v="40"/>
    <n v="863"/>
    <n v="793.50915449424917"/>
    <n v="801.84451097944088"/>
    <n v="759.93536322077136"/>
    <n v="833.79297884993025"/>
    <n v="809.54611054731799"/>
    <n v="770.85915811071004"/>
    <n v="838.13974017685132"/>
    <n v="925.40226537627564"/>
    <n v="954.61804540958735"/>
    <n v="971.90408606574704"/>
  </r>
  <r>
    <s v="E07000226"/>
    <x v="3"/>
    <x v="8"/>
    <n v="41"/>
    <n v="778"/>
    <n v="854.5752183955957"/>
    <n v="787.11767360900399"/>
    <n v="794.32275817286006"/>
    <n v="753.59238284893274"/>
    <n v="824.55602332872422"/>
    <n v="800.89043127164314"/>
    <n v="763.4939093043804"/>
    <n v="828.5132268004827"/>
    <n v="913.8465506470634"/>
    <n v="942.67200797033661"/>
  </r>
  <r>
    <s v="E07000226"/>
    <x v="3"/>
    <x v="8"/>
    <n v="42"/>
    <n v="775"/>
    <n v="776.85092043887289"/>
    <n v="851.5878239215665"/>
    <n v="785.64749584767753"/>
    <n v="791.91822592200879"/>
    <n v="752.00725712482176"/>
    <n v="820.70640628135175"/>
    <n v="797.51520209165858"/>
    <n v="761.10333464752534"/>
    <n v="824.43870476428901"/>
    <n v="908.44505839312035"/>
  </r>
  <r>
    <s v="E07000226"/>
    <x v="3"/>
    <x v="8"/>
    <n v="43"/>
    <n v="784"/>
    <n v="771.95099248517874"/>
    <n v="773.44746067190715"/>
    <n v="846.23718906141448"/>
    <n v="781.93505545540847"/>
    <n v="787.32636437222106"/>
    <n v="748.29353846894571"/>
    <n v="814.7141444291168"/>
    <n v="792.01447228004986"/>
    <n v="756.66013481767538"/>
    <n v="818.18322107967902"/>
  </r>
  <r>
    <s v="E07000226"/>
    <x v="3"/>
    <x v="8"/>
    <n v="44"/>
    <n v="766"/>
    <n v="780.41546679035173"/>
    <n v="768.57684029465167"/>
    <n v="769.78107394048413"/>
    <n v="840.76289734431953"/>
    <n v="777.94873088691008"/>
    <n v="782.54211627950451"/>
    <n v="744.43774560196846"/>
    <n v="808.66054996309151"/>
    <n v="786.45783266262367"/>
    <n v="752.10262277283493"/>
  </r>
  <r>
    <s v="E07000226"/>
    <x v="3"/>
    <x v="9"/>
    <n v="45"/>
    <n v="751"/>
    <n v="764.6296984452764"/>
    <n v="778.18544011202562"/>
    <n v="766.52005111722849"/>
    <n v="767.68939382520807"/>
    <n v="836.95265401586153"/>
    <n v="775.51976058198136"/>
    <n v="779.37754170627238"/>
    <n v="742.11533189848228"/>
    <n v="804.35212868070812"/>
    <n v="782.60370785734631"/>
  </r>
  <r>
    <s v="E07000226"/>
    <x v="3"/>
    <x v="9"/>
    <n v="46"/>
    <n v="775"/>
    <n v="750.63406566674576"/>
    <n v="763.67411507896759"/>
    <n v="776.82240489441926"/>
    <n v="765.31776463494725"/>
    <n v="766.11876013414917"/>
    <n v="833.82330365107964"/>
    <n v="773.73927989059848"/>
    <n v="776.9003560280081"/>
    <n v="740.39028149939998"/>
    <n v="800.70828835777343"/>
  </r>
  <r>
    <s v="E07000226"/>
    <x v="3"/>
    <x v="9"/>
    <n v="47"/>
    <n v="802"/>
    <n v="774.7920477144371"/>
    <n v="751.20091740487453"/>
    <n v="763.9305660875566"/>
    <n v="776.50782432730705"/>
    <n v="765.11934636042827"/>
    <n v="765.64091558707821"/>
    <n v="832.10716108696442"/>
    <n v="773.12191764726697"/>
    <n v="775.65910197797962"/>
    <n v="739.73474016189618"/>
  </r>
  <r>
    <s v="E07000226"/>
    <x v="3"/>
    <x v="9"/>
    <n v="48"/>
    <n v="692"/>
    <n v="802.46110149085484"/>
    <n v="775.6515445054165"/>
    <n v="752.67942492360214"/>
    <n v="764.90203898959271"/>
    <n v="777.23519727596295"/>
    <n v="765.93690415617471"/>
    <n v="766.13908603714742"/>
    <n v="831.48914167520786"/>
    <n v="773.49427437867962"/>
    <n v="775.48084362151474"/>
  </r>
  <r>
    <s v="E07000226"/>
    <x v="3"/>
    <x v="9"/>
    <n v="49"/>
    <n v="724"/>
    <n v="694.2977694525996"/>
    <n v="802.71276501876434"/>
    <n v="776.42434338635553"/>
    <n v="754.2072621751463"/>
    <n v="765.97416331780164"/>
    <n v="777.81990825442665"/>
    <n v="766.68337394633545"/>
    <n v="766.63786065401234"/>
    <n v="830.91254360577716"/>
    <n v="773.87461869160995"/>
  </r>
  <r>
    <s v="E07000226"/>
    <x v="3"/>
    <x v="10"/>
    <n v="50"/>
    <n v="731"/>
    <n v="723.98065573155088"/>
    <n v="695.25787249723567"/>
    <n v="801.58794110467647"/>
    <n v="775.60504111352282"/>
    <n v="754.33654021127256"/>
    <n v="765.71307212672843"/>
    <n v="777.13088403342522"/>
    <n v="766.10667688321871"/>
    <n v="765.87350300977027"/>
    <n v="829.167618277972"/>
  </r>
  <r>
    <s v="E07000226"/>
    <x v="3"/>
    <x v="10"/>
    <n v="51"/>
    <n v="680"/>
    <n v="728.17433840993681"/>
    <n v="721.9876609806372"/>
    <n v="694.29634918993384"/>
    <n v="798.61653402167644"/>
    <n v="773.13401316444572"/>
    <n v="752.52017588080525"/>
    <n v="763.5707536504201"/>
    <n v="774.57614674145282"/>
    <n v="763.6824694174303"/>
    <n v="763.26641482231673"/>
  </r>
  <r>
    <s v="E07000226"/>
    <x v="3"/>
    <x v="10"/>
    <n v="52"/>
    <n v="690"/>
    <n v="674.60289560339424"/>
    <n v="722.07133735651075"/>
    <n v="716.45048896762171"/>
    <n v="689.89255781227166"/>
    <n v="792.0423350331838"/>
    <n v="767.10153311363013"/>
    <n v="747.15060342950619"/>
    <n v="757.84243544086894"/>
    <n v="768.45903227844428"/>
    <n v="757.72895456075742"/>
  </r>
  <r>
    <s v="E07000226"/>
    <x v="3"/>
    <x v="10"/>
    <n v="53"/>
    <n v="685"/>
    <n v="688.11084553507305"/>
    <n v="673.07837062485794"/>
    <n v="720.0053258943226"/>
    <n v="714.95656745513588"/>
    <n v="689.58392338352337"/>
    <n v="789.89821708240879"/>
    <n v="765.39268603242976"/>
    <n v="746.01587692075145"/>
    <n v="756.39646328014499"/>
    <n v="766.68152217822683"/>
  </r>
  <r>
    <s v="E07000226"/>
    <x v="3"/>
    <x v="10"/>
    <n v="54"/>
    <n v="623"/>
    <n v="676.05393459616459"/>
    <n v="679.46911017143486"/>
    <n v="664.76620198749879"/>
    <n v="711.11404888589323"/>
    <n v="706.69279247064662"/>
    <n v="682.51147282753436"/>
    <n v="780.33746500889276"/>
    <n v="756.44964143502762"/>
    <n v="737.8160973701481"/>
    <n v="747.83292077197882"/>
  </r>
  <r>
    <s v="E07000226"/>
    <x v="3"/>
    <x v="11"/>
    <n v="55"/>
    <n v="612"/>
    <n v="617.08857794419009"/>
    <n v="669.0236126982611"/>
    <n v="672.76028850471891"/>
    <n v="658.53319723707455"/>
    <n v="704.24409996560985"/>
    <n v="700.41128466078317"/>
    <n v="677.37142275947758"/>
    <n v="773.00783934118954"/>
    <n v="749.7362417153256"/>
    <n v="731.70336519769376"/>
  </r>
  <r>
    <s v="E07000226"/>
    <x v="3"/>
    <x v="11"/>
    <n v="56"/>
    <n v="537"/>
    <n v="606.27695221601448"/>
    <n v="611.86440723617386"/>
    <n v="662.74263026877225"/>
    <n v="666.50908862735582"/>
    <n v="652.95671079002727"/>
    <n v="697.92728085442025"/>
    <n v="694.73235295967083"/>
    <n v="672.80744565109194"/>
    <n v="766.21917108417495"/>
    <n v="743.59089631080394"/>
  </r>
  <r>
    <s v="E07000226"/>
    <x v="3"/>
    <x v="11"/>
    <n v="57"/>
    <n v="598"/>
    <n v="530.54552081844281"/>
    <n v="597.85977589861739"/>
    <n v="603.53176634046781"/>
    <n v="653.16545941210154"/>
    <n v="657.25989046028906"/>
    <n v="644.28456084263519"/>
    <n v="688.3272883922881"/>
    <n v="685.6985482664146"/>
    <n v="664.91683254300665"/>
    <n v="755.88103435501262"/>
  </r>
  <r>
    <s v="E07000226"/>
    <x v="3"/>
    <x v="11"/>
    <n v="58"/>
    <n v="522"/>
    <n v="591.28321463266218"/>
    <n v="525.56308152867894"/>
    <n v="591.10508976751817"/>
    <n v="597.25524826420599"/>
    <n v="645.80234462498288"/>
    <n v="650.12215841359773"/>
    <n v="637.67129012791406"/>
    <n v="681.00981874213392"/>
    <n v="678.96733714923175"/>
    <n v="659.23267880853462"/>
  </r>
  <r>
    <s v="E07000226"/>
    <x v="3"/>
    <x v="11"/>
    <n v="59"/>
    <n v="522"/>
    <n v="515.94382398990649"/>
    <n v="583.20723617067938"/>
    <n v="519.75002421860893"/>
    <n v="583.2898719814018"/>
    <n v="589.75745053647279"/>
    <n v="637.16200978036443"/>
    <n v="641.69179684056257"/>
    <n v="629.83212410192118"/>
    <n v="672.32553398001073"/>
    <n v="670.84764590638838"/>
  </r>
  <r>
    <s v="E07000226"/>
    <x v="3"/>
    <x v="12"/>
    <n v="60"/>
    <n v="515"/>
    <n v="515.97807400475119"/>
    <n v="509.9315174070237"/>
    <n v="575.08077106923099"/>
    <n v="513.46672872213469"/>
    <n v="575.50314830297896"/>
    <n v="582.13708658328937"/>
    <n v="628.3441863316076"/>
    <n v="633.03665364592587"/>
    <n v="621.69969548626625"/>
    <n v="663.36862257300118"/>
  </r>
  <r>
    <s v="E07000226"/>
    <x v="3"/>
    <x v="12"/>
    <n v="61"/>
    <n v="485"/>
    <n v="507.79213230069894"/>
    <n v="508.55753495544104"/>
    <n v="502.5507189983021"/>
    <n v="565.76857749934175"/>
    <n v="506.26502246675943"/>
    <n v="566.53931480154256"/>
    <n v="573.23700883745812"/>
    <n v="618.23689643182479"/>
    <n v="623.10677653344021"/>
    <n v="612.30155255783109"/>
  </r>
  <r>
    <s v="E07000226"/>
    <x v="3"/>
    <x v="12"/>
    <n v="62"/>
    <n v="496"/>
    <n v="478.20542529875053"/>
    <n v="499.99210637518775"/>
    <n v="500.8383834799393"/>
    <n v="494.93040355104313"/>
    <n v="556.51143426236649"/>
    <n v="498.78032477991519"/>
    <n v="557.48531124746626"/>
    <n v="564.3212695883492"/>
    <n v="608.27588222173404"/>
    <n v="613.3342915329813"/>
  </r>
  <r>
    <s v="E07000226"/>
    <x v="3"/>
    <x v="12"/>
    <n v="63"/>
    <n v="527"/>
    <n v="485.77674635127966"/>
    <n v="467.97350876809458"/>
    <n v="488.85832530463927"/>
    <n v="489.92893205847292"/>
    <n v="484.23443517252213"/>
    <n v="543.82719946568386"/>
    <n v="488.04569623996184"/>
    <n v="545.05170091541913"/>
    <n v="551.99162170427496"/>
    <n v="594.7738023413084"/>
  </r>
  <r>
    <s v="E07000226"/>
    <x v="3"/>
    <x v="12"/>
    <n v="64"/>
    <n v="578"/>
    <n v="521.42709596071961"/>
    <n v="480.58346966113459"/>
    <n v="462.82029237640319"/>
    <n v="483.07194085533598"/>
    <n v="484.36816458537822"/>
    <n v="478.79417010214581"/>
    <n v="536.97765464779775"/>
    <n v="482.61140170009378"/>
    <n v="538.47028095056032"/>
    <n v="545.5546128267988"/>
  </r>
  <r>
    <s v="E07000226"/>
    <x v="3"/>
    <x v="13"/>
    <n v="65"/>
    <n v="413"/>
    <n v="566.2572759417734"/>
    <n v="510.71396997995043"/>
    <n v="471.6019967304448"/>
    <n v="454.20630097774546"/>
    <n v="473.63119306369987"/>
    <n v="474.89093996277933"/>
    <n v="469.58877591495542"/>
    <n v="526.06203033634552"/>
    <n v="473.53566337724436"/>
    <n v="527.80506288976176"/>
  </r>
  <r>
    <s v="E07000226"/>
    <x v="3"/>
    <x v="13"/>
    <n v="66"/>
    <n v="379"/>
    <n v="406.45121007960682"/>
    <n v="556.51343937563468"/>
    <n v="502.19592061434395"/>
    <n v="464.15591866460488"/>
    <n v="446.8645281225003"/>
    <n v="465.67975658914247"/>
    <n v="466.91618511995017"/>
    <n v="461.87472511156869"/>
    <n v="517.00882661706294"/>
    <n v="465.86243392972267"/>
  </r>
  <r>
    <s v="E07000226"/>
    <x v="3"/>
    <x v="13"/>
    <n v="67"/>
    <n v="341"/>
    <n v="374.20605837764816"/>
    <n v="401.22729475193046"/>
    <n v="549.30222938014606"/>
    <n v="495.50549067704367"/>
    <n v="457.97161035406754"/>
    <n v="441.03358307486707"/>
    <n v="459.3138230546104"/>
    <n v="460.55295205160127"/>
    <n v="455.65583694296049"/>
    <n v="509.52506514053545"/>
  </r>
  <r>
    <s v="E07000226"/>
    <x v="3"/>
    <x v="13"/>
    <n v="68"/>
    <n v="343"/>
    <n v="335.16993601637364"/>
    <n v="366.740822580138"/>
    <n v="393.35857338299974"/>
    <n v="537.97852075393143"/>
    <n v="485.67540073868628"/>
    <n v="448.9726124924295"/>
    <n v="432.37894619031056"/>
    <n v="450.08760056598169"/>
    <n v="451.34929152682264"/>
    <n v="446.71598342295852"/>
  </r>
  <r>
    <s v="E07000226"/>
    <x v="3"/>
    <x v="13"/>
    <n v="69"/>
    <n v="297"/>
    <n v="339.42284651008333"/>
    <n v="331.87694101308381"/>
    <n v="362.34110572703139"/>
    <n v="388.67828947989159"/>
    <n v="531.08759514737415"/>
    <n v="479.62067164516623"/>
    <n v="443.48286097009839"/>
    <n v="427.16652260057555"/>
    <n v="444.41950946695675"/>
    <n v="445.70887745317759"/>
  </r>
  <r>
    <s v="E07000226"/>
    <x v="3"/>
    <x v="14"/>
    <n v="70"/>
    <n v="304"/>
    <n v="294.62617972908708"/>
    <n v="336.32839183057899"/>
    <n v="328.7946968592766"/>
    <n v="358.44887121553847"/>
    <n v="384.65031412895667"/>
    <n v="524.62862674605219"/>
    <n v="473.94476037798961"/>
    <n v="438.40146668589261"/>
    <n v="422.47236686538997"/>
    <n v="439.28368452980612"/>
  </r>
  <r>
    <s v="E07000226"/>
    <x v="3"/>
    <x v="14"/>
    <n v="71"/>
    <n v="303"/>
    <n v="299.37209140267441"/>
    <n v="291.00379270934383"/>
    <n v="331.37405580181996"/>
    <n v="324.61876615522885"/>
    <n v="353.19636901015133"/>
    <n v="378.9536398484164"/>
    <n v="515.8321488400104"/>
    <n v="466.19881429557614"/>
    <n v="431.5324963814441"/>
    <n v="416.01847026003577"/>
  </r>
  <r>
    <s v="E07000226"/>
    <x v="3"/>
    <x v="14"/>
    <n v="72"/>
    <n v="317"/>
    <n v="300.48573902011123"/>
    <n v="297.10740898147071"/>
    <n v="289.32264981020654"/>
    <n v="329.0873929630344"/>
    <n v="322.70945852446494"/>
    <n v="350.65813182626226"/>
    <n v="376.09486206414681"/>
    <n v="511.03878703041886"/>
    <n v="462.07173828690964"/>
    <n v="427.92968274702264"/>
  </r>
  <r>
    <s v="E07000226"/>
    <x v="3"/>
    <x v="14"/>
    <n v="73"/>
    <n v="328"/>
    <n v="312.78019179717779"/>
    <n v="296.74852573162087"/>
    <n v="293.79619733958606"/>
    <n v="286.43300411449974"/>
    <n v="325.62166834302508"/>
    <n v="319.58507763631985"/>
    <n v="346.91776004533745"/>
    <n v="371.99316388680256"/>
    <n v="504.62756025950938"/>
    <n v="456.53214099096931"/>
  </r>
  <r>
    <s v="E07000226"/>
    <x v="3"/>
    <x v="14"/>
    <n v="74"/>
    <n v="303"/>
    <n v="323.62339333509317"/>
    <n v="308.51199900528729"/>
    <n v="293.01773563674197"/>
    <n v="289.73040776959334"/>
    <n v="283.26741973086155"/>
    <n v="321.93266039134568"/>
    <n v="316.20735510482149"/>
    <n v="342.92895172184694"/>
    <n v="367.60090013802488"/>
    <n v="498.21529028610246"/>
  </r>
  <r>
    <s v="E07000226"/>
    <x v="3"/>
    <x v="15"/>
    <n v="75"/>
    <n v="292"/>
    <n v="299.41019166376623"/>
    <n v="318.76674247902537"/>
    <n v="304.34433741172614"/>
    <n v="290.15622225929377"/>
    <n v="286.62620850380682"/>
    <n v="280.636594086299"/>
    <n v="318.69439577495007"/>
    <n v="313.50183685384894"/>
    <n v="339.69111236359748"/>
    <n v="363.90273673464094"/>
  </r>
  <r>
    <s v="E07000226"/>
    <x v="3"/>
    <x v="15"/>
    <n v="76"/>
    <n v="293"/>
    <n v="286.50435237264253"/>
    <n v="294.17510704361302"/>
    <n v="312.70206125548594"/>
    <n v="299.29168015810558"/>
    <n v="285.36804951169921"/>
    <n v="281.88113678079281"/>
    <n v="276.48004229288392"/>
    <n v="313.92259743202851"/>
    <n v="309.20603444576705"/>
    <n v="334.70719834807721"/>
  </r>
  <r>
    <s v="E07000226"/>
    <x v="3"/>
    <x v="15"/>
    <n v="77"/>
    <n v="333"/>
    <n v="286.60951041661957"/>
    <n v="280.64015138269161"/>
    <n v="287.73960138557919"/>
    <n v="306.23715872558012"/>
    <n v="293.44971359666238"/>
    <n v="280.11367931128331"/>
    <n v="276.58317344687248"/>
    <n v="271.754548164928"/>
    <n v="308.66170634928505"/>
    <n v="304.40178818046536"/>
  </r>
  <r>
    <s v="E07000226"/>
    <x v="3"/>
    <x v="15"/>
    <n v="78"/>
    <n v="302"/>
    <n v="322.50703941853044"/>
    <n v="278.60926134328218"/>
    <n v="272.99201726709902"/>
    <n v="279.43317197915275"/>
    <n v="297.7778686838713"/>
    <n v="285.89506288584306"/>
    <n v="273.14425146020898"/>
    <n v="269.56786839156416"/>
    <n v="265.32598202424816"/>
    <n v="301.50821215101888"/>
  </r>
  <r>
    <s v="E07000226"/>
    <x v="3"/>
    <x v="15"/>
    <n v="79"/>
    <n v="336"/>
    <n v="292.14730122118266"/>
    <n v="311.55528245318681"/>
    <n v="270.43647750878773"/>
    <n v="264.99046894856252"/>
    <n v="271.55880860664467"/>
    <n v="289.3711852436922"/>
    <n v="278.15743801525292"/>
    <n v="266.05803239558605"/>
    <n v="262.47287202345865"/>
    <n v="258.83387205646079"/>
  </r>
  <r>
    <s v="E07000226"/>
    <x v="3"/>
    <x v="16"/>
    <n v="80"/>
    <n v="363"/>
    <n v="320.27227070646114"/>
    <n v="279.19471098916068"/>
    <n v="297.83634952866407"/>
    <n v="259.09175858793969"/>
    <n v="254.60270884515404"/>
    <n v="261.04455329502866"/>
    <n v="278.22301757347964"/>
    <n v="267.84861235531662"/>
    <n v="256.47841559876758"/>
    <n v="252.89336300370397"/>
  </r>
  <r>
    <s v="E07000226"/>
    <x v="3"/>
    <x v="16"/>
    <n v="81"/>
    <n v="312"/>
    <n v="349.61685581016189"/>
    <n v="309.21031930589646"/>
    <n v="270.17572757259484"/>
    <n v="288.28055364500005"/>
    <n v="251.60891068819808"/>
    <n v="247.73565939140974"/>
    <n v="254.09538207580181"/>
    <n v="270.84564433804292"/>
    <n v="261.15422512928706"/>
    <n v="250.33051140407741"/>
  </r>
  <r>
    <s v="E07000226"/>
    <x v="3"/>
    <x v="16"/>
    <n v="82"/>
    <n v="303"/>
    <n v="295.3023080881232"/>
    <n v="330.00187247237449"/>
    <n v="291.8238260196668"/>
    <n v="255.40831657880094"/>
    <n v="273.98385792864275"/>
    <n v="240.12885286492767"/>
    <n v="236.69186687679044"/>
    <n v="242.90594350043534"/>
    <n v="259.13608590169565"/>
    <n v="250.48661059911953"/>
  </r>
  <r>
    <s v="E07000226"/>
    <x v="3"/>
    <x v="16"/>
    <n v="83"/>
    <n v="269"/>
    <n v="287.12026374763371"/>
    <n v="280.01259830184244"/>
    <n v="313.37532484050615"/>
    <n v="279.34189697656416"/>
    <n v="244.5508942607824"/>
    <n v="262.2698151694874"/>
    <n v="230.98000430395328"/>
    <n v="228.17656552351841"/>
    <n v="234.35302656936335"/>
    <n v="249.90191988534986"/>
  </r>
  <r>
    <s v="E07000226"/>
    <x v="3"/>
    <x v="16"/>
    <n v="84"/>
    <n v="250"/>
    <n v="250.04542588707361"/>
    <n v="267.18354154176558"/>
    <n v="261.28347946930961"/>
    <n v="293.87226583824707"/>
    <n v="262.02127926036314"/>
    <n v="230.34017603475266"/>
    <n v="247.12459711220654"/>
    <n v="218.75113758134592"/>
    <n v="216.59669223358992"/>
    <n v="222.53718195576704"/>
  </r>
  <r>
    <s v="E07000226"/>
    <x v="3"/>
    <x v="17"/>
    <n v="85"/>
    <n v="211"/>
    <n v="226.09268345992913"/>
    <n v="226.24512225196295"/>
    <n v="243.3101025583866"/>
    <n v="237.95992485114141"/>
    <n v="267.81019883332993"/>
    <n v="239.63629953979333"/>
    <n v="211.43466091069502"/>
    <n v="227.1020570531046"/>
    <n v="201.75725337508888"/>
    <n v="200.1638069732499"/>
  </r>
  <r>
    <s v="E07000226"/>
    <x v="3"/>
    <x v="17"/>
    <n v="86"/>
    <n v="224"/>
    <n v="192.69124992457895"/>
    <n v="205.85853097267031"/>
    <n v="204.92722503207526"/>
    <n v="220.58909923063143"/>
    <n v="217.7994274536637"/>
    <n v="245.31592667041397"/>
    <n v="220.07562246470934"/>
    <n v="194.75087297612797"/>
    <n v="209.52421747307696"/>
    <n v="187.05860380197768"/>
  </r>
  <r>
    <s v="E07000226"/>
    <x v="3"/>
    <x v="17"/>
    <n v="87"/>
    <n v="163"/>
    <n v="202.05413968429167"/>
    <n v="174.47580797094633"/>
    <n v="185.87355591048424"/>
    <n v="184.40488302676073"/>
    <n v="200.06638459239451"/>
    <n v="198.17094448587301"/>
    <n v="223.23776353138967"/>
    <n v="200.91972990544332"/>
    <n v="178.46955654933802"/>
    <n v="192.3176576762898"/>
  </r>
  <r>
    <s v="E07000226"/>
    <x v="3"/>
    <x v="17"/>
    <n v="88"/>
    <n v="165"/>
    <n v="145.4259751050474"/>
    <n v="179.44757258579853"/>
    <n v="155.3700761103278"/>
    <n v="166.42292772720569"/>
    <n v="165.49511172305401"/>
    <n v="179.82739654880339"/>
    <n v="178.61576722777349"/>
    <n v="201.44859397352607"/>
    <n v="182.17757566033612"/>
    <n v="162.49247358834043"/>
  </r>
  <r>
    <s v="E07000226"/>
    <x v="3"/>
    <x v="17"/>
    <n v="89"/>
    <n v="153"/>
    <n v="140.96904635259415"/>
    <n v="124.62817894017793"/>
    <n v="152.78341845062911"/>
    <n v="132.83171185297451"/>
    <n v="143.56051123848147"/>
    <n v="143.06059875997835"/>
    <n v="155.7635743913178"/>
    <n v="155.27677451570753"/>
    <n v="175.52309345690793"/>
    <n v="159.72806363750081"/>
  </r>
  <r>
    <s v="E07000226"/>
    <x v="3"/>
    <x v="18"/>
    <s v="90 and over"/>
    <n v="443"/>
    <n v="480.4043603004946"/>
    <n v="504.9840254971881"/>
    <n v="509.32390609034849"/>
    <n v="536.34085882816157"/>
    <n v="544.73354487776101"/>
    <n v="561.91009919811358"/>
    <n v="577.03925058470759"/>
    <n v="600.98068191463176"/>
    <n v="622.61992166005359"/>
    <n v="659.41809757878775"/>
  </r>
  <r>
    <s v="E07000227"/>
    <x v="4"/>
    <x v="0"/>
    <n v="0"/>
    <n v="648"/>
    <n v="718.46024705195862"/>
    <n v="720.70670003932423"/>
    <n v="723.93027426760432"/>
    <n v="717.52024756182357"/>
    <n v="708.63548980905898"/>
    <n v="703.15969683357082"/>
    <n v="697.10895915754043"/>
    <n v="693.94909211242873"/>
    <n v="692.02902765870408"/>
    <n v="689.70237498737515"/>
  </r>
  <r>
    <s v="E07000227"/>
    <x v="4"/>
    <x v="0"/>
    <n v="1"/>
    <n v="680"/>
    <n v="671.88329849034949"/>
    <n v="743.48220436108261"/>
    <n v="746.53612091303864"/>
    <n v="749.78528760490042"/>
    <n v="743.40602114070668"/>
    <n v="734.47671413216608"/>
    <n v="728.88548530043204"/>
    <n v="722.67051351244186"/>
    <n v="719.35557287510335"/>
    <n v="717.38292793896505"/>
  </r>
  <r>
    <s v="E07000227"/>
    <x v="4"/>
    <x v="0"/>
    <n v="2"/>
    <n v="688"/>
    <n v="699.80748852546287"/>
    <n v="692.10824330781941"/>
    <n v="764.53859955590394"/>
    <n v="768.16596726981459"/>
    <n v="771.45634873322206"/>
    <n v="765.14844530198582"/>
    <n v="756.22308117999171"/>
    <n v="750.53058646926411"/>
    <n v="744.16949234934214"/>
    <n v="740.73575585521303"/>
  </r>
  <r>
    <s v="E07000227"/>
    <x v="4"/>
    <x v="0"/>
    <n v="3"/>
    <n v="668"/>
    <n v="712.26722399221512"/>
    <n v="724.4398724961635"/>
    <n v="717.054345327654"/>
    <n v="790.98167462587389"/>
    <n v="795.11743932876118"/>
    <n v="798.46588608985394"/>
    <n v="792.17868878948445"/>
    <n v="783.15607725587915"/>
    <n v="777.31006431235016"/>
    <n v="770.75091218555394"/>
  </r>
  <r>
    <s v="E07000227"/>
    <x v="4"/>
    <x v="0"/>
    <n v="4"/>
    <n v="722"/>
    <n v="685.37905241255726"/>
    <n v="727.27103830348847"/>
    <n v="739.65230656817687"/>
    <n v="732.6159003183102"/>
    <n v="807.2648311628393"/>
    <n v="811.78352764832448"/>
    <n v="815.17399653726579"/>
    <n v="808.94553488394035"/>
    <n v="799.91914266030187"/>
    <n v="793.99105730028123"/>
  </r>
  <r>
    <s v="E07000227"/>
    <x v="4"/>
    <x v="1"/>
    <n v="5"/>
    <n v="724"/>
    <n v="738.97806324001397"/>
    <n v="704.87961915438564"/>
    <n v="745.39112483755673"/>
    <n v="757.99223935240775"/>
    <n v="751.12235927061727"/>
    <n v="826.93291591807906"/>
    <n v="831.83890748767499"/>
    <n v="835.30678765910386"/>
    <n v="829.08614036826361"/>
    <n v="819.99336883063199"/>
  </r>
  <r>
    <s v="E07000227"/>
    <x v="4"/>
    <x v="1"/>
    <n v="6"/>
    <n v="733"/>
    <n v="737.49011366871241"/>
    <n v="752.8430570511324"/>
    <n v="721.1812390669993"/>
    <n v="760.28425761299673"/>
    <n v="773.10943510834795"/>
    <n v="766.37871923542764"/>
    <n v="843.16905844080418"/>
    <n v="848.41877973702935"/>
    <n v="851.94631770610795"/>
    <n v="845.74040253656733"/>
  </r>
  <r>
    <s v="E07000227"/>
    <x v="4"/>
    <x v="1"/>
    <n v="7"/>
    <n v="726"/>
    <n v="739.48838504157243"/>
    <n v="745.00124992864085"/>
    <n v="760.65945902922272"/>
    <n v="731.2563577233276"/>
    <n v="768.94761521507303"/>
    <n v="781.85268744495443"/>
    <n v="775.34566790301062"/>
    <n v="852.45304315688793"/>
    <n v="857.98081261706579"/>
    <n v="861.54848321812767"/>
  </r>
  <r>
    <s v="E07000227"/>
    <x v="4"/>
    <x v="1"/>
    <n v="8"/>
    <n v="691"/>
    <n v="735.42000380777642"/>
    <n v="749.15370729604035"/>
    <n v="755.70491469396472"/>
    <n v="771.66207324397135"/>
    <n v="744.2719018672758"/>
    <n v="780.72775257655712"/>
    <n v="793.80130640340019"/>
    <n v="787.49638156387311"/>
    <n v="865.25676634034721"/>
    <n v="871.06372878522154"/>
  </r>
  <r>
    <s v="E07000227"/>
    <x v="4"/>
    <x v="1"/>
    <n v="9"/>
    <n v="684"/>
    <n v="702.26873636469384"/>
    <n v="746.27016752075656"/>
    <n v="760.28988093100668"/>
    <n v="767.79693165269714"/>
    <n v="784.09286011554798"/>
    <n v="758.58820797536816"/>
    <n v="793.94202166093646"/>
    <n v="807.23483734388481"/>
    <n v="801.06628865659104"/>
    <n v="879.64281712003663"/>
  </r>
  <r>
    <s v="E07000227"/>
    <x v="4"/>
    <x v="2"/>
    <n v="10"/>
    <n v="732"/>
    <n v="703.65874578476928"/>
    <n v="722.65843157314589"/>
    <n v="766.29515186347101"/>
    <n v="780.67557853750782"/>
    <n v="789.70562259036456"/>
    <n v="806.49835310646313"/>
    <n v="783.36882194878945"/>
    <n v="817.29281540032844"/>
    <n v="830.81382676473629"/>
    <n v="824.99466323533352"/>
  </r>
  <r>
    <s v="E07000227"/>
    <x v="4"/>
    <x v="2"/>
    <n v="11"/>
    <n v="818"/>
    <n v="752.52502698871763"/>
    <n v="724.01169348846156"/>
    <n v="743.74882962722904"/>
    <n v="787.26869476003685"/>
    <n v="801.98285815772579"/>
    <n v="812.49111287522328"/>
    <n v="829.84476303849158"/>
    <n v="808.78120864759205"/>
    <n v="841.49961833098257"/>
    <n v="855.32567071437791"/>
  </r>
  <r>
    <s v="E07000227"/>
    <x v="4"/>
    <x v="2"/>
    <n v="12"/>
    <n v="842"/>
    <n v="838.87308736072282"/>
    <n v="773.88426504628569"/>
    <n v="745.1619181932125"/>
    <n v="765.77195451539194"/>
    <n v="809.0763670938959"/>
    <n v="824.03323244845387"/>
    <n v="836.19374818209133"/>
    <n v="854.16276068281911"/>
    <n v="835.25326519744078"/>
    <n v="866.69337246396708"/>
  </r>
  <r>
    <s v="E07000227"/>
    <x v="4"/>
    <x v="2"/>
    <n v="13"/>
    <n v="898"/>
    <n v="847.2421995228807"/>
    <n v="843.84929516118109"/>
    <n v="780.1259044658724"/>
    <n v="751.80569425917622"/>
    <n v="772.72083167516712"/>
    <n v="815.14218666937495"/>
    <n v="830.15927064403149"/>
    <n v="843.45034849274998"/>
    <n v="861.60169161064641"/>
    <n v="844.800319102966"/>
  </r>
  <r>
    <s v="E07000227"/>
    <x v="4"/>
    <x v="2"/>
    <n v="14"/>
    <n v="806"/>
    <n v="888.92889477916219"/>
    <n v="840.17278093300035"/>
    <n v="836.40040602064107"/>
    <n v="775.07301133855958"/>
    <n v="747.65456655791866"/>
    <n v="768.61828469443878"/>
    <n v="809.43212681343937"/>
    <n v="824.28814948496085"/>
    <n v="838.68694388781489"/>
    <n v="856.79151969804741"/>
  </r>
  <r>
    <s v="E07000227"/>
    <x v="4"/>
    <x v="3"/>
    <n v="15"/>
    <n v="813"/>
    <n v="815.08346895541069"/>
    <n v="895.58400916089556"/>
    <n v="847.6337235304868"/>
    <n v="843.59388374034791"/>
    <n v="783.12486732385867"/>
    <n v="755.88740647278019"/>
    <n v="776.94069465386394"/>
    <n v="817.32217988192383"/>
    <n v="832.20718690777858"/>
    <n v="847.33534165871492"/>
  </r>
  <r>
    <s v="E07000227"/>
    <x v="4"/>
    <x v="3"/>
    <n v="16"/>
    <n v="818"/>
    <n v="824.16903435541474"/>
    <n v="826.49369098003103"/>
    <n v="904.36652773502101"/>
    <n v="857.2767118138629"/>
    <n v="852.88707598746623"/>
    <n v="793.32594093615126"/>
    <n v="766.35165100180973"/>
    <n v="787.50067147245352"/>
    <n v="827.38589089252207"/>
    <n v="842.30477796010052"/>
  </r>
  <r>
    <s v="E07000227"/>
    <x v="4"/>
    <x v="3"/>
    <n v="17"/>
    <n v="866"/>
    <n v="831.18447132927861"/>
    <n v="836.7251024338334"/>
    <n v="839.20893319238598"/>
    <n v="912.16643540373309"/>
    <n v="867.02760281136"/>
    <n v="861.94601867313168"/>
    <n v="804.46431213091194"/>
    <n v="778.01490238581471"/>
    <n v="799.02134576201649"/>
    <n v="837.73506718167414"/>
  </r>
  <r>
    <s v="E07000227"/>
    <x v="4"/>
    <x v="3"/>
    <n v="18"/>
    <n v="836"/>
    <n v="814.99017565491613"/>
    <n v="782.29484071772868"/>
    <n v="787.01139727750251"/>
    <n v="789.65842444153327"/>
    <n v="855.38316685179484"/>
    <n v="813.54624452042367"/>
    <n v="808.55387463193722"/>
    <n v="755.33999370315121"/>
    <n v="730.83435585884638"/>
    <n v="750.72740823441632"/>
  </r>
  <r>
    <s v="E07000227"/>
    <x v="4"/>
    <x v="3"/>
    <n v="19"/>
    <n v="543"/>
    <n v="421.0534027735041"/>
    <n v="412.23205684715214"/>
    <n v="395.60232792437193"/>
    <n v="397.13586511799986"/>
    <n v="398.82165266725337"/>
    <n v="427.27528120381635"/>
    <n v="407.7902372546456"/>
    <n v="404.79712321475949"/>
    <n v="379.56367787151333"/>
    <n v="367.48229006207703"/>
  </r>
  <r>
    <s v="E07000227"/>
    <x v="4"/>
    <x v="4"/>
    <n v="20"/>
    <n v="466"/>
    <n v="384.42294455802619"/>
    <n v="309.15198549224272"/>
    <n v="303.88198513199075"/>
    <n v="292.39115768984698"/>
    <n v="292.72881818904091"/>
    <n v="294.1389279176546"/>
    <n v="310.25728358219664"/>
    <n v="297.9271263530066"/>
    <n v="295.02654098337069"/>
    <n v="278.57481543360393"/>
  </r>
  <r>
    <s v="E07000227"/>
    <x v="4"/>
    <x v="4"/>
    <n v="21"/>
    <n v="475"/>
    <n v="511.11221266109908"/>
    <n v="442.08526712975055"/>
    <n v="378.07614220593649"/>
    <n v="373.58096807026192"/>
    <n v="361.47276295295518"/>
    <n v="361.09966105438377"/>
    <n v="363.09452866432622"/>
    <n v="374.78363874783878"/>
    <n v="363.20417861963909"/>
    <n v="358.1916967248136"/>
  </r>
  <r>
    <s v="E07000227"/>
    <x v="4"/>
    <x v="4"/>
    <n v="22"/>
    <n v="557"/>
    <n v="576.81785426208558"/>
    <n v="615.67384182245632"/>
    <n v="558.22420752562948"/>
    <n v="505.11786383135882"/>
    <n v="501.76076672371386"/>
    <n v="487.05808467515948"/>
    <n v="485.87717901784731"/>
    <n v="489.16653631651337"/>
    <n v="495.9473306428219"/>
    <n v="484.09486177405756"/>
  </r>
  <r>
    <s v="E07000227"/>
    <x v="4"/>
    <x v="4"/>
    <n v="23"/>
    <n v="607"/>
    <n v="614.89511574487528"/>
    <n v="633.18962022152061"/>
    <n v="671.8283379305808"/>
    <n v="623.22603886874856"/>
    <n v="577.01469183973597"/>
    <n v="574.01199962531302"/>
    <n v="558.30228826208463"/>
    <n v="556.59136191995583"/>
    <n v="560.50875999428217"/>
    <n v="563.58807736862116"/>
  </r>
  <r>
    <s v="E07000227"/>
    <x v="4"/>
    <x v="4"/>
    <n v="24"/>
    <n v="582"/>
    <n v="618.36532190041089"/>
    <n v="623.80789341451657"/>
    <n v="640.09830229443082"/>
    <n v="675.93425409363795"/>
    <n v="634.0230814706548"/>
    <n v="592.7442367023574"/>
    <n v="590.47264768191212"/>
    <n v="574.96260669658113"/>
    <n v="573.02047016256165"/>
    <n v="577.11452295497043"/>
  </r>
  <r>
    <s v="E07000227"/>
    <x v="4"/>
    <x v="5"/>
    <n v="25"/>
    <n v="594"/>
    <n v="587.23965306527339"/>
    <n v="621.24076890811193"/>
    <n v="624.51802188557167"/>
    <n v="639.69169948629576"/>
    <n v="672.63218465069122"/>
    <n v="636.13304797861315"/>
    <n v="598.59862946202884"/>
    <n v="596.97485514882862"/>
    <n v="581.65339802995084"/>
    <n v="579.56716122770149"/>
  </r>
  <r>
    <s v="E07000227"/>
    <x v="4"/>
    <x v="5"/>
    <n v="26"/>
    <n v="598"/>
    <n v="603.33151076819547"/>
    <n v="598.13725491831485"/>
    <n v="630.63703595514767"/>
    <n v="632.40902136820898"/>
    <n v="646.67775476189649"/>
    <n v="677.62824433226967"/>
    <n v="645.05980750745277"/>
    <n v="610.02247848500201"/>
    <n v="608.89020268274692"/>
    <n v="593.56521460679221"/>
  </r>
  <r>
    <s v="E07000227"/>
    <x v="4"/>
    <x v="5"/>
    <n v="27"/>
    <n v="583"/>
    <n v="605.46218590510955"/>
    <n v="610.10300346660222"/>
    <n v="606.2105748424342"/>
    <n v="637.51559408866603"/>
    <n v="638.12915016755437"/>
    <n v="651.55711089539011"/>
    <n v="680.95606582514256"/>
    <n v="651.69300906598437"/>
    <n v="618.71781221408878"/>
    <n v="617.97743931250977"/>
  </r>
  <r>
    <s v="E07000227"/>
    <x v="4"/>
    <x v="5"/>
    <n v="28"/>
    <n v="580"/>
    <n v="590.72989058724818"/>
    <n v="612.34330227282499"/>
    <n v="616.42890746341925"/>
    <n v="613.57706977700286"/>
    <n v="643.8710118322598"/>
    <n v="643.54594267105279"/>
    <n v="656.42496955170441"/>
    <n v="684.51448334636575"/>
    <n v="657.97460366166763"/>
    <n v="626.71071088543636"/>
  </r>
  <r>
    <s v="E07000227"/>
    <x v="4"/>
    <x v="5"/>
    <n v="29"/>
    <n v="585"/>
    <n v="600.19862538507653"/>
    <n v="608.07851287041547"/>
    <n v="629.36303450942637"/>
    <n v="633.13451567412073"/>
    <n v="631.05196686605291"/>
    <n v="661.03488404573034"/>
    <n v="660.04481928833275"/>
    <n v="672.69584877530042"/>
    <n v="700.19931078445381"/>
    <n v="675.51946673651548"/>
  </r>
  <r>
    <s v="E07000227"/>
    <x v="4"/>
    <x v="6"/>
    <n v="30"/>
    <n v="691"/>
    <n v="624.46346706012878"/>
    <n v="637.02472158465935"/>
    <n v="642.21465239600275"/>
    <n v="663.93421411938391"/>
    <n v="667.67359930488556"/>
    <n v="666.50866809338345"/>
    <n v="697.21488515159615"/>
    <n v="695.58594064166925"/>
    <n v="708.38795190514008"/>
    <n v="736.06897212580657"/>
  </r>
  <r>
    <s v="E07000227"/>
    <x v="4"/>
    <x v="6"/>
    <n v="31"/>
    <n v="751"/>
    <n v="728.70808347408513"/>
    <n v="666.0206480151387"/>
    <n v="676.64908513762748"/>
    <n v="679.65197273018271"/>
    <n v="701.78867622292535"/>
    <n v="705.57193001062285"/>
    <n v="705.3528688007309"/>
    <n v="736.95801835115049"/>
    <n v="734.78453265285236"/>
    <n v="747.84423957604668"/>
  </r>
  <r>
    <s v="E07000227"/>
    <x v="4"/>
    <x v="6"/>
    <n v="32"/>
    <n v="711"/>
    <n v="784.37386527594583"/>
    <n v="763.15105749639895"/>
    <n v="703.6012139502177"/>
    <n v="712.55783120714227"/>
    <n v="713.74130226154432"/>
    <n v="736.20325511090516"/>
    <n v="740.08703294337045"/>
    <n v="740.60679460398524"/>
    <n v="772.92520270831528"/>
    <n v="770.29063067733"/>
  </r>
  <r>
    <s v="E07000227"/>
    <x v="4"/>
    <x v="6"/>
    <n v="33"/>
    <n v="655"/>
    <n v="727.66153250407615"/>
    <n v="798.2202902870722"/>
    <n v="778.26206053072974"/>
    <n v="722.30278233866318"/>
    <n v="729.77180010265965"/>
    <n v="729.52888554789774"/>
    <n v="751.99034437809576"/>
    <n v="755.89518238524431"/>
    <n v="757.07019805170125"/>
    <n v="789.49047669367042"/>
  </r>
  <r>
    <s v="E07000227"/>
    <x v="4"/>
    <x v="6"/>
    <n v="34"/>
    <n v="733"/>
    <n v="673.71047639497203"/>
    <n v="745.97325473566195"/>
    <n v="814.82096524244128"/>
    <n v="795.77357362988153"/>
    <n v="742.49560532964722"/>
    <n v="748.78834107062539"/>
    <n v="747.48708410663573"/>
    <n v="770.0895068780103"/>
    <n v="774.02808487393645"/>
    <n v="775.81137925160806"/>
  </r>
  <r>
    <s v="E07000227"/>
    <x v="4"/>
    <x v="7"/>
    <n v="35"/>
    <n v="742"/>
    <n v="750.50837286291062"/>
    <n v="696.1564232629753"/>
    <n v="768.13881334817756"/>
    <n v="835.51497196826574"/>
    <n v="817.33105628223211"/>
    <n v="766.709796879142"/>
    <n v="771.90480863404719"/>
    <n v="769.4906730937156"/>
    <n v="792.28669352971781"/>
    <n v="796.22143544574237"/>
  </r>
  <r>
    <s v="E07000227"/>
    <x v="4"/>
    <x v="7"/>
    <n v="36"/>
    <n v="806"/>
    <n v="764.00852480883805"/>
    <n v="771.60585046842084"/>
    <n v="721.03304385028525"/>
    <n v="793.32885139851533"/>
    <n v="859.87063450320545"/>
    <n v="842.2109787932593"/>
    <n v="793.60641139315987"/>
    <n v="797.95823829007634"/>
    <n v="794.58611301124029"/>
    <n v="817.6905952740716"/>
  </r>
  <r>
    <s v="E07000227"/>
    <x v="4"/>
    <x v="7"/>
    <n v="37"/>
    <n v="840"/>
    <n v="830.24079350643319"/>
    <n v="788.6624521034646"/>
    <n v="795.49655398057462"/>
    <n v="747.88804811133298"/>
    <n v="821.03752856870994"/>
    <n v="887.38321704120847"/>
    <n v="870.12556199674418"/>
    <n v="822.88064764334626"/>
    <n v="826.58158800418278"/>
    <n v="822.3932712937542"/>
  </r>
  <r>
    <s v="E07000227"/>
    <x v="4"/>
    <x v="7"/>
    <n v="38"/>
    <n v="913"/>
    <n v="859.82316718177287"/>
    <n v="850.05358102688081"/>
    <n v="809.04092025488512"/>
    <n v="815.19167626325407"/>
    <n v="770.39899707991799"/>
    <n v="843.94495812196863"/>
    <n v="909.89580679502569"/>
    <n v="893.09055468382564"/>
    <n v="847.28499701978456"/>
    <n v="850.38754100920016"/>
  </r>
  <r>
    <s v="E07000227"/>
    <x v="4"/>
    <x v="7"/>
    <n v="39"/>
    <n v="956"/>
    <n v="928.36754002528755"/>
    <n v="875.67684165992591"/>
    <n v="865.80187468921781"/>
    <n v="825.32420853656629"/>
    <n v="830.85632526874292"/>
    <n v="788.50740492965542"/>
    <n v="862.3744704961149"/>
    <n v="927.9959841904348"/>
    <n v="911.58059793379323"/>
    <n v="867.07160082687767"/>
  </r>
  <r>
    <s v="E07000227"/>
    <x v="4"/>
    <x v="8"/>
    <n v="40"/>
    <n v="1004"/>
    <n v="970.81918373422536"/>
    <n v="942.40756668016286"/>
    <n v="889.90271498753407"/>
    <n v="879.9869151120688"/>
    <n v="839.79742736705828"/>
    <n v="844.7733145170655"/>
    <n v="804.40849474941456"/>
    <n v="878.90719754588861"/>
    <n v="944.60338301313504"/>
    <n v="928.51931354009707"/>
  </r>
  <r>
    <s v="E07000227"/>
    <x v="4"/>
    <x v="8"/>
    <n v="41"/>
    <n v="981"/>
    <n v="1011.5587107924019"/>
    <n v="978.07788601977927"/>
    <n v="949.43065611826046"/>
    <n v="897.45268400095983"/>
    <n v="887.65461497321576"/>
    <n v="848.0042729405551"/>
    <n v="852.44164962011166"/>
    <n v="814.29203198341202"/>
    <n v="888.87167978893433"/>
    <n v="954.12447330852854"/>
  </r>
  <r>
    <s v="E07000227"/>
    <x v="4"/>
    <x v="8"/>
    <n v="42"/>
    <n v="1066"/>
    <n v="991.96671578603048"/>
    <n v="1023.6445032695307"/>
    <n v="989.81376349755305"/>
    <n v="960.67867101331251"/>
    <n v="908.86145105142566"/>
    <n v="899.03497899765557"/>
    <n v="859.68702041656775"/>
    <n v="863.71636541339115"/>
    <n v="827.26731486101903"/>
    <n v="902.33793990761899"/>
  </r>
  <r>
    <s v="E07000227"/>
    <x v="4"/>
    <x v="8"/>
    <n v="43"/>
    <n v="1122"/>
    <n v="1072.628373164257"/>
    <n v="1000.0194898576643"/>
    <n v="1032.7141696644353"/>
    <n v="998.69917652014033"/>
    <n v="969.13557887904642"/>
    <n v="917.72104310481564"/>
    <n v="908.04515656444005"/>
    <n v="869.1672269793587"/>
    <n v="872.76572294369612"/>
    <n v="838.05507426362874"/>
  </r>
  <r>
    <s v="E07000227"/>
    <x v="4"/>
    <x v="8"/>
    <n v="44"/>
    <n v="1160"/>
    <n v="1123.8670501813347"/>
    <n v="1075.8528248604346"/>
    <n v="1004.6047374265737"/>
    <n v="1038.0404720637366"/>
    <n v="1003.8994703607248"/>
    <n v="974.11048788369317"/>
    <n v="923.28358392053042"/>
    <n v="913.73626704606875"/>
    <n v="875.3847270614624"/>
    <n v="878.55236604705374"/>
  </r>
  <r>
    <s v="E07000227"/>
    <x v="4"/>
    <x v="9"/>
    <n v="45"/>
    <n v="1121"/>
    <n v="1169.2388785677877"/>
    <n v="1133.4099905315588"/>
    <n v="1086.3693637306494"/>
    <n v="1016.0198705972939"/>
    <n v="1050.3635463383443"/>
    <n v="1015.7424819912437"/>
    <n v="985.65672241497521"/>
    <n v="935.01707805046681"/>
    <n v="925.51986653587073"/>
    <n v="887.450017512405"/>
  </r>
  <r>
    <s v="E07000227"/>
    <x v="4"/>
    <x v="9"/>
    <n v="46"/>
    <n v="1142"/>
    <n v="1128.2307649754866"/>
    <n v="1174.9956372965926"/>
    <n v="1139.6226016884527"/>
    <n v="1093.7619298080715"/>
    <n v="1024.2508154719344"/>
    <n v="1059.5404669398658"/>
    <n v="1024.5821095631604"/>
    <n v="994.25316604770512"/>
    <n v="943.97712679354004"/>
    <n v="934.5549567735726"/>
  </r>
  <r>
    <s v="E07000227"/>
    <x v="4"/>
    <x v="9"/>
    <n v="47"/>
    <n v="1188"/>
    <n v="1150.6310831155556"/>
    <n v="1137.0775416073323"/>
    <n v="1182.6585243632474"/>
    <n v="1147.6824337301523"/>
    <n v="1102.782831876505"/>
    <n v="1033.8606915208609"/>
    <n v="1070.0316744014247"/>
    <n v="1034.7672995271594"/>
    <n v="1004.1730293316181"/>
    <n v="954.05928802212077"/>
  </r>
  <r>
    <s v="E07000227"/>
    <x v="4"/>
    <x v="9"/>
    <n v="48"/>
    <n v="1112"/>
    <n v="1185.7675262726145"/>
    <n v="1149.4145833885264"/>
    <n v="1136.3255955380473"/>
    <n v="1180.6427393819088"/>
    <n v="1146.1413996080271"/>
    <n v="1102.4587161485865"/>
    <n v="1034.6350983153034"/>
    <n v="1071.4369083943936"/>
    <n v="1036.1252491061452"/>
    <n v="1005.4505638080412"/>
  </r>
  <r>
    <s v="E07000227"/>
    <x v="4"/>
    <x v="9"/>
    <n v="49"/>
    <n v="1096"/>
    <n v="1116.8679289021077"/>
    <n v="1189.910586697237"/>
    <n v="1154.9385767529041"/>
    <n v="1141.8817900912165"/>
    <n v="1185.2379342005224"/>
    <n v="1151.0764176241287"/>
    <n v="1108.4195669449825"/>
    <n v="1041.4089068116818"/>
    <n v="1078.9963733099789"/>
    <n v="1043.5389829555938"/>
  </r>
  <r>
    <s v="E07000227"/>
    <x v="4"/>
    <x v="10"/>
    <n v="50"/>
    <n v="1110"/>
    <n v="1096.0516980920559"/>
    <n v="1117.3072873070894"/>
    <n v="1189.6830425647838"/>
    <n v="1155.5402975078218"/>
    <n v="1142.7756205228343"/>
    <n v="1185.0444993095889"/>
    <n v="1151.481280791287"/>
    <n v="1109.6894718236572"/>
    <n v="1043.5498232328407"/>
    <n v="1081.7612128614624"/>
  </r>
  <r>
    <s v="E07000227"/>
    <x v="4"/>
    <x v="10"/>
    <n v="51"/>
    <n v="945"/>
    <n v="1107.8329153872887"/>
    <n v="1095.6394380598956"/>
    <n v="1117.1813635430567"/>
    <n v="1188.6373240685296"/>
    <n v="1155.3675790446571"/>
    <n v="1142.9286766915868"/>
    <n v="1184.1217539690708"/>
    <n v="1151.1799842670102"/>
    <n v="1110.2964629157707"/>
    <n v="1045.1617998288796"/>
  </r>
  <r>
    <s v="E07000227"/>
    <x v="4"/>
    <x v="10"/>
    <n v="52"/>
    <n v="1033"/>
    <n v="947.87900078111261"/>
    <n v="1107.5836654633738"/>
    <n v="1096.563874636375"/>
    <n v="1118.6533088858005"/>
    <n v="1189.495393783237"/>
    <n v="1157.0947308504383"/>
    <n v="1144.8486504905686"/>
    <n v="1185.0953422221251"/>
    <n v="1152.7491130798651"/>
    <n v="1112.6506717597258"/>
  </r>
  <r>
    <s v="E07000227"/>
    <x v="4"/>
    <x v="10"/>
    <n v="53"/>
    <n v="945"/>
    <n v="1031.2563527384636"/>
    <n v="948.84033235279776"/>
    <n v="1105.5244765137672"/>
    <n v="1095.9033959170865"/>
    <n v="1118.4144440917357"/>
    <n v="1188.6165420419127"/>
    <n v="1157.0919122604582"/>
    <n v="1145.017103626054"/>
    <n v="1184.3395703241165"/>
    <n v="1152.5447818247153"/>
  </r>
  <r>
    <s v="E07000227"/>
    <x v="4"/>
    <x v="10"/>
    <n v="54"/>
    <n v="930"/>
    <n v="944.88013539689302"/>
    <n v="1029.077944345981"/>
    <n v="949.46074431010061"/>
    <n v="1103.0947804213183"/>
    <n v="1094.8382087420111"/>
    <n v="1117.5530405604211"/>
    <n v="1187.0241706919969"/>
    <n v="1156.4511257330555"/>
    <n v="1144.6340685850078"/>
    <n v="1182.9721376876198"/>
  </r>
  <r>
    <s v="E07000227"/>
    <x v="4"/>
    <x v="11"/>
    <n v="55"/>
    <n v="885"/>
    <n v="929.06378720193027"/>
    <n v="944.59951076661719"/>
    <n v="1027.063585965346"/>
    <n v="950.49361977358512"/>
    <n v="1100.5971113470323"/>
    <n v="1093.8419184192148"/>
    <n v="1117.0061818900717"/>
    <n v="1185.508003757863"/>
    <n v="1156.0150014946848"/>
    <n v="1144.3576730201748"/>
  </r>
  <r>
    <s v="E07000227"/>
    <x v="4"/>
    <x v="11"/>
    <n v="56"/>
    <n v="854"/>
    <n v="884.79703633754332"/>
    <n v="928.43901042961056"/>
    <n v="944.48392226759825"/>
    <n v="1025.1865447945772"/>
    <n v="951.46069447550644"/>
    <n v="1098.5701923523436"/>
    <n v="1093.1819625375724"/>
    <n v="1116.7646499882908"/>
    <n v="1184.414769136223"/>
    <n v="1155.9235109123711"/>
  </r>
  <r>
    <s v="E07000227"/>
    <x v="4"/>
    <x v="11"/>
    <n v="57"/>
    <n v="875"/>
    <n v="857.42875583058753"/>
    <n v="888.27683229589911"/>
    <n v="931.37918121525729"/>
    <n v="948.3384228457378"/>
    <n v="1027.540009570647"/>
    <n v="956.27391558914053"/>
    <n v="1100.9182230503795"/>
    <n v="1096.8400853867308"/>
    <n v="1120.9118306831674"/>
    <n v="1187.9774569382294"/>
  </r>
  <r>
    <s v="E07000227"/>
    <x v="4"/>
    <x v="11"/>
    <n v="58"/>
    <n v="832"/>
    <n v="873.45052753421407"/>
    <n v="856.26838330493445"/>
    <n v="887.13041817906708"/>
    <n v="929.47923533941696"/>
    <n v="947.35096569506254"/>
    <n v="1025.0252132261014"/>
    <n v="956.24029801514439"/>
    <n v="1098.1917721121242"/>
    <n v="1095.3114386237025"/>
    <n v="1119.8672586957991"/>
  </r>
  <r>
    <s v="E07000227"/>
    <x v="4"/>
    <x v="11"/>
    <n v="59"/>
    <n v="856"/>
    <n v="833.73729765296605"/>
    <n v="874.35726273219018"/>
    <n v="857.52762452648381"/>
    <n v="888.5504040683029"/>
    <n v="930.43539454804193"/>
    <n v="948.8334918517603"/>
    <n v="1025.119471369944"/>
    <n v="958.69291180771825"/>
    <n v="1098.1357644158954"/>
    <n v="1096.4077985084089"/>
  </r>
  <r>
    <s v="E07000227"/>
    <x v="4"/>
    <x v="12"/>
    <n v="60"/>
    <n v="814"/>
    <n v="857.83518873323612"/>
    <n v="836.47482587653622"/>
    <n v="876.34321381921632"/>
    <n v="860.00677863614044"/>
    <n v="891.17285508552379"/>
    <n v="932.62806369143993"/>
    <n v="951.7024301666163"/>
    <n v="1026.3919495578655"/>
    <n v="962.96062140456684"/>
    <n v="1099.4712914147497"/>
  </r>
  <r>
    <s v="E07000227"/>
    <x v="4"/>
    <x v="12"/>
    <n v="61"/>
    <n v="849"/>
    <n v="819.10612250573558"/>
    <n v="861.36602756971297"/>
    <n v="840.92480580100073"/>
    <n v="880.52303581239619"/>
    <n v="864.37658771736847"/>
    <n v="895.66226927135926"/>
    <n v="936.87430108109027"/>
    <n v="956.70397198198191"/>
    <n v="1030.0257570541196"/>
    <n v="969.27943678443057"/>
  </r>
  <r>
    <s v="E07000227"/>
    <x v="4"/>
    <x v="12"/>
    <n v="62"/>
    <n v="869"/>
    <n v="853.67203375918928"/>
    <n v="824.18273949839261"/>
    <n v="865.32667685196873"/>
    <n v="845.64724352131589"/>
    <n v="884.09086569387898"/>
    <n v="868.76060498814036"/>
    <n v="900.19370106466624"/>
    <n v="941.20730887909588"/>
    <n v="961.66238519627359"/>
    <n v="1033.6292776695118"/>
  </r>
  <r>
    <s v="E07000227"/>
    <x v="4"/>
    <x v="12"/>
    <n v="63"/>
    <n v="968"/>
    <n v="873.72681147004073"/>
    <n v="856.99500479640562"/>
    <n v="827.57925074505886"/>
    <n v="867.76617179305276"/>
    <n v="848.98348343323585"/>
    <n v="886.68637830394425"/>
    <n v="871.83606214519853"/>
    <n v="903.41750941290559"/>
    <n v="944.28118569603669"/>
    <n v="965.41464499150788"/>
  </r>
  <r>
    <s v="E07000227"/>
    <x v="4"/>
    <x v="12"/>
    <n v="64"/>
    <n v="1071"/>
    <n v="969.15818214430249"/>
    <n v="875.50738954600774"/>
    <n v="858.30298340830166"/>
    <n v="829.03488720110704"/>
    <n v="867.98535900932166"/>
    <n v="849.89624737387487"/>
    <n v="886.80587026019577"/>
    <n v="872.62665344379491"/>
    <n v="904.14210806166216"/>
    <n v="944.72255546590986"/>
  </r>
  <r>
    <s v="E07000227"/>
    <x v="4"/>
    <x v="13"/>
    <n v="65"/>
    <n v="864"/>
    <n v="1063.9330150575136"/>
    <n v="962.21366764366883"/>
    <n v="870.03541721650026"/>
    <n v="852.97034537341779"/>
    <n v="823.87065330645089"/>
    <n v="861.45473438639203"/>
    <n v="844.19388805007486"/>
    <n v="880.3554672642415"/>
    <n v="866.75970412119648"/>
    <n v="898.10013425964291"/>
  </r>
  <r>
    <s v="E07000227"/>
    <x v="4"/>
    <x v="13"/>
    <n v="66"/>
    <n v="781"/>
    <n v="862.09776009881512"/>
    <n v="1062.2474851953179"/>
    <n v="962.16417042762066"/>
    <n v="869.77606996285942"/>
    <n v="852.49441510361248"/>
    <n v="823.4355477160517"/>
    <n v="860.13262374732278"/>
    <n v="843.66462763101049"/>
    <n v="879.19666837234411"/>
    <n v="866.02391762516163"/>
  </r>
  <r>
    <s v="E07000227"/>
    <x v="4"/>
    <x v="13"/>
    <n v="67"/>
    <n v="762"/>
    <n v="781.40743745010889"/>
    <n v="860.84319785441687"/>
    <n v="1061.9592255965099"/>
    <n v="961.56322972450835"/>
    <n v="870.06192148058665"/>
    <n v="852.44434186720423"/>
    <n v="823.3905996773367"/>
    <n v="859.18476636646881"/>
    <n v="843.3258516623174"/>
    <n v="878.34689208635962"/>
  </r>
  <r>
    <s v="E07000227"/>
    <x v="4"/>
    <x v="13"/>
    <n v="68"/>
    <n v="806"/>
    <n v="761.99473919944387"/>
    <n v="780.5048946019698"/>
    <n v="858.74217589274167"/>
    <n v="1059.949432889395"/>
    <n v="960.34841715874825"/>
    <n v="869.45090387372204"/>
    <n v="851.57135005580062"/>
    <n v="822.69430947944079"/>
    <n v="857.64686688164909"/>
    <n v="842.48927609088753"/>
  </r>
  <r>
    <s v="E07000227"/>
    <x v="4"/>
    <x v="13"/>
    <n v="69"/>
    <n v="638"/>
    <n v="802.35690380061806"/>
    <n v="759.72074586543772"/>
    <n v="777.22960205864683"/>
    <n v="853.78519911401054"/>
    <n v="1055.5490148327544"/>
    <n v="956.35006649801744"/>
    <n v="866.30391835303328"/>
    <n v="848.22176014181878"/>
    <n v="819.59893252211918"/>
    <n v="853.78747927972302"/>
  </r>
  <r>
    <s v="E07000227"/>
    <x v="4"/>
    <x v="14"/>
    <n v="70"/>
    <n v="560"/>
    <n v="634.41376979909433"/>
    <n v="797.03054450968455"/>
    <n v="756.04903458011529"/>
    <n v="772.88300705906511"/>
    <n v="848.43445571073551"/>
    <n v="1049.8398834146585"/>
    <n v="951.41104891679004"/>
    <n v="862.33859000808923"/>
    <n v="844.18616953289552"/>
    <n v="815.91364054703661"/>
  </r>
  <r>
    <s v="E07000227"/>
    <x v="4"/>
    <x v="14"/>
    <n v="71"/>
    <n v="677"/>
    <n v="558.70127103745915"/>
    <n v="632.04146006545602"/>
    <n v="792.3606975256622"/>
    <n v="752.68057520818627"/>
    <n v="769.90171958244093"/>
    <n v="844.07212753950978"/>
    <n v="1044.999014676416"/>
    <n v="947.24225798070131"/>
    <n v="859.14967548271022"/>
    <n v="841.01041621246031"/>
  </r>
  <r>
    <s v="E07000227"/>
    <x v="4"/>
    <x v="14"/>
    <n v="72"/>
    <n v="647"/>
    <n v="673.27968930794373"/>
    <n v="557.16429754636931"/>
    <n v="629.64158671270491"/>
    <n v="788.43306409374418"/>
    <n v="750.0661345385339"/>
    <n v="766.98213624370851"/>
    <n v="840.03565476486096"/>
    <n v="1040.6249685413902"/>
    <n v="943.59095358733236"/>
    <n v="856.39264036636155"/>
  </r>
  <r>
    <s v="E07000227"/>
    <x v="4"/>
    <x v="14"/>
    <n v="73"/>
    <n v="631"/>
    <n v="643.0175308667292"/>
    <n v="667.89469656452889"/>
    <n v="553.65983521480462"/>
    <n v="626.18040392106479"/>
    <n v="782.6436419441136"/>
    <n v="745.94613218261713"/>
    <n v="762.44466228816327"/>
    <n v="834.47695455862879"/>
    <n v="1034.783680300596"/>
    <n v="938.29670639839208"/>
  </r>
  <r>
    <s v="E07000227"/>
    <x v="4"/>
    <x v="14"/>
    <n v="74"/>
    <n v="580"/>
    <n v="625.17547951843324"/>
    <n v="637.01391418727258"/>
    <n v="660.85496411484189"/>
    <n v="549.4650531925721"/>
    <n v="621.30419856115805"/>
    <n v="774.98832912068985"/>
    <n v="740.0006485293311"/>
    <n v="756.22559828739315"/>
    <n v="827.05673736348604"/>
    <n v="1026.2728598255128"/>
  </r>
  <r>
    <s v="E07000227"/>
    <x v="4"/>
    <x v="15"/>
    <n v="75"/>
    <n v="571"/>
    <n v="577.03411974323956"/>
    <n v="621.07028054841874"/>
    <n v="633.58496594155235"/>
    <n v="656.74964352838674"/>
    <n v="547.42895405209674"/>
    <n v="618.74536887811212"/>
    <n v="770.22454009441515"/>
    <n v="737.01893280037802"/>
    <n v="752.95354593253762"/>
    <n v="822.67378978898182"/>
  </r>
  <r>
    <s v="E07000227"/>
    <x v="4"/>
    <x v="15"/>
    <n v="76"/>
    <n v="599"/>
    <n v="563.78035932021203"/>
    <n v="569.37797355448265"/>
    <n v="613.18878378200088"/>
    <n v="625.59901170384819"/>
    <n v="648.08668808104119"/>
    <n v="541.51481402217928"/>
    <n v="611.8902942628838"/>
    <n v="760.43968629832159"/>
    <n v="729.11487469564008"/>
    <n v="744.72968942349542"/>
  </r>
  <r>
    <s v="E07000227"/>
    <x v="4"/>
    <x v="15"/>
    <n v="77"/>
    <n v="511"/>
    <n v="588.68919780098952"/>
    <n v="556.08599775084815"/>
    <n v="561.26185991300224"/>
    <n v="602.53162767248125"/>
    <n v="616.2891339600684"/>
    <n v="637.97317080837286"/>
    <n v="534.58450692559768"/>
    <n v="603.69701308732567"/>
    <n v="748.7058403793344"/>
    <n v="719.65277402025288"/>
  </r>
  <r>
    <s v="E07000227"/>
    <x v="4"/>
    <x v="15"/>
    <n v="78"/>
    <n v="501"/>
    <n v="502.51177757643069"/>
    <n v="578.13320919630212"/>
    <n v="546.79922691347974"/>
    <n v="553.10338837101631"/>
    <n v="593.46969231524236"/>
    <n v="606.9942385738301"/>
    <n v="628.03016875013088"/>
    <n v="527.64069622905504"/>
    <n v="595.96322974165901"/>
    <n v="737.85119599359837"/>
  </r>
  <r>
    <s v="E07000227"/>
    <x v="4"/>
    <x v="15"/>
    <n v="79"/>
    <n v="504"/>
    <n v="492.30160105045587"/>
    <n v="494.45846931935944"/>
    <n v="567.09528877676826"/>
    <n v="537.45050329962282"/>
    <n v="544.20603270877598"/>
    <n v="583.82350406979515"/>
    <n v="597.22575829646678"/>
    <n v="617.44143248189755"/>
    <n v="520.21597731219322"/>
    <n v="587.47185744119179"/>
  </r>
  <r>
    <s v="E07000227"/>
    <x v="4"/>
    <x v="16"/>
    <n v="80"/>
    <n v="488"/>
    <n v="493.94977096472257"/>
    <n v="482.98443588719698"/>
    <n v="485.99181912666296"/>
    <n v="556.12963922494782"/>
    <n v="528.15112418138767"/>
    <n v="535.08808834087984"/>
    <n v="573.82262604488596"/>
    <n v="587.17282679155494"/>
    <n v="606.51997491195254"/>
    <n v="512.47437334834933"/>
  </r>
  <r>
    <s v="E07000227"/>
    <x v="4"/>
    <x v="16"/>
    <n v="81"/>
    <n v="484"/>
    <n v="475.56294425709791"/>
    <n v="481.30314342395695"/>
    <n v="472.63637243694717"/>
    <n v="476.1359480688123"/>
    <n v="542.74825488513716"/>
    <n v="517.09795623724835"/>
    <n v="524.39969742603216"/>
    <n v="562.30690262778319"/>
    <n v="575.54105628555328"/>
    <n v="593.93572927201035"/>
  </r>
  <r>
    <s v="E07000227"/>
    <x v="4"/>
    <x v="16"/>
    <n v="82"/>
    <n v="455"/>
    <n v="471.33797871318325"/>
    <n v="463.75973463993665"/>
    <n v="468.40037776730253"/>
    <n v="461.93886965333428"/>
    <n v="465.81225944998931"/>
    <n v="529.38948476736539"/>
    <n v="505.89686049249514"/>
    <n v="513.40725541960421"/>
    <n v="550.31739126040804"/>
    <n v="563.42822986771023"/>
  </r>
  <r>
    <s v="E07000227"/>
    <x v="4"/>
    <x v="16"/>
    <n v="83"/>
    <n v="443"/>
    <n v="437.52325186812493"/>
    <n v="452.54929780948635"/>
    <n v="445.95297164777378"/>
    <n v="450.45439851697523"/>
    <n v="445.70534561897733"/>
    <n v="449.78272968030478"/>
    <n v="509.97335621320224"/>
    <n v="488.86626959294597"/>
    <n v="496.63568074843459"/>
    <n v="532.26951157016458"/>
  </r>
  <r>
    <s v="E07000227"/>
    <x v="4"/>
    <x v="16"/>
    <n v="84"/>
    <n v="360"/>
    <n v="422.50819889701904"/>
    <n v="419.91327196482655"/>
    <n v="434.64932181313907"/>
    <n v="429.00396860414065"/>
    <n v="434.62059090541663"/>
    <n v="430.54740507876437"/>
    <n v="435.23423608601121"/>
    <n v="492.17479846739957"/>
    <n v="473.63500010032067"/>
    <n v="481.8386162680664"/>
  </r>
  <r>
    <s v="E07000227"/>
    <x v="4"/>
    <x v="17"/>
    <n v="85"/>
    <n v="355"/>
    <n v="340.32567342553506"/>
    <n v="399.49529207500063"/>
    <n v="397.43123910127571"/>
    <n v="412.33443200734251"/>
    <n v="408.01079235024798"/>
    <n v="413.57369741123"/>
    <n v="410.4135007841827"/>
    <n v="415.35466784116295"/>
    <n v="468.87280591969898"/>
    <n v="452.54933425898838"/>
  </r>
  <r>
    <s v="E07000227"/>
    <x v="4"/>
    <x v="17"/>
    <n v="86"/>
    <n v="345"/>
    <n v="328.97223070345569"/>
    <n v="317.36586121506394"/>
    <n v="371.56194867341617"/>
    <n v="370.38701148622556"/>
    <n v="384.98310692331631"/>
    <n v="382.54293634911619"/>
    <n v="388.4501711957447"/>
    <n v="386.26925481963929"/>
    <n v="391.54243168675362"/>
    <n v="441.60027676598463"/>
  </r>
  <r>
    <s v="E07000227"/>
    <x v="4"/>
    <x v="17"/>
    <n v="87"/>
    <n v="320"/>
    <n v="320.3346886260959"/>
    <n v="305.53380566889132"/>
    <n v="296.98766511790058"/>
    <n v="346.22234464858525"/>
    <n v="346.39431445957786"/>
    <n v="360.51517509619134"/>
    <n v="359.48453826893461"/>
    <n v="365.66061092023756"/>
    <n v="364.2345213351586"/>
    <n v="369.77737982211687"/>
  </r>
  <r>
    <s v="E07000227"/>
    <x v="4"/>
    <x v="17"/>
    <n v="88"/>
    <n v="255"/>
    <n v="289.20910459959845"/>
    <n v="291.36108558743456"/>
    <n v="279.39131949928532"/>
    <n v="273.22463737116152"/>
    <n v="316.54524730529465"/>
    <n v="318.17948105013431"/>
    <n v="331.97324116423005"/>
    <n v="332.46200632763316"/>
    <n v="338.72232098145071"/>
    <n v="338.11876206992667"/>
  </r>
  <r>
    <s v="E07000227"/>
    <x v="4"/>
    <x v="17"/>
    <n v="89"/>
    <n v="227"/>
    <n v="232.54958680623557"/>
    <n v="261.75792823918266"/>
    <n v="264.80542690371522"/>
    <n v="254.25065063594971"/>
    <n v="250.35813918231986"/>
    <n v="289.13109503716169"/>
    <n v="291.9543776966226"/>
    <n v="305.26592561929709"/>
    <n v="307.03159039467806"/>
    <n v="313.51022085293113"/>
  </r>
  <r>
    <s v="E07000227"/>
    <x v="4"/>
    <x v="18"/>
    <s v="90 and over"/>
    <n v="1029"/>
    <n v="1037.8407139214864"/>
    <n v="1057.5919138124968"/>
    <n v="1095.6191156346526"/>
    <n v="1131.7503797030397"/>
    <n v="1159.1439906388252"/>
    <n v="1181.5062000411287"/>
    <n v="1234.9667387620841"/>
    <n v="1285.2681628840869"/>
    <n v="1343.5101651486307"/>
    <n v="1399.780244896551"/>
  </r>
  <r>
    <s v="E07000228"/>
    <x v="5"/>
    <x v="0"/>
    <n v="0"/>
    <n v="818"/>
    <n v="892.88824227419911"/>
    <n v="896.61506139696837"/>
    <n v="889.56289435214705"/>
    <n v="882.55215644074792"/>
    <n v="867.67765388675161"/>
    <n v="856.93281860076536"/>
    <n v="845.41852064288719"/>
    <n v="837.35209188496572"/>
    <n v="832.08562528078232"/>
    <n v="826.31298147459086"/>
  </r>
  <r>
    <s v="E07000228"/>
    <x v="5"/>
    <x v="0"/>
    <n v="1"/>
    <n v="811"/>
    <n v="847.80239613293031"/>
    <n v="925.04218248887526"/>
    <n v="929.46007709709033"/>
    <n v="923.03215512268093"/>
    <n v="916.0506431374647"/>
    <n v="901.26065644509322"/>
    <n v="890.52614924636327"/>
    <n v="878.98117038889131"/>
    <n v="870.94158152387479"/>
    <n v="865.75521999848195"/>
  </r>
  <r>
    <s v="E07000228"/>
    <x v="5"/>
    <x v="0"/>
    <n v="2"/>
    <n v="807"/>
    <n v="842.81458031904003"/>
    <n v="878.17324101411316"/>
    <n v="957.83865514249953"/>
    <n v="962.8658902287026"/>
    <n v="956.9109579473045"/>
    <n v="949.92800433862476"/>
    <n v="935.18427707824344"/>
    <n v="924.41409397618281"/>
    <n v="912.78617895550326"/>
    <n v="904.73440221569956"/>
  </r>
  <r>
    <s v="E07000228"/>
    <x v="5"/>
    <x v="0"/>
    <n v="3"/>
    <n v="900"/>
    <n v="825.81421311477288"/>
    <n v="861.04508816840985"/>
    <n v="894.76928468111078"/>
    <n v="975.6519321984407"/>
    <n v="981.13095380103255"/>
    <n v="975.63860919511899"/>
    <n v="968.76891127491774"/>
    <n v="954.22329505101686"/>
    <n v="943.53752657376856"/>
    <n v="931.96326994175399"/>
  </r>
  <r>
    <s v="E07000228"/>
    <x v="5"/>
    <x v="0"/>
    <n v="4"/>
    <n v="825"/>
    <n v="912.31732428847113"/>
    <n v="840.46144388258745"/>
    <n v="875.14583412651473"/>
    <n v="907.58722361110426"/>
    <n v="989.46550628043735"/>
    <n v="995.29213420977453"/>
    <n v="990.20587277000845"/>
    <n v="983.42264416724743"/>
    <n v="969.05734952407238"/>
    <n v="958.448345127018"/>
  </r>
  <r>
    <s v="E07000228"/>
    <x v="5"/>
    <x v="1"/>
    <n v="5"/>
    <n v="829"/>
    <n v="832.74397040609256"/>
    <n v="918.82696000827229"/>
    <n v="848.64807665523222"/>
    <n v="882.80682504988704"/>
    <n v="914.26603556645273"/>
    <n v="996.62519790034901"/>
    <n v="1002.7167231384599"/>
    <n v="997.93588343345812"/>
    <n v="991.23884334139291"/>
    <n v="977.03581802789472"/>
  </r>
  <r>
    <s v="E07000228"/>
    <x v="5"/>
    <x v="1"/>
    <n v="6"/>
    <n v="812"/>
    <n v="832.37624869673573"/>
    <n v="836.54483868348677"/>
    <n v="921.18990461155943"/>
    <n v="852.76677457493486"/>
    <n v="886.34876236472951"/>
    <n v="916.82305525110132"/>
    <n v="999.310043710797"/>
    <n v="1005.6139469803616"/>
    <n v="1001.1216986149559"/>
    <n v="994.52674004354537"/>
  </r>
  <r>
    <s v="E07000228"/>
    <x v="5"/>
    <x v="1"/>
    <n v="7"/>
    <n v="758"/>
    <n v="820.11069262363515"/>
    <n v="841.29130166274649"/>
    <n v="845.89408475824916"/>
    <n v="929.66993806705023"/>
    <n v="862.49627470421558"/>
    <n v="895.73198064659573"/>
    <n v="925.53690671128163"/>
    <n v="1008.6284416794106"/>
    <n v="1015.1700682400443"/>
    <n v="1010.9236723858991"/>
  </r>
  <r>
    <s v="E07000228"/>
    <x v="5"/>
    <x v="1"/>
    <n v="8"/>
    <n v="773"/>
    <n v="764.82470524089456"/>
    <n v="825.60212050095004"/>
    <n v="847.57277358700321"/>
    <n v="852.55197237822563"/>
    <n v="935.36036621997619"/>
    <n v="869.41490806746538"/>
    <n v="902.33349761672241"/>
    <n v="931.49566588396692"/>
    <n v="1015.0755248320023"/>
    <n v="1021.8225323755553"/>
  </r>
  <r>
    <s v="E07000228"/>
    <x v="5"/>
    <x v="1"/>
    <n v="9"/>
    <n v="767"/>
    <n v="779.39518268053268"/>
    <n v="772.05718560394837"/>
    <n v="831.60451826521955"/>
    <n v="854.28452078451312"/>
    <n v="859.60950403606125"/>
    <n v="941.54223996668679"/>
    <n v="876.77510549201224"/>
    <n v="909.38320370956535"/>
    <n v="937.91761642157019"/>
    <n v="1021.9239615574656"/>
  </r>
  <r>
    <s v="E07000228"/>
    <x v="5"/>
    <x v="2"/>
    <n v="10"/>
    <n v="772"/>
    <n v="775.53284588046688"/>
    <n v="788.72496573573312"/>
    <n v="782.29789864264023"/>
    <n v="840.88598373545062"/>
    <n v="864.39085460535625"/>
    <n v="870.11604923610332"/>
    <n v="951.43034361226523"/>
    <n v="887.75377383811872"/>
    <n v="920.18241628253566"/>
    <n v="948.13318185804087"/>
  </r>
  <r>
    <s v="E07000228"/>
    <x v="5"/>
    <x v="2"/>
    <n v="11"/>
    <n v="828"/>
    <n v="774.27922551946608"/>
    <n v="776.77719149555332"/>
    <n v="790.61544006354541"/>
    <n v="785.08228389803423"/>
    <n v="842.28246036951828"/>
    <n v="866.44322227166117"/>
    <n v="872.48907924064792"/>
    <n v="952.65739894515673"/>
    <n v="890.37575563754274"/>
    <n v="922.41986572740234"/>
  </r>
  <r>
    <s v="E07000228"/>
    <x v="5"/>
    <x v="2"/>
    <n v="12"/>
    <n v="778"/>
    <n v="832.06272812754639"/>
    <n v="779.24811915227315"/>
    <n v="780.72140928442172"/>
    <n v="795.27621352203391"/>
    <n v="790.62271457820793"/>
    <n v="846.60789248489323"/>
    <n v="871.50810639860697"/>
    <n v="877.96372020406716"/>
    <n v="957.12525778493932"/>
    <n v="896.17997280259669"/>
  </r>
  <r>
    <s v="E07000228"/>
    <x v="5"/>
    <x v="2"/>
    <n v="13"/>
    <n v="872"/>
    <n v="786.11691949626004"/>
    <n v="838.14144694783624"/>
    <n v="786.0178356377653"/>
    <n v="786.5911367370237"/>
    <n v="801.76501349838111"/>
    <n v="797.89165327668115"/>
    <n v="852.91851792236184"/>
    <n v="878.5270893787515"/>
    <n v="885.29753584337629"/>
    <n v="963.61320655068289"/>
  </r>
  <r>
    <s v="E07000228"/>
    <x v="5"/>
    <x v="2"/>
    <n v="14"/>
    <n v="854"/>
    <n v="883.25147123400131"/>
    <n v="799.16048204390711"/>
    <n v="848.8350604251176"/>
    <n v="797.30749177860707"/>
    <n v="796.71374136598376"/>
    <n v="812.76488131782082"/>
    <n v="809.90785378414603"/>
    <n v="863.95640363482255"/>
    <n v="890.53813488666765"/>
    <n v="897.68061831739215"/>
  </r>
  <r>
    <s v="E07000228"/>
    <x v="5"/>
    <x v="3"/>
    <n v="15"/>
    <n v="863"/>
    <n v="853.76207170221994"/>
    <n v="882.08689986083436"/>
    <n v="799.87941293374263"/>
    <n v="847.7778222802134"/>
    <n v="797.13359150030567"/>
    <n v="795.91721942732181"/>
    <n v="812.33163089674895"/>
    <n v="810.01733465306813"/>
    <n v="863.05857521886423"/>
    <n v="889.82543910191066"/>
  </r>
  <r>
    <s v="E07000228"/>
    <x v="5"/>
    <x v="3"/>
    <n v="16"/>
    <n v="849"/>
    <n v="856.8803926261694"/>
    <n v="848.38504989252101"/>
    <n v="875.63059122710285"/>
    <n v="795.78164723918348"/>
    <n v="841.51473258050976"/>
    <n v="791.99132591655984"/>
    <n v="790.12879239787617"/>
    <n v="806.8920227642252"/>
    <n v="805.19676667398312"/>
    <n v="856.92704669570912"/>
  </r>
  <r>
    <s v="E07000228"/>
    <x v="5"/>
    <x v="3"/>
    <n v="17"/>
    <n v="923"/>
    <n v="850.3266330105871"/>
    <n v="857.62977712151508"/>
    <n v="850.33258274839443"/>
    <n v="876.28172264765044"/>
    <n v="799.07827564657089"/>
    <n v="842.08357523211976"/>
    <n v="793.74785032378941"/>
    <n v="790.79640712142907"/>
    <n v="808.17019303646919"/>
    <n v="807.57811418014296"/>
  </r>
  <r>
    <s v="E07000228"/>
    <x v="5"/>
    <x v="3"/>
    <n v="18"/>
    <n v="762"/>
    <n v="870.42430155775821"/>
    <n v="802.9549957988678"/>
    <n v="809.0400834898611"/>
    <n v="803.04071583139876"/>
    <n v="826.19342283913159"/>
    <n v="755.37014801007035"/>
    <n v="793.97448606018986"/>
    <n v="749.27309025922523"/>
    <n v="745.51882498843099"/>
    <n v="762.50800544319009"/>
  </r>
  <r>
    <s v="E07000228"/>
    <x v="5"/>
    <x v="3"/>
    <n v="19"/>
    <n v="582"/>
    <n v="429.54187649824746"/>
    <n v="485.00246969708121"/>
    <n v="448.94961523575017"/>
    <n v="451.31396740519045"/>
    <n v="449.23019042596763"/>
    <n v="460.32519379927021"/>
    <n v="423.58469292091706"/>
    <n v="442.33435902200466"/>
    <n v="418.56713004967014"/>
    <n v="415.3150685945036"/>
  </r>
  <r>
    <s v="E07000228"/>
    <x v="5"/>
    <x v="4"/>
    <n v="20"/>
    <n v="482"/>
    <n v="414.14327500080674"/>
    <n v="318.33039123412175"/>
    <n v="351.93298181091421"/>
    <n v="328.13489564641139"/>
    <n v="328.85694355648025"/>
    <n v="328.56274684049112"/>
    <n v="334.22145246712068"/>
    <n v="311.27086324592392"/>
    <n v="321.27163172566526"/>
    <n v="305.75943749434208"/>
  </r>
  <r>
    <s v="E07000228"/>
    <x v="5"/>
    <x v="4"/>
    <n v="21"/>
    <n v="554"/>
    <n v="513.60957325678567"/>
    <n v="455.74447538306032"/>
    <n v="374.19352764303608"/>
    <n v="402.42475307375918"/>
    <n v="380.01894817168255"/>
    <n v="379.73218358611541"/>
    <n v="380.7010295854023"/>
    <n v="383.69699842837611"/>
    <n v="363.26276147908152"/>
    <n v="369.21496643848309"/>
  </r>
  <r>
    <s v="E07000228"/>
    <x v="5"/>
    <x v="4"/>
    <n v="22"/>
    <n v="672"/>
    <n v="655.92279693648436"/>
    <n v="628.69322971754468"/>
    <n v="580.64700964728968"/>
    <n v="513.1168560213215"/>
    <n v="537.42894542618433"/>
    <n v="513.80981434205717"/>
    <n v="512.68680882511671"/>
    <n v="515.2825890929779"/>
    <n v="514.45831127928773"/>
    <n v="494.99777994708194"/>
  </r>
  <r>
    <s v="E07000228"/>
    <x v="5"/>
    <x v="4"/>
    <n v="23"/>
    <n v="724"/>
    <n v="718.94471323783398"/>
    <n v="706.95597592446461"/>
    <n v="689.40964738132448"/>
    <n v="649.44712438877502"/>
    <n v="591.07659559060278"/>
    <n v="611.34154476226524"/>
    <n v="587.95161813714276"/>
    <n v="586.13526384854993"/>
    <n v="589.70193718930386"/>
    <n v="586.19043234547757"/>
  </r>
  <r>
    <s v="E07000228"/>
    <x v="5"/>
    <x v="4"/>
    <n v="24"/>
    <n v="666"/>
    <n v="729.19367881826395"/>
    <n v="723.0654725693197"/>
    <n v="714.54330175183884"/>
    <n v="703.02313708429995"/>
    <n v="668.74495065633971"/>
    <n v="617.27918024356325"/>
    <n v="634.16670690721594"/>
    <n v="611.95916735144147"/>
    <n v="609.72185688035211"/>
    <n v="613.90714572781678"/>
  </r>
  <r>
    <s v="E07000228"/>
    <x v="5"/>
    <x v="5"/>
    <n v="25"/>
    <n v="731"/>
    <n v="682.30508024962"/>
    <n v="739.05027595938896"/>
    <n v="732.31950358550148"/>
    <n v="727.46740547162187"/>
    <n v="720.51585028550426"/>
    <n v="690.27331636337851"/>
    <n v="643.4253837447402"/>
    <n v="657.68578288510412"/>
    <n v="636.22840205339776"/>
    <n v="633.66267884376407"/>
  </r>
  <r>
    <s v="E07000228"/>
    <x v="5"/>
    <x v="5"/>
    <n v="26"/>
    <n v="700"/>
    <n v="734.65055609036347"/>
    <n v="694.30611686521468"/>
    <n v="746.18167073052848"/>
    <n v="739.13284557511008"/>
    <n v="736.81401147852057"/>
    <n v="733.32724412372738"/>
    <n v="706.22598136039903"/>
    <n v="662.88622491084504"/>
    <n v="675.18637417366517"/>
    <n v="654.32415899248247"/>
  </r>
  <r>
    <s v="E07000228"/>
    <x v="5"/>
    <x v="5"/>
    <n v="27"/>
    <n v="679"/>
    <n v="710.28711197135954"/>
    <n v="740.31927341520122"/>
    <n v="706.47271403342461"/>
    <n v="754.78978730581935"/>
    <n v="747.47728692979263"/>
    <n v="746.99177489168051"/>
    <n v="746.48387813247416"/>
    <n v="721.90471916436638"/>
    <n v="681.26178477920189"/>
    <n v="692.01934183754065"/>
  </r>
  <r>
    <s v="E07000228"/>
    <x v="5"/>
    <x v="5"/>
    <n v="28"/>
    <n v="809"/>
    <n v="681.17018965397779"/>
    <n v="710.65718645653862"/>
    <n v="736.89242061429206"/>
    <n v="708.4936190185449"/>
    <n v="753.50585311820475"/>
    <n v="746.08924332358106"/>
    <n v="747.1773025380495"/>
    <n v="749.08931680082719"/>
    <n v="726.83619589218154"/>
    <n v="688.77816673411496"/>
  </r>
  <r>
    <s v="E07000228"/>
    <x v="5"/>
    <x v="5"/>
    <n v="29"/>
    <n v="784"/>
    <n v="806.96550837234543"/>
    <n v="692.17942379465228"/>
    <n v="720.44377204481134"/>
    <n v="743.84328039834759"/>
    <n v="719.58740777855314"/>
    <n v="762.31803731344189"/>
    <n v="754.9160113949514"/>
    <n v="757.24444012012407"/>
    <n v="761.16832450373659"/>
    <n v="740.72795535253601"/>
  </r>
  <r>
    <s v="E07000228"/>
    <x v="5"/>
    <x v="6"/>
    <n v="30"/>
    <n v="807"/>
    <n v="820.78478074877762"/>
    <n v="840.39173283409878"/>
    <n v="734.81282253670349"/>
    <n v="762.9741140192325"/>
    <n v="784.50777288177062"/>
    <n v="763.7024979380559"/>
    <n v="805.97188467974456"/>
    <n v="798.22698297402724"/>
    <n v="801.92538034429924"/>
    <n v="808.31206065288893"/>
  </r>
  <r>
    <s v="E07000228"/>
    <x v="5"/>
    <x v="6"/>
    <n v="31"/>
    <n v="843"/>
    <n v="840.96563567112901"/>
    <n v="850.70728243164979"/>
    <n v="867.58608662405879"/>
    <n v="770.13381413568402"/>
    <n v="798.04196047525238"/>
    <n v="817.90680566972901"/>
    <n v="800.22315513098761"/>
    <n v="841.99735523040681"/>
    <n v="834.03964330899021"/>
    <n v="838.85125219114411"/>
  </r>
  <r>
    <s v="E07000228"/>
    <x v="5"/>
    <x v="6"/>
    <n v="32"/>
    <n v="905"/>
    <n v="873.96705657454459"/>
    <n v="872.06197436523496"/>
    <n v="878.44561841671327"/>
    <n v="893.1551244277648"/>
    <n v="802.03628784029661"/>
    <n v="829.7861875905312"/>
    <n v="848.4294876376282"/>
    <n v="833.20153573873097"/>
    <n v="874.74958806881943"/>
    <n v="866.58630698482409"/>
  </r>
  <r>
    <s v="E07000228"/>
    <x v="5"/>
    <x v="6"/>
    <n v="33"/>
    <n v="756"/>
    <n v="932.96521337030993"/>
    <n v="907.37479869244328"/>
    <n v="905.58069797715837"/>
    <n v="909.5146642762636"/>
    <n v="922.50504610237135"/>
    <n v="836.04978009838749"/>
    <n v="864.01760048690642"/>
    <n v="881.80392140970378"/>
    <n v="868.54199901524203"/>
    <n v="910.23828378689495"/>
  </r>
  <r>
    <s v="E07000228"/>
    <x v="5"/>
    <x v="6"/>
    <n v="34"/>
    <n v="797"/>
    <n v="786.41234431107762"/>
    <n v="957.95049706074019"/>
    <n v="936.85805658869208"/>
    <n v="935.2396438080533"/>
    <n v="937.11528331414047"/>
    <n v="948.83576862578991"/>
    <n v="866.08480889513044"/>
    <n v="894.32349993186585"/>
    <n v="911.44614396861107"/>
    <n v="899.81713800319824"/>
  </r>
  <r>
    <s v="E07000228"/>
    <x v="5"/>
    <x v="7"/>
    <n v="35"/>
    <n v="883"/>
    <n v="832.83825670380577"/>
    <n v="823.55650113035233"/>
    <n v="991.05997474816422"/>
    <n v="974.40233362297613"/>
    <n v="972.92746847544447"/>
    <n v="972.87316780620108"/>
    <n v="983.45034144990132"/>
    <n v="903.91183015095214"/>
    <n v="932.7353237405772"/>
    <n v="949.33284970051864"/>
  </r>
  <r>
    <s v="E07000228"/>
    <x v="5"/>
    <x v="7"/>
    <n v="36"/>
    <n v="956"/>
    <n v="909.25829533524541"/>
    <n v="861.52749382553941"/>
    <n v="853.44430791943228"/>
    <n v="1017.0157633033253"/>
    <n v="1004.0228965727619"/>
    <n v="1002.6501946121132"/>
    <n v="1001.2147452547124"/>
    <n v="1010.7757269806489"/>
    <n v="934.17866011229444"/>
    <n v="963.40445452593872"/>
  </r>
  <r>
    <s v="E07000228"/>
    <x v="5"/>
    <x v="7"/>
    <n v="37"/>
    <n v="1012"/>
    <n v="970.95620852237153"/>
    <n v="925.45327264296736"/>
    <n v="879.90713242605523"/>
    <n v="873.05883929832396"/>
    <n v="1032.5368952255074"/>
    <n v="1022.6347564626635"/>
    <n v="1021.4819648681708"/>
    <n v="1018.9726693654407"/>
    <n v="1027.6563897035421"/>
    <n v="953.94192750637217"/>
  </r>
  <r>
    <s v="E07000228"/>
    <x v="5"/>
    <x v="7"/>
    <n v="38"/>
    <n v="975"/>
    <n v="1025.390375005476"/>
    <n v="986.18289730478887"/>
    <n v="941.66715247826528"/>
    <n v="898.05842718972622"/>
    <n v="892.19433396666375"/>
    <n v="1048.3809800595691"/>
    <n v="1041.2992706155489"/>
    <n v="1040.3221236043248"/>
    <n v="1036.9276876654239"/>
    <n v="1044.8428017721235"/>
  </r>
  <r>
    <s v="E07000228"/>
    <x v="5"/>
    <x v="7"/>
    <n v="39"/>
    <n v="1079"/>
    <n v="991.29153743581287"/>
    <n v="1037.1834857600106"/>
    <n v="999.67315301483825"/>
    <n v="956.06691244961735"/>
    <n v="914.02880249033194"/>
    <n v="909.00492370359325"/>
    <n v="1062.288599684678"/>
    <n v="1057.6574105751647"/>
    <n v="1056.8439540190664"/>
    <n v="1052.7125728627166"/>
  </r>
  <r>
    <s v="E07000228"/>
    <x v="5"/>
    <x v="8"/>
    <n v="40"/>
    <n v="1124"/>
    <n v="1088.9230956441725"/>
    <n v="1003.6685826591591"/>
    <n v="1045.8105422237818"/>
    <n v="1009.7355673963946"/>
    <n v="966.98636984005191"/>
    <n v="926.27214481547628"/>
    <n v="922.13415715829353"/>
    <n v="1072.9591102055374"/>
    <n v="1070.3419869375073"/>
    <n v="1069.8086507252674"/>
  </r>
  <r>
    <s v="E07000228"/>
    <x v="5"/>
    <x v="8"/>
    <n v="41"/>
    <n v="1116"/>
    <n v="1136.2133712416237"/>
    <n v="1100.9371221459189"/>
    <n v="1017.928980931626"/>
    <n v="1056.6227813571445"/>
    <n v="1021.890741513551"/>
    <n v="979.91448459746755"/>
    <n v="940.38875870324944"/>
    <n v="937.07945957478739"/>
    <n v="1085.7428535945041"/>
    <n v="1085.0284255874271"/>
  </r>
  <r>
    <s v="E07000228"/>
    <x v="5"/>
    <x v="8"/>
    <n v="42"/>
    <n v="1103"/>
    <n v="1124.5317445277622"/>
    <n v="1145.5407259285091"/>
    <n v="1110.0920121803733"/>
    <n v="1028.9212881698384"/>
    <n v="1064.6188253212108"/>
    <n v="1030.9464939853722"/>
    <n v="989.73141949961905"/>
    <n v="951.22826357214694"/>
    <n v="948.6056440710355"/>
    <n v="1095.4658785347413"/>
  </r>
  <r>
    <s v="E07000228"/>
    <x v="5"/>
    <x v="8"/>
    <n v="43"/>
    <n v="1094"/>
    <n v="1117.2133192881292"/>
    <n v="1137.2816495471766"/>
    <n v="1159.3114809956201"/>
    <n v="1123.5792180787359"/>
    <n v="1043.7356115348382"/>
    <n v="1076.7816375631271"/>
    <n v="1044.0886426134721"/>
    <n v="1003.4018030434261"/>
    <n v="965.70825063428572"/>
    <n v="963.73880448879527"/>
  </r>
  <r>
    <s v="E07000228"/>
    <x v="5"/>
    <x v="8"/>
    <n v="44"/>
    <n v="1160"/>
    <n v="1100.0059187442539"/>
    <n v="1121.8350781385113"/>
    <n v="1140.4073977226528"/>
    <n v="1163.0727659803376"/>
    <n v="1127.2829892674115"/>
    <n v="1049.2251097186133"/>
    <n v="1079.680809806584"/>
    <n v="1048.0350393941046"/>
    <n v="1008.1266273129844"/>
    <n v="971.36487862122431"/>
  </r>
  <r>
    <s v="E07000228"/>
    <x v="5"/>
    <x v="9"/>
    <n v="45"/>
    <n v="1149"/>
    <n v="1165.0241668809554"/>
    <n v="1106.2419952774026"/>
    <n v="1127.0869158492733"/>
    <n v="1144.4455703730871"/>
    <n v="1167.6435055354668"/>
    <n v="1131.827810101146"/>
    <n v="1055.1683597758656"/>
    <n v="1083.5728711423405"/>
    <n v="1052.8647901695783"/>
    <n v="1013.4636165077013"/>
  </r>
  <r>
    <s v="E07000228"/>
    <x v="5"/>
    <x v="9"/>
    <n v="46"/>
    <n v="1125"/>
    <n v="1148.5220010449821"/>
    <n v="1164.3060969714004"/>
    <n v="1107.0593586655502"/>
    <n v="1126.7863371323251"/>
    <n v="1142.7976694775953"/>
    <n v="1166.4753090324743"/>
    <n v="1130.865456436574"/>
    <n v="1055.8305145167044"/>
    <n v="1082.1605519125944"/>
    <n v="1052.4690532136549"/>
  </r>
  <r>
    <s v="E07000228"/>
    <x v="5"/>
    <x v="9"/>
    <n v="47"/>
    <n v="1156"/>
    <n v="1127.7416839505206"/>
    <n v="1150.6192539625526"/>
    <n v="1166.0996833434017"/>
    <n v="1110.0879400093636"/>
    <n v="1128.7019330373967"/>
    <n v="1143.6487095450339"/>
    <n v="1167.8290490444028"/>
    <n v="1132.2862172886071"/>
    <n v="1058.516531052642"/>
    <n v="1082.9955510815732"/>
  </r>
  <r>
    <s v="E07000228"/>
    <x v="5"/>
    <x v="9"/>
    <n v="48"/>
    <n v="1132"/>
    <n v="1160.0349913857322"/>
    <n v="1132.6359220130062"/>
    <n v="1154.707204822141"/>
    <n v="1169.8967273887979"/>
    <n v="1115.0042725077233"/>
    <n v="1132.6725626666935"/>
    <n v="1146.5516204416206"/>
    <n v="1171.1953034573303"/>
    <n v="1135.7495050106465"/>
    <n v="1063.2057995158436"/>
  </r>
  <r>
    <s v="E07000228"/>
    <x v="5"/>
    <x v="9"/>
    <n v="49"/>
    <n v="1055"/>
    <n v="1137.3946059286097"/>
    <n v="1166.0749598158061"/>
    <n v="1139.0953042378906"/>
    <n v="1160.6816007850387"/>
    <n v="1175.6482379142112"/>
    <n v="1121.6569122132869"/>
    <n v="1138.4313294274812"/>
    <n v="1151.3546293797708"/>
    <n v="1176.5781355845829"/>
    <n v="1141.0787264154546"/>
  </r>
  <r>
    <s v="E07000228"/>
    <x v="5"/>
    <x v="10"/>
    <n v="50"/>
    <n v="1022"/>
    <n v="1049.5113421336512"/>
    <n v="1130.4433060466656"/>
    <n v="1159.3286599468502"/>
    <n v="1133.1166505987096"/>
    <n v="1153.950758913345"/>
    <n v="1168.5817543858293"/>
    <n v="1115.9763266133807"/>
    <n v="1131.9272190697584"/>
    <n v="1143.9000320451369"/>
    <n v="1169.2386293442428"/>
  </r>
  <r>
    <s v="E07000228"/>
    <x v="5"/>
    <x v="10"/>
    <n v="51"/>
    <n v="1012"/>
    <n v="1016.9105606353521"/>
    <n v="1044.6116154039742"/>
    <n v="1124.1688161955412"/>
    <n v="1153.1996671980196"/>
    <n v="1127.6473745647609"/>
    <n v="1147.8490803929781"/>
    <n v="1162.1790118163181"/>
    <n v="1110.8808194477338"/>
    <n v="1126.0381722128218"/>
    <n v="1137.1089749020275"/>
  </r>
  <r>
    <s v="E07000228"/>
    <x v="5"/>
    <x v="10"/>
    <n v="52"/>
    <n v="954"/>
    <n v="1006.960605732664"/>
    <n v="1012.8237637013694"/>
    <n v="1040.4475033954902"/>
    <n v="1119.0282967324774"/>
    <n v="1148.1981125091404"/>
    <n v="1123.3730608744866"/>
    <n v="1142.9800558310133"/>
    <n v="1157.081066617842"/>
    <n v="1106.9905809728825"/>
    <n v="1121.410655841858"/>
  </r>
  <r>
    <s v="E07000228"/>
    <x v="5"/>
    <x v="10"/>
    <n v="53"/>
    <n v="983"/>
    <n v="948.21779738550708"/>
    <n v="1000.116548827285"/>
    <n v="1006.8566266834322"/>
    <n v="1034.5505186589085"/>
    <n v="1111.6548692267349"/>
    <n v="1140.8975022584291"/>
    <n v="1116.9221535596344"/>
    <n v="1135.9229491340163"/>
    <n v="1149.6941261523414"/>
    <n v="1100.8454060485644"/>
  </r>
  <r>
    <s v="E07000228"/>
    <x v="5"/>
    <x v="10"/>
    <n v="54"/>
    <n v="891"/>
    <n v="975.31126186308995"/>
    <n v="942.44751058877512"/>
    <n v="992.67690905808649"/>
    <n v="1000.2337675402968"/>
    <n v="1028.2283547750269"/>
    <n v="1103.9599391097474"/>
    <n v="1133.3598457191015"/>
    <n v="1110.0786717784322"/>
    <n v="1128.500624778454"/>
    <n v="1142.0451521681964"/>
  </r>
  <r>
    <s v="E07000228"/>
    <x v="5"/>
    <x v="11"/>
    <n v="55"/>
    <n v="936"/>
    <n v="888.09733224823776"/>
    <n v="971.06893132561447"/>
    <n v="939.74224487035997"/>
    <n v="988.50538322509669"/>
    <n v="997.37296352646001"/>
    <n v="1025.5424118190558"/>
    <n v="1100.3192269029139"/>
    <n v="1129.7565262254118"/>
    <n v="1107.2771488700553"/>
    <n v="1125.1360013865285"/>
  </r>
  <r>
    <s v="E07000228"/>
    <x v="5"/>
    <x v="11"/>
    <n v="56"/>
    <n v="845"/>
    <n v="928.9357327534334"/>
    <n v="884.17708446028689"/>
    <n v="965.20213290906315"/>
    <n v="935.63351777051457"/>
    <n v="983.02881241623186"/>
    <n v="992.92754184751743"/>
    <n v="1021.4273744819021"/>
    <n v="1095.084600566455"/>
    <n v="1124.5599067351777"/>
    <n v="1102.9539268407757"/>
  </r>
  <r>
    <s v="E07000228"/>
    <x v="5"/>
    <x v="11"/>
    <n v="57"/>
    <n v="866"/>
    <n v="839.78217057003303"/>
    <n v="921.57053373248436"/>
    <n v="878.61461054524273"/>
    <n v="958.20714813358734"/>
    <n v="930.39676878306614"/>
    <n v="976.47693581222711"/>
    <n v="987.23525690541635"/>
    <n v="1015.8398697060745"/>
    <n v="1088.3006657602575"/>
    <n v="1117.8424351151664"/>
  </r>
  <r>
    <s v="E07000228"/>
    <x v="5"/>
    <x v="11"/>
    <n v="58"/>
    <n v="839"/>
    <n v="863.37326279837919"/>
    <n v="837.77026214895545"/>
    <n v="918.0698262221747"/>
    <n v="876.82408817929286"/>
    <n v="955.2992505921344"/>
    <n v="928.92441279634124"/>
    <n v="974.06159842698366"/>
    <n v="985.71111374488578"/>
    <n v="1014.5564014555175"/>
    <n v="1086.2445284868109"/>
  </r>
  <r>
    <s v="E07000228"/>
    <x v="5"/>
    <x v="11"/>
    <n v="59"/>
    <n v="876"/>
    <n v="836.3522575487433"/>
    <n v="860.62891800557281"/>
    <n v="835.61895608287512"/>
    <n v="914.28776735858514"/>
    <n v="874.68939095898338"/>
    <n v="951.95079439211395"/>
    <n v="927.13232344426274"/>
    <n v="971.20477801254481"/>
    <n v="983.69902656995282"/>
    <n v="1012.7178075244758"/>
  </r>
  <r>
    <s v="E07000228"/>
    <x v="5"/>
    <x v="12"/>
    <n v="60"/>
    <n v="828"/>
    <n v="870.74801602227922"/>
    <n v="832.60267426087432"/>
    <n v="856.40244318396719"/>
    <n v="831.96341665385592"/>
    <n v="909.18705179519918"/>
    <n v="871.36785381468849"/>
    <n v="947.30431583169525"/>
    <n v="923.90426335638062"/>
    <n v="967.10345945656707"/>
    <n v="980.41342949524403"/>
  </r>
  <r>
    <s v="E07000228"/>
    <x v="5"/>
    <x v="12"/>
    <n v="61"/>
    <n v="843"/>
    <n v="824.54806913901325"/>
    <n v="866.05215341995643"/>
    <n v="829.22136836260768"/>
    <n v="852.74732076536213"/>
    <n v="828.96407957632641"/>
    <n v="904.76768212480852"/>
    <n v="868.56944859063776"/>
    <n v="943.45046551644214"/>
    <n v="921.32168108273174"/>
    <n v="963.80155900116222"/>
  </r>
  <r>
    <s v="E07000228"/>
    <x v="5"/>
    <x v="12"/>
    <n v="62"/>
    <n v="892"/>
    <n v="839.55368923110177"/>
    <n v="820.77921952589008"/>
    <n v="860.54624838116979"/>
    <n v="824.78409355998758"/>
    <n v="848.60496958907493"/>
    <n v="825.33350336849344"/>
    <n v="899.70623740084386"/>
    <n v="865.01168084082121"/>
    <n v="938.82706201019016"/>
    <n v="917.99104838179289"/>
  </r>
  <r>
    <s v="E07000228"/>
    <x v="5"/>
    <x v="12"/>
    <n v="63"/>
    <n v="995"/>
    <n v="881.81439279981225"/>
    <n v="830.51779699578401"/>
    <n v="812.08707711237935"/>
    <n v="850.4615278661023"/>
    <n v="816.03863911680935"/>
    <n v="839.55698555011895"/>
    <n v="816.91897830389223"/>
    <n v="889.69322278815991"/>
    <n v="856.61629282720173"/>
    <n v="929.06549540618232"/>
  </r>
  <r>
    <s v="E07000228"/>
    <x v="5"/>
    <x v="12"/>
    <n v="64"/>
    <n v="1121"/>
    <n v="988.19412475774266"/>
    <n v="877.26231643855408"/>
    <n v="826.3520882700833"/>
    <n v="807.63292225546991"/>
    <n v="845.19474630797913"/>
    <n v="811.85847030047591"/>
    <n v="835.24133275462418"/>
    <n v="813.05029543467163"/>
    <n v="884.66680740485083"/>
    <n v="852.95930550504977"/>
  </r>
  <r>
    <s v="E07000228"/>
    <x v="5"/>
    <x v="13"/>
    <n v="65"/>
    <n v="861"/>
    <n v="1103.7074969611965"/>
    <n v="973.10390694656758"/>
    <n v="864.15190106203011"/>
    <n v="814.42119225384965"/>
    <n v="796.24180070285615"/>
    <n v="832.45833431366134"/>
    <n v="800.4379762838746"/>
    <n v="823.44644746932215"/>
    <n v="801.98327985810306"/>
    <n v="872.0698056763149"/>
  </r>
  <r>
    <s v="E07000228"/>
    <x v="5"/>
    <x v="13"/>
    <n v="66"/>
    <n v="824"/>
    <n v="850.23622901154033"/>
    <n v="1090.3400777290956"/>
    <n v="961.10833641148156"/>
    <n v="854.10625544624611"/>
    <n v="805.52691498482125"/>
    <n v="787.66703685020968"/>
    <n v="822.79749545303446"/>
    <n v="791.91756883625715"/>
    <n v="814.627940423675"/>
    <n v="793.85074685633253"/>
  </r>
  <r>
    <s v="E07000228"/>
    <x v="5"/>
    <x v="13"/>
    <n v="67"/>
    <n v="855"/>
    <n v="815.49276585763903"/>
    <n v="841.5137914487417"/>
    <n v="1079.4041616701938"/>
    <n v="953.00173963087434"/>
    <n v="846.78538938731538"/>
    <n v="798.87421534296129"/>
    <n v="781.19860455740343"/>
    <n v="815.46830690438435"/>
    <n v="785.69200282386885"/>
    <n v="808.03514319692408"/>
  </r>
  <r>
    <s v="E07000228"/>
    <x v="5"/>
    <x v="13"/>
    <n v="68"/>
    <n v="752"/>
    <n v="841.65069984777836"/>
    <n v="803.31385081174267"/>
    <n v="829.28506180376371"/>
    <n v="1063.5253480203537"/>
    <n v="939.67638517522266"/>
    <n v="835.61442517370847"/>
    <n v="788.77101592004806"/>
    <n v="771.44457643207807"/>
    <n v="804.65222449386465"/>
    <n v="776.0844121217342"/>
  </r>
  <r>
    <s v="E07000228"/>
    <x v="5"/>
    <x v="13"/>
    <n v="69"/>
    <n v="655"/>
    <n v="744.8801141599638"/>
    <n v="834.09977271608295"/>
    <n v="796.00651136728493"/>
    <n v="822.04264210073143"/>
    <n v="1054.0612707577945"/>
    <n v="931.79764793284141"/>
    <n v="829.45477988300263"/>
    <n v="783.27488249442831"/>
    <n v="766.1447825538113"/>
    <n v="798.5019177978163"/>
  </r>
  <r>
    <s v="E07000228"/>
    <x v="5"/>
    <x v="14"/>
    <n v="70"/>
    <n v="543"/>
    <n v="654.00370193790229"/>
    <n v="744.64065743306458"/>
    <n v="832.00291748972359"/>
    <n v="795.04344564826647"/>
    <n v="821.15636287569555"/>
    <n v="1052.9680916715317"/>
    <n v="931.33932971397417"/>
    <n v="829.87205269614969"/>
    <n v="784.15286450468227"/>
    <n v="767.06035296778157"/>
  </r>
  <r>
    <s v="E07000228"/>
    <x v="5"/>
    <x v="14"/>
    <n v="71"/>
    <n v="583"/>
    <n v="538.34077165440272"/>
    <n v="646.6420059310675"/>
    <n v="736.21941112913248"/>
    <n v="822.12591978836394"/>
    <n v="786.31243662185716"/>
    <n v="812.34466315493046"/>
    <n v="1041.5568761062566"/>
    <n v="921.73655640590277"/>
    <n v="822.22214576586987"/>
    <n v="777.3780314020504"/>
  </r>
  <r>
    <s v="E07000228"/>
    <x v="5"/>
    <x v="14"/>
    <n v="72"/>
    <n v="606"/>
    <n v="573.7460735236815"/>
    <n v="530.59505084011937"/>
    <n v="635.84791999569006"/>
    <n v="725.01538528830542"/>
    <n v="808.49776309532001"/>
    <n v="773.90040965833407"/>
    <n v="800.03341210494341"/>
    <n v="1025.955288564156"/>
    <n v="908.49611611454054"/>
    <n v="811.15052466927784"/>
  </r>
  <r>
    <s v="E07000228"/>
    <x v="5"/>
    <x v="14"/>
    <n v="73"/>
    <n v="587"/>
    <n v="599.55081280875629"/>
    <n v="567.33503646737472"/>
    <n v="524.96816296571205"/>
    <n v="628.54180737294655"/>
    <n v="717.07889208977747"/>
    <n v="798.82847147898133"/>
    <n v="765.12696870649984"/>
    <n v="791.40034914704177"/>
    <n v="1015.2499712812287"/>
    <n v="899.33639646821916"/>
  </r>
  <r>
    <s v="E07000228"/>
    <x v="5"/>
    <x v="14"/>
    <n v="74"/>
    <n v="539"/>
    <n v="577.49432718176058"/>
    <n v="590.10668112487508"/>
    <n v="558.64906653216326"/>
    <n v="517.81139227303242"/>
    <n v="618.78970644569927"/>
    <n v="705.9103754148332"/>
    <n v="785.78773400058549"/>
    <n v="753.26383607508842"/>
    <n v="779.55897758022002"/>
    <n v="999.94860179621867"/>
  </r>
  <r>
    <s v="E07000228"/>
    <x v="5"/>
    <x v="15"/>
    <n v="75"/>
    <n v="580"/>
    <n v="529.38802988517148"/>
    <n v="566.44758874497143"/>
    <n v="579.86257858000874"/>
    <n v="549.5956480761057"/>
    <n v="509.47819557530647"/>
    <n v="608.16736855542104"/>
    <n v="693.85544944867968"/>
    <n v="772.02687717192748"/>
    <n v="740.64060482533375"/>
    <n v="766.77455399214796"/>
  </r>
  <r>
    <s v="E07000228"/>
    <x v="5"/>
    <x v="15"/>
    <n v="76"/>
    <n v="517"/>
    <n v="568.8271783448414"/>
    <n v="519.60004755203011"/>
    <n v="555.88108102215199"/>
    <n v="569.51016827588489"/>
    <n v="540.55370770385093"/>
    <n v="501.18234675710698"/>
    <n v="597.54496759835979"/>
    <n v="681.82334240878527"/>
    <n v="758.14595648747627"/>
    <n v="727.97920658477176"/>
  </r>
  <r>
    <s v="E07000228"/>
    <x v="5"/>
    <x v="15"/>
    <n v="77"/>
    <n v="506"/>
    <n v="508.89389698871969"/>
    <n v="559.63516369017589"/>
    <n v="512.3620785457432"/>
    <n v="547.82072490485382"/>
    <n v="561.2872701105407"/>
    <n v="533.39663893869636"/>
    <n v="494.68985023793073"/>
    <n v="589.18606870498093"/>
    <n v="672.32787179521199"/>
    <n v="746.96140584621389"/>
  </r>
  <r>
    <s v="E07000228"/>
    <x v="5"/>
    <x v="15"/>
    <n v="78"/>
    <n v="515"/>
    <n v="492.98176017532705"/>
    <n v="495.49672126825175"/>
    <n v="544.21563582113822"/>
    <n v="499.43031344573649"/>
    <n v="534.76857695774072"/>
    <n v="547.85925204245825"/>
    <n v="521.08840041182168"/>
    <n v="483.45797136799956"/>
    <n v="575.43629641299026"/>
    <n v="656.86966620847898"/>
  </r>
  <r>
    <s v="E07000228"/>
    <x v="5"/>
    <x v="15"/>
    <n v="79"/>
    <n v="473"/>
    <n v="505.1875549036011"/>
    <n v="484.19272027026568"/>
    <n v="486.84164982381589"/>
    <n v="534.4046634653721"/>
    <n v="491.79872296218286"/>
    <n v="526.38855902891476"/>
    <n v="539.40936727321537"/>
    <n v="513.64962058682295"/>
    <n v="476.83793483760246"/>
    <n v="566.83616851777447"/>
  </r>
  <r>
    <s v="E07000228"/>
    <x v="5"/>
    <x v="16"/>
    <n v="80"/>
    <n v="506"/>
    <n v="464.6417363166384"/>
    <n v="495.28180920593809"/>
    <n v="475.58958048665602"/>
    <n v="477.70423182962469"/>
    <n v="524.62103152766076"/>
    <n v="484.42166836622033"/>
    <n v="518.10717483917608"/>
    <n v="530.99405824937219"/>
    <n v="506.30609614511565"/>
    <n v="470.37042906487397"/>
  </r>
  <r>
    <s v="E07000228"/>
    <x v="5"/>
    <x v="16"/>
    <n v="81"/>
    <n v="472"/>
    <n v="491.95564567800551"/>
    <n v="452.82097109591922"/>
    <n v="481.84349971673032"/>
    <n v="464.08204313008923"/>
    <n v="466.79205404022832"/>
    <n v="511.90093522507647"/>
    <n v="474.25894594906219"/>
    <n v="506.98864272629856"/>
    <n v="519.8871767909136"/>
    <n v="496.42510114143909"/>
  </r>
  <r>
    <s v="E07000228"/>
    <x v="5"/>
    <x v="16"/>
    <n v="82"/>
    <n v="502"/>
    <n v="454.81406843020278"/>
    <n v="473.59602327218573"/>
    <n v="437.31737978769632"/>
    <n v="465.42909937770366"/>
    <n v="449.25444753020264"/>
    <n v="452.79287040531142"/>
    <n v="495.96614844874762"/>
    <n v="461.23703746386423"/>
    <n v="493.0055047763496"/>
    <n v="505.8501255331949"/>
  </r>
  <r>
    <s v="E07000228"/>
    <x v="5"/>
    <x v="16"/>
    <n v="83"/>
    <n v="438"/>
    <n v="476.88113950131856"/>
    <n v="432.57224670966315"/>
    <n v="449.90065290997262"/>
    <n v="418.07681897939386"/>
    <n v="444.8663267842897"/>
    <n v="430.34912499290931"/>
    <n v="434.44058301102615"/>
    <n v="475.35627339732071"/>
    <n v="444.0667569767275"/>
    <n v="474.57484090390534"/>
  </r>
  <r>
    <s v="E07000228"/>
    <x v="5"/>
    <x v="16"/>
    <n v="84"/>
    <n v="425"/>
    <n v="414.03168337950103"/>
    <n v="451.66422377594108"/>
    <n v="412.03140030403881"/>
    <n v="429.72669735505769"/>
    <n v="400.0117621002895"/>
    <n v="425.28843629344021"/>
    <n v="412.62126290727065"/>
    <n v="417.44271096161464"/>
    <n v="456.26935929966709"/>
    <n v="427.93398217113463"/>
  </r>
  <r>
    <s v="E07000228"/>
    <x v="5"/>
    <x v="17"/>
    <n v="85"/>
    <n v="394"/>
    <n v="402.67989144143047"/>
    <n v="393.80093858940592"/>
    <n v="430.56990036855819"/>
    <n v="395.56405457989678"/>
    <n v="412.13469935377026"/>
    <n v="385.24347262027271"/>
    <n v="408.99768522172167"/>
    <n v="398.12768225323526"/>
    <n v="403.55755640243535"/>
    <n v="440.28922001888606"/>
  </r>
  <r>
    <s v="E07000228"/>
    <x v="5"/>
    <x v="17"/>
    <n v="86"/>
    <n v="323"/>
    <n v="365.39857499728578"/>
    <n v="373.53293842816248"/>
    <n v="366.07505524452171"/>
    <n v="400.98359595061544"/>
    <n v="371.09542464252098"/>
    <n v="387.09103995129647"/>
    <n v="363.32229423495278"/>
    <n v="385.42678765565415"/>
    <n v="376.45652791883856"/>
    <n v="382.67316407240128"/>
  </r>
  <r>
    <s v="E07000228"/>
    <x v="5"/>
    <x v="17"/>
    <n v="87"/>
    <n v="306"/>
    <n v="302.01422472818109"/>
    <n v="340.57191242753851"/>
    <n v="348.52207339381857"/>
    <n v="342.80164859247475"/>
    <n v="375.84405858757356"/>
    <n v="349.99391572033562"/>
    <n v="365.77257208696727"/>
    <n v="344.8616191242786"/>
    <n v="365.3944320859535"/>
    <n v="358.06064235777222"/>
  </r>
  <r>
    <s v="E07000228"/>
    <x v="5"/>
    <x v="17"/>
    <n v="88"/>
    <n v="279"/>
    <n v="281.92675375756863"/>
    <n v="279.81874421637576"/>
    <n v="314.36108690433196"/>
    <n v="322.76914342322533"/>
    <n v="317.68550971899049"/>
    <n v="348.97454760347557"/>
    <n v="327.29143062120687"/>
    <n v="342.73598483999626"/>
    <n v="324.68752200272161"/>
    <n v="343.58075221818336"/>
  </r>
  <r>
    <s v="E07000228"/>
    <x v="5"/>
    <x v="17"/>
    <n v="89"/>
    <n v="273"/>
    <n v="249.30624907107571"/>
    <n v="254.70127403161371"/>
    <n v="253.62589573510823"/>
    <n v="283.88404917852608"/>
    <n v="291.95721190918073"/>
    <n v="288.47934460616534"/>
    <n v="317.72484785052393"/>
    <n v="300.06447675795408"/>
    <n v="315.04997500098875"/>
    <n v="300.02535871069671"/>
  </r>
  <r>
    <s v="E07000228"/>
    <x v="5"/>
    <x v="18"/>
    <s v="90 and over"/>
    <n v="1119"/>
    <n v="1085.9320254748222"/>
    <n v="1046.4914324317967"/>
    <n v="1028.9141093382964"/>
    <n v="1024.4650769154775"/>
    <n v="1048.729283238835"/>
    <n v="1076.9294950153676"/>
    <n v="1101.1580902213555"/>
    <n v="1149.5787395314094"/>
    <n v="1181.8725381598867"/>
    <n v="1226.72198735132"/>
  </r>
  <r>
    <s v="E07000229"/>
    <x v="6"/>
    <x v="0"/>
    <n v="0"/>
    <n v="614"/>
    <n v="637.01087319755379"/>
    <n v="646.36857898692188"/>
    <n v="646.48315249473887"/>
    <n v="643.43312125150339"/>
    <n v="638.88184131603316"/>
    <n v="633.62315191707148"/>
    <n v="627.19774317613383"/>
    <n v="622.40233611861743"/>
    <n v="619.50717950520038"/>
    <n v="616.1724681579916"/>
  </r>
  <r>
    <s v="E07000229"/>
    <x v="6"/>
    <x v="0"/>
    <n v="1"/>
    <n v="588"/>
    <n v="612.19779851085252"/>
    <n v="637.73709720972965"/>
    <n v="646.94472723586318"/>
    <n v="647.21984977138629"/>
    <n v="644.11511667506636"/>
    <n v="639.51721698981351"/>
    <n v="634.30139694823549"/>
    <n v="627.93647214542591"/>
    <n v="623.22622007659743"/>
    <n v="620.39123284013647"/>
  </r>
  <r>
    <s v="E07000229"/>
    <x v="6"/>
    <x v="0"/>
    <n v="2"/>
    <n v="590"/>
    <n v="595.12781097030506"/>
    <n v="617.8796609850707"/>
    <n v="645.80100467422062"/>
    <n v="655.07935304519833"/>
    <n v="655.4718942501728"/>
    <n v="652.27248621205808"/>
    <n v="647.61040636797088"/>
    <n v="642.37592523185151"/>
    <n v="635.99789388970044"/>
    <n v="631.30776766265694"/>
  </r>
  <r>
    <s v="E07000229"/>
    <x v="6"/>
    <x v="0"/>
    <n v="3"/>
    <n v="660"/>
    <n v="593.7232176442601"/>
    <n v="598.96251435723877"/>
    <n v="620.43978902815559"/>
    <n v="650.17618181269836"/>
    <n v="659.38740437214472"/>
    <n v="659.87022542529451"/>
    <n v="656.64226891875819"/>
    <n v="651.96055876148921"/>
    <n v="646.73965703518957"/>
    <n v="640.38496433789953"/>
  </r>
  <r>
    <s v="E07000229"/>
    <x v="6"/>
    <x v="0"/>
    <n v="4"/>
    <n v="601"/>
    <n v="657.28056392287044"/>
    <n v="593.75489347198243"/>
    <n v="599.10386669915135"/>
    <n v="619.37293171183694"/>
    <n v="650.56704922728056"/>
    <n v="659.68889585391696"/>
    <n v="660.2736251585975"/>
    <n v="657.03680297920596"/>
    <n v="652.34909772552078"/>
    <n v="647.15987717129497"/>
  </r>
  <r>
    <s v="E07000229"/>
    <x v="6"/>
    <x v="1"/>
    <n v="5"/>
    <n v="567"/>
    <n v="605.35778669862714"/>
    <n v="660.96081565745658"/>
    <n v="599.17138428062276"/>
    <n v="604.54297465268235"/>
    <n v="624.22786741070627"/>
    <n v="656.52149164781417"/>
    <n v="665.70829955571537"/>
    <n v="666.41334786766481"/>
    <n v="663.17779116319321"/>
    <n v="658.49550097588769"/>
  </r>
  <r>
    <s v="E07000229"/>
    <x v="6"/>
    <x v="1"/>
    <n v="6"/>
    <n v="541"/>
    <n v="571.06306288660153"/>
    <n v="608.66858233042649"/>
    <n v="663.69377276509442"/>
    <n v="603.48403528492656"/>
    <n v="608.88814480663416"/>
    <n v="628.01827595165696"/>
    <n v="661.38160410329237"/>
    <n v="670.62444850917211"/>
    <n v="671.43916885631563"/>
    <n v="668.20079453913263"/>
  </r>
  <r>
    <s v="E07000229"/>
    <x v="6"/>
    <x v="1"/>
    <n v="7"/>
    <n v="535"/>
    <n v="540.08770239485807"/>
    <n v="570.13619941155355"/>
    <n v="606.85395007687259"/>
    <n v="660.83536357533751"/>
    <n v="602.53030331538241"/>
    <n v="607.89541968579476"/>
    <n v="626.47449336566012"/>
    <n v="660.4696733350404"/>
    <n v="669.69241396290136"/>
    <n v="670.60152345979566"/>
  </r>
  <r>
    <s v="E07000229"/>
    <x v="6"/>
    <x v="1"/>
    <n v="8"/>
    <n v="491"/>
    <n v="537.79113297024242"/>
    <n v="542.89742432770265"/>
    <n v="573.18288339985475"/>
    <n v="609.28117089950956"/>
    <n v="662.66762662164842"/>
    <n v="605.77341745086335"/>
    <n v="611.1525683619692"/>
    <n v="629.33387707013082"/>
    <n v="664.21162814550803"/>
    <n v="673.48212780305028"/>
  </r>
  <r>
    <s v="E07000229"/>
    <x v="6"/>
    <x v="1"/>
    <n v="9"/>
    <n v="500"/>
    <n v="490.79763884297182"/>
    <n v="536.3990844427459"/>
    <n v="541.54925358045591"/>
    <n v="571.8222123236917"/>
    <n v="607.09398768517019"/>
    <n v="659.634668785136"/>
    <n v="604.34467391543876"/>
    <n v="609.77252488231011"/>
    <n v="627.41254318322842"/>
    <n v="662.87332548091661"/>
  </r>
  <r>
    <s v="E07000229"/>
    <x v="6"/>
    <x v="2"/>
    <n v="10"/>
    <n v="508"/>
    <n v="498.14019082800701"/>
    <n v="489.34709238125367"/>
    <n v="533.6769047664136"/>
    <n v="539.05868600624262"/>
    <n v="569.19840169707072"/>
    <n v="603.4587818776738"/>
    <n v="655.22640503086302"/>
    <n v="601.41561217246522"/>
    <n v="606.96024354389044"/>
    <n v="623.91700661230425"/>
  </r>
  <r>
    <s v="E07000229"/>
    <x v="6"/>
    <x v="2"/>
    <n v="11"/>
    <n v="532"/>
    <n v="506.00343355304182"/>
    <n v="496.42850540454214"/>
    <n v="487.96489830490788"/>
    <n v="531.31340928815973"/>
    <n v="536.79825135666442"/>
    <n v="566.83031176887835"/>
    <n v="600.30982739820263"/>
    <n v="651.37639935208506"/>
    <n v="598.82532102265509"/>
    <n v="604.43790574937225"/>
  </r>
  <r>
    <s v="E07000229"/>
    <x v="6"/>
    <x v="2"/>
    <n v="12"/>
    <n v="570"/>
    <n v="531.41562490481374"/>
    <n v="505.56578202032256"/>
    <n v="496.27367553203987"/>
    <n v="488.20171652165135"/>
    <n v="530.58727527984195"/>
    <n v="536.18613230412404"/>
    <n v="566.19702219154976"/>
    <n v="598.96182883301651"/>
    <n v="649.38400991093908"/>
    <n v="598.07292876126553"/>
  </r>
  <r>
    <s v="E07000229"/>
    <x v="6"/>
    <x v="2"/>
    <n v="13"/>
    <n v="574"/>
    <n v="572.1945181435085"/>
    <n v="534.32261382500303"/>
    <n v="508.4653435691954"/>
    <n v="499.36593216300344"/>
    <n v="491.56239339039678"/>
    <n v="533.35493674068221"/>
    <n v="539.09322972701716"/>
    <n v="569.28156085724538"/>
    <n v="601.61061544737379"/>
    <n v="651.72451218341655"/>
  </r>
  <r>
    <s v="E07000229"/>
    <x v="6"/>
    <x v="2"/>
    <n v="14"/>
    <n v="560"/>
    <n v="569.8371997766759"/>
    <n v="567.76368193881513"/>
    <n v="531.1933551761806"/>
    <n v="505.64176391817807"/>
    <n v="496.82736916614073"/>
    <n v="489.49331215877896"/>
    <n v="530.09394984947983"/>
    <n v="535.9308607828109"/>
    <n v="565.90380951928694"/>
    <n v="597.29900011920392"/>
  </r>
  <r>
    <s v="E07000229"/>
    <x v="6"/>
    <x v="3"/>
    <n v="15"/>
    <n v="583"/>
    <n v="562.00662834394291"/>
    <n v="571.27588759626417"/>
    <n v="568.84242127112464"/>
    <n v="533.20164379423761"/>
    <n v="507.77801999373924"/>
    <n v="499.21799950646675"/>
    <n v="492.18686962722154"/>
    <n v="532.00864174751541"/>
    <n v="537.87663924964204"/>
    <n v="567.86082851808374"/>
  </r>
  <r>
    <s v="E07000229"/>
    <x v="6"/>
    <x v="3"/>
    <n v="16"/>
    <n v="544"/>
    <n v="582.28851245449891"/>
    <n v="562.07530889044995"/>
    <n v="570.73317528091206"/>
    <n v="567.99801816798879"/>
    <n v="533.41483585461185"/>
    <n v="508.09768663249838"/>
    <n v="499.89384080341318"/>
    <n v="493.22105164192362"/>
    <n v="532.11511897550486"/>
    <n v="538.03000675565227"/>
  </r>
  <r>
    <s v="E07000229"/>
    <x v="6"/>
    <x v="3"/>
    <n v="17"/>
    <n v="525"/>
    <n v="546.05240343997389"/>
    <n v="581.85664762147235"/>
    <n v="562.59546110700057"/>
    <n v="570.27525010561192"/>
    <n v="567.17492182406806"/>
    <n v="533.99942046283581"/>
    <n v="509.07946796751406"/>
    <n v="501.48967805477207"/>
    <n v="495.32467334766602"/>
    <n v="532.67137194421048"/>
  </r>
  <r>
    <s v="E07000229"/>
    <x v="6"/>
    <x v="3"/>
    <n v="18"/>
    <n v="595"/>
    <n v="512.50708698905601"/>
    <n v="531.12510427560062"/>
    <n v="563.29681839140551"/>
    <n v="545.8357416437043"/>
    <n v="552.24969534410559"/>
    <n v="548.76195097170375"/>
    <n v="518.23178737103251"/>
    <n v="494.3664136487979"/>
    <n v="487.58604492528144"/>
    <n v="482.26640044312643"/>
  </r>
  <r>
    <s v="E07000229"/>
    <x v="6"/>
    <x v="3"/>
    <n v="19"/>
    <n v="513"/>
    <n v="483.9154480430654"/>
    <n v="424.40320098114944"/>
    <n v="436.61006538966353"/>
    <n v="458.9544193459414"/>
    <n v="446.27639701368389"/>
    <n v="449.68094440058906"/>
    <n v="446.66803949129564"/>
    <n v="423.98347855504147"/>
    <n v="404.6639582574133"/>
    <n v="399.70633260604455"/>
  </r>
  <r>
    <s v="E07000229"/>
    <x v="6"/>
    <x v="4"/>
    <n v="20"/>
    <n v="528"/>
    <n v="476.56197846700485"/>
    <n v="448.7980338885551"/>
    <n v="400.63771751070817"/>
    <n v="409.86556174407178"/>
    <n v="426.75008917992227"/>
    <n v="416.50039025376589"/>
    <n v="418.13346725709965"/>
    <n v="415.27495233079571"/>
    <n v="396.36693616599672"/>
    <n v="378.77267297316979"/>
  </r>
  <r>
    <s v="E07000229"/>
    <x v="6"/>
    <x v="4"/>
    <n v="21"/>
    <n v="556"/>
    <n v="545.1661425363003"/>
    <n v="500.0765260823531"/>
    <n v="473.21066454266537"/>
    <n v="432.04147424727461"/>
    <n v="438.52164832938979"/>
    <n v="451.97463279083934"/>
    <n v="443.6265698492258"/>
    <n v="443.39189115120985"/>
    <n v="439.93411622658533"/>
    <n v="422.19939596710418"/>
  </r>
  <r>
    <s v="E07000229"/>
    <x v="6"/>
    <x v="4"/>
    <n v="22"/>
    <n v="549"/>
    <n v="614.91412065629947"/>
    <n v="610.03084467149824"/>
    <n v="570.67770282226638"/>
    <n v="544.92492086245693"/>
    <n v="508.88845909465516"/>
    <n v="511.80580816211534"/>
    <n v="522.61540181601958"/>
    <n v="516.22103719968345"/>
    <n v="513.74572181657777"/>
    <n v="509.19844285118256"/>
  </r>
  <r>
    <s v="E07000229"/>
    <x v="6"/>
    <x v="4"/>
    <n v="23"/>
    <n v="594"/>
    <n v="582.37433751785488"/>
    <n v="640.60798389607953"/>
    <n v="640.57735651725773"/>
    <n v="606.64945905821287"/>
    <n v="582.03672606327325"/>
    <n v="550.8568725989827"/>
    <n v="551.31372632335194"/>
    <n v="559.80074309361191"/>
    <n v="554.96296277294073"/>
    <n v="550.84270913482123"/>
  </r>
  <r>
    <s v="E07000229"/>
    <x v="6"/>
    <x v="4"/>
    <n v="24"/>
    <n v="567"/>
    <n v="619.06513964081296"/>
    <n v="606.48745505313457"/>
    <n v="659.02257798404855"/>
    <n v="662.20120971589859"/>
    <n v="631.73083797108279"/>
    <n v="607.40354637415055"/>
    <n v="580.00734027295414"/>
    <n v="578.68475946651472"/>
    <n v="585.47099460219545"/>
    <n v="581.86427711059684"/>
  </r>
  <r>
    <s v="E07000229"/>
    <x v="6"/>
    <x v="5"/>
    <n v="25"/>
    <n v="596"/>
    <n v="591.21664161958631"/>
    <n v="640.97419776085519"/>
    <n v="627.36562467885949"/>
    <n v="674.96616318357769"/>
    <n v="680.46938368515282"/>
    <n v="653.11193411343515"/>
    <n v="628.8572164889772"/>
    <n v="605.01275513254654"/>
    <n v="601.97746045166753"/>
    <n v="607.32875213688772"/>
  </r>
  <r>
    <s v="E07000229"/>
    <x v="6"/>
    <x v="5"/>
    <n v="26"/>
    <n v="676"/>
    <n v="609.2524361841779"/>
    <n v="605.59959532073742"/>
    <n v="653.0371817697993"/>
    <n v="639.01675125171039"/>
    <n v="682.33049291012367"/>
    <n v="689.43636364222618"/>
    <n v="664.68047309146812"/>
    <n v="640.69620696579591"/>
    <n v="619.7532325432536"/>
    <n v="615.42239418526685"/>
  </r>
  <r>
    <s v="E07000229"/>
    <x v="6"/>
    <x v="5"/>
    <n v="27"/>
    <n v="584"/>
    <n v="694.01548439076123"/>
    <n v="635.01542224643413"/>
    <n v="632.35081120342068"/>
    <n v="679.08376413187841"/>
    <n v="664.3959964997274"/>
    <n v="705.10539331760424"/>
    <n v="713.83839065433358"/>
    <n v="690.70946114450555"/>
    <n v="666.37940326977628"/>
    <n v="647.26671002956573"/>
  </r>
  <r>
    <s v="E07000229"/>
    <x v="6"/>
    <x v="5"/>
    <n v="28"/>
    <n v="647"/>
    <n v="600.45370157166656"/>
    <n v="699.5077353474145"/>
    <n v="647.49673630623386"/>
    <n v="645.6430332257579"/>
    <n v="690.83255357571079"/>
    <n v="676.0293799224404"/>
    <n v="714.08818207228228"/>
    <n v="724.00837916116586"/>
    <n v="702.55721636095598"/>
    <n v="678.37271676791318"/>
  </r>
  <r>
    <s v="E07000229"/>
    <x v="6"/>
    <x v="5"/>
    <n v="29"/>
    <n v="639"/>
    <n v="652.42045489311784"/>
    <n v="609.32580138287892"/>
    <n v="698.9707300037569"/>
    <n v="652.90827445219429"/>
    <n v="651.78293579089427"/>
    <n v="695.39524294269768"/>
    <n v="680.74075515942479"/>
    <n v="716.40205877128437"/>
    <n v="727.23571229209074"/>
    <n v="707.38443444179541"/>
  </r>
  <r>
    <s v="E07000229"/>
    <x v="6"/>
    <x v="6"/>
    <n v="30"/>
    <n v="663"/>
    <n v="652.33691692357081"/>
    <n v="663.56207482077934"/>
    <n v="623.30423849182569"/>
    <n v="705.29178647930371"/>
    <n v="664.27313012033596"/>
    <n v="663.57118565749727"/>
    <n v="705.88517085738874"/>
    <n v="691.3961321516714"/>
    <n v="725.08844032141462"/>
    <n v="736.85311392361268"/>
  </r>
  <r>
    <s v="E07000229"/>
    <x v="6"/>
    <x v="6"/>
    <n v="31"/>
    <n v="740"/>
    <n v="677.25546690559361"/>
    <n v="667.21266548026426"/>
    <n v="676.72943359211808"/>
    <n v="638.85756847126038"/>
    <n v="714.52049132732725"/>
    <n v="677.59083263087223"/>
    <n v="677.4521580714445"/>
    <n v="718.82925635329832"/>
    <n v="704.46380043163936"/>
    <n v="736.56640646437643"/>
  </r>
  <r>
    <s v="E07000229"/>
    <x v="6"/>
    <x v="6"/>
    <n v="32"/>
    <n v="655"/>
    <n v="751.19134193776131"/>
    <n v="691.46090153486375"/>
    <n v="681.77967413676947"/>
    <n v="690.04582433454027"/>
    <n v="653.86031361555911"/>
    <n v="724.55771792994506"/>
    <n v="690.98279137149177"/>
    <n v="691.29194466223123"/>
    <n v="731.99978005637342"/>
    <n v="717.70980351762807"/>
  </r>
  <r>
    <s v="E07000229"/>
    <x v="6"/>
    <x v="6"/>
    <n v="33"/>
    <n v="649"/>
    <n v="668.77255720726089"/>
    <n v="762.23927393064071"/>
    <n v="704.94278819423505"/>
    <n v="695.54875884786327"/>
    <n v="702.80127875292828"/>
    <n v="667.96923422259624"/>
    <n v="734.90055961542851"/>
    <n v="703.99578049225738"/>
    <n v="704.72932168116836"/>
    <n v="745.00688407512928"/>
  </r>
  <r>
    <s v="E07000229"/>
    <x v="6"/>
    <x v="6"/>
    <n v="34"/>
    <n v="629"/>
    <n v="660.30908689634725"/>
    <n v="681.62445324586656"/>
    <n v="772.6146452812493"/>
    <n v="717.52663329507254"/>
    <n v="708.37712638204664"/>
    <n v="714.79454442572035"/>
    <n v="681.25429852234731"/>
    <n v="744.94580410206231"/>
    <n v="716.30924826314276"/>
    <n v="717.43431526359689"/>
  </r>
  <r>
    <s v="E07000229"/>
    <x v="6"/>
    <x v="7"/>
    <n v="35"/>
    <n v="619"/>
    <n v="638.34907629362306"/>
    <n v="668.45532039752038"/>
    <n v="691.27068895422462"/>
    <n v="779.78564202944449"/>
    <n v="726.81679004340322"/>
    <n v="717.85841987130095"/>
    <n v="723.5594021630086"/>
    <n v="691.20592057110377"/>
    <n v="752.13926322175269"/>
    <n v="725.52834647671739"/>
  </r>
  <r>
    <s v="E07000229"/>
    <x v="6"/>
    <x v="7"/>
    <n v="36"/>
    <n v="672"/>
    <n v="628.79622734801274"/>
    <n v="646.81075332035994"/>
    <n v="675.78214319424546"/>
    <n v="699.81858301534305"/>
    <n v="786.25606684721231"/>
    <n v="735.15962200380409"/>
    <n v="726.39077836242666"/>
    <n v="731.51432893831031"/>
    <n v="700.12963818926971"/>
    <n v="758.76631707639399"/>
  </r>
  <r>
    <s v="E07000229"/>
    <x v="6"/>
    <x v="7"/>
    <n v="37"/>
    <n v="723"/>
    <n v="678.7320633844879"/>
    <n v="636.45535442646781"/>
    <n v="653.33134962819111"/>
    <n v="681.4525408328318"/>
    <n v="706.6021978236173"/>
    <n v="791.16847284900996"/>
    <n v="741.76240213555786"/>
    <n v="733.18741369577299"/>
    <n v="737.86536943569922"/>
    <n v="707.3164378690434"/>
  </r>
  <r>
    <s v="E07000229"/>
    <x v="6"/>
    <x v="7"/>
    <n v="38"/>
    <n v="776"/>
    <n v="729.04709464445727"/>
    <n v="685.99232647951453"/>
    <n v="644.51877175521065"/>
    <n v="660.45938011738883"/>
    <n v="687.8717225005995"/>
    <n v="714.00537387536463"/>
    <n v="797.08285078344784"/>
    <n v="749.14363439261058"/>
    <n v="740.74927500117451"/>
    <n v="745.01131234805223"/>
  </r>
  <r>
    <s v="E07000229"/>
    <x v="6"/>
    <x v="7"/>
    <n v="39"/>
    <n v="713"/>
    <n v="778.72935561039003"/>
    <n v="732.21601210245694"/>
    <n v="690.23714986311893"/>
    <n v="649.51609104917486"/>
    <n v="664.61060551491232"/>
    <n v="691.36428284887052"/>
    <n v="718.36933592485445"/>
    <n v="800.08136548235723"/>
    <n v="753.47502073240878"/>
    <n v="745.26565659754385"/>
  </r>
  <r>
    <s v="E07000229"/>
    <x v="6"/>
    <x v="8"/>
    <n v="40"/>
    <n v="797"/>
    <n v="724.01899837688688"/>
    <n v="786.44746982417496"/>
    <n v="740.05030532958631"/>
    <n v="698.82361765398593"/>
    <n v="658.50677486258701"/>
    <n v="672.9311221619688"/>
    <n v="699.41143260393744"/>
    <n v="727.35538293968773"/>
    <n v="808.43964013246261"/>
    <n v="762.71638596246908"/>
  </r>
  <r>
    <s v="E07000229"/>
    <x v="6"/>
    <x v="8"/>
    <n v="41"/>
    <n v="735"/>
    <n v="802.03524770731508"/>
    <n v="731.05132521316909"/>
    <n v="789.94197410155073"/>
    <n v="743.88566646448328"/>
    <n v="703.62119580508192"/>
    <n v="663.88567662189735"/>
    <n v="677.65047306833139"/>
    <n v="703.72152472210121"/>
    <n v="732.38812428121719"/>
    <n v="812.46436408803015"/>
  </r>
  <r>
    <s v="E07000229"/>
    <x v="6"/>
    <x v="8"/>
    <n v="42"/>
    <n v="827"/>
    <n v="735.34079187548571"/>
    <n v="801.013299377154"/>
    <n v="732.03129404572405"/>
    <n v="787.58295242403017"/>
    <n v="742.13784087338411"/>
    <n v="702.80475835145228"/>
    <n v="663.85325630852697"/>
    <n v="677.01571458499382"/>
    <n v="702.62759022039108"/>
    <n v="731.7524809285253"/>
  </r>
  <r>
    <s v="E07000229"/>
    <x v="6"/>
    <x v="8"/>
    <n v="43"/>
    <n v="791"/>
    <n v="831.98681857979693"/>
    <n v="741.93749725630312"/>
    <n v="806.78900178482627"/>
    <n v="739.32241465362688"/>
    <n v="792.09432914859917"/>
    <n v="746.80757356338017"/>
    <n v="708.25458806125312"/>
    <n v="669.7812240899375"/>
    <n v="682.39791762779055"/>
    <n v="707.71113058798153"/>
  </r>
  <r>
    <s v="E07000229"/>
    <x v="6"/>
    <x v="8"/>
    <n v="44"/>
    <n v="794"/>
    <n v="796.82509337126385"/>
    <n v="836.74080465222823"/>
    <n v="748.21045585674892"/>
    <n v="812.25849084038111"/>
    <n v="746.14972888687544"/>
    <n v="796.29574395671204"/>
    <n v="751.33223930465795"/>
    <n v="713.45401392857741"/>
    <n v="675.41683642264229"/>
    <n v="687.54467300846704"/>
  </r>
  <r>
    <s v="E07000229"/>
    <x v="6"/>
    <x v="9"/>
    <n v="45"/>
    <n v="796"/>
    <n v="795.47186744192925"/>
    <n v="797.6749032680093"/>
    <n v="836.305461147703"/>
    <n v="749.61629121233295"/>
    <n v="812.78696140416753"/>
    <n v="748.12014528659199"/>
    <n v="795.80178116083107"/>
    <n v="751.34995353446675"/>
    <n v="714.23457317295242"/>
    <n v="676.89585711689381"/>
  </r>
  <r>
    <s v="E07000229"/>
    <x v="6"/>
    <x v="9"/>
    <n v="46"/>
    <n v="837"/>
    <n v="797.63559391354227"/>
    <n v="797.38405287626995"/>
    <n v="798.95359893204227"/>
    <n v="836.35805808503721"/>
    <n v="751.59707460033712"/>
    <n v="813.72494192958754"/>
    <n v="750.62326391525517"/>
    <n v="795.73938080806658"/>
    <n v="751.85072212256796"/>
    <n v="715.53119297705246"/>
  </r>
  <r>
    <s v="E07000229"/>
    <x v="6"/>
    <x v="9"/>
    <n v="47"/>
    <n v="845"/>
    <n v="836.95820007281884"/>
    <n v="798.43297112689368"/>
    <n v="798.55410619343286"/>
    <n v="799.47860240157684"/>
    <n v="835.77201477279095"/>
    <n v="752.72062824339503"/>
    <n v="813.99490533508572"/>
    <n v="752.30596936164136"/>
    <n v="795.1767559781988"/>
    <n v="751.67597217189598"/>
  </r>
  <r>
    <s v="E07000229"/>
    <x v="6"/>
    <x v="9"/>
    <n v="48"/>
    <n v="839"/>
    <n v="847.6139434302977"/>
    <n v="840.41229099342854"/>
    <n v="802.62842397357633"/>
    <n v="803.02289615001462"/>
    <n v="803.33805841204673"/>
    <n v="838.68925861420087"/>
    <n v="757.10043063874957"/>
    <n v="817.71994905182453"/>
    <n v="757.18123025602767"/>
    <n v="798.02208537325316"/>
  </r>
  <r>
    <s v="E07000229"/>
    <x v="6"/>
    <x v="9"/>
    <n v="49"/>
    <n v="745"/>
    <n v="844.35964497352336"/>
    <n v="853.61691445103247"/>
    <n v="847.18471473949762"/>
    <n v="810.00523784406244"/>
    <n v="810.82418917634288"/>
    <n v="810.45760305670728"/>
    <n v="845.00929484153153"/>
    <n v="764.49380836335877"/>
    <n v="824.76201228734112"/>
    <n v="765.20278902277244"/>
  </r>
  <r>
    <s v="E07000229"/>
    <x v="6"/>
    <x v="10"/>
    <n v="50"/>
    <n v="749"/>
    <n v="753.57940720990018"/>
    <n v="850.02219660051173"/>
    <n v="860.23607142586991"/>
    <n v="854.4685209307238"/>
    <n v="818.20898313223131"/>
    <n v="819.27792534360503"/>
    <n v="818.33979970804046"/>
    <n v="851.98013163928579"/>
    <n v="772.77296610424685"/>
    <n v="832.51472988305443"/>
  </r>
  <r>
    <s v="E07000229"/>
    <x v="6"/>
    <x v="10"/>
    <n v="51"/>
    <n v="672"/>
    <n v="748.41449934947514"/>
    <n v="754.29344719693461"/>
    <n v="847.87864997188592"/>
    <n v="858.51921121931491"/>
    <n v="853.53747635270418"/>
    <n v="818.42992373245215"/>
    <n v="819.69639539592595"/>
    <n v="818.2533287556596"/>
    <n v="850.72433140027226"/>
    <n v="773.43769060820682"/>
  </r>
  <r>
    <s v="E07000229"/>
    <x v="6"/>
    <x v="10"/>
    <n v="52"/>
    <n v="692"/>
    <n v="672.29824166981564"/>
    <n v="747.15277198497529"/>
    <n v="754.48693384477872"/>
    <n v="844.91848372707693"/>
    <n v="856.06672349336088"/>
    <n v="851.83334272763659"/>
    <n v="817.86736527531889"/>
    <n v="819.35108572719878"/>
    <n v="817.42005053059029"/>
    <n v="848.76745638477394"/>
  </r>
  <r>
    <s v="E07000229"/>
    <x v="6"/>
    <x v="10"/>
    <n v="53"/>
    <n v="671"/>
    <n v="694.3516453571624"/>
    <n v="676.06974164569601"/>
    <n v="749.61346830078014"/>
    <n v="758.47170869857325"/>
    <n v="846.36741717709185"/>
    <n v="858.11137230249017"/>
    <n v="854.6488139080783"/>
    <n v="821.40909780961044"/>
    <n v="823.04943606000495"/>
    <n v="820.73395809051851"/>
  </r>
  <r>
    <s v="E07000229"/>
    <x v="6"/>
    <x v="10"/>
    <n v="54"/>
    <n v="631"/>
    <n v="673.35274641976514"/>
    <n v="696.14537462202259"/>
    <n v="679.48497407320713"/>
    <n v="751.77764177968186"/>
    <n v="761.95593292901447"/>
    <n v="847.545963115272"/>
    <n v="859.99182919057546"/>
    <n v="857.31882453330115"/>
    <n v="824.84760768718922"/>
    <n v="826.71517001122288"/>
  </r>
  <r>
    <s v="E07000229"/>
    <x v="6"/>
    <x v="11"/>
    <n v="55"/>
    <n v="614"/>
    <n v="631.65844787918536"/>
    <n v="673.43357551252552"/>
    <n v="695.22607453526598"/>
    <n v="680.64684209720781"/>
    <n v="750.96325965384733"/>
    <n v="762.28637369673777"/>
    <n v="844.97535845952189"/>
    <n v="858.03463965198443"/>
    <n v="856.10999976691778"/>
    <n v="824.94492554768897"/>
  </r>
  <r>
    <s v="E07000229"/>
    <x v="6"/>
    <x v="11"/>
    <n v="56"/>
    <n v="615"/>
    <n v="620.58471626385892"/>
    <n v="639.25505764986565"/>
    <n v="680.97136262268498"/>
    <n v="702.09896166527153"/>
    <n v="688.75589257032095"/>
    <n v="758.37814794564156"/>
    <n v="770.96838336895496"/>
    <n v="852.08286985240761"/>
    <n v="865.77935484064744"/>
    <n v="864.47056640440098"/>
  </r>
  <r>
    <s v="E07000229"/>
    <x v="6"/>
    <x v="11"/>
    <n v="57"/>
    <n v="573"/>
    <n v="618.81048900899589"/>
    <n v="624.40030409787789"/>
    <n v="643.00094298138913"/>
    <n v="685.20902343393323"/>
    <n v="705.55159251010718"/>
    <n v="693.45899351256594"/>
    <n v="762.01176530414978"/>
    <n v="775.65422564288906"/>
    <n v="855.01530503248944"/>
    <n v="869.25524485865492"/>
  </r>
  <r>
    <s v="E07000229"/>
    <x v="6"/>
    <x v="11"/>
    <n v="58"/>
    <n v="610"/>
    <n v="574.66716778347541"/>
    <n v="619.31580965052115"/>
    <n v="625.15908006482425"/>
    <n v="643.9441267116581"/>
    <n v="685.61184556912337"/>
    <n v="705.58243771989555"/>
    <n v="694.5889225821652"/>
    <n v="761.99770446007972"/>
    <n v="776.40659306373482"/>
    <n v="853.87432572734917"/>
  </r>
  <r>
    <s v="E07000229"/>
    <x v="6"/>
    <x v="11"/>
    <n v="59"/>
    <n v="581"/>
    <n v="611.48188919327197"/>
    <n v="577.698117557356"/>
    <n v="621.09888493056803"/>
    <n v="627.19012690064108"/>
    <n v="646.18738653135244"/>
    <n v="687.60163607133188"/>
    <n v="707.2028208447465"/>
    <n v="697.23340812245101"/>
    <n v="763.6702074379125"/>
    <n v="778.90275262209025"/>
  </r>
  <r>
    <s v="E07000229"/>
    <x v="6"/>
    <x v="12"/>
    <n v="60"/>
    <n v="621"/>
    <n v="584.53284008269384"/>
    <n v="613.73025683755327"/>
    <n v="581.22509755238161"/>
    <n v="622.99503128075492"/>
    <n v="630.01816416313568"/>
    <n v="649.19159105085953"/>
    <n v="690.11263720790328"/>
    <n v="709.61106988988206"/>
    <n v="700.69579112677104"/>
    <n v="766.2396094125703"/>
  </r>
  <r>
    <s v="E07000229"/>
    <x v="6"/>
    <x v="12"/>
    <n v="61"/>
    <n v="615"/>
    <n v="622.31237673357111"/>
    <n v="586.95784720443999"/>
    <n v="615.66194513560708"/>
    <n v="584.72563365026247"/>
    <n v="625.17368065401831"/>
    <n v="632.51904809530151"/>
    <n v="651.96627397199302"/>
    <n v="692.60677473197461"/>
    <n v="712.02170041032207"/>
    <n v="704.13774154134774"/>
  </r>
  <r>
    <s v="E07000229"/>
    <x v="6"/>
    <x v="12"/>
    <n v="62"/>
    <n v="676"/>
    <n v="616.94852618056916"/>
    <n v="623.10425455204575"/>
    <n v="589.49187958830294"/>
    <n v="617.45377029129747"/>
    <n v="587.52823173332399"/>
    <n v="626.92788617931103"/>
    <n v="634.63797587260035"/>
    <n v="654.38232484597756"/>
    <n v="694.62266626767268"/>
    <n v="713.83647123869855"/>
  </r>
  <r>
    <s v="E07000229"/>
    <x v="6"/>
    <x v="12"/>
    <n v="63"/>
    <n v="713"/>
    <n v="674.77349464659756"/>
    <n v="617.16333690523652"/>
    <n v="622.55512002295302"/>
    <n v="589.82037714282535"/>
    <n v="617.09229499975504"/>
    <n v="588.49515797412812"/>
    <n v="626.90134706252331"/>
    <n v="634.92235612285594"/>
    <n v="654.81010860463903"/>
    <n v="694.74587604459225"/>
  </r>
  <r>
    <s v="E07000229"/>
    <x v="6"/>
    <x v="12"/>
    <n v="64"/>
    <n v="743"/>
    <n v="713.81815082549156"/>
    <n v="674.98137186617748"/>
    <n v="618.26407284999721"/>
    <n v="623.63307978359035"/>
    <n v="591.66905849286877"/>
    <n v="618.02846897688653"/>
    <n v="590.64797580343395"/>
    <n v="628.23751241326511"/>
    <n v="636.63653037177801"/>
    <n v="656.69354376011529"/>
  </r>
  <r>
    <s v="E07000229"/>
    <x v="6"/>
    <x v="13"/>
    <n v="65"/>
    <n v="618"/>
    <n v="743.08251448297062"/>
    <n v="713.2732632944909"/>
    <n v="673.57646743420992"/>
    <n v="618.03639018381477"/>
    <n v="622.43925502529896"/>
    <n v="591.72075274922793"/>
    <n v="617.42849796373298"/>
    <n v="591.19854283864356"/>
    <n v="627.97404503557402"/>
    <n v="636.60761177301663"/>
  </r>
  <r>
    <s v="E07000229"/>
    <x v="6"/>
    <x v="13"/>
    <n v="66"/>
    <n v="628"/>
    <n v="619.26448370973583"/>
    <n v="746.92489102654906"/>
    <n v="715.60739048749656"/>
    <n v="676.3861382644161"/>
    <n v="620.6061919270536"/>
    <n v="624.26394256898209"/>
    <n v="594.63483307629826"/>
    <n v="619.80175649873013"/>
    <n v="594.55547624068595"/>
    <n v="630.66816525496085"/>
  </r>
  <r>
    <s v="E07000229"/>
    <x v="6"/>
    <x v="13"/>
    <n v="67"/>
    <n v="589"/>
    <n v="624.41977203917088"/>
    <n v="616.66951618553628"/>
    <n v="745.48910256173383"/>
    <n v="712.53566426615055"/>
    <n v="673.38406006898788"/>
    <n v="618.70183505081434"/>
    <n v="621.6021939231515"/>
    <n v="593.07087493227493"/>
    <n v="617.47418068379466"/>
    <n v="593.32076267186903"/>
  </r>
  <r>
    <s v="E07000229"/>
    <x v="6"/>
    <x v="13"/>
    <n v="68"/>
    <n v="578"/>
    <n v="587.10344806570686"/>
    <n v="621.59439926029052"/>
    <n v="614.84505146081881"/>
    <n v="744.23757647120146"/>
    <n v="710.6829812116913"/>
    <n v="671.39364013361808"/>
    <n v="617.58965377097741"/>
    <n v="619.8859075495518"/>
    <n v="592.29258168408739"/>
    <n v="616.18678820969069"/>
  </r>
  <r>
    <s v="E07000229"/>
    <x v="6"/>
    <x v="13"/>
    <n v="69"/>
    <n v="507"/>
    <n v="576.53539971692044"/>
    <n v="585.83342674742016"/>
    <n v="619.96539406398574"/>
    <n v="613.89852264422041"/>
    <n v="744.41463518930448"/>
    <n v="709.71536642071021"/>
    <n v="670.42463925866525"/>
    <n v="617.39345041294962"/>
    <n v="619.03974795560737"/>
    <n v="592.38912700085598"/>
  </r>
  <r>
    <s v="E07000229"/>
    <x v="6"/>
    <x v="14"/>
    <n v="70"/>
    <n v="465"/>
    <n v="510.16633138897788"/>
    <n v="579.9249445623484"/>
    <n v="589.40001621843942"/>
    <n v="623.19767265881671"/>
    <n v="617.82820416403069"/>
    <n v="750.40194691495992"/>
    <n v="714.28072804120893"/>
    <n v="674.74449632247558"/>
    <n v="622.14469191314197"/>
    <n v="623.19352484179819"/>
  </r>
  <r>
    <s v="E07000229"/>
    <x v="6"/>
    <x v="14"/>
    <n v="71"/>
    <n v="515"/>
    <n v="461.93648342413309"/>
    <n v="506.77627877369247"/>
    <n v="575.51087897069954"/>
    <n v="585.07212269847412"/>
    <n v="618.56341008572144"/>
    <n v="613.87997629368112"/>
    <n v="746.58053652548926"/>
    <n v="709.64523660681414"/>
    <n v="670.41969323585465"/>
    <n v="618.91499845854923"/>
  </r>
  <r>
    <s v="E07000229"/>
    <x v="6"/>
    <x v="14"/>
    <n v="72"/>
    <n v="447"/>
    <n v="512.54023562189161"/>
    <n v="460.16665997418602"/>
    <n v="505.06455963245537"/>
    <n v="574.14849684916362"/>
    <n v="583.74915944256804"/>
    <n v="616.32751871287894"/>
    <n v="612.50131822994433"/>
    <n v="746.18048641699227"/>
    <n v="708.35442075037042"/>
    <n v="669.16032352311777"/>
  </r>
  <r>
    <s v="E07000229"/>
    <x v="6"/>
    <x v="14"/>
    <n v="73"/>
    <n v="485"/>
    <n v="446.48887500425963"/>
    <n v="510.79574014981603"/>
    <n v="458.74100965673358"/>
    <n v="503.17826741011328"/>
    <n v="572.08971915208372"/>
    <n v="582.14025160306483"/>
    <n v="614.02097198080321"/>
    <n v="610.88792725119231"/>
    <n v="745.28519269504386"/>
    <n v="706.57869118100189"/>
  </r>
  <r>
    <s v="E07000229"/>
    <x v="6"/>
    <x v="14"/>
    <n v="74"/>
    <n v="539"/>
    <n v="480.82389651851236"/>
    <n v="442.98396649229738"/>
    <n v="505.38866245581011"/>
    <n v="454.36345698905933"/>
    <n v="498.44128501756455"/>
    <n v="566.96017746083749"/>
    <n v="577.18863990864372"/>
    <n v="608.33907238476411"/>
    <n v="605.99813941648154"/>
    <n v="740.3553780269317"/>
  </r>
  <r>
    <s v="E07000229"/>
    <x v="6"/>
    <x v="15"/>
    <n v="75"/>
    <n v="510"/>
    <n v="530.90503772195279"/>
    <n v="475.75936369211922"/>
    <n v="440.41899349197354"/>
    <n v="499.59794260961968"/>
    <n v="449.69932259995699"/>
    <n v="493.54855407115178"/>
    <n v="561.56948172461409"/>
    <n v="572.24382178780809"/>
    <n v="602.30064914788113"/>
    <n v="600.727284753395"/>
  </r>
  <r>
    <s v="E07000229"/>
    <x v="6"/>
    <x v="15"/>
    <n v="76"/>
    <n v="452"/>
    <n v="504.80470835568246"/>
    <n v="525.07013226330514"/>
    <n v="472.86600872721226"/>
    <n v="439.2741060923521"/>
    <n v="496.23384728687302"/>
    <n v="447.00796801247776"/>
    <n v="490.82224071667412"/>
    <n v="558.75788419051298"/>
    <n v="569.94626437425393"/>
    <n v="599.19044522571789"/>
  </r>
  <r>
    <s v="E07000229"/>
    <x v="6"/>
    <x v="15"/>
    <n v="77"/>
    <n v="487"/>
    <n v="446.8274871313501"/>
    <n v="498.82608386187525"/>
    <n v="519.02582297947697"/>
    <n v="469.50032599775926"/>
    <n v="437.22641488532906"/>
    <n v="492.02314908434874"/>
    <n v="443.68349401223134"/>
    <n v="487.39305900290873"/>
    <n v="555.04908221518622"/>
    <n v="566.62482647226182"/>
  </r>
  <r>
    <s v="E07000229"/>
    <x v="6"/>
    <x v="15"/>
    <n v="78"/>
    <n v="442"/>
    <n v="477.5841117786498"/>
    <n v="441.05260334298805"/>
    <n v="491.65258574225169"/>
    <n v="510.91452098413231"/>
    <n v="464.09442456130699"/>
    <n v="433.76369246754632"/>
    <n v="486.36815688161209"/>
    <n v="438.96508165730233"/>
    <n v="482.33036150081796"/>
    <n v="549.41535298623114"/>
  </r>
  <r>
    <s v="E07000229"/>
    <x v="6"/>
    <x v="15"/>
    <n v="79"/>
    <n v="452"/>
    <n v="435.71595592200003"/>
    <n v="470.45792538078604"/>
    <n v="435.48818266748503"/>
    <n v="484.95580426410663"/>
    <n v="503.66598743482143"/>
    <n v="459.36566754302243"/>
    <n v="430.62776238119949"/>
    <n v="481.09772190214062"/>
    <n v="434.53316145415585"/>
    <n v="477.65215945116717"/>
  </r>
  <r>
    <s v="E07000229"/>
    <x v="6"/>
    <x v="16"/>
    <n v="80"/>
    <n v="450"/>
    <n v="440.08135785813249"/>
    <n v="424.83310913138496"/>
    <n v="457.75904628339379"/>
    <n v="425.6441046178216"/>
    <n v="472.78354377410375"/>
    <n v="491.29485225507568"/>
    <n v="449.9310247056294"/>
    <n v="423.04155558803649"/>
    <n v="471.03811289965671"/>
    <n v="425.65644075301793"/>
  </r>
  <r>
    <s v="E07000229"/>
    <x v="6"/>
    <x v="16"/>
    <n v="81"/>
    <n v="465"/>
    <n v="436.76022347196187"/>
    <n v="427.86487397073114"/>
    <n v="413.80321861460573"/>
    <n v="446.00542123448599"/>
    <n v="416.18007099604296"/>
    <n v="461.47685080815484"/>
    <n v="479.53090814169678"/>
    <n v="441.42988246878429"/>
    <n v="416.68487397780581"/>
    <n v="461.94627276783189"/>
  </r>
  <r>
    <s v="E07000229"/>
    <x v="6"/>
    <x v="16"/>
    <n v="82"/>
    <n v="449"/>
    <n v="446.72274458279759"/>
    <n v="421.36587672026758"/>
    <n v="413.66995277612307"/>
    <n v="400.81476538920538"/>
    <n v="431.34045093996565"/>
    <n v="404.56269777226254"/>
    <n v="447.91732838789852"/>
    <n v="465.48068132049895"/>
    <n v="430.55081029568174"/>
    <n v="407.83743663969227"/>
  </r>
  <r>
    <s v="E07000229"/>
    <x v="6"/>
    <x v="16"/>
    <n v="83"/>
    <n v="367"/>
    <n v="431.23190735082233"/>
    <n v="428.95987911927256"/>
    <n v="406.27724290659484"/>
    <n v="399.46597767436089"/>
    <n v="387.97973324780105"/>
    <n v="417.07437577632152"/>
    <n v="393.01334396937807"/>
    <n v="434.46148356679447"/>
    <n v="451.53744767060692"/>
    <n v="419.74583148768443"/>
  </r>
  <r>
    <s v="E07000229"/>
    <x v="6"/>
    <x v="16"/>
    <n v="84"/>
    <n v="386"/>
    <n v="345.2603522654934"/>
    <n v="405.98737803544662"/>
    <n v="404.60689222653417"/>
    <n v="384.3673031308702"/>
    <n v="378.85540722158589"/>
    <n v="369.11294429049298"/>
    <n v="396.28416273798535"/>
    <n v="375.40499258862275"/>
    <n v="414.30803438092664"/>
    <n v="430.70937273582422"/>
  </r>
  <r>
    <s v="E07000229"/>
    <x v="6"/>
    <x v="17"/>
    <n v="85"/>
    <n v="369"/>
    <n v="359.74187477405133"/>
    <n v="323.20781935940101"/>
    <n v="379.50443143489412"/>
    <n v="379.18052809044292"/>
    <n v="362.31593556988395"/>
    <n v="357.82209422558185"/>
    <n v="349.3817072239915"/>
    <n v="374.97153281481934"/>
    <n v="357.06333043277039"/>
    <n v="393.62158779773642"/>
  </r>
  <r>
    <s v="E07000229"/>
    <x v="6"/>
    <x v="17"/>
    <n v="86"/>
    <n v="353"/>
    <n v="344.27290259000773"/>
    <n v="335.54281342001855"/>
    <n v="302.82087498335056"/>
    <n v="354.90524574872694"/>
    <n v="356.45516427443056"/>
    <n v="341.96771227990041"/>
    <n v="338.42899489691257"/>
    <n v="331.20865219137823"/>
    <n v="355.44181457134738"/>
    <n v="340.24925758361923"/>
  </r>
  <r>
    <s v="E07000229"/>
    <x v="6"/>
    <x v="17"/>
    <n v="87"/>
    <n v="336"/>
    <n v="323.00873628969941"/>
    <n v="316.32053036255201"/>
    <n v="308.47546000276924"/>
    <n v="279.14970436105682"/>
    <n v="328.37026159450738"/>
    <n v="330.57714996251542"/>
    <n v="318.84358213663683"/>
    <n v="316.3673724086496"/>
    <n v="310.48397582950599"/>
    <n v="333.22022906362776"/>
  </r>
  <r>
    <s v="E07000229"/>
    <x v="6"/>
    <x v="17"/>
    <n v="88"/>
    <n v="286"/>
    <n v="306.10292680810159"/>
    <n v="295.67337000586048"/>
    <n v="292.87039982792299"/>
    <n v="285.49097001994522"/>
    <n v="260.00029981739721"/>
    <n v="305.09296879019269"/>
    <n v="308.13736339049524"/>
    <n v="299.15723369680444"/>
    <n v="297.43788283080664"/>
    <n v="292.76649827159241"/>
  </r>
  <r>
    <s v="E07000229"/>
    <x v="6"/>
    <x v="17"/>
    <n v="89"/>
    <n v="327"/>
    <n v="258.92220786573438"/>
    <n v="277.90545001605375"/>
    <n v="269.49532290120425"/>
    <n v="267.70418818977799"/>
    <n v="261.1416875721975"/>
    <n v="240.47495767598676"/>
    <n v="281.44637384284806"/>
    <n v="285.04351620877668"/>
    <n v="278.37905826259674"/>
    <n v="277.61224694577305"/>
  </r>
  <r>
    <s v="E07000229"/>
    <x v="6"/>
    <x v="18"/>
    <s v="90 and over"/>
    <n v="1192"/>
    <n v="1256.243096594922"/>
    <n v="1255.2582473842142"/>
    <n v="1270.1831780511113"/>
    <n v="1283.376372803971"/>
    <n v="1298.6074399286272"/>
    <n v="1309.5807279577205"/>
    <n v="1306.1018922112298"/>
    <n v="1342.2762374582969"/>
    <n v="1382.0898908505253"/>
    <n v="1416.6159554938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L144" firstHeaderRow="0" firstDataRow="1" firstDataCol="1"/>
  <pivotFields count="15">
    <pivotField showAll="0"/>
    <pivotField axis="axisRow" showAll="0">
      <items count="8">
        <item x="0"/>
        <item x="1"/>
        <item x="2"/>
        <item x="3"/>
        <item x="4"/>
        <item x="5"/>
        <item x="6"/>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1"/>
    <field x="2"/>
  </rowFields>
  <rowItems count="141">
    <i>
      <x/>
    </i>
    <i r="1">
      <x/>
    </i>
    <i r="1">
      <x v="1"/>
    </i>
    <i r="1">
      <x v="2"/>
    </i>
    <i r="1">
      <x v="3"/>
    </i>
    <i r="1">
      <x v="4"/>
    </i>
    <i r="1">
      <x v="5"/>
    </i>
    <i r="1">
      <x v="6"/>
    </i>
    <i r="1">
      <x v="7"/>
    </i>
    <i r="1">
      <x v="8"/>
    </i>
    <i r="1">
      <x v="9"/>
    </i>
    <i r="1">
      <x v="10"/>
    </i>
    <i r="1">
      <x v="11"/>
    </i>
    <i r="1">
      <x v="12"/>
    </i>
    <i r="1">
      <x v="13"/>
    </i>
    <i r="1">
      <x v="14"/>
    </i>
    <i r="1">
      <x v="15"/>
    </i>
    <i r="1">
      <x v="16"/>
    </i>
    <i r="1">
      <x v="17"/>
    </i>
    <i r="1">
      <x v="18"/>
    </i>
    <i>
      <x v="1"/>
    </i>
    <i r="1">
      <x/>
    </i>
    <i r="1">
      <x v="1"/>
    </i>
    <i r="1">
      <x v="2"/>
    </i>
    <i r="1">
      <x v="3"/>
    </i>
    <i r="1">
      <x v="4"/>
    </i>
    <i r="1">
      <x v="5"/>
    </i>
    <i r="1">
      <x v="6"/>
    </i>
    <i r="1">
      <x v="7"/>
    </i>
    <i r="1">
      <x v="8"/>
    </i>
    <i r="1">
      <x v="9"/>
    </i>
    <i r="1">
      <x v="10"/>
    </i>
    <i r="1">
      <x v="11"/>
    </i>
    <i r="1">
      <x v="12"/>
    </i>
    <i r="1">
      <x v="13"/>
    </i>
    <i r="1">
      <x v="14"/>
    </i>
    <i r="1">
      <x v="15"/>
    </i>
    <i r="1">
      <x v="16"/>
    </i>
    <i r="1">
      <x v="17"/>
    </i>
    <i r="1">
      <x v="18"/>
    </i>
    <i>
      <x v="2"/>
    </i>
    <i r="1">
      <x/>
    </i>
    <i r="1">
      <x v="1"/>
    </i>
    <i r="1">
      <x v="2"/>
    </i>
    <i r="1">
      <x v="3"/>
    </i>
    <i r="1">
      <x v="4"/>
    </i>
    <i r="1">
      <x v="5"/>
    </i>
    <i r="1">
      <x v="6"/>
    </i>
    <i r="1">
      <x v="7"/>
    </i>
    <i r="1">
      <x v="8"/>
    </i>
    <i r="1">
      <x v="9"/>
    </i>
    <i r="1">
      <x v="10"/>
    </i>
    <i r="1">
      <x v="11"/>
    </i>
    <i r="1">
      <x v="12"/>
    </i>
    <i r="1">
      <x v="13"/>
    </i>
    <i r="1">
      <x v="14"/>
    </i>
    <i r="1">
      <x v="15"/>
    </i>
    <i r="1">
      <x v="16"/>
    </i>
    <i r="1">
      <x v="17"/>
    </i>
    <i r="1">
      <x v="18"/>
    </i>
    <i>
      <x v="3"/>
    </i>
    <i r="1">
      <x/>
    </i>
    <i r="1">
      <x v="1"/>
    </i>
    <i r="1">
      <x v="2"/>
    </i>
    <i r="1">
      <x v="3"/>
    </i>
    <i r="1">
      <x v="4"/>
    </i>
    <i r="1">
      <x v="5"/>
    </i>
    <i r="1">
      <x v="6"/>
    </i>
    <i r="1">
      <x v="7"/>
    </i>
    <i r="1">
      <x v="8"/>
    </i>
    <i r="1">
      <x v="9"/>
    </i>
    <i r="1">
      <x v="10"/>
    </i>
    <i r="1">
      <x v="11"/>
    </i>
    <i r="1">
      <x v="12"/>
    </i>
    <i r="1">
      <x v="13"/>
    </i>
    <i r="1">
      <x v="14"/>
    </i>
    <i r="1">
      <x v="15"/>
    </i>
    <i r="1">
      <x v="16"/>
    </i>
    <i r="1">
      <x v="17"/>
    </i>
    <i r="1">
      <x v="18"/>
    </i>
    <i>
      <x v="4"/>
    </i>
    <i r="1">
      <x/>
    </i>
    <i r="1">
      <x v="1"/>
    </i>
    <i r="1">
      <x v="2"/>
    </i>
    <i r="1">
      <x v="3"/>
    </i>
    <i r="1">
      <x v="4"/>
    </i>
    <i r="1">
      <x v="5"/>
    </i>
    <i r="1">
      <x v="6"/>
    </i>
    <i r="1">
      <x v="7"/>
    </i>
    <i r="1">
      <x v="8"/>
    </i>
    <i r="1">
      <x v="9"/>
    </i>
    <i r="1">
      <x v="10"/>
    </i>
    <i r="1">
      <x v="11"/>
    </i>
    <i r="1">
      <x v="12"/>
    </i>
    <i r="1">
      <x v="13"/>
    </i>
    <i r="1">
      <x v="14"/>
    </i>
    <i r="1">
      <x v="15"/>
    </i>
    <i r="1">
      <x v="16"/>
    </i>
    <i r="1">
      <x v="17"/>
    </i>
    <i r="1">
      <x v="18"/>
    </i>
    <i>
      <x v="5"/>
    </i>
    <i r="1">
      <x/>
    </i>
    <i r="1">
      <x v="1"/>
    </i>
    <i r="1">
      <x v="2"/>
    </i>
    <i r="1">
      <x v="3"/>
    </i>
    <i r="1">
      <x v="4"/>
    </i>
    <i r="1">
      <x v="5"/>
    </i>
    <i r="1">
      <x v="6"/>
    </i>
    <i r="1">
      <x v="7"/>
    </i>
    <i r="1">
      <x v="8"/>
    </i>
    <i r="1">
      <x v="9"/>
    </i>
    <i r="1">
      <x v="10"/>
    </i>
    <i r="1">
      <x v="11"/>
    </i>
    <i r="1">
      <x v="12"/>
    </i>
    <i r="1">
      <x v="13"/>
    </i>
    <i r="1">
      <x v="14"/>
    </i>
    <i r="1">
      <x v="15"/>
    </i>
    <i r="1">
      <x v="16"/>
    </i>
    <i r="1">
      <x v="17"/>
    </i>
    <i r="1">
      <x v="18"/>
    </i>
    <i>
      <x v="6"/>
    </i>
    <i r="1">
      <x/>
    </i>
    <i r="1">
      <x v="1"/>
    </i>
    <i r="1">
      <x v="2"/>
    </i>
    <i r="1">
      <x v="3"/>
    </i>
    <i r="1">
      <x v="4"/>
    </i>
    <i r="1">
      <x v="5"/>
    </i>
    <i r="1">
      <x v="6"/>
    </i>
    <i r="1">
      <x v="7"/>
    </i>
    <i r="1">
      <x v="8"/>
    </i>
    <i r="1">
      <x v="9"/>
    </i>
    <i r="1">
      <x v="10"/>
    </i>
    <i r="1">
      <x v="11"/>
    </i>
    <i r="1">
      <x v="12"/>
    </i>
    <i r="1">
      <x v="13"/>
    </i>
    <i r="1">
      <x v="14"/>
    </i>
    <i r="1">
      <x v="15"/>
    </i>
    <i r="1">
      <x v="16"/>
    </i>
    <i r="1">
      <x v="17"/>
    </i>
    <i r="1">
      <x v="18"/>
    </i>
    <i t="grand">
      <x/>
    </i>
  </rowItems>
  <colFields count="1">
    <field x="-2"/>
  </colFields>
  <colItems count="11">
    <i>
      <x/>
    </i>
    <i i="1">
      <x v="1"/>
    </i>
    <i i="2">
      <x v="2"/>
    </i>
    <i i="3">
      <x v="3"/>
    </i>
    <i i="4">
      <x v="4"/>
    </i>
    <i i="5">
      <x v="5"/>
    </i>
    <i i="6">
      <x v="6"/>
    </i>
    <i i="7">
      <x v="7"/>
    </i>
    <i i="8">
      <x v="8"/>
    </i>
    <i i="9">
      <x v="9"/>
    </i>
    <i i="10">
      <x v="10"/>
    </i>
  </colItems>
  <dataFields count="11">
    <dataField name="Sum of 2011" fld="4" baseField="0" baseItem="0"/>
    <dataField name="Sum of 2012" fld="5" baseField="0" baseItem="0"/>
    <dataField name="Sum of 2013" fld="6" baseField="0" baseItem="0"/>
    <dataField name="Sum of 2014" fld="7" baseField="0" baseItem="0"/>
    <dataField name="Sum of 2015" fld="8" baseField="0" baseItem="0"/>
    <dataField name="Sum of 2016" fld="9" baseField="0" baseItem="0"/>
    <dataField name="Sum of 2017" fld="10" baseField="0" baseItem="0"/>
    <dataField name="Sum of 2018" fld="11" baseField="0" baseItem="0"/>
    <dataField name="Sum of 2019" fld="12" baseField="0" baseItem="0"/>
    <dataField name="Sum of 2020" fld="13" baseField="0" baseItem="0"/>
    <dataField name="Sum of 2021"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L144" firstHeaderRow="0" firstDataRow="1" firstDataCol="1"/>
  <pivotFields count="15">
    <pivotField showAll="0"/>
    <pivotField axis="axisRow" showAll="0">
      <items count="8">
        <item x="0"/>
        <item x="1"/>
        <item x="2"/>
        <item x="3"/>
        <item x="4"/>
        <item x="5"/>
        <item x="6"/>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1"/>
    <field x="2"/>
  </rowFields>
  <rowItems count="141">
    <i>
      <x/>
    </i>
    <i r="1">
      <x/>
    </i>
    <i r="1">
      <x v="1"/>
    </i>
    <i r="1">
      <x v="2"/>
    </i>
    <i r="1">
      <x v="3"/>
    </i>
    <i r="1">
      <x v="4"/>
    </i>
    <i r="1">
      <x v="5"/>
    </i>
    <i r="1">
      <x v="6"/>
    </i>
    <i r="1">
      <x v="7"/>
    </i>
    <i r="1">
      <x v="8"/>
    </i>
    <i r="1">
      <x v="9"/>
    </i>
    <i r="1">
      <x v="10"/>
    </i>
    <i r="1">
      <x v="11"/>
    </i>
    <i r="1">
      <x v="12"/>
    </i>
    <i r="1">
      <x v="13"/>
    </i>
    <i r="1">
      <x v="14"/>
    </i>
    <i r="1">
      <x v="15"/>
    </i>
    <i r="1">
      <x v="16"/>
    </i>
    <i r="1">
      <x v="17"/>
    </i>
    <i r="1">
      <x v="18"/>
    </i>
    <i>
      <x v="1"/>
    </i>
    <i r="1">
      <x/>
    </i>
    <i r="1">
      <x v="1"/>
    </i>
    <i r="1">
      <x v="2"/>
    </i>
    <i r="1">
      <x v="3"/>
    </i>
    <i r="1">
      <x v="4"/>
    </i>
    <i r="1">
      <x v="5"/>
    </i>
    <i r="1">
      <x v="6"/>
    </i>
    <i r="1">
      <x v="7"/>
    </i>
    <i r="1">
      <x v="8"/>
    </i>
    <i r="1">
      <x v="9"/>
    </i>
    <i r="1">
      <x v="10"/>
    </i>
    <i r="1">
      <x v="11"/>
    </i>
    <i r="1">
      <x v="12"/>
    </i>
    <i r="1">
      <x v="13"/>
    </i>
    <i r="1">
      <x v="14"/>
    </i>
    <i r="1">
      <x v="15"/>
    </i>
    <i r="1">
      <x v="16"/>
    </i>
    <i r="1">
      <x v="17"/>
    </i>
    <i r="1">
      <x v="18"/>
    </i>
    <i>
      <x v="2"/>
    </i>
    <i r="1">
      <x/>
    </i>
    <i r="1">
      <x v="1"/>
    </i>
    <i r="1">
      <x v="2"/>
    </i>
    <i r="1">
      <x v="3"/>
    </i>
    <i r="1">
      <x v="4"/>
    </i>
    <i r="1">
      <x v="5"/>
    </i>
    <i r="1">
      <x v="6"/>
    </i>
    <i r="1">
      <x v="7"/>
    </i>
    <i r="1">
      <x v="8"/>
    </i>
    <i r="1">
      <x v="9"/>
    </i>
    <i r="1">
      <x v="10"/>
    </i>
    <i r="1">
      <x v="11"/>
    </i>
    <i r="1">
      <x v="12"/>
    </i>
    <i r="1">
      <x v="13"/>
    </i>
    <i r="1">
      <x v="14"/>
    </i>
    <i r="1">
      <x v="15"/>
    </i>
    <i r="1">
      <x v="16"/>
    </i>
    <i r="1">
      <x v="17"/>
    </i>
    <i r="1">
      <x v="18"/>
    </i>
    <i>
      <x v="3"/>
    </i>
    <i r="1">
      <x/>
    </i>
    <i r="1">
      <x v="1"/>
    </i>
    <i r="1">
      <x v="2"/>
    </i>
    <i r="1">
      <x v="3"/>
    </i>
    <i r="1">
      <x v="4"/>
    </i>
    <i r="1">
      <x v="5"/>
    </i>
    <i r="1">
      <x v="6"/>
    </i>
    <i r="1">
      <x v="7"/>
    </i>
    <i r="1">
      <x v="8"/>
    </i>
    <i r="1">
      <x v="9"/>
    </i>
    <i r="1">
      <x v="10"/>
    </i>
    <i r="1">
      <x v="11"/>
    </i>
    <i r="1">
      <x v="12"/>
    </i>
    <i r="1">
      <x v="13"/>
    </i>
    <i r="1">
      <x v="14"/>
    </i>
    <i r="1">
      <x v="15"/>
    </i>
    <i r="1">
      <x v="16"/>
    </i>
    <i r="1">
      <x v="17"/>
    </i>
    <i r="1">
      <x v="18"/>
    </i>
    <i>
      <x v="4"/>
    </i>
    <i r="1">
      <x/>
    </i>
    <i r="1">
      <x v="1"/>
    </i>
    <i r="1">
      <x v="2"/>
    </i>
    <i r="1">
      <x v="3"/>
    </i>
    <i r="1">
      <x v="4"/>
    </i>
    <i r="1">
      <x v="5"/>
    </i>
    <i r="1">
      <x v="6"/>
    </i>
    <i r="1">
      <x v="7"/>
    </i>
    <i r="1">
      <x v="8"/>
    </i>
    <i r="1">
      <x v="9"/>
    </i>
    <i r="1">
      <x v="10"/>
    </i>
    <i r="1">
      <x v="11"/>
    </i>
    <i r="1">
      <x v="12"/>
    </i>
    <i r="1">
      <x v="13"/>
    </i>
    <i r="1">
      <x v="14"/>
    </i>
    <i r="1">
      <x v="15"/>
    </i>
    <i r="1">
      <x v="16"/>
    </i>
    <i r="1">
      <x v="17"/>
    </i>
    <i r="1">
      <x v="18"/>
    </i>
    <i>
      <x v="5"/>
    </i>
    <i r="1">
      <x/>
    </i>
    <i r="1">
      <x v="1"/>
    </i>
    <i r="1">
      <x v="2"/>
    </i>
    <i r="1">
      <x v="3"/>
    </i>
    <i r="1">
      <x v="4"/>
    </i>
    <i r="1">
      <x v="5"/>
    </i>
    <i r="1">
      <x v="6"/>
    </i>
    <i r="1">
      <x v="7"/>
    </i>
    <i r="1">
      <x v="8"/>
    </i>
    <i r="1">
      <x v="9"/>
    </i>
    <i r="1">
      <x v="10"/>
    </i>
    <i r="1">
      <x v="11"/>
    </i>
    <i r="1">
      <x v="12"/>
    </i>
    <i r="1">
      <x v="13"/>
    </i>
    <i r="1">
      <x v="14"/>
    </i>
    <i r="1">
      <x v="15"/>
    </i>
    <i r="1">
      <x v="16"/>
    </i>
    <i r="1">
      <x v="17"/>
    </i>
    <i r="1">
      <x v="18"/>
    </i>
    <i>
      <x v="6"/>
    </i>
    <i r="1">
      <x/>
    </i>
    <i r="1">
      <x v="1"/>
    </i>
    <i r="1">
      <x v="2"/>
    </i>
    <i r="1">
      <x v="3"/>
    </i>
    <i r="1">
      <x v="4"/>
    </i>
    <i r="1">
      <x v="5"/>
    </i>
    <i r="1">
      <x v="6"/>
    </i>
    <i r="1">
      <x v="7"/>
    </i>
    <i r="1">
      <x v="8"/>
    </i>
    <i r="1">
      <x v="9"/>
    </i>
    <i r="1">
      <x v="10"/>
    </i>
    <i r="1">
      <x v="11"/>
    </i>
    <i r="1">
      <x v="12"/>
    </i>
    <i r="1">
      <x v="13"/>
    </i>
    <i r="1">
      <x v="14"/>
    </i>
    <i r="1">
      <x v="15"/>
    </i>
    <i r="1">
      <x v="16"/>
    </i>
    <i r="1">
      <x v="17"/>
    </i>
    <i r="1">
      <x v="18"/>
    </i>
    <i t="grand">
      <x/>
    </i>
  </rowItems>
  <colFields count="1">
    <field x="-2"/>
  </colFields>
  <colItems count="11">
    <i>
      <x/>
    </i>
    <i i="1">
      <x v="1"/>
    </i>
    <i i="2">
      <x v="2"/>
    </i>
    <i i="3">
      <x v="3"/>
    </i>
    <i i="4">
      <x v="4"/>
    </i>
    <i i="5">
      <x v="5"/>
    </i>
    <i i="6">
      <x v="6"/>
    </i>
    <i i="7">
      <x v="7"/>
    </i>
    <i i="8">
      <x v="8"/>
    </i>
    <i i="9">
      <x v="9"/>
    </i>
    <i i="10">
      <x v="10"/>
    </i>
  </colItems>
  <dataFields count="11">
    <dataField name="Sum of 2011" fld="4" baseField="0" baseItem="0"/>
    <dataField name="Sum of 2012" fld="5" baseField="0" baseItem="0"/>
    <dataField name="Sum of 2013" fld="6" baseField="0" baseItem="0"/>
    <dataField name="Sum of 2014" fld="7" baseField="0" baseItem="0"/>
    <dataField name="Sum of 2015" fld="8" baseField="0" baseItem="0"/>
    <dataField name="Sum of 2016" fld="9" baseField="0" baseItem="0"/>
    <dataField name="Sum of 2017" fld="10" baseField="0" baseItem="0"/>
    <dataField name="Sum of 2018" fld="11" baseField="0" baseItem="0"/>
    <dataField name="Sum of 2019" fld="12" baseField="0" baseItem="0"/>
    <dataField name="Sum of 2020" fld="13" baseField="0" baseItem="0"/>
    <dataField name="Sum of 2021"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4"/>
  <sheetViews>
    <sheetView topLeftCell="F120" workbookViewId="0">
      <selection activeCell="A3" sqref="A3:L144"/>
    </sheetView>
  </sheetViews>
  <sheetFormatPr defaultRowHeight="14.25"/>
  <cols>
    <col min="1" max="1" width="11.8984375" bestFit="1" customWidth="1"/>
    <col min="2" max="2" width="11.59765625" bestFit="1" customWidth="1"/>
    <col min="3" max="12" width="13.09765625" bestFit="1" customWidth="1"/>
  </cols>
  <sheetData>
    <row r="3" spans="1:12">
      <c r="A3" s="1" t="s">
        <v>24</v>
      </c>
      <c r="B3" t="s">
        <v>26</v>
      </c>
      <c r="C3" t="s">
        <v>27</v>
      </c>
      <c r="D3" t="s">
        <v>28</v>
      </c>
      <c r="E3" t="s">
        <v>29</v>
      </c>
      <c r="F3" t="s">
        <v>30</v>
      </c>
      <c r="G3" t="s">
        <v>31</v>
      </c>
      <c r="H3" t="s">
        <v>32</v>
      </c>
      <c r="I3" t="s">
        <v>33</v>
      </c>
      <c r="J3" t="s">
        <v>34</v>
      </c>
      <c r="K3" t="s">
        <v>35</v>
      </c>
      <c r="L3" t="s">
        <v>36</v>
      </c>
    </row>
    <row r="4" spans="1:12">
      <c r="A4" s="2" t="s">
        <v>9</v>
      </c>
      <c r="B4" s="3">
        <v>29608</v>
      </c>
      <c r="C4" s="3">
        <v>29944.127416169122</v>
      </c>
      <c r="D4" s="3">
        <v>30280.446431569548</v>
      </c>
      <c r="E4" s="3">
        <v>30627.311161795227</v>
      </c>
      <c r="F4" s="3">
        <v>30970.047179955138</v>
      </c>
      <c r="G4" s="3">
        <v>31307.651942098513</v>
      </c>
      <c r="H4" s="3">
        <v>31647.381809571812</v>
      </c>
      <c r="I4" s="3">
        <v>31987.579587455853</v>
      </c>
      <c r="J4" s="3">
        <v>32324.838981393943</v>
      </c>
      <c r="K4" s="3">
        <v>32665.367238792736</v>
      </c>
      <c r="L4" s="3">
        <v>32999.952314255876</v>
      </c>
    </row>
    <row r="5" spans="1:12">
      <c r="A5" s="4">
        <v>0</v>
      </c>
      <c r="B5" s="3">
        <v>1892</v>
      </c>
      <c r="C5" s="3">
        <v>1927.3643899576582</v>
      </c>
      <c r="D5" s="3">
        <v>1960.4915659907908</v>
      </c>
      <c r="E5" s="3">
        <v>1975.8487843374403</v>
      </c>
      <c r="F5" s="3">
        <v>1976.3302138781701</v>
      </c>
      <c r="G5" s="3">
        <v>1976.83175224963</v>
      </c>
      <c r="H5" s="3">
        <v>1974.7865647837868</v>
      </c>
      <c r="I5" s="3">
        <v>1964.1629067046736</v>
      </c>
      <c r="J5" s="3">
        <v>1950.2943304541468</v>
      </c>
      <c r="K5" s="3">
        <v>1935.4851298187311</v>
      </c>
      <c r="L5" s="3">
        <v>1923.5499752211754</v>
      </c>
    </row>
    <row r="6" spans="1:12">
      <c r="A6" s="4">
        <v>5</v>
      </c>
      <c r="B6" s="3">
        <v>1637</v>
      </c>
      <c r="C6" s="3">
        <v>1704.1538171550378</v>
      </c>
      <c r="D6" s="3">
        <v>1739.6472582497959</v>
      </c>
      <c r="E6" s="3">
        <v>1821.3623704117226</v>
      </c>
      <c r="F6" s="3">
        <v>1873.8381769135885</v>
      </c>
      <c r="G6" s="3">
        <v>1944.0523493806711</v>
      </c>
      <c r="H6" s="3">
        <v>1986.8287983769744</v>
      </c>
      <c r="I6" s="3">
        <v>2024.5960957139218</v>
      </c>
      <c r="J6" s="3">
        <v>2048.3245215734155</v>
      </c>
      <c r="K6" s="3">
        <v>2057.7509284231</v>
      </c>
      <c r="L6" s="3">
        <v>2065.3589540646785</v>
      </c>
    </row>
    <row r="7" spans="1:12">
      <c r="A7" s="4">
        <v>10</v>
      </c>
      <c r="B7" s="3">
        <v>1658</v>
      </c>
      <c r="C7" s="3">
        <v>1621.1932399942875</v>
      </c>
      <c r="D7" s="3">
        <v>1638.548096814478</v>
      </c>
      <c r="E7" s="3">
        <v>1636.2836911559293</v>
      </c>
      <c r="F7" s="3">
        <v>1682.6257046718426</v>
      </c>
      <c r="G7" s="3">
        <v>1739.5355476787545</v>
      </c>
      <c r="H7" s="3">
        <v>1804.9228441694236</v>
      </c>
      <c r="I7" s="3">
        <v>1844.4945790380691</v>
      </c>
      <c r="J7" s="3">
        <v>1917.9964039931392</v>
      </c>
      <c r="K7" s="3">
        <v>1968.5046702450104</v>
      </c>
      <c r="L7" s="3">
        <v>2032.2223343908065</v>
      </c>
    </row>
    <row r="8" spans="1:12">
      <c r="A8" s="4">
        <v>15</v>
      </c>
      <c r="B8" s="3">
        <v>1857</v>
      </c>
      <c r="C8" s="3">
        <v>1864.8868930688709</v>
      </c>
      <c r="D8" s="3">
        <v>1901.4237620335487</v>
      </c>
      <c r="E8" s="3">
        <v>1851.1165932688471</v>
      </c>
      <c r="F8" s="3">
        <v>1828.3684084099286</v>
      </c>
      <c r="G8" s="3">
        <v>1738.8948025827747</v>
      </c>
      <c r="H8" s="3">
        <v>1701.8547616554226</v>
      </c>
      <c r="I8" s="3">
        <v>1712.4701538375377</v>
      </c>
      <c r="J8" s="3">
        <v>1710.0855125021658</v>
      </c>
      <c r="K8" s="3">
        <v>1753.5879536841517</v>
      </c>
      <c r="L8" s="3">
        <v>1800.8188797572266</v>
      </c>
    </row>
    <row r="9" spans="1:12">
      <c r="A9" s="4">
        <v>20</v>
      </c>
      <c r="B9" s="3">
        <v>1468</v>
      </c>
      <c r="C9" s="3">
        <v>1499.3765201834651</v>
      </c>
      <c r="D9" s="3">
        <v>1450.2895112584283</v>
      </c>
      <c r="E9" s="3">
        <v>1517.419005211284</v>
      </c>
      <c r="F9" s="3">
        <v>1518.3716088333078</v>
      </c>
      <c r="G9" s="3">
        <v>1538.5724357548893</v>
      </c>
      <c r="H9" s="3">
        <v>1532.3477006074972</v>
      </c>
      <c r="I9" s="3">
        <v>1549.8240506406328</v>
      </c>
      <c r="J9" s="3">
        <v>1514.4519106901021</v>
      </c>
      <c r="K9" s="3">
        <v>1500.7874877896963</v>
      </c>
      <c r="L9" s="3">
        <v>1442.6429662702199</v>
      </c>
    </row>
    <row r="10" spans="1:12">
      <c r="A10" s="4">
        <v>25</v>
      </c>
      <c r="B10" s="3">
        <v>1555</v>
      </c>
      <c r="C10" s="3">
        <v>1552.4129770990612</v>
      </c>
      <c r="D10" s="3">
        <v>1605.5675344005911</v>
      </c>
      <c r="E10" s="3">
        <v>1641.8898539389404</v>
      </c>
      <c r="F10" s="3">
        <v>1683.9691247198923</v>
      </c>
      <c r="G10" s="3">
        <v>1730.0992018763898</v>
      </c>
      <c r="H10" s="3">
        <v>1769.1240107076255</v>
      </c>
      <c r="I10" s="3">
        <v>1750.6285408424922</v>
      </c>
      <c r="J10" s="3">
        <v>1798.8727775000148</v>
      </c>
      <c r="K10" s="3">
        <v>1793.20031941559</v>
      </c>
      <c r="L10" s="3">
        <v>1796.1674379616006</v>
      </c>
    </row>
    <row r="11" spans="1:12">
      <c r="A11" s="4">
        <v>30</v>
      </c>
      <c r="B11" s="3">
        <v>1608</v>
      </c>
      <c r="C11" s="3">
        <v>1653.3102291421687</v>
      </c>
      <c r="D11" s="3">
        <v>1698.7360346143503</v>
      </c>
      <c r="E11" s="3">
        <v>1705.8628792338855</v>
      </c>
      <c r="F11" s="3">
        <v>1744.9702077265347</v>
      </c>
      <c r="G11" s="3">
        <v>1770.7522956729449</v>
      </c>
      <c r="H11" s="3">
        <v>1768.6073160866169</v>
      </c>
      <c r="I11" s="3">
        <v>1812.5807755231863</v>
      </c>
      <c r="J11" s="3">
        <v>1849.6365392095845</v>
      </c>
      <c r="K11" s="3">
        <v>1894.305289364479</v>
      </c>
      <c r="L11" s="3">
        <v>1945.846853113424</v>
      </c>
    </row>
    <row r="12" spans="1:12">
      <c r="A12" s="4">
        <v>35</v>
      </c>
      <c r="B12" s="3">
        <v>1828</v>
      </c>
      <c r="C12" s="3">
        <v>1787.0556167305062</v>
      </c>
      <c r="D12" s="3">
        <v>1764.5203274171638</v>
      </c>
      <c r="E12" s="3">
        <v>1744.7582057162133</v>
      </c>
      <c r="F12" s="3">
        <v>1733.193008315184</v>
      </c>
      <c r="G12" s="3">
        <v>1766.1239859640327</v>
      </c>
      <c r="H12" s="3">
        <v>1812.3182656858808</v>
      </c>
      <c r="I12" s="3">
        <v>1851.7364710225513</v>
      </c>
      <c r="J12" s="3">
        <v>1857.9667705496756</v>
      </c>
      <c r="K12" s="3">
        <v>1890.866371441356</v>
      </c>
      <c r="L12" s="3">
        <v>1911.9063398204753</v>
      </c>
    </row>
    <row r="13" spans="1:12">
      <c r="A13" s="4">
        <v>40</v>
      </c>
      <c r="B13" s="3">
        <v>2250</v>
      </c>
      <c r="C13" s="3">
        <v>2209.3769428376054</v>
      </c>
      <c r="D13" s="3">
        <v>2133.3108860025891</v>
      </c>
      <c r="E13" s="3">
        <v>2079.5180806878857</v>
      </c>
      <c r="F13" s="3">
        <v>2020.4277830587289</v>
      </c>
      <c r="G13" s="3">
        <v>1918.7202573593102</v>
      </c>
      <c r="H13" s="3">
        <v>1870.6692739765672</v>
      </c>
      <c r="I13" s="3">
        <v>1845.2619955709652</v>
      </c>
      <c r="J13" s="3">
        <v>1835.7519331503045</v>
      </c>
      <c r="K13" s="3">
        <v>1835.6468303753149</v>
      </c>
      <c r="L13" s="3">
        <v>1873.0217356348905</v>
      </c>
    </row>
    <row r="14" spans="1:12">
      <c r="A14" s="4">
        <v>45</v>
      </c>
      <c r="B14" s="3">
        <v>2255</v>
      </c>
      <c r="C14" s="3">
        <v>2349.5868811521404</v>
      </c>
      <c r="D14" s="3">
        <v>2371.3897840852114</v>
      </c>
      <c r="E14" s="3">
        <v>2374.0026477923702</v>
      </c>
      <c r="F14" s="3">
        <v>2329.4692861722365</v>
      </c>
      <c r="G14" s="3">
        <v>2331.2302373622128</v>
      </c>
      <c r="H14" s="3">
        <v>2293.4074124265494</v>
      </c>
      <c r="I14" s="3">
        <v>2228.87309257774</v>
      </c>
      <c r="J14" s="3">
        <v>2174.6188112710493</v>
      </c>
      <c r="K14" s="3">
        <v>2117.0723540604413</v>
      </c>
      <c r="L14" s="3">
        <v>2020.3150884144718</v>
      </c>
    </row>
    <row r="15" spans="1:12">
      <c r="A15" s="4">
        <v>50</v>
      </c>
      <c r="B15" s="3">
        <v>1970</v>
      </c>
      <c r="C15" s="3">
        <v>2002.2190969819417</v>
      </c>
      <c r="D15" s="3">
        <v>2081.3191300279136</v>
      </c>
      <c r="E15" s="3">
        <v>2174.242310930847</v>
      </c>
      <c r="F15" s="3">
        <v>2295.6278503883068</v>
      </c>
      <c r="G15" s="3">
        <v>2355.1737135644917</v>
      </c>
      <c r="H15" s="3">
        <v>2442.5945159207813</v>
      </c>
      <c r="I15" s="3">
        <v>2464.6563437385935</v>
      </c>
      <c r="J15" s="3">
        <v>2465.4932515147002</v>
      </c>
      <c r="K15" s="3">
        <v>2422.6284530432122</v>
      </c>
      <c r="L15" s="3">
        <v>2422.4464220490418</v>
      </c>
    </row>
    <row r="16" spans="1:12">
      <c r="A16" s="4">
        <v>55</v>
      </c>
      <c r="B16" s="3">
        <v>1784</v>
      </c>
      <c r="C16" s="3">
        <v>1833.1049246755904</v>
      </c>
      <c r="D16" s="3">
        <v>1868.2670255532162</v>
      </c>
      <c r="E16" s="3">
        <v>1902.0996165564436</v>
      </c>
      <c r="F16" s="3">
        <v>1957.141941675105</v>
      </c>
      <c r="G16" s="3">
        <v>2042.3543917184238</v>
      </c>
      <c r="H16" s="3">
        <v>2085.2579583828337</v>
      </c>
      <c r="I16" s="3">
        <v>2166.1605452370809</v>
      </c>
      <c r="J16" s="3">
        <v>2262.9752680143442</v>
      </c>
      <c r="K16" s="3">
        <v>2380.93775214896</v>
      </c>
      <c r="L16" s="3">
        <v>2443.9687662724477</v>
      </c>
    </row>
    <row r="17" spans="1:12">
      <c r="A17" s="4">
        <v>60</v>
      </c>
      <c r="B17" s="3">
        <v>1977</v>
      </c>
      <c r="C17" s="3">
        <v>1873.1573639104495</v>
      </c>
      <c r="D17" s="3">
        <v>1808.2531884171412</v>
      </c>
      <c r="E17" s="3">
        <v>1779.2214088066796</v>
      </c>
      <c r="F17" s="3">
        <v>1781.9649246466483</v>
      </c>
      <c r="G17" s="3">
        <v>1790.036985023818</v>
      </c>
      <c r="H17" s="3">
        <v>1838.0255181282</v>
      </c>
      <c r="I17" s="3">
        <v>1876.2706535288603</v>
      </c>
      <c r="J17" s="3">
        <v>1913.5946020666181</v>
      </c>
      <c r="K17" s="3">
        <v>1972.2347011443749</v>
      </c>
      <c r="L17" s="3">
        <v>2057.2877336126853</v>
      </c>
    </row>
    <row r="18" spans="1:12">
      <c r="A18" s="4">
        <v>65</v>
      </c>
      <c r="B18" s="3">
        <v>1837</v>
      </c>
      <c r="C18" s="3">
        <v>1963.8111939868024</v>
      </c>
      <c r="D18" s="3">
        <v>2026.2092220888094</v>
      </c>
      <c r="E18" s="3">
        <v>2037.3749608362996</v>
      </c>
      <c r="F18" s="3">
        <v>2008.8469171102774</v>
      </c>
      <c r="G18" s="3">
        <v>1984.6997191880823</v>
      </c>
      <c r="H18" s="3">
        <v>1878.4219066888795</v>
      </c>
      <c r="I18" s="3">
        <v>1814.1099979548694</v>
      </c>
      <c r="J18" s="3">
        <v>1786.9871715810827</v>
      </c>
      <c r="K18" s="3">
        <v>1790.238505214101</v>
      </c>
      <c r="L18" s="3">
        <v>1799.2629065835747</v>
      </c>
    </row>
    <row r="19" spans="1:12">
      <c r="A19" s="4">
        <v>70</v>
      </c>
      <c r="B19" s="3">
        <v>1347</v>
      </c>
      <c r="C19" s="3">
        <v>1361.4293201913886</v>
      </c>
      <c r="D19" s="3">
        <v>1453.0466391534612</v>
      </c>
      <c r="E19" s="3">
        <v>1552.093028541346</v>
      </c>
      <c r="F19" s="3">
        <v>1631.3250404805217</v>
      </c>
      <c r="G19" s="3">
        <v>1745.3293482065137</v>
      </c>
      <c r="H19" s="3">
        <v>1876.3255861226701</v>
      </c>
      <c r="I19" s="3">
        <v>1943.559090321296</v>
      </c>
      <c r="J19" s="3">
        <v>1960.3589580183022</v>
      </c>
      <c r="K19" s="3">
        <v>1939.6320448518475</v>
      </c>
      <c r="L19" s="3">
        <v>1919.4257554036656</v>
      </c>
    </row>
    <row r="20" spans="1:12">
      <c r="A20" s="4">
        <v>75</v>
      </c>
      <c r="B20" s="3">
        <v>1119</v>
      </c>
      <c r="C20" s="3">
        <v>1138.4493033754361</v>
      </c>
      <c r="D20" s="3">
        <v>1159.213550148912</v>
      </c>
      <c r="E20" s="3">
        <v>1195.4865913443039</v>
      </c>
      <c r="F20" s="3">
        <v>1209.7009103880227</v>
      </c>
      <c r="G20" s="3">
        <v>1194.7474217902006</v>
      </c>
      <c r="H20" s="3">
        <v>1214.0672963911989</v>
      </c>
      <c r="I20" s="3">
        <v>1298.6161027413227</v>
      </c>
      <c r="J20" s="3">
        <v>1388.4413789039127</v>
      </c>
      <c r="K20" s="3">
        <v>1460.3066348625173</v>
      </c>
      <c r="L20" s="3">
        <v>1563.6314185391534</v>
      </c>
    </row>
    <row r="21" spans="1:12">
      <c r="A21" s="4">
        <v>80</v>
      </c>
      <c r="B21" s="3">
        <v>848</v>
      </c>
      <c r="C21" s="3">
        <v>863.00172997699428</v>
      </c>
      <c r="D21" s="3">
        <v>851.592631102528</v>
      </c>
      <c r="E21" s="3">
        <v>841.37295612360947</v>
      </c>
      <c r="F21" s="3">
        <v>887.23903842334391</v>
      </c>
      <c r="G21" s="3">
        <v>890.16714432855213</v>
      </c>
      <c r="H21" s="3">
        <v>914.25104655241171</v>
      </c>
      <c r="I21" s="3">
        <v>935.69480832429713</v>
      </c>
      <c r="J21" s="3">
        <v>967.48971442298478</v>
      </c>
      <c r="K21" s="3">
        <v>985.59992664444451</v>
      </c>
      <c r="L21" s="3">
        <v>978.13746129679384</v>
      </c>
    </row>
    <row r="22" spans="1:12">
      <c r="A22" s="4">
        <v>85</v>
      </c>
      <c r="B22" s="3">
        <v>502</v>
      </c>
      <c r="C22" s="3">
        <v>504.36100573268072</v>
      </c>
      <c r="D22" s="3">
        <v>521.57921415130284</v>
      </c>
      <c r="E22" s="3">
        <v>540.00171750427342</v>
      </c>
      <c r="F22" s="3">
        <v>534.95600037407337</v>
      </c>
      <c r="G22" s="3">
        <v>569.49324693653728</v>
      </c>
      <c r="H22" s="3">
        <v>587.60519670417693</v>
      </c>
      <c r="I22" s="3">
        <v>590.68149152889509</v>
      </c>
      <c r="J22" s="3">
        <v>591.79114723601708</v>
      </c>
      <c r="K22" s="3">
        <v>627.7797976608623</v>
      </c>
      <c r="L22" s="3">
        <v>638.35873256979278</v>
      </c>
    </row>
    <row r="23" spans="1:12">
      <c r="A23" s="4">
        <v>90</v>
      </c>
      <c r="B23" s="3">
        <v>216</v>
      </c>
      <c r="C23" s="3">
        <v>235.87597001703264</v>
      </c>
      <c r="D23" s="3">
        <v>247.04107005931843</v>
      </c>
      <c r="E23" s="3">
        <v>257.35645939690409</v>
      </c>
      <c r="F23" s="3">
        <v>271.68103376942423</v>
      </c>
      <c r="G23" s="3">
        <v>280.83710546028215</v>
      </c>
      <c r="H23" s="3">
        <v>295.96583620431545</v>
      </c>
      <c r="I23" s="3">
        <v>313.201892608864</v>
      </c>
      <c r="J23" s="3">
        <v>329.70797874237888</v>
      </c>
      <c r="K23" s="3">
        <v>338.80208860454371</v>
      </c>
      <c r="L23" s="3">
        <v>365.58255327976013</v>
      </c>
    </row>
    <row r="24" spans="1:12">
      <c r="A24" s="2" t="s">
        <v>12</v>
      </c>
      <c r="B24" s="3">
        <v>71490</v>
      </c>
      <c r="C24" s="3">
        <v>72507.770641701543</v>
      </c>
      <c r="D24" s="3">
        <v>73538.240335850147</v>
      </c>
      <c r="E24" s="3">
        <v>74551.326998239427</v>
      </c>
      <c r="F24" s="3">
        <v>75548.745343787115</v>
      </c>
      <c r="G24" s="3">
        <v>76536.854262400215</v>
      </c>
      <c r="H24" s="3">
        <v>77510.339360784477</v>
      </c>
      <c r="I24" s="3">
        <v>78474.965638332462</v>
      </c>
      <c r="J24" s="3">
        <v>79430.294319075459</v>
      </c>
      <c r="K24" s="3">
        <v>80378.713864506557</v>
      </c>
      <c r="L24" s="3">
        <v>81324.789671568127</v>
      </c>
    </row>
    <row r="25" spans="1:12">
      <c r="A25" s="4">
        <v>0</v>
      </c>
      <c r="B25" s="3">
        <v>3899</v>
      </c>
      <c r="C25" s="3">
        <v>3998.8384378797518</v>
      </c>
      <c r="D25" s="3">
        <v>4068.2335507082698</v>
      </c>
      <c r="E25" s="3">
        <v>4145.3633155930547</v>
      </c>
      <c r="F25" s="3">
        <v>4180.329829994098</v>
      </c>
      <c r="G25" s="3">
        <v>4227.7136752906918</v>
      </c>
      <c r="H25" s="3">
        <v>4228.8595962084601</v>
      </c>
      <c r="I25" s="3">
        <v>4212.0413061342297</v>
      </c>
      <c r="J25" s="3">
        <v>4184.4123661778576</v>
      </c>
      <c r="K25" s="3">
        <v>4162.7514984322288</v>
      </c>
      <c r="L25" s="3">
        <v>4139.3779784151166</v>
      </c>
    </row>
    <row r="26" spans="1:12">
      <c r="A26" s="4">
        <v>5</v>
      </c>
      <c r="B26" s="3">
        <v>3539</v>
      </c>
      <c r="C26" s="3">
        <v>3656.0767028668324</v>
      </c>
      <c r="D26" s="3">
        <v>3788.7644629189313</v>
      </c>
      <c r="E26" s="3">
        <v>3901.293906782309</v>
      </c>
      <c r="F26" s="3">
        <v>4007.1362752466766</v>
      </c>
      <c r="G26" s="3">
        <v>4093.5647906536487</v>
      </c>
      <c r="H26" s="3">
        <v>4197.0188706433182</v>
      </c>
      <c r="I26" s="3">
        <v>4271.8510006117913</v>
      </c>
      <c r="J26" s="3">
        <v>4353.7135481315108</v>
      </c>
      <c r="K26" s="3">
        <v>4397.5282182095643</v>
      </c>
      <c r="L26" s="3">
        <v>4448.0016478914167</v>
      </c>
    </row>
    <row r="27" spans="1:12">
      <c r="A27" s="4">
        <v>10</v>
      </c>
      <c r="B27" s="3">
        <v>3819</v>
      </c>
      <c r="C27" s="3">
        <v>3682.2847931070742</v>
      </c>
      <c r="D27" s="3">
        <v>3608.284078376395</v>
      </c>
      <c r="E27" s="3">
        <v>3575.6941386458675</v>
      </c>
      <c r="F27" s="3">
        <v>3634.3713086513862</v>
      </c>
      <c r="G27" s="3">
        <v>3674.7696880408844</v>
      </c>
      <c r="H27" s="3">
        <v>3794.8476025803216</v>
      </c>
      <c r="I27" s="3">
        <v>3928.1266614849274</v>
      </c>
      <c r="J27" s="3">
        <v>4038.9860780169574</v>
      </c>
      <c r="K27" s="3">
        <v>4144.8916738440876</v>
      </c>
      <c r="L27" s="3">
        <v>4231.4368725355807</v>
      </c>
    </row>
    <row r="28" spans="1:12">
      <c r="A28" s="4">
        <v>15</v>
      </c>
      <c r="B28" s="3">
        <v>4060</v>
      </c>
      <c r="C28" s="3">
        <v>4133.7455438128627</v>
      </c>
      <c r="D28" s="3">
        <v>4140.1992518848674</v>
      </c>
      <c r="E28" s="3">
        <v>4126.5525778558613</v>
      </c>
      <c r="F28" s="3">
        <v>4033.4682531511398</v>
      </c>
      <c r="G28" s="3">
        <v>3972.0754645378838</v>
      </c>
      <c r="H28" s="3">
        <v>3842.9212951003892</v>
      </c>
      <c r="I28" s="3">
        <v>3771.3838326998007</v>
      </c>
      <c r="J28" s="3">
        <v>3744.1305257321987</v>
      </c>
      <c r="K28" s="3">
        <v>3791.871896380786</v>
      </c>
      <c r="L28" s="3">
        <v>3840.5710668428565</v>
      </c>
    </row>
    <row r="29" spans="1:12">
      <c r="A29" s="4">
        <v>20</v>
      </c>
      <c r="B29" s="3">
        <v>3735</v>
      </c>
      <c r="C29" s="3">
        <v>3835.6753079487189</v>
      </c>
      <c r="D29" s="3">
        <v>3909.1214024841065</v>
      </c>
      <c r="E29" s="3">
        <v>3965.1411872068447</v>
      </c>
      <c r="F29" s="3">
        <v>3980.1005663808564</v>
      </c>
      <c r="G29" s="3">
        <v>3972.7231675504886</v>
      </c>
      <c r="H29" s="3">
        <v>4003.6206483499054</v>
      </c>
      <c r="I29" s="3">
        <v>3990.9329039108866</v>
      </c>
      <c r="J29" s="3">
        <v>3962.9979593527269</v>
      </c>
      <c r="K29" s="3">
        <v>3889.9213203924346</v>
      </c>
      <c r="L29" s="3">
        <v>3831.2674170695136</v>
      </c>
    </row>
    <row r="30" spans="1:12">
      <c r="A30" s="4">
        <v>25</v>
      </c>
      <c r="B30" s="3">
        <v>3634</v>
      </c>
      <c r="C30" s="3">
        <v>3684.6367126534615</v>
      </c>
      <c r="D30" s="3">
        <v>3762.8176924813338</v>
      </c>
      <c r="E30" s="3">
        <v>3845.8039088009796</v>
      </c>
      <c r="F30" s="3">
        <v>3959.3598319920184</v>
      </c>
      <c r="G30" s="3">
        <v>4075.7294883095651</v>
      </c>
      <c r="H30" s="3">
        <v>4171.0809218598979</v>
      </c>
      <c r="I30" s="3">
        <v>4226.5877564747143</v>
      </c>
      <c r="J30" s="3">
        <v>4268.7980039613249</v>
      </c>
      <c r="K30" s="3">
        <v>4261.5924735058907</v>
      </c>
      <c r="L30" s="3">
        <v>4241.0249488926429</v>
      </c>
    </row>
    <row r="31" spans="1:12">
      <c r="A31" s="4">
        <v>30</v>
      </c>
      <c r="B31" s="3">
        <v>3478</v>
      </c>
      <c r="C31" s="3">
        <v>3613.551461920878</v>
      </c>
      <c r="D31" s="3">
        <v>3727.5226573681493</v>
      </c>
      <c r="E31" s="3">
        <v>3756.2890573899335</v>
      </c>
      <c r="F31" s="3">
        <v>3840.8924924487719</v>
      </c>
      <c r="G31" s="3">
        <v>3884.6820856604795</v>
      </c>
      <c r="H31" s="3">
        <v>3926.0289801838248</v>
      </c>
      <c r="I31" s="3">
        <v>4002.465357193918</v>
      </c>
      <c r="J31" s="3">
        <v>4083.0713067880988</v>
      </c>
      <c r="K31" s="3">
        <v>4185.8664930221767</v>
      </c>
      <c r="L31" s="3">
        <v>4293.8671756793747</v>
      </c>
    </row>
    <row r="32" spans="1:12">
      <c r="A32" s="4">
        <v>35</v>
      </c>
      <c r="B32" s="3">
        <v>3839</v>
      </c>
      <c r="C32" s="3">
        <v>3681.3468396480475</v>
      </c>
      <c r="D32" s="3">
        <v>3602.3028275908418</v>
      </c>
      <c r="E32" s="3">
        <v>3700.1143315539302</v>
      </c>
      <c r="F32" s="3">
        <v>3771.14574665089</v>
      </c>
      <c r="G32" s="3">
        <v>3885.65936941776</v>
      </c>
      <c r="H32" s="3">
        <v>4011.1150457015056</v>
      </c>
      <c r="I32" s="3">
        <v>4117.1730391534184</v>
      </c>
      <c r="J32" s="3">
        <v>4148.0901211262908</v>
      </c>
      <c r="K32" s="3">
        <v>4220.1208131047588</v>
      </c>
      <c r="L32" s="3">
        <v>4260.4060102142912</v>
      </c>
    </row>
    <row r="33" spans="1:12">
      <c r="A33" s="4">
        <v>40</v>
      </c>
      <c r="B33" s="3">
        <v>4938</v>
      </c>
      <c r="C33" s="3">
        <v>4861.4395139104945</v>
      </c>
      <c r="D33" s="3">
        <v>4770.9569156016105</v>
      </c>
      <c r="E33" s="3">
        <v>4512.1401372248347</v>
      </c>
      <c r="F33" s="3">
        <v>4384.7115033481959</v>
      </c>
      <c r="G33" s="3">
        <v>4248.7524038986503</v>
      </c>
      <c r="H33" s="3">
        <v>4101.3359323913746</v>
      </c>
      <c r="I33" s="3">
        <v>4023.9940349678927</v>
      </c>
      <c r="J33" s="3">
        <v>4105.8812544079583</v>
      </c>
      <c r="K33" s="3">
        <v>4181.2404877628996</v>
      </c>
      <c r="L33" s="3">
        <v>4296.0187685255023</v>
      </c>
    </row>
    <row r="34" spans="1:12">
      <c r="A34" s="4">
        <v>45</v>
      </c>
      <c r="B34" s="3">
        <v>5072</v>
      </c>
      <c r="C34" s="3">
        <v>5137.0258016669022</v>
      </c>
      <c r="D34" s="3">
        <v>5187.0114411596205</v>
      </c>
      <c r="E34" s="3">
        <v>5264.8770706961095</v>
      </c>
      <c r="F34" s="3">
        <v>5192.4425576633985</v>
      </c>
      <c r="G34" s="3">
        <v>5148.6187656574411</v>
      </c>
      <c r="H34" s="3">
        <v>5071.4032879728456</v>
      </c>
      <c r="I34" s="3">
        <v>4982.1574882523455</v>
      </c>
      <c r="J34" s="3">
        <v>4747.2745095331402</v>
      </c>
      <c r="K34" s="3">
        <v>4624.1925273193492</v>
      </c>
      <c r="L34" s="3">
        <v>4487.2001336311951</v>
      </c>
    </row>
    <row r="35" spans="1:12">
      <c r="A35" s="4">
        <v>50</v>
      </c>
      <c r="B35" s="3">
        <v>4549</v>
      </c>
      <c r="C35" s="3">
        <v>4716.2579642211895</v>
      </c>
      <c r="D35" s="3">
        <v>4865.1787417756877</v>
      </c>
      <c r="E35" s="3">
        <v>5055.1582653279829</v>
      </c>
      <c r="F35" s="3">
        <v>5191.3082838350238</v>
      </c>
      <c r="G35" s="3">
        <v>5333.496422683017</v>
      </c>
      <c r="H35" s="3">
        <v>5402.7289005017374</v>
      </c>
      <c r="I35" s="3">
        <v>5447.6443454891414</v>
      </c>
      <c r="J35" s="3">
        <v>5510.6408200272826</v>
      </c>
      <c r="K35" s="3">
        <v>5438.5121355132487</v>
      </c>
      <c r="L35" s="3">
        <v>5397.624969008295</v>
      </c>
    </row>
    <row r="36" spans="1:12">
      <c r="A36" s="4">
        <v>55</v>
      </c>
      <c r="B36" s="3">
        <v>4367</v>
      </c>
      <c r="C36" s="3">
        <v>4433.9842175883168</v>
      </c>
      <c r="D36" s="3">
        <v>4525.12590122047</v>
      </c>
      <c r="E36" s="3">
        <v>4590.5967648093956</v>
      </c>
      <c r="F36" s="3">
        <v>4761.2259915646191</v>
      </c>
      <c r="G36" s="3">
        <v>4892.3643002202207</v>
      </c>
      <c r="H36" s="3">
        <v>5070.5509078808309</v>
      </c>
      <c r="I36" s="3">
        <v>5230.82190865745</v>
      </c>
      <c r="J36" s="3">
        <v>5427.0563640105629</v>
      </c>
      <c r="K36" s="3">
        <v>5575.915819774742</v>
      </c>
      <c r="L36" s="3">
        <v>5721.2909463918577</v>
      </c>
    </row>
    <row r="37" spans="1:12">
      <c r="A37" s="4">
        <v>60</v>
      </c>
      <c r="B37" s="3">
        <v>5281</v>
      </c>
      <c r="C37" s="3">
        <v>5026.8150852874751</v>
      </c>
      <c r="D37" s="3">
        <v>4850.2658628572226</v>
      </c>
      <c r="E37" s="3">
        <v>4794.0053211280201</v>
      </c>
      <c r="F37" s="3">
        <v>4734.5998347199939</v>
      </c>
      <c r="G37" s="3">
        <v>4818.650768927756</v>
      </c>
      <c r="H37" s="3">
        <v>4899.6257996799322</v>
      </c>
      <c r="I37" s="3">
        <v>5003.9224701723224</v>
      </c>
      <c r="J37" s="3">
        <v>5094.2414887278392</v>
      </c>
      <c r="K37" s="3">
        <v>5278.5592636814281</v>
      </c>
      <c r="L37" s="3">
        <v>5434.6077860922305</v>
      </c>
    </row>
    <row r="38" spans="1:12">
      <c r="A38" s="4">
        <v>65</v>
      </c>
      <c r="B38" s="3">
        <v>5029</v>
      </c>
      <c r="C38" s="3">
        <v>5451.8998369525953</v>
      </c>
      <c r="D38" s="3">
        <v>5693.1467646631481</v>
      </c>
      <c r="E38" s="3">
        <v>5817.1668734316636</v>
      </c>
      <c r="F38" s="3">
        <v>5874.1648165268562</v>
      </c>
      <c r="G38" s="3">
        <v>5811.1774546881406</v>
      </c>
      <c r="H38" s="3">
        <v>5529.3876944557333</v>
      </c>
      <c r="I38" s="3">
        <v>5348.5837234351475</v>
      </c>
      <c r="J38" s="3">
        <v>5289.5869036942786</v>
      </c>
      <c r="K38" s="3">
        <v>5241.9641022604737</v>
      </c>
      <c r="L38" s="3">
        <v>5330.6925674895665</v>
      </c>
    </row>
    <row r="39" spans="1:12">
      <c r="A39" s="4">
        <v>70</v>
      </c>
      <c r="B39" s="3">
        <v>4096</v>
      </c>
      <c r="C39" s="3">
        <v>4171.555052892506</v>
      </c>
      <c r="D39" s="3">
        <v>4349.1220948456967</v>
      </c>
      <c r="E39" s="3">
        <v>4557.4242939791338</v>
      </c>
      <c r="F39" s="3">
        <v>4826.3951288654953</v>
      </c>
      <c r="G39" s="3">
        <v>5142.3723992172945</v>
      </c>
      <c r="H39" s="3">
        <v>5594.8839893683225</v>
      </c>
      <c r="I39" s="3">
        <v>5846.8396664075881</v>
      </c>
      <c r="J39" s="3">
        <v>5978.0183604109825</v>
      </c>
      <c r="K39" s="3">
        <v>6034.6771107437035</v>
      </c>
      <c r="L39" s="3">
        <v>5975.7295140066944</v>
      </c>
    </row>
    <row r="40" spans="1:12">
      <c r="A40" s="4">
        <v>75</v>
      </c>
      <c r="B40" s="3">
        <v>3454</v>
      </c>
      <c r="C40" s="3">
        <v>3563.8986713917707</v>
      </c>
      <c r="D40" s="3">
        <v>3697.1492390323151</v>
      </c>
      <c r="E40" s="3">
        <v>3777.7123222669675</v>
      </c>
      <c r="F40" s="3">
        <v>3810.3923604939973</v>
      </c>
      <c r="G40" s="3">
        <v>3801.0996034845075</v>
      </c>
      <c r="H40" s="3">
        <v>3882.2807649586284</v>
      </c>
      <c r="I40" s="3">
        <v>4060.1186689337055</v>
      </c>
      <c r="J40" s="3">
        <v>4263.7858510489868</v>
      </c>
      <c r="K40" s="3">
        <v>4516.7657465659986</v>
      </c>
      <c r="L40" s="3">
        <v>4812.9960882868054</v>
      </c>
    </row>
    <row r="41" spans="1:12">
      <c r="A41" s="4">
        <v>80</v>
      </c>
      <c r="B41" s="3">
        <v>2550</v>
      </c>
      <c r="C41" s="3">
        <v>2617.5811064761842</v>
      </c>
      <c r="D41" s="3">
        <v>2641.0229603343678</v>
      </c>
      <c r="E41" s="3">
        <v>2699.9480760052948</v>
      </c>
      <c r="F41" s="3">
        <v>2792.7710845649253</v>
      </c>
      <c r="G41" s="3">
        <v>2852.1247449400557</v>
      </c>
      <c r="H41" s="3">
        <v>2957.4164252607789</v>
      </c>
      <c r="I41" s="3">
        <v>3081.3486161510127</v>
      </c>
      <c r="J41" s="3">
        <v>3163.960958382198</v>
      </c>
      <c r="K41" s="3">
        <v>3209.1995199853345</v>
      </c>
      <c r="L41" s="3">
        <v>3211.8898773108394</v>
      </c>
    </row>
    <row r="42" spans="1:12">
      <c r="A42" s="4">
        <v>85</v>
      </c>
      <c r="B42" s="3">
        <v>1460</v>
      </c>
      <c r="C42" s="3">
        <v>1494.3516617189125</v>
      </c>
      <c r="D42" s="3">
        <v>1552.2170835368224</v>
      </c>
      <c r="E42" s="3">
        <v>1608.1220866345036</v>
      </c>
      <c r="F42" s="3">
        <v>1667.2971207360158</v>
      </c>
      <c r="G42" s="3">
        <v>1729.8059005182449</v>
      </c>
      <c r="H42" s="3">
        <v>1801.542321448984</v>
      </c>
      <c r="I42" s="3">
        <v>1841.5901402434406</v>
      </c>
      <c r="J42" s="3">
        <v>1908.0208263560667</v>
      </c>
      <c r="K42" s="3">
        <v>1996.039835909417</v>
      </c>
      <c r="L42" s="3">
        <v>2061.5900977631704</v>
      </c>
    </row>
    <row r="43" spans="1:12">
      <c r="A43" s="4">
        <v>90</v>
      </c>
      <c r="B43" s="3">
        <v>691</v>
      </c>
      <c r="C43" s="3">
        <v>746.80592975757179</v>
      </c>
      <c r="D43" s="3">
        <v>799.7974070103129</v>
      </c>
      <c r="E43" s="3">
        <v>857.923362906742</v>
      </c>
      <c r="F43" s="3">
        <v>906.63235695276035</v>
      </c>
      <c r="G43" s="3">
        <v>971.47376870348887</v>
      </c>
      <c r="H43" s="3">
        <v>1023.6903762376897</v>
      </c>
      <c r="I43" s="3">
        <v>1087.3827179587352</v>
      </c>
      <c r="J43" s="3">
        <v>1157.6270731891971</v>
      </c>
      <c r="K43" s="3">
        <v>1227.1029280980085</v>
      </c>
      <c r="L43" s="3">
        <v>1309.1958055211901</v>
      </c>
    </row>
    <row r="44" spans="1:12">
      <c r="A44" s="2" t="s">
        <v>14</v>
      </c>
      <c r="B44" s="3">
        <v>54537</v>
      </c>
      <c r="C44" s="3">
        <v>55051.547003250118</v>
      </c>
      <c r="D44" s="3">
        <v>55588.922776096144</v>
      </c>
      <c r="E44" s="3">
        <v>56144.540043786823</v>
      </c>
      <c r="F44" s="3">
        <v>56691.333350433873</v>
      </c>
      <c r="G44" s="3">
        <v>57238.142635817996</v>
      </c>
      <c r="H44" s="3">
        <v>57769.898915592756</v>
      </c>
      <c r="I44" s="3">
        <v>58299.48932184116</v>
      </c>
      <c r="J44" s="3">
        <v>58837.287053424472</v>
      </c>
      <c r="K44" s="3">
        <v>59371.858209036858</v>
      </c>
      <c r="L44" s="3">
        <v>59912.902416432145</v>
      </c>
    </row>
    <row r="45" spans="1:12">
      <c r="A45" s="4">
        <v>0</v>
      </c>
      <c r="B45" s="3">
        <v>2914</v>
      </c>
      <c r="C45" s="3">
        <v>3009.5998409861122</v>
      </c>
      <c r="D45" s="3">
        <v>3106.3224522968044</v>
      </c>
      <c r="E45" s="3">
        <v>3188.1173499016377</v>
      </c>
      <c r="F45" s="3">
        <v>3289.9678218938925</v>
      </c>
      <c r="G45" s="3">
        <v>3319.0604693696746</v>
      </c>
      <c r="H45" s="3">
        <v>3313.2183329708896</v>
      </c>
      <c r="I45" s="3">
        <v>3294.1902320428717</v>
      </c>
      <c r="J45" s="3">
        <v>3269.5800030730929</v>
      </c>
      <c r="K45" s="3">
        <v>3250.7599801228989</v>
      </c>
      <c r="L45" s="3">
        <v>3231.5860278137247</v>
      </c>
    </row>
    <row r="46" spans="1:12">
      <c r="A46" s="4">
        <v>5</v>
      </c>
      <c r="B46" s="3">
        <v>2909</v>
      </c>
      <c r="C46" s="3">
        <v>3007.0908717210086</v>
      </c>
      <c r="D46" s="3">
        <v>3083.458326019696</v>
      </c>
      <c r="E46" s="3">
        <v>3141.507336024049</v>
      </c>
      <c r="F46" s="3">
        <v>3199.4688058561142</v>
      </c>
      <c r="G46" s="3">
        <v>3286.8031935883882</v>
      </c>
      <c r="H46" s="3">
        <v>3383.475254328443</v>
      </c>
      <c r="I46" s="3">
        <v>3480.5191555798938</v>
      </c>
      <c r="J46" s="3">
        <v>3566.7344359300232</v>
      </c>
      <c r="K46" s="3">
        <v>3665.5072183444772</v>
      </c>
      <c r="L46" s="3">
        <v>3701.3484806158704</v>
      </c>
    </row>
    <row r="47" spans="1:12">
      <c r="A47" s="4">
        <v>10</v>
      </c>
      <c r="B47" s="3">
        <v>3212</v>
      </c>
      <c r="C47" s="3">
        <v>3101.8954241896354</v>
      </c>
      <c r="D47" s="3">
        <v>2997.6259755917526</v>
      </c>
      <c r="E47" s="3">
        <v>2976.940051565608</v>
      </c>
      <c r="F47" s="3">
        <v>2974.4161739969595</v>
      </c>
      <c r="G47" s="3">
        <v>3010.9686255549123</v>
      </c>
      <c r="H47" s="3">
        <v>3108.7113901746802</v>
      </c>
      <c r="I47" s="3">
        <v>3189.1091367280369</v>
      </c>
      <c r="J47" s="3">
        <v>3252.5384720989273</v>
      </c>
      <c r="K47" s="3">
        <v>3312.1226654964617</v>
      </c>
      <c r="L47" s="3">
        <v>3394.2011910883812</v>
      </c>
    </row>
    <row r="48" spans="1:12">
      <c r="A48" s="4">
        <v>15</v>
      </c>
      <c r="B48" s="3">
        <v>3340</v>
      </c>
      <c r="C48" s="3">
        <v>3282.4203150033854</v>
      </c>
      <c r="D48" s="3">
        <v>3305.7395779844783</v>
      </c>
      <c r="E48" s="3">
        <v>3282.591674120607</v>
      </c>
      <c r="F48" s="3">
        <v>3244.0129934711113</v>
      </c>
      <c r="G48" s="3">
        <v>3170.8011570865756</v>
      </c>
      <c r="H48" s="3">
        <v>3066.7449856329504</v>
      </c>
      <c r="I48" s="3">
        <v>2984.2952941231638</v>
      </c>
      <c r="J48" s="3">
        <v>2965.9911303973449</v>
      </c>
      <c r="K48" s="3">
        <v>2962.4586065905687</v>
      </c>
      <c r="L48" s="3">
        <v>3002.135494491265</v>
      </c>
    </row>
    <row r="49" spans="1:12">
      <c r="A49" s="4">
        <v>20</v>
      </c>
      <c r="B49" s="3">
        <v>3191</v>
      </c>
      <c r="C49" s="3">
        <v>3287.1309130279533</v>
      </c>
      <c r="D49" s="3">
        <v>3264.1490909062995</v>
      </c>
      <c r="E49" s="3">
        <v>3229.427518914521</v>
      </c>
      <c r="F49" s="3">
        <v>3143.7720327947586</v>
      </c>
      <c r="G49" s="3">
        <v>3109.5372740317921</v>
      </c>
      <c r="H49" s="3">
        <v>3081.1370799176784</v>
      </c>
      <c r="I49" s="3">
        <v>3077.9475790847755</v>
      </c>
      <c r="J49" s="3">
        <v>3046.9829987729709</v>
      </c>
      <c r="K49" s="3">
        <v>3008.0743245709491</v>
      </c>
      <c r="L49" s="3">
        <v>2952.1236382967145</v>
      </c>
    </row>
    <row r="50" spans="1:12">
      <c r="A50" s="4">
        <v>25</v>
      </c>
      <c r="B50" s="3">
        <v>2605</v>
      </c>
      <c r="C50" s="3">
        <v>2649.0776715142388</v>
      </c>
      <c r="D50" s="3">
        <v>2728.428041503952</v>
      </c>
      <c r="E50" s="3">
        <v>2835.5387655697132</v>
      </c>
      <c r="F50" s="3">
        <v>2937.0948434972752</v>
      </c>
      <c r="G50" s="3">
        <v>3053.9379616287601</v>
      </c>
      <c r="H50" s="3">
        <v>3132.7480252911582</v>
      </c>
      <c r="I50" s="3">
        <v>3140.5384610446454</v>
      </c>
      <c r="J50" s="3">
        <v>3139.1526336222032</v>
      </c>
      <c r="K50" s="3">
        <v>3091.5062865028999</v>
      </c>
      <c r="L50" s="3">
        <v>3061.2402932142568</v>
      </c>
    </row>
    <row r="51" spans="1:12">
      <c r="A51" s="4">
        <v>30</v>
      </c>
      <c r="B51" s="3">
        <v>2511</v>
      </c>
      <c r="C51" s="3">
        <v>2533.9910879072299</v>
      </c>
      <c r="D51" s="3">
        <v>2617.4923655730577</v>
      </c>
      <c r="E51" s="3">
        <v>2669.9003811810762</v>
      </c>
      <c r="F51" s="3">
        <v>2713.0243957877738</v>
      </c>
      <c r="G51" s="3">
        <v>2713.9030864633805</v>
      </c>
      <c r="H51" s="3">
        <v>2743.4626911821688</v>
      </c>
      <c r="I51" s="3">
        <v>2801.3698265529665</v>
      </c>
      <c r="J51" s="3">
        <v>2877.6123987484943</v>
      </c>
      <c r="K51" s="3">
        <v>2954.9229081325593</v>
      </c>
      <c r="L51" s="3">
        <v>3048.2213551027321</v>
      </c>
    </row>
    <row r="52" spans="1:12">
      <c r="A52" s="4">
        <v>35</v>
      </c>
      <c r="B52" s="3">
        <v>2856</v>
      </c>
      <c r="C52" s="3">
        <v>2797.8304909198359</v>
      </c>
      <c r="D52" s="3">
        <v>2735.3129311815283</v>
      </c>
      <c r="E52" s="3">
        <v>2696.1113322035171</v>
      </c>
      <c r="F52" s="3">
        <v>2758.213624770422</v>
      </c>
      <c r="G52" s="3">
        <v>2819.0660493709538</v>
      </c>
      <c r="H52" s="3">
        <v>2856.4111820897238</v>
      </c>
      <c r="I52" s="3">
        <v>2930.6605345780131</v>
      </c>
      <c r="J52" s="3">
        <v>2972.6844915481315</v>
      </c>
      <c r="K52" s="3">
        <v>3008.9151860822685</v>
      </c>
      <c r="L52" s="3">
        <v>3019.6311918885817</v>
      </c>
    </row>
    <row r="53" spans="1:12">
      <c r="A53" s="4">
        <v>40</v>
      </c>
      <c r="B53" s="3">
        <v>3587</v>
      </c>
      <c r="C53" s="3">
        <v>3514.739880221266</v>
      </c>
      <c r="D53" s="3">
        <v>3442.149871029389</v>
      </c>
      <c r="E53" s="3">
        <v>3311.994474177864</v>
      </c>
      <c r="F53" s="3">
        <v>3227.6242974562197</v>
      </c>
      <c r="G53" s="3">
        <v>3145.7638850945955</v>
      </c>
      <c r="H53" s="3">
        <v>3071.7523516742808</v>
      </c>
      <c r="I53" s="3">
        <v>3009.0526328027222</v>
      </c>
      <c r="J53" s="3">
        <v>2984.9387765686533</v>
      </c>
      <c r="K53" s="3">
        <v>3045.59762437976</v>
      </c>
      <c r="L53" s="3">
        <v>3111.3700601789865</v>
      </c>
    </row>
    <row r="54" spans="1:12">
      <c r="A54" s="4">
        <v>45</v>
      </c>
      <c r="B54" s="3">
        <v>3937</v>
      </c>
      <c r="C54" s="3">
        <v>3945.5275425336508</v>
      </c>
      <c r="D54" s="3">
        <v>3913.3271374557498</v>
      </c>
      <c r="E54" s="3">
        <v>3937.5606032478945</v>
      </c>
      <c r="F54" s="3">
        <v>3888.8372220800888</v>
      </c>
      <c r="G54" s="3">
        <v>3799.3398957718391</v>
      </c>
      <c r="H54" s="3">
        <v>3729.1169558762913</v>
      </c>
      <c r="I54" s="3">
        <v>3658.9457146818349</v>
      </c>
      <c r="J54" s="3">
        <v>3532.4049384625182</v>
      </c>
      <c r="K54" s="3">
        <v>3448.1118538312926</v>
      </c>
      <c r="L54" s="3">
        <v>3359.7674494048342</v>
      </c>
    </row>
    <row r="55" spans="1:12">
      <c r="A55" s="4">
        <v>50</v>
      </c>
      <c r="B55" s="3">
        <v>3675</v>
      </c>
      <c r="C55" s="3">
        <v>3772.4744741245436</v>
      </c>
      <c r="D55" s="3">
        <v>3878.2030328685219</v>
      </c>
      <c r="E55" s="3">
        <v>3945.1079888212089</v>
      </c>
      <c r="F55" s="3">
        <v>4015.3867079953493</v>
      </c>
      <c r="G55" s="3">
        <v>4117.9452645919891</v>
      </c>
      <c r="H55" s="3">
        <v>4134.3126444622194</v>
      </c>
      <c r="I55" s="3">
        <v>4104.7663103971772</v>
      </c>
      <c r="J55" s="3">
        <v>4120.264435067329</v>
      </c>
      <c r="K55" s="3">
        <v>4070.7094762158504</v>
      </c>
      <c r="L55" s="3">
        <v>3991.3782808171818</v>
      </c>
    </row>
    <row r="56" spans="1:12">
      <c r="A56" s="4">
        <v>55</v>
      </c>
      <c r="B56" s="3">
        <v>3542</v>
      </c>
      <c r="C56" s="3">
        <v>3632.3145007851499</v>
      </c>
      <c r="D56" s="3">
        <v>3673.6687514513201</v>
      </c>
      <c r="E56" s="3">
        <v>3761.1024945025119</v>
      </c>
      <c r="F56" s="3">
        <v>3791.7153437634552</v>
      </c>
      <c r="G56" s="3">
        <v>3852.9690850922589</v>
      </c>
      <c r="H56" s="3">
        <v>3958.8268508626979</v>
      </c>
      <c r="I56" s="3">
        <v>4072.2062662557364</v>
      </c>
      <c r="J56" s="3">
        <v>4153.4821329689894</v>
      </c>
      <c r="K56" s="3">
        <v>4234.3148104024285</v>
      </c>
      <c r="L56" s="3">
        <v>4333.1122383714401</v>
      </c>
    </row>
    <row r="57" spans="1:12">
      <c r="A57" s="4">
        <v>60</v>
      </c>
      <c r="B57" s="3">
        <v>3944</v>
      </c>
      <c r="C57" s="3">
        <v>3728.1696036207086</v>
      </c>
      <c r="D57" s="3">
        <v>3653.7278564655016</v>
      </c>
      <c r="E57" s="3">
        <v>3633.1501239646832</v>
      </c>
      <c r="F57" s="3">
        <v>3675.9090863636693</v>
      </c>
      <c r="G57" s="3">
        <v>3702.5481045385827</v>
      </c>
      <c r="H57" s="3">
        <v>3794.6595674750042</v>
      </c>
      <c r="I57" s="3">
        <v>3849.3836182786545</v>
      </c>
      <c r="J57" s="3">
        <v>3945.5096089229182</v>
      </c>
      <c r="K57" s="3">
        <v>3999.1038912585482</v>
      </c>
      <c r="L57" s="3">
        <v>4080.2030381355762</v>
      </c>
    </row>
    <row r="58" spans="1:12">
      <c r="A58" s="4">
        <v>65</v>
      </c>
      <c r="B58" s="3">
        <v>3668</v>
      </c>
      <c r="C58" s="3">
        <v>3937.3008850724918</v>
      </c>
      <c r="D58" s="3">
        <v>4089.2477929733482</v>
      </c>
      <c r="E58" s="3">
        <v>4118.3413591834706</v>
      </c>
      <c r="F58" s="3">
        <v>4128.8193949224642</v>
      </c>
      <c r="G58" s="3">
        <v>4102.4553650614343</v>
      </c>
      <c r="H58" s="3">
        <v>3881.509946200807</v>
      </c>
      <c r="I58" s="3">
        <v>3801.0963892320215</v>
      </c>
      <c r="J58" s="3">
        <v>3776.4117801604743</v>
      </c>
      <c r="K58" s="3">
        <v>3813.1436069376241</v>
      </c>
      <c r="L58" s="3">
        <v>3846.1054700650407</v>
      </c>
    </row>
    <row r="59" spans="1:12">
      <c r="A59" s="4">
        <v>70</v>
      </c>
      <c r="B59" s="3">
        <v>2942</v>
      </c>
      <c r="C59" s="3">
        <v>2991.9759675435134</v>
      </c>
      <c r="D59" s="3">
        <v>3080.2082515927696</v>
      </c>
      <c r="E59" s="3">
        <v>3275.940215262247</v>
      </c>
      <c r="F59" s="3">
        <v>3406.7962088096269</v>
      </c>
      <c r="G59" s="3">
        <v>3590.0547003179681</v>
      </c>
      <c r="H59" s="3">
        <v>3870.0210858120358</v>
      </c>
      <c r="I59" s="3">
        <v>4024.7685209198835</v>
      </c>
      <c r="J59" s="3">
        <v>4061.5318492765837</v>
      </c>
      <c r="K59" s="3">
        <v>4075.0595882500329</v>
      </c>
      <c r="L59" s="3">
        <v>4050.9796262681371</v>
      </c>
    </row>
    <row r="60" spans="1:12">
      <c r="A60" s="4">
        <v>75</v>
      </c>
      <c r="B60" s="3">
        <v>2498</v>
      </c>
      <c r="C60" s="3">
        <v>2539.8555180035437</v>
      </c>
      <c r="D60" s="3">
        <v>2616.0916580926387</v>
      </c>
      <c r="E60" s="3">
        <v>2609.7746652515525</v>
      </c>
      <c r="F60" s="3">
        <v>2664.8406874767056</v>
      </c>
      <c r="G60" s="3">
        <v>2674.6104261650739</v>
      </c>
      <c r="H60" s="3">
        <v>2728.6500730431253</v>
      </c>
      <c r="I60" s="3">
        <v>2822.2060593384017</v>
      </c>
      <c r="J60" s="3">
        <v>3003.5133717169256</v>
      </c>
      <c r="K60" s="3">
        <v>3129.848811818782</v>
      </c>
      <c r="L60" s="3">
        <v>3305.2854525105472</v>
      </c>
    </row>
    <row r="61" spans="1:12">
      <c r="A61" s="4">
        <v>80</v>
      </c>
      <c r="B61" s="3">
        <v>1765</v>
      </c>
      <c r="C61" s="3">
        <v>1836.1919846049759</v>
      </c>
      <c r="D61" s="3">
        <v>1857.289423723123</v>
      </c>
      <c r="E61" s="3">
        <v>1928.0815072226437</v>
      </c>
      <c r="F61" s="3">
        <v>1964.1584345782364</v>
      </c>
      <c r="G61" s="3">
        <v>2054.4735819532671</v>
      </c>
      <c r="H61" s="3">
        <v>2105.4307562275062</v>
      </c>
      <c r="I61" s="3">
        <v>2177.8527223745332</v>
      </c>
      <c r="J61" s="3">
        <v>2189.092522205191</v>
      </c>
      <c r="K61" s="3">
        <v>2242.3745059003536</v>
      </c>
      <c r="L61" s="3">
        <v>2257.8772804308628</v>
      </c>
    </row>
    <row r="62" spans="1:12">
      <c r="A62" s="4">
        <v>85</v>
      </c>
      <c r="B62" s="3">
        <v>995</v>
      </c>
      <c r="C62" s="3">
        <v>1036.9370485139491</v>
      </c>
      <c r="D62" s="3">
        <v>1078.5974251729208</v>
      </c>
      <c r="E62" s="3">
        <v>1114.0830910959996</v>
      </c>
      <c r="F62" s="3">
        <v>1170.0899784128765</v>
      </c>
      <c r="G62" s="3">
        <v>1185.3267035327244</v>
      </c>
      <c r="H62" s="3">
        <v>1255.3282114908307</v>
      </c>
      <c r="I62" s="3">
        <v>1289.258651180879</v>
      </c>
      <c r="J62" s="3">
        <v>1354.7590966170587</v>
      </c>
      <c r="K62" s="3">
        <v>1395.8753526228559</v>
      </c>
      <c r="L62" s="3">
        <v>1470.5363824888113</v>
      </c>
    </row>
    <row r="63" spans="1:12">
      <c r="A63" s="4">
        <v>90</v>
      </c>
      <c r="B63" s="3">
        <v>446</v>
      </c>
      <c r="C63" s="3">
        <v>447.02298295691935</v>
      </c>
      <c r="D63" s="3">
        <v>467.88281421330288</v>
      </c>
      <c r="E63" s="3">
        <v>489.26911157601353</v>
      </c>
      <c r="F63" s="3">
        <v>497.18529650687356</v>
      </c>
      <c r="G63" s="3">
        <v>528.57780660383082</v>
      </c>
      <c r="H63" s="3">
        <v>554.38153088026331</v>
      </c>
      <c r="I63" s="3">
        <v>591.32221664495762</v>
      </c>
      <c r="J63" s="3">
        <v>624.10197726664285</v>
      </c>
      <c r="K63" s="3">
        <v>663.45151157624593</v>
      </c>
      <c r="L63" s="3">
        <v>695.79946524920842</v>
      </c>
    </row>
    <row r="64" spans="1:12">
      <c r="A64" s="2" t="s">
        <v>16</v>
      </c>
      <c r="B64" s="3">
        <v>52918</v>
      </c>
      <c r="C64" s="3">
        <v>53866.987162661477</v>
      </c>
      <c r="D64" s="3">
        <v>54820.682783166965</v>
      </c>
      <c r="E64" s="3">
        <v>55768.150734624956</v>
      </c>
      <c r="F64" s="3">
        <v>56706.578145484877</v>
      </c>
      <c r="G64" s="3">
        <v>57606.184406859189</v>
      </c>
      <c r="H64" s="3">
        <v>58478.929257482276</v>
      </c>
      <c r="I64" s="3">
        <v>59335.209990061587</v>
      </c>
      <c r="J64" s="3">
        <v>60172.842385646196</v>
      </c>
      <c r="K64" s="3">
        <v>60984.566204632312</v>
      </c>
      <c r="L64" s="3">
        <v>61774.719664062388</v>
      </c>
    </row>
    <row r="65" spans="1:12">
      <c r="A65" s="4">
        <v>0</v>
      </c>
      <c r="B65" s="3">
        <v>4205</v>
      </c>
      <c r="C65" s="3">
        <v>4291.1283420352538</v>
      </c>
      <c r="D65" s="3">
        <v>4358.0686520279378</v>
      </c>
      <c r="E65" s="3">
        <v>4447.4898651658032</v>
      </c>
      <c r="F65" s="3">
        <v>4425.1240073828694</v>
      </c>
      <c r="G65" s="3">
        <v>4444.8857203180278</v>
      </c>
      <c r="H65" s="3">
        <v>4460.6302121783547</v>
      </c>
      <c r="I65" s="3">
        <v>4451.0649204337569</v>
      </c>
      <c r="J65" s="3">
        <v>4430.4626049084263</v>
      </c>
      <c r="K65" s="3">
        <v>4403.7000093913875</v>
      </c>
      <c r="L65" s="3">
        <v>4385.3060967406709</v>
      </c>
    </row>
    <row r="66" spans="1:12">
      <c r="A66" s="4">
        <v>5</v>
      </c>
      <c r="B66" s="3">
        <v>3419</v>
      </c>
      <c r="C66" s="3">
        <v>3559.3556668849833</v>
      </c>
      <c r="D66" s="3">
        <v>3670.9297587802248</v>
      </c>
      <c r="E66" s="3">
        <v>3752.3203262918355</v>
      </c>
      <c r="F66" s="3">
        <v>3990.263728859798</v>
      </c>
      <c r="G66" s="3">
        <v>4098.8400063393028</v>
      </c>
      <c r="H66" s="3">
        <v>4188.4320575273105</v>
      </c>
      <c r="I66" s="3">
        <v>4258.49592509787</v>
      </c>
      <c r="J66" s="3">
        <v>4348.1663846193878</v>
      </c>
      <c r="K66" s="3">
        <v>4337.8139064074976</v>
      </c>
      <c r="L66" s="3">
        <v>4363.4707100791611</v>
      </c>
    </row>
    <row r="67" spans="1:12">
      <c r="A67" s="4">
        <v>10</v>
      </c>
      <c r="B67" s="3">
        <v>3248</v>
      </c>
      <c r="C67" s="3">
        <v>3186.5293562393454</v>
      </c>
      <c r="D67" s="3">
        <v>3199.1573509658942</v>
      </c>
      <c r="E67" s="3">
        <v>3262.18608342672</v>
      </c>
      <c r="F67" s="3">
        <v>3300.1519092460071</v>
      </c>
      <c r="G67" s="3">
        <v>3367.4235204835682</v>
      </c>
      <c r="H67" s="3">
        <v>3499.6866844552542</v>
      </c>
      <c r="I67" s="3">
        <v>3606.9699021417073</v>
      </c>
      <c r="J67" s="3">
        <v>3684.4982346408051</v>
      </c>
      <c r="K67" s="3">
        <v>3899.4195690893271</v>
      </c>
      <c r="L67" s="3">
        <v>3998.9746035918561</v>
      </c>
    </row>
    <row r="68" spans="1:12">
      <c r="A68" s="4">
        <v>15</v>
      </c>
      <c r="B68" s="3">
        <v>3190</v>
      </c>
      <c r="C68" s="3">
        <v>3213.7294914803715</v>
      </c>
      <c r="D68" s="3">
        <v>3263.1143041156906</v>
      </c>
      <c r="E68" s="3">
        <v>3223.4170307040263</v>
      </c>
      <c r="F68" s="3">
        <v>3207.0182554496128</v>
      </c>
      <c r="G68" s="3">
        <v>3204.500488844179</v>
      </c>
      <c r="H68" s="3">
        <v>3144.6676819629834</v>
      </c>
      <c r="I68" s="3">
        <v>3158.2420557428163</v>
      </c>
      <c r="J68" s="3">
        <v>3213.0466549503881</v>
      </c>
      <c r="K68" s="3">
        <v>3239.4496639600297</v>
      </c>
      <c r="L68" s="3">
        <v>3310.2202963032478</v>
      </c>
    </row>
    <row r="69" spans="1:12">
      <c r="A69" s="4">
        <v>20</v>
      </c>
      <c r="B69" s="3">
        <v>3282</v>
      </c>
      <c r="C69" s="3">
        <v>3403.9863633018499</v>
      </c>
      <c r="D69" s="3">
        <v>3434.9832477925556</v>
      </c>
      <c r="E69" s="3">
        <v>3505.5346291943756</v>
      </c>
      <c r="F69" s="3">
        <v>3527.4164370888329</v>
      </c>
      <c r="G69" s="3">
        <v>3548.424245863328</v>
      </c>
      <c r="H69" s="3">
        <v>3550.3756512803807</v>
      </c>
      <c r="I69" s="3">
        <v>3578.2333584659095</v>
      </c>
      <c r="J69" s="3">
        <v>3537.1566560119122</v>
      </c>
      <c r="K69" s="3">
        <v>3523.3074048929943</v>
      </c>
      <c r="L69" s="3">
        <v>3509.9106061669422</v>
      </c>
    </row>
    <row r="70" spans="1:12">
      <c r="A70" s="4">
        <v>25</v>
      </c>
      <c r="B70" s="3">
        <v>4398</v>
      </c>
      <c r="C70" s="3">
        <v>4434.1391708102929</v>
      </c>
      <c r="D70" s="3">
        <v>4510.1350582742116</v>
      </c>
      <c r="E70" s="3">
        <v>4590.9699682729733</v>
      </c>
      <c r="F70" s="3">
        <v>4732.8974117616772</v>
      </c>
      <c r="G70" s="3">
        <v>4831.734188666479</v>
      </c>
      <c r="H70" s="3">
        <v>4951.4399862990876</v>
      </c>
      <c r="I70" s="3">
        <v>4980.7488440132538</v>
      </c>
      <c r="J70" s="3">
        <v>5036.9396413254744</v>
      </c>
      <c r="K70" s="3">
        <v>5035.3066703248605</v>
      </c>
      <c r="L70" s="3">
        <v>5028.393574436569</v>
      </c>
    </row>
    <row r="71" spans="1:12">
      <c r="A71" s="4">
        <v>30</v>
      </c>
      <c r="B71" s="3">
        <v>4669</v>
      </c>
      <c r="C71" s="3">
        <v>4812.9038651538949</v>
      </c>
      <c r="D71" s="3">
        <v>4906.2470950870211</v>
      </c>
      <c r="E71" s="3">
        <v>4940.1113999653853</v>
      </c>
      <c r="F71" s="3">
        <v>4935.4846970250583</v>
      </c>
      <c r="G71" s="3">
        <v>4917.1881226843198</v>
      </c>
      <c r="H71" s="3">
        <v>4953.3175179314203</v>
      </c>
      <c r="I71" s="3">
        <v>5037.360264269334</v>
      </c>
      <c r="J71" s="3">
        <v>5126.6684714914909</v>
      </c>
      <c r="K71" s="3">
        <v>5254.9296456022548</v>
      </c>
      <c r="L71" s="3">
        <v>5357.408841643829</v>
      </c>
    </row>
    <row r="72" spans="1:12">
      <c r="A72" s="4">
        <v>35</v>
      </c>
      <c r="B72" s="3">
        <v>4103</v>
      </c>
      <c r="C72" s="3">
        <v>4121.4799883400092</v>
      </c>
      <c r="D72" s="3">
        <v>4180.7468536701926</v>
      </c>
      <c r="E72" s="3">
        <v>4319.5525671695705</v>
      </c>
      <c r="F72" s="3">
        <v>4449.3592287100219</v>
      </c>
      <c r="G72" s="3">
        <v>4665.222796402184</v>
      </c>
      <c r="H72" s="3">
        <v>4793.0601828762256</v>
      </c>
      <c r="I72" s="3">
        <v>4872.5874821405805</v>
      </c>
      <c r="J72" s="3">
        <v>4900.7076491380712</v>
      </c>
      <c r="K72" s="3">
        <v>4908.5935057549168</v>
      </c>
      <c r="L72" s="3">
        <v>4905.5446653474701</v>
      </c>
    </row>
    <row r="73" spans="1:12">
      <c r="A73" s="4">
        <v>40</v>
      </c>
      <c r="B73" s="3">
        <v>4184</v>
      </c>
      <c r="C73" s="3">
        <v>4172.450024220163</v>
      </c>
      <c r="D73" s="3">
        <v>4153.3857928962225</v>
      </c>
      <c r="E73" s="3">
        <v>4118.9917698085837</v>
      </c>
      <c r="F73" s="3">
        <v>4085.5832951115822</v>
      </c>
      <c r="G73" s="3">
        <v>4026.3701197473556</v>
      </c>
      <c r="H73" s="3">
        <v>4027.0539479722106</v>
      </c>
      <c r="I73" s="3">
        <v>4067.0166849134357</v>
      </c>
      <c r="J73" s="3">
        <v>4177.1530214802879</v>
      </c>
      <c r="K73" s="3">
        <v>4289.2714456266031</v>
      </c>
      <c r="L73" s="3">
        <v>4469.4523626746304</v>
      </c>
    </row>
    <row r="74" spans="1:12">
      <c r="A74" s="4">
        <v>45</v>
      </c>
      <c r="B74" s="3">
        <v>3821</v>
      </c>
      <c r="C74" s="3">
        <v>3903.1780698395464</v>
      </c>
      <c r="D74" s="3">
        <v>3976.1922389781416</v>
      </c>
      <c r="E74" s="3">
        <v>4014.6574556909377</v>
      </c>
      <c r="F74" s="3">
        <v>4040.2281793775751</v>
      </c>
      <c r="G74" s="3">
        <v>4085.2358395861334</v>
      </c>
      <c r="H74" s="3">
        <v>4071.136625369898</v>
      </c>
      <c r="I74" s="3">
        <v>4047.7912473121028</v>
      </c>
      <c r="J74" s="3">
        <v>4012.2404378251658</v>
      </c>
      <c r="K74" s="3">
        <v>3977.696339761012</v>
      </c>
      <c r="L74" s="3">
        <v>3919.4961076618411</v>
      </c>
    </row>
    <row r="75" spans="1:12">
      <c r="A75" s="4">
        <v>50</v>
      </c>
      <c r="B75" s="3">
        <v>3317</v>
      </c>
      <c r="C75" s="3">
        <v>3449.7056405863968</v>
      </c>
      <c r="D75" s="3">
        <v>3546.1081678233086</v>
      </c>
      <c r="E75" s="3">
        <v>3661.0500809609994</v>
      </c>
      <c r="F75" s="3">
        <v>3742.8672657864736</v>
      </c>
      <c r="G75" s="3">
        <v>3776.6804828922632</v>
      </c>
      <c r="H75" s="3">
        <v>3851.5067014004389</v>
      </c>
      <c r="I75" s="3">
        <v>3914.8349644023206</v>
      </c>
      <c r="J75" s="3">
        <v>3945.4853061387594</v>
      </c>
      <c r="K75" s="3">
        <v>3962.4007095334305</v>
      </c>
      <c r="L75" s="3">
        <v>3998.3747981761362</v>
      </c>
    </row>
    <row r="76" spans="1:12">
      <c r="A76" s="4">
        <v>55</v>
      </c>
      <c r="B76" s="3">
        <v>2756</v>
      </c>
      <c r="C76" s="3">
        <v>2821.8346966000477</v>
      </c>
      <c r="D76" s="3">
        <v>2903.4978127094028</v>
      </c>
      <c r="E76" s="3">
        <v>2993.9866724115886</v>
      </c>
      <c r="F76" s="3">
        <v>3073.0356511496557</v>
      </c>
      <c r="G76" s="3">
        <v>3171.526298709176</v>
      </c>
      <c r="H76" s="3">
        <v>3298.0957927161203</v>
      </c>
      <c r="I76" s="3">
        <v>3391.7022492404612</v>
      </c>
      <c r="J76" s="3">
        <v>3501.4030183699538</v>
      </c>
      <c r="K76" s="3">
        <v>3581.7907351153322</v>
      </c>
      <c r="L76" s="3">
        <v>3617.9585736658628</v>
      </c>
    </row>
    <row r="77" spans="1:12">
      <c r="A77" s="4">
        <v>60</v>
      </c>
      <c r="B77" s="3">
        <v>2503</v>
      </c>
      <c r="C77" s="3">
        <v>2383.4237330826177</v>
      </c>
      <c r="D77" s="3">
        <v>2361.7625566212296</v>
      </c>
      <c r="E77" s="3">
        <v>2363.090130975906</v>
      </c>
      <c r="F77" s="3">
        <v>2409.3699297029266</v>
      </c>
      <c r="G77" s="3">
        <v>2485.9020653744251</v>
      </c>
      <c r="H77" s="3">
        <v>2544.0050215340793</v>
      </c>
      <c r="I77" s="3">
        <v>2618.4980855552135</v>
      </c>
      <c r="J77" s="3">
        <v>2700.8150042341294</v>
      </c>
      <c r="K77" s="3">
        <v>2774.6619941114541</v>
      </c>
      <c r="L77" s="3">
        <v>2866.3438304409328</v>
      </c>
    </row>
    <row r="78" spans="1:12">
      <c r="A78" s="4">
        <v>65</v>
      </c>
      <c r="B78" s="3">
        <v>1748</v>
      </c>
      <c r="C78" s="3">
        <v>1948.9304422394382</v>
      </c>
      <c r="D78" s="3">
        <v>2058.4201215766948</v>
      </c>
      <c r="E78" s="3">
        <v>2142.368031002844</v>
      </c>
      <c r="F78" s="3">
        <v>2194.4291839060215</v>
      </c>
      <c r="G78" s="3">
        <v>2241.863780535984</v>
      </c>
      <c r="H78" s="3">
        <v>2136.0123779151472</v>
      </c>
      <c r="I78" s="3">
        <v>2116.7078467628926</v>
      </c>
      <c r="J78" s="3">
        <v>2118.3115972144365</v>
      </c>
      <c r="K78" s="3">
        <v>2157.5631941237111</v>
      </c>
      <c r="L78" s="3">
        <v>2223.594910522489</v>
      </c>
    </row>
    <row r="79" spans="1:12">
      <c r="A79" s="4">
        <v>70</v>
      </c>
      <c r="B79" s="3">
        <v>1295</v>
      </c>
      <c r="C79" s="3">
        <v>1318.8876155831174</v>
      </c>
      <c r="D79" s="3">
        <v>1369.2006300681915</v>
      </c>
      <c r="E79" s="3">
        <v>1413.6457881134679</v>
      </c>
      <c r="F79" s="3">
        <v>1492.2852779600087</v>
      </c>
      <c r="G79" s="3">
        <v>1574.6473984057507</v>
      </c>
      <c r="H79" s="3">
        <v>1754.5891394521932</v>
      </c>
      <c r="I79" s="3">
        <v>1853.6318507977248</v>
      </c>
      <c r="J79" s="3">
        <v>1929.1255717753329</v>
      </c>
      <c r="K79" s="3">
        <v>1978.3895350737948</v>
      </c>
      <c r="L79" s="3">
        <v>2020.1358563630456</v>
      </c>
    </row>
    <row r="80" spans="1:12">
      <c r="A80" s="4">
        <v>75</v>
      </c>
      <c r="B80" s="3">
        <v>1104</v>
      </c>
      <c r="C80" s="3">
        <v>1090.6729006001797</v>
      </c>
      <c r="D80" s="3">
        <v>1107.9265284832316</v>
      </c>
      <c r="E80" s="3">
        <v>1126.0208101650328</v>
      </c>
      <c r="F80" s="3">
        <v>1140.0938949360479</v>
      </c>
      <c r="G80" s="3">
        <v>1132.4218172931594</v>
      </c>
      <c r="H80" s="3">
        <v>1156.8068725789853</v>
      </c>
      <c r="I80" s="3">
        <v>1205.6462806610214</v>
      </c>
      <c r="J80" s="3">
        <v>1249.1916901028994</v>
      </c>
      <c r="K80" s="3">
        <v>1321.1668000708642</v>
      </c>
      <c r="L80" s="3">
        <v>1397.9407845229471</v>
      </c>
    </row>
    <row r="81" spans="1:12">
      <c r="A81" s="4">
        <v>80</v>
      </c>
      <c r="B81" s="3">
        <v>962</v>
      </c>
      <c r="C81" s="3">
        <v>942.41952588145705</v>
      </c>
      <c r="D81" s="3">
        <v>921.05546132224015</v>
      </c>
      <c r="E81" s="3">
        <v>917.14025117146139</v>
      </c>
      <c r="F81" s="3">
        <v>895.75277866004558</v>
      </c>
      <c r="G81" s="3">
        <v>888.45182238775726</v>
      </c>
      <c r="H81" s="3">
        <v>884.8431341800557</v>
      </c>
      <c r="I81" s="3">
        <v>904.06499858960228</v>
      </c>
      <c r="J81" s="3">
        <v>925.12006180335652</v>
      </c>
      <c r="K81" s="3">
        <v>940.73391666778662</v>
      </c>
      <c r="L81" s="3">
        <v>937.86927497444753</v>
      </c>
    </row>
    <row r="82" spans="1:12">
      <c r="A82" s="4">
        <v>85</v>
      </c>
      <c r="B82" s="3">
        <v>524</v>
      </c>
      <c r="C82" s="3">
        <v>570.67430023250643</v>
      </c>
      <c r="D82" s="3">
        <v>589.78293588061524</v>
      </c>
      <c r="E82" s="3">
        <v>603.2691868029799</v>
      </c>
      <c r="F82" s="3">
        <v>624.72553595707961</v>
      </c>
      <c r="G82" s="3">
        <v>643.28119936259884</v>
      </c>
      <c r="H82" s="3">
        <v>643.05042014489948</v>
      </c>
      <c r="I82" s="3">
        <v>637.03630926184269</v>
      </c>
      <c r="J82" s="3">
        <v>641.86738231016022</v>
      </c>
      <c r="K82" s="3">
        <v>634.8473330358388</v>
      </c>
      <c r="L82" s="3">
        <v>638.12360070063698</v>
      </c>
    </row>
    <row r="83" spans="1:12">
      <c r="A83" s="4">
        <v>90</v>
      </c>
      <c r="B83" s="3">
        <v>190</v>
      </c>
      <c r="C83" s="3">
        <v>241.55796955000326</v>
      </c>
      <c r="D83" s="3">
        <v>309.96821609396255</v>
      </c>
      <c r="E83" s="3">
        <v>372.34868733045937</v>
      </c>
      <c r="F83" s="3">
        <v>440.49147741357461</v>
      </c>
      <c r="G83" s="3">
        <v>501.58449296319219</v>
      </c>
      <c r="H83" s="3">
        <v>570.21924970723012</v>
      </c>
      <c r="I83" s="3">
        <v>634.57672025975546</v>
      </c>
      <c r="J83" s="3">
        <v>694.48299730575457</v>
      </c>
      <c r="K83" s="3">
        <v>763.52382608922312</v>
      </c>
      <c r="L83" s="3">
        <v>826.20017004968031</v>
      </c>
    </row>
    <row r="84" spans="1:12">
      <c r="A84" s="2" t="s">
        <v>18</v>
      </c>
      <c r="B84" s="3">
        <v>63958</v>
      </c>
      <c r="C84" s="3">
        <v>64507.953883506809</v>
      </c>
      <c r="D84" s="3">
        <v>65080.862132085313</v>
      </c>
      <c r="E84" s="3">
        <v>65681.35889356368</v>
      </c>
      <c r="F84" s="3">
        <v>66307.566615462143</v>
      </c>
      <c r="G84" s="3">
        <v>66934.62253097583</v>
      </c>
      <c r="H84" s="3">
        <v>67555.365662597818</v>
      </c>
      <c r="I84" s="3">
        <v>68158.144232644889</v>
      </c>
      <c r="J84" s="3">
        <v>68763.020069390041</v>
      </c>
      <c r="K84" s="3">
        <v>69384.618763919774</v>
      </c>
      <c r="L84" s="3">
        <v>70032.14534644637</v>
      </c>
    </row>
    <row r="85" spans="1:12">
      <c r="A85" s="4">
        <v>0</v>
      </c>
      <c r="B85" s="3">
        <v>3737</v>
      </c>
      <c r="C85" s="3">
        <v>3779.2229737863167</v>
      </c>
      <c r="D85" s="3">
        <v>3827.2376301212225</v>
      </c>
      <c r="E85" s="3">
        <v>3868.7363109252774</v>
      </c>
      <c r="F85" s="3">
        <v>3875.248328604273</v>
      </c>
      <c r="G85" s="3">
        <v>3929.7745622739462</v>
      </c>
      <c r="H85" s="3">
        <v>3916.1943158365966</v>
      </c>
      <c r="I85" s="3">
        <v>3892.0570595326026</v>
      </c>
      <c r="J85" s="3">
        <v>3860.8961949639588</v>
      </c>
      <c r="K85" s="3">
        <v>3833.7331791132383</v>
      </c>
      <c r="L85" s="3">
        <v>3813.0584283511948</v>
      </c>
    </row>
    <row r="86" spans="1:12">
      <c r="A86" s="4">
        <v>5</v>
      </c>
      <c r="B86" s="3">
        <v>3735</v>
      </c>
      <c r="C86" s="3">
        <v>3833.5320084561949</v>
      </c>
      <c r="D86" s="3">
        <v>3879.1484455419982</v>
      </c>
      <c r="E86" s="3">
        <v>3947.0341641274244</v>
      </c>
      <c r="F86" s="3">
        <v>4059.7521879098272</v>
      </c>
      <c r="G86" s="3">
        <v>4056.5992972750773</v>
      </c>
      <c r="H86" s="3">
        <v>4115.2325998212491</v>
      </c>
      <c r="I86" s="3">
        <v>4174.76307262095</v>
      </c>
      <c r="J86" s="3">
        <v>4231.1190939869539</v>
      </c>
      <c r="K86" s="3">
        <v>4250.625078705224</v>
      </c>
      <c r="L86" s="3">
        <v>4310.9631171003648</v>
      </c>
    </row>
    <row r="87" spans="1:12">
      <c r="A87" s="4">
        <v>10</v>
      </c>
      <c r="B87" s="3">
        <v>4342</v>
      </c>
      <c r="C87" s="3">
        <v>4251.4118246406433</v>
      </c>
      <c r="D87" s="3">
        <v>4229.7467099151336</v>
      </c>
      <c r="E87" s="3">
        <v>4136.600938196596</v>
      </c>
      <c r="F87" s="3">
        <v>4056.4974562530242</v>
      </c>
      <c r="G87" s="3">
        <v>4087.7752267370652</v>
      </c>
      <c r="H87" s="3">
        <v>4196.4890992754963</v>
      </c>
      <c r="I87" s="3">
        <v>4262.6538010255626</v>
      </c>
      <c r="J87" s="3">
        <v>4340.7143660812017</v>
      </c>
      <c r="K87" s="3">
        <v>4459.0902728200854</v>
      </c>
      <c r="L87" s="3">
        <v>4471.3807833283645</v>
      </c>
    </row>
    <row r="88" spans="1:12">
      <c r="A88" s="4">
        <v>15</v>
      </c>
      <c r="B88" s="3">
        <v>4145</v>
      </c>
      <c r="C88" s="3">
        <v>4015.5806407210221</v>
      </c>
      <c r="D88" s="3">
        <v>3943.4200182086856</v>
      </c>
      <c r="E88" s="3">
        <v>3932.7792309408101</v>
      </c>
      <c r="F88" s="3">
        <v>3940.1286191163235</v>
      </c>
      <c r="G88" s="3">
        <v>3922.7780521405762</v>
      </c>
      <c r="H88" s="3">
        <v>3833.8173213785612</v>
      </c>
      <c r="I88" s="3">
        <v>3788.1753859419086</v>
      </c>
      <c r="J88" s="3">
        <v>3720.8331665412707</v>
      </c>
      <c r="K88" s="3">
        <v>3676.843722691262</v>
      </c>
      <c r="L88" s="3">
        <v>3738.7974763891834</v>
      </c>
    </row>
    <row r="89" spans="1:12">
      <c r="A89" s="4">
        <v>20</v>
      </c>
      <c r="B89" s="3">
        <v>2947</v>
      </c>
      <c r="C89" s="3">
        <v>2965.3783407805172</v>
      </c>
      <c r="D89" s="3">
        <v>2887.9542328208086</v>
      </c>
      <c r="E89" s="3">
        <v>2824.7705353230731</v>
      </c>
      <c r="F89" s="3">
        <v>2750.5117597834687</v>
      </c>
      <c r="G89" s="3">
        <v>2640.385764784714</v>
      </c>
      <c r="H89" s="3">
        <v>2583.9796963788276</v>
      </c>
      <c r="I89" s="3">
        <v>2557.0081257270135</v>
      </c>
      <c r="J89" s="3">
        <v>2540.1204269580435</v>
      </c>
      <c r="K89" s="3">
        <v>2531.8329387389895</v>
      </c>
      <c r="L89" s="3">
        <v>2507.6388749197013</v>
      </c>
    </row>
    <row r="90" spans="1:12">
      <c r="A90" s="4">
        <v>25</v>
      </c>
      <c r="B90" s="3">
        <v>2842</v>
      </c>
      <c r="C90" s="3">
        <v>2910.957974063338</v>
      </c>
      <c r="D90" s="3">
        <v>3062.018668042891</v>
      </c>
      <c r="E90" s="3">
        <v>3250.0033070058798</v>
      </c>
      <c r="F90" s="3">
        <v>3396.3976109446821</v>
      </c>
      <c r="G90" s="3">
        <v>3522.6818897868625</v>
      </c>
      <c r="H90" s="3">
        <v>3571.1144365517439</v>
      </c>
      <c r="I90" s="3">
        <v>3541.6252965427666</v>
      </c>
      <c r="J90" s="3">
        <v>3514.7632179027996</v>
      </c>
      <c r="K90" s="3">
        <v>3458.2206693492258</v>
      </c>
      <c r="L90" s="3">
        <v>3375.8477106630298</v>
      </c>
    </row>
    <row r="91" spans="1:12">
      <c r="A91" s="4">
        <v>30</v>
      </c>
      <c r="B91" s="3">
        <v>3201</v>
      </c>
      <c r="C91" s="3">
        <v>3347.8754766314114</v>
      </c>
      <c r="D91" s="3">
        <v>3380.5285189570368</v>
      </c>
      <c r="E91" s="3">
        <v>3359.2563810565048</v>
      </c>
      <c r="F91" s="3">
        <v>3381.062924689023</v>
      </c>
      <c r="G91" s="3">
        <v>3405.5533103394187</v>
      </c>
      <c r="H91" s="3">
        <v>3451.683714026598</v>
      </c>
      <c r="I91" s="3">
        <v>3571.564463731499</v>
      </c>
      <c r="J91" s="3">
        <v>3722.8664594769543</v>
      </c>
      <c r="K91" s="3">
        <v>3849.7415313577139</v>
      </c>
      <c r="L91" s="3">
        <v>3968.1053217889253</v>
      </c>
    </row>
    <row r="92" spans="1:12">
      <c r="A92" s="4">
        <v>35</v>
      </c>
      <c r="B92" s="3">
        <v>3800</v>
      </c>
      <c r="C92" s="3">
        <v>3624.3377832695251</v>
      </c>
      <c r="D92" s="3">
        <v>3623.8210367831389</v>
      </c>
      <c r="E92" s="3">
        <v>3608.581869758299</v>
      </c>
      <c r="F92" s="3">
        <v>3665.5831964393337</v>
      </c>
      <c r="G92" s="3">
        <v>3803.139106319828</v>
      </c>
      <c r="H92" s="3">
        <v>3943.4466271472493</v>
      </c>
      <c r="I92" s="3">
        <v>3991.4560346700778</v>
      </c>
      <c r="J92" s="3">
        <v>3986.3666417116128</v>
      </c>
      <c r="K92" s="3">
        <v>4015.021240651979</v>
      </c>
      <c r="L92" s="3">
        <v>4041.6640910802575</v>
      </c>
    </row>
    <row r="93" spans="1:12">
      <c r="A93" s="4">
        <v>40</v>
      </c>
      <c r="B93" s="3">
        <v>4924</v>
      </c>
      <c r="C93" s="3">
        <v>4797.0408218291486</v>
      </c>
      <c r="D93" s="3">
        <v>4619.9402538604609</v>
      </c>
      <c r="E93" s="3">
        <v>4552.9427897400546</v>
      </c>
      <c r="F93" s="3">
        <v>4452.4751144465672</v>
      </c>
      <c r="G93" s="3">
        <v>4262.7589679596904</v>
      </c>
      <c r="H93" s="3">
        <v>4097.5132189397136</v>
      </c>
      <c r="I93" s="3">
        <v>4086.7837097379324</v>
      </c>
      <c r="J93" s="3">
        <v>4083.5139258159506</v>
      </c>
      <c r="K93" s="3">
        <v>4151.1536495267519</v>
      </c>
      <c r="L93" s="3">
        <v>4290.4734434069032</v>
      </c>
    </row>
    <row r="94" spans="1:12">
      <c r="A94" s="4">
        <v>45</v>
      </c>
      <c r="B94" s="3">
        <v>5299</v>
      </c>
      <c r="C94" s="3">
        <v>5369.9657822778618</v>
      </c>
      <c r="D94" s="3">
        <v>5384.6100330718555</v>
      </c>
      <c r="E94" s="3">
        <v>5347.3994684966729</v>
      </c>
      <c r="F94" s="3">
        <v>5212.7867798638781</v>
      </c>
      <c r="G94" s="3">
        <v>5130.2424318764042</v>
      </c>
      <c r="H94" s="3">
        <v>5012.2524577238974</v>
      </c>
      <c r="I94" s="3">
        <v>4850.1752972074028</v>
      </c>
      <c r="J94" s="3">
        <v>4775.907544660402</v>
      </c>
      <c r="K94" s="3">
        <v>4676.2368895793743</v>
      </c>
      <c r="L94" s="3">
        <v>4494.9236397962677</v>
      </c>
    </row>
    <row r="95" spans="1:12">
      <c r="A95" s="4">
        <v>50</v>
      </c>
      <c r="B95" s="3">
        <v>4889</v>
      </c>
      <c r="C95" s="3">
        <v>5044.4692337181114</v>
      </c>
      <c r="D95" s="3">
        <v>5131.6825904727011</v>
      </c>
      <c r="E95" s="3">
        <v>5219.4747410722257</v>
      </c>
      <c r="F95" s="3">
        <v>5323.6188773541935</v>
      </c>
      <c r="G95" s="3">
        <v>5375.1417301469628</v>
      </c>
      <c r="H95" s="3">
        <v>5447.2481531114518</v>
      </c>
      <c r="I95" s="3">
        <v>5462.2259473545955</v>
      </c>
      <c r="J95" s="3">
        <v>5427.4867712578725</v>
      </c>
      <c r="K95" s="3">
        <v>5303.1527537869251</v>
      </c>
      <c r="L95" s="3">
        <v>5229.2229609897568</v>
      </c>
    </row>
    <row r="96" spans="1:12">
      <c r="A96" s="4">
        <v>55</v>
      </c>
      <c r="B96" s="3">
        <v>4114</v>
      </c>
      <c r="C96" s="3">
        <v>4219.9187622578538</v>
      </c>
      <c r="D96" s="3">
        <v>4311.7667804793209</v>
      </c>
      <c r="E96" s="3">
        <v>4459.8861741366663</v>
      </c>
      <c r="F96" s="3">
        <v>4664.686644774707</v>
      </c>
      <c r="G96" s="3">
        <v>4839.560425959342</v>
      </c>
      <c r="H96" s="3">
        <v>4997.0919023406341</v>
      </c>
      <c r="I96" s="3">
        <v>5095.4544541755567</v>
      </c>
      <c r="J96" s="3">
        <v>5195.2721541333622</v>
      </c>
      <c r="K96" s="3">
        <v>5306.8029094722879</v>
      </c>
      <c r="L96" s="3">
        <v>5365.9841742687713</v>
      </c>
    </row>
    <row r="97" spans="1:12">
      <c r="A97" s="4">
        <v>60</v>
      </c>
      <c r="B97" s="3">
        <v>4477</v>
      </c>
      <c r="C97" s="3">
        <v>4237.8583868601381</v>
      </c>
      <c r="D97" s="3">
        <v>4181.1207629581286</v>
      </c>
      <c r="E97" s="3">
        <v>4079.0219022102165</v>
      </c>
      <c r="F97" s="3">
        <v>3988.3130914596395</v>
      </c>
      <c r="G97" s="3">
        <v>4056.4292293155222</v>
      </c>
      <c r="H97" s="3">
        <v>4158.2463067993085</v>
      </c>
      <c r="I97" s="3">
        <v>4251.1420578021589</v>
      </c>
      <c r="J97" s="3">
        <v>4394.1155804058217</v>
      </c>
      <c r="K97" s="3">
        <v>4589.3571477687656</v>
      </c>
      <c r="L97" s="3">
        <v>4762.2910352047793</v>
      </c>
    </row>
    <row r="98" spans="1:12">
      <c r="A98" s="4">
        <v>65</v>
      </c>
      <c r="B98" s="3">
        <v>3620</v>
      </c>
      <c r="C98" s="3">
        <v>3948.3748521337311</v>
      </c>
      <c r="D98" s="3">
        <v>4125.7511300651877</v>
      </c>
      <c r="E98" s="3">
        <v>4284.6989393403965</v>
      </c>
      <c r="F98" s="3">
        <v>4394.8503389942707</v>
      </c>
      <c r="G98" s="3">
        <v>4374.986586984799</v>
      </c>
      <c r="H98" s="3">
        <v>4143.823283952981</v>
      </c>
      <c r="I98" s="3">
        <v>4082.4273270865556</v>
      </c>
      <c r="J98" s="3">
        <v>3992.001610093178</v>
      </c>
      <c r="K98" s="3">
        <v>3914.7016968932367</v>
      </c>
      <c r="L98" s="3">
        <v>3981.1237171298885</v>
      </c>
    </row>
    <row r="99" spans="1:12">
      <c r="A99" s="4">
        <v>70</v>
      </c>
      <c r="B99" s="3">
        <v>2736</v>
      </c>
      <c r="C99" s="3">
        <v>2821.343701283758</v>
      </c>
      <c r="D99" s="3">
        <v>2962.0609486599051</v>
      </c>
      <c r="E99" s="3">
        <v>3109.3029125115399</v>
      </c>
      <c r="F99" s="3">
        <v>3276.028076546565</v>
      </c>
      <c r="G99" s="3">
        <v>3476.3587502018445</v>
      </c>
      <c r="H99" s="3">
        <v>3801.7216403081957</v>
      </c>
      <c r="I99" s="3">
        <v>3979.6664221929523</v>
      </c>
      <c r="J99" s="3">
        <v>4127.6404561736745</v>
      </c>
      <c r="K99" s="3">
        <v>4227.2982728677889</v>
      </c>
      <c r="L99" s="3">
        <v>4209.4375526795957</v>
      </c>
    </row>
    <row r="100" spans="1:12">
      <c r="A100" s="4">
        <v>75</v>
      </c>
      <c r="B100" s="3">
        <v>2254</v>
      </c>
      <c r="C100" s="3">
        <v>2335.307020442378</v>
      </c>
      <c r="D100" s="3">
        <v>2400.6982893235472</v>
      </c>
      <c r="E100" s="3">
        <v>2429.0440403128355</v>
      </c>
      <c r="F100" s="3">
        <v>2445.8444709468113</v>
      </c>
      <c r="G100" s="3">
        <v>2489.8137861493697</v>
      </c>
      <c r="H100" s="3">
        <v>2571.5380539968573</v>
      </c>
      <c r="I100" s="3">
        <v>2704.9680119191507</v>
      </c>
      <c r="J100" s="3">
        <v>2844.3492343268686</v>
      </c>
      <c r="K100" s="3">
        <v>3001.2568819834582</v>
      </c>
      <c r="L100" s="3">
        <v>3191.6084194343039</v>
      </c>
    </row>
    <row r="101" spans="1:12">
      <c r="A101" s="4">
        <v>80</v>
      </c>
      <c r="B101" s="3">
        <v>1658</v>
      </c>
      <c r="C101" s="3">
        <v>1703.8207991387239</v>
      </c>
      <c r="D101" s="3">
        <v>1753.1181606842308</v>
      </c>
      <c r="E101" s="3">
        <v>1785.0708691215864</v>
      </c>
      <c r="F101" s="3">
        <v>1840.1784651383296</v>
      </c>
      <c r="G101" s="3">
        <v>1865.6642372529459</v>
      </c>
      <c r="H101" s="3">
        <v>1941.9083154503498</v>
      </c>
      <c r="I101" s="3">
        <v>2005.6214751221378</v>
      </c>
      <c r="J101" s="3">
        <v>2041.3066342667373</v>
      </c>
      <c r="K101" s="3">
        <v>2065.4079887669986</v>
      </c>
      <c r="L101" s="3">
        <v>2105.470072160098</v>
      </c>
    </row>
    <row r="102" spans="1:12">
      <c r="A102" s="4">
        <v>85</v>
      </c>
      <c r="B102" s="3">
        <v>874</v>
      </c>
      <c r="C102" s="3">
        <v>883.09199518062587</v>
      </c>
      <c r="D102" s="3">
        <v>923.43176311127388</v>
      </c>
      <c r="E102" s="3">
        <v>992.70368048687885</v>
      </c>
      <c r="F102" s="3">
        <v>1048.9495599213872</v>
      </c>
      <c r="G102" s="3">
        <v>1128.4444063706871</v>
      </c>
      <c r="H102" s="3">
        <v>1169.5060762386338</v>
      </c>
      <c r="I102" s="3">
        <v>1214.4385116827957</v>
      </c>
      <c r="J102" s="3">
        <v>1255.4175189662665</v>
      </c>
      <c r="K102" s="3">
        <v>1309.6883362237472</v>
      </c>
      <c r="L102" s="3">
        <v>1343.9562770106559</v>
      </c>
    </row>
    <row r="103" spans="1:12">
      <c r="A103" s="4">
        <v>90</v>
      </c>
      <c r="B103" s="3">
        <v>364</v>
      </c>
      <c r="C103" s="3">
        <v>418.46550603549872</v>
      </c>
      <c r="D103" s="3">
        <v>452.80615900779503</v>
      </c>
      <c r="E103" s="3">
        <v>494.05063880073516</v>
      </c>
      <c r="F103" s="3">
        <v>534.65311227584232</v>
      </c>
      <c r="G103" s="3">
        <v>566.53476910077757</v>
      </c>
      <c r="H103" s="3">
        <v>602.55844331949595</v>
      </c>
      <c r="I103" s="3">
        <v>645.93777857127145</v>
      </c>
      <c r="J103" s="3">
        <v>708.32907166711698</v>
      </c>
      <c r="K103" s="3">
        <v>764.4536036227247</v>
      </c>
      <c r="L103" s="3">
        <v>830.1982507443397</v>
      </c>
    </row>
    <row r="104" spans="1:12">
      <c r="A104" s="2" t="s">
        <v>20</v>
      </c>
      <c r="B104" s="3">
        <v>68641</v>
      </c>
      <c r="C104" s="3">
        <v>69176.789813681957</v>
      </c>
      <c r="D104" s="3">
        <v>69741.145368729296</v>
      </c>
      <c r="E104" s="3">
        <v>70338.073146433206</v>
      </c>
      <c r="F104" s="3">
        <v>70943.203430113441</v>
      </c>
      <c r="G104" s="3">
        <v>71546.637774264789</v>
      </c>
      <c r="H104" s="3">
        <v>72147.457895882588</v>
      </c>
      <c r="I104" s="3">
        <v>72749.426270160111</v>
      </c>
      <c r="J104" s="3">
        <v>73366.63176721186</v>
      </c>
      <c r="K104" s="3">
        <v>73999.375244748167</v>
      </c>
      <c r="L104" s="3">
        <v>74650.435977938643</v>
      </c>
    </row>
    <row r="105" spans="1:12">
      <c r="A105" s="4">
        <v>0</v>
      </c>
      <c r="B105" s="3">
        <v>4166</v>
      </c>
      <c r="C105" s="3">
        <v>4336.2581391324838</v>
      </c>
      <c r="D105" s="3">
        <v>4496.2775196567954</v>
      </c>
      <c r="E105" s="3">
        <v>4678.3205594302963</v>
      </c>
      <c r="F105" s="3">
        <v>4778.003623505223</v>
      </c>
      <c r="G105" s="3">
        <v>4917.7673672084802</v>
      </c>
      <c r="H105" s="3">
        <v>4884.6905259738978</v>
      </c>
      <c r="I105" s="3">
        <v>4834.1567989030964</v>
      </c>
      <c r="J105" s="3">
        <v>4780.2521659921731</v>
      </c>
      <c r="K105" s="3">
        <v>4728.31271997975</v>
      </c>
      <c r="L105" s="3">
        <v>4685.4183811483153</v>
      </c>
    </row>
    <row r="106" spans="1:12">
      <c r="A106" s="4">
        <v>5</v>
      </c>
      <c r="B106" s="3">
        <v>4270</v>
      </c>
      <c r="C106" s="3">
        <v>4407.0019102433407</v>
      </c>
      <c r="D106" s="3">
        <v>4458.2224028953597</v>
      </c>
      <c r="E106" s="3">
        <v>4429.3274283517876</v>
      </c>
      <c r="F106" s="3">
        <v>4515.6429663793624</v>
      </c>
      <c r="G106" s="3">
        <v>4545.7051281602762</v>
      </c>
      <c r="H106" s="3">
        <v>4713.0085739915839</v>
      </c>
      <c r="I106" s="3">
        <v>4869.5367354622049</v>
      </c>
      <c r="J106" s="3">
        <v>5049.6620378292109</v>
      </c>
      <c r="K106" s="3">
        <v>5151.9029810719467</v>
      </c>
      <c r="L106" s="3">
        <v>5287.097042925473</v>
      </c>
    </row>
    <row r="107" spans="1:12">
      <c r="A107" s="4">
        <v>10</v>
      </c>
      <c r="B107" s="3">
        <v>4565</v>
      </c>
      <c r="C107" s="3">
        <v>4477.5769834531675</v>
      </c>
      <c r="D107" s="3">
        <v>4454.8232141768312</v>
      </c>
      <c r="E107" s="3">
        <v>4491.373616540488</v>
      </c>
      <c r="F107" s="3">
        <v>4522.8684873146121</v>
      </c>
      <c r="G107" s="3">
        <v>4576.2895699742367</v>
      </c>
      <c r="H107" s="3">
        <v>4721.1480814898759</v>
      </c>
      <c r="I107" s="3">
        <v>4790.3523727349411</v>
      </c>
      <c r="J107" s="3">
        <v>4782.8636291441817</v>
      </c>
      <c r="K107" s="3">
        <v>4881.7917574031562</v>
      </c>
      <c r="L107" s="3">
        <v>4924.4186628378829</v>
      </c>
    </row>
    <row r="108" spans="1:12">
      <c r="A108" s="4">
        <v>15</v>
      </c>
      <c r="B108" s="3">
        <v>4480</v>
      </c>
      <c r="C108" s="3">
        <v>4444.6345189414142</v>
      </c>
      <c r="D108" s="3">
        <v>4480.0509158360765</v>
      </c>
      <c r="E108" s="3">
        <v>4487.0755019453263</v>
      </c>
      <c r="F108" s="3">
        <v>4488.3976612936722</v>
      </c>
      <c r="G108" s="3">
        <v>4423.5264177720619</v>
      </c>
      <c r="H108" s="3">
        <v>4315.5348935212787</v>
      </c>
      <c r="I108" s="3">
        <v>4290.9459811337028</v>
      </c>
      <c r="J108" s="3">
        <v>4336.2855478988467</v>
      </c>
      <c r="K108" s="3">
        <v>4376.826036641135</v>
      </c>
      <c r="L108" s="3">
        <v>4455.8669834337616</v>
      </c>
    </row>
    <row r="109" spans="1:12">
      <c r="A109" s="4">
        <v>20</v>
      </c>
      <c r="B109" s="3">
        <v>3325</v>
      </c>
      <c r="C109" s="3">
        <v>3175.9865367939415</v>
      </c>
      <c r="D109" s="3">
        <v>3031.4978731216838</v>
      </c>
      <c r="E109" s="3">
        <v>2935.1631476953144</v>
      </c>
      <c r="F109" s="3">
        <v>2824.8791389725843</v>
      </c>
      <c r="G109" s="3">
        <v>2749.1548876237966</v>
      </c>
      <c r="H109" s="3">
        <v>2722.600661169799</v>
      </c>
      <c r="I109" s="3">
        <v>2732.7496183399603</v>
      </c>
      <c r="J109" s="3">
        <v>2710.1303403666657</v>
      </c>
      <c r="K109" s="3">
        <v>2710.6577173025103</v>
      </c>
      <c r="L109" s="3">
        <v>2668.3358315381474</v>
      </c>
    </row>
    <row r="110" spans="1:12">
      <c r="A110" s="4">
        <v>25</v>
      </c>
      <c r="B110" s="3">
        <v>3823</v>
      </c>
      <c r="C110" s="3">
        <v>3785.3839691229382</v>
      </c>
      <c r="D110" s="3">
        <v>3792.0154645113744</v>
      </c>
      <c r="E110" s="3">
        <v>3845.1459809492617</v>
      </c>
      <c r="F110" s="3">
        <v>3879.6417642500619</v>
      </c>
      <c r="G110" s="3">
        <v>3957.6460921178286</v>
      </c>
      <c r="H110" s="3">
        <v>3911.9429621064974</v>
      </c>
      <c r="I110" s="3">
        <v>3844.969211872608</v>
      </c>
      <c r="J110" s="3">
        <v>3801.4708287006306</v>
      </c>
      <c r="K110" s="3">
        <v>3722.6400954126143</v>
      </c>
      <c r="L110" s="3">
        <v>3657.7579292859482</v>
      </c>
    </row>
    <row r="111" spans="1:12">
      <c r="A111" s="4">
        <v>30</v>
      </c>
      <c r="B111" s="3">
        <v>3909</v>
      </c>
      <c r="C111" s="3">
        <v>4089.7507182165882</v>
      </c>
      <c r="D111" s="3">
        <v>4125.6604468874857</v>
      </c>
      <c r="E111" s="3">
        <v>4149.4670997331586</v>
      </c>
      <c r="F111" s="3">
        <v>4183.9856093462204</v>
      </c>
      <c r="G111" s="3">
        <v>4180.1907056861928</v>
      </c>
      <c r="H111" s="3">
        <v>4163.5103200177264</v>
      </c>
      <c r="I111" s="3">
        <v>4195.3465909293409</v>
      </c>
      <c r="J111" s="3">
        <v>4263.4828723568244</v>
      </c>
      <c r="K111" s="3">
        <v>4320.6004695446582</v>
      </c>
      <c r="L111" s="3">
        <v>4410.8180545550094</v>
      </c>
    </row>
    <row r="112" spans="1:12">
      <c r="A112" s="4">
        <v>35</v>
      </c>
      <c r="B112" s="3">
        <v>4479</v>
      </c>
      <c r="C112" s="3">
        <v>4318.5654240657432</v>
      </c>
      <c r="D112" s="3">
        <v>4338.715524484991</v>
      </c>
      <c r="E112" s="3">
        <v>4294.1745257789935</v>
      </c>
      <c r="F112" s="3">
        <v>4363.0643025384743</v>
      </c>
      <c r="G112" s="3">
        <v>4459.9787719421565</v>
      </c>
      <c r="H112" s="3">
        <v>4622.9184558739644</v>
      </c>
      <c r="I112" s="3">
        <v>4677.6883192597161</v>
      </c>
      <c r="J112" s="3">
        <v>4702.3641545185919</v>
      </c>
      <c r="K112" s="3">
        <v>4741.8424860002897</v>
      </c>
      <c r="L112" s="3">
        <v>4755.8522749735448</v>
      </c>
    </row>
    <row r="113" spans="1:12">
      <c r="A113" s="4">
        <v>40</v>
      </c>
      <c r="B113" s="3">
        <v>5414</v>
      </c>
      <c r="C113" s="3">
        <v>5383.607703563076</v>
      </c>
      <c r="D113" s="3">
        <v>5236.4469162631549</v>
      </c>
      <c r="E113" s="3">
        <v>5130.0676712041277</v>
      </c>
      <c r="F113" s="3">
        <v>4943.0154404125087</v>
      </c>
      <c r="G113" s="3">
        <v>4782.0361171475452</v>
      </c>
      <c r="H113" s="3">
        <v>4633.9813681315063</v>
      </c>
      <c r="I113" s="3">
        <v>4638.8135714244781</v>
      </c>
      <c r="J113" s="3">
        <v>4619.4271798545533</v>
      </c>
      <c r="K113" s="3">
        <v>4700.8010429082751</v>
      </c>
      <c r="L113" s="3">
        <v>4810.9073426656723</v>
      </c>
    </row>
    <row r="114" spans="1:12">
      <c r="A114" s="4">
        <v>45</v>
      </c>
      <c r="B114" s="3">
        <v>5543</v>
      </c>
      <c r="C114" s="3">
        <v>5599.5951804337619</v>
      </c>
      <c r="D114" s="3">
        <v>5604.7855779145038</v>
      </c>
      <c r="E114" s="3">
        <v>5570.6651377302587</v>
      </c>
      <c r="F114" s="3">
        <v>5502.699722304872</v>
      </c>
      <c r="G114" s="3">
        <v>5449.4550246632216</v>
      </c>
      <c r="H114" s="3">
        <v>5414.9769956439013</v>
      </c>
      <c r="I114" s="3">
        <v>5283.9801275595964</v>
      </c>
      <c r="J114" s="3">
        <v>5180.7800577743192</v>
      </c>
      <c r="K114" s="3">
        <v>5013.7898074733412</v>
      </c>
      <c r="L114" s="3">
        <v>4860.6948350744206</v>
      </c>
    </row>
    <row r="115" spans="1:12">
      <c r="A115" s="4">
        <v>50</v>
      </c>
      <c r="B115" s="3">
        <v>4694</v>
      </c>
      <c r="C115" s="3">
        <v>4848.4664349581371</v>
      </c>
      <c r="D115" s="3">
        <v>5050.1040345874535</v>
      </c>
      <c r="E115" s="3">
        <v>5208.3235786767791</v>
      </c>
      <c r="F115" s="3">
        <v>5416.2220281769269</v>
      </c>
      <c r="G115" s="3">
        <v>5521.6437557574354</v>
      </c>
      <c r="H115" s="3">
        <v>5581.0071510896769</v>
      </c>
      <c r="I115" s="3">
        <v>5587.7923331826296</v>
      </c>
      <c r="J115" s="3">
        <v>5553.3611406081636</v>
      </c>
      <c r="K115" s="3">
        <v>5486.3358155076603</v>
      </c>
      <c r="L115" s="3">
        <v>5437.0747630539772</v>
      </c>
    </row>
    <row r="116" spans="1:12">
      <c r="A116" s="4">
        <v>55</v>
      </c>
      <c r="B116" s="3">
        <v>4305</v>
      </c>
      <c r="C116" s="3">
        <v>4312.5455699943905</v>
      </c>
      <c r="D116" s="3">
        <v>4353.4598346567491</v>
      </c>
      <c r="E116" s="3">
        <v>4451.4873660033491</v>
      </c>
      <c r="F116" s="3">
        <v>4477.1919908564714</v>
      </c>
      <c r="G116" s="3">
        <v>4592.5966378536123</v>
      </c>
      <c r="H116" s="3">
        <v>4749.0249360630478</v>
      </c>
      <c r="I116" s="3">
        <v>4942.8369698678325</v>
      </c>
      <c r="J116" s="3">
        <v>5101.9895638772578</v>
      </c>
      <c r="K116" s="3">
        <v>5300.008642007152</v>
      </c>
      <c r="L116" s="3">
        <v>5404.578720759524</v>
      </c>
    </row>
    <row r="117" spans="1:12">
      <c r="A117" s="4">
        <v>60</v>
      </c>
      <c r="B117" s="3">
        <v>4517</v>
      </c>
      <c r="C117" s="3">
        <v>4228.0024343185441</v>
      </c>
      <c r="D117" s="3">
        <v>4072.219281894068</v>
      </c>
      <c r="E117" s="3">
        <v>4079.1074103711021</v>
      </c>
      <c r="F117" s="3">
        <v>4107.489742998353</v>
      </c>
      <c r="G117" s="3">
        <v>4133.7986147659312</v>
      </c>
      <c r="H117" s="3">
        <v>4149.6741793388401</v>
      </c>
      <c r="I117" s="3">
        <v>4197.4149823677089</v>
      </c>
      <c r="J117" s="3">
        <v>4297.0308467317618</v>
      </c>
      <c r="K117" s="3">
        <v>4336.9095838189169</v>
      </c>
      <c r="L117" s="3">
        <v>4455.8016565105554</v>
      </c>
    </row>
    <row r="118" spans="1:12">
      <c r="A118" s="4">
        <v>65</v>
      </c>
      <c r="B118" s="3">
        <v>3642</v>
      </c>
      <c r="C118" s="3">
        <v>4038.3616951996664</v>
      </c>
      <c r="D118" s="3">
        <v>4220.7622075848549</v>
      </c>
      <c r="E118" s="3">
        <v>4239.7318024942224</v>
      </c>
      <c r="F118" s="3">
        <v>4261.406898079962</v>
      </c>
      <c r="G118" s="3">
        <v>4263.4613863389259</v>
      </c>
      <c r="H118" s="3">
        <v>3997.745773460374</v>
      </c>
      <c r="I118" s="3">
        <v>3855.8223421269622</v>
      </c>
      <c r="J118" s="3">
        <v>3858.5341596651524</v>
      </c>
      <c r="K118" s="3">
        <v>3884.5969626065857</v>
      </c>
      <c r="L118" s="3">
        <v>3914.129733203913</v>
      </c>
    </row>
    <row r="119" spans="1:12">
      <c r="A119" s="4">
        <v>70</v>
      </c>
      <c r="B119" s="3">
        <v>2522</v>
      </c>
      <c r="C119" s="3">
        <v>2629.6721097690138</v>
      </c>
      <c r="D119" s="3">
        <v>2746.2467561175349</v>
      </c>
      <c r="E119" s="3">
        <v>2943.9647868496554</v>
      </c>
      <c r="F119" s="3">
        <v>3133.2127594601607</v>
      </c>
      <c r="G119" s="3">
        <v>3366.3631138569799</v>
      </c>
      <c r="H119" s="3">
        <v>3737.5945515917051</v>
      </c>
      <c r="I119" s="3">
        <v>3912.3513610250416</v>
      </c>
      <c r="J119" s="3">
        <v>3939.585425312308</v>
      </c>
      <c r="K119" s="3">
        <v>3965.4953916213508</v>
      </c>
      <c r="L119" s="3">
        <v>3970.3647194477098</v>
      </c>
    </row>
    <row r="120" spans="1:12">
      <c r="A120" s="4">
        <v>75</v>
      </c>
      <c r="B120" s="3">
        <v>2134</v>
      </c>
      <c r="C120" s="3">
        <v>2166.9864620568969</v>
      </c>
      <c r="D120" s="3">
        <v>2234.8053865735742</v>
      </c>
      <c r="E120" s="3">
        <v>2288.4979444059513</v>
      </c>
      <c r="F120" s="3">
        <v>2311.9514769644802</v>
      </c>
      <c r="G120" s="3">
        <v>2271.1618149720261</v>
      </c>
      <c r="H120" s="3">
        <v>2371.0701920454176</v>
      </c>
      <c r="I120" s="3">
        <v>2485.1412727738089</v>
      </c>
      <c r="J120" s="3">
        <v>2665.6029428251304</v>
      </c>
      <c r="K120" s="3">
        <v>2835.7582756115276</v>
      </c>
      <c r="L120" s="3">
        <v>3045.6012946483247</v>
      </c>
    </row>
    <row r="121" spans="1:12">
      <c r="A121" s="4">
        <v>80</v>
      </c>
      <c r="B121" s="3">
        <v>1610</v>
      </c>
      <c r="C121" s="3">
        <v>1648.7573770186666</v>
      </c>
      <c r="D121" s="3">
        <v>1700.7350286268365</v>
      </c>
      <c r="E121" s="3">
        <v>1700.0892397135003</v>
      </c>
      <c r="F121" s="3">
        <v>1733.8524679284042</v>
      </c>
      <c r="G121" s="3">
        <v>1750.83389474359</v>
      </c>
      <c r="H121" s="3">
        <v>1786.9851512382133</v>
      </c>
      <c r="I121" s="3">
        <v>1854.978419528662</v>
      </c>
      <c r="J121" s="3">
        <v>1907.4094317407264</v>
      </c>
      <c r="K121" s="3">
        <v>1937.8164680720415</v>
      </c>
      <c r="L121" s="3">
        <v>1911.7966055157067</v>
      </c>
    </row>
    <row r="122" spans="1:12">
      <c r="A122" s="4">
        <v>85</v>
      </c>
      <c r="B122" s="3">
        <v>849</v>
      </c>
      <c r="C122" s="3">
        <v>881.3445073616283</v>
      </c>
      <c r="D122" s="3">
        <v>911.04444905491471</v>
      </c>
      <c r="E122" s="3">
        <v>953.07486181737113</v>
      </c>
      <c r="F122" s="3">
        <v>1020.7057466866136</v>
      </c>
      <c r="G122" s="3">
        <v>1096.5448184911377</v>
      </c>
      <c r="H122" s="3">
        <v>1133.7022763246018</v>
      </c>
      <c r="I122" s="3">
        <v>1182.2062861184381</v>
      </c>
      <c r="J122" s="3">
        <v>1200.5827001396124</v>
      </c>
      <c r="K122" s="3">
        <v>1240.4833857540013</v>
      </c>
      <c r="L122" s="3">
        <v>1271.3573066870445</v>
      </c>
    </row>
    <row r="123" spans="1:12">
      <c r="A123" s="4">
        <v>90</v>
      </c>
      <c r="B123" s="3">
        <v>394</v>
      </c>
      <c r="C123" s="3">
        <v>404.29213903854316</v>
      </c>
      <c r="D123" s="3">
        <v>433.27253388505227</v>
      </c>
      <c r="E123" s="3">
        <v>463.01548674225802</v>
      </c>
      <c r="F123" s="3">
        <v>478.97160264447689</v>
      </c>
      <c r="G123" s="3">
        <v>508.48365518934742</v>
      </c>
      <c r="H123" s="3">
        <v>536.34084681066997</v>
      </c>
      <c r="I123" s="3">
        <v>572.34297554936506</v>
      </c>
      <c r="J123" s="3">
        <v>615.81674187574708</v>
      </c>
      <c r="K123" s="3">
        <v>662.80560601126456</v>
      </c>
      <c r="L123" s="3">
        <v>722.56383967371914</v>
      </c>
    </row>
    <row r="124" spans="1:12">
      <c r="A124" s="2" t="s">
        <v>22</v>
      </c>
      <c r="B124" s="3">
        <v>50556</v>
      </c>
      <c r="C124" s="3">
        <v>51112.046952758254</v>
      </c>
      <c r="D124" s="3">
        <v>51690.521260931768</v>
      </c>
      <c r="E124" s="3">
        <v>52286.295954767571</v>
      </c>
      <c r="F124" s="3">
        <v>52887.269747605431</v>
      </c>
      <c r="G124" s="3">
        <v>53496.764405664821</v>
      </c>
      <c r="H124" s="3">
        <v>54095.334074416547</v>
      </c>
      <c r="I124" s="3">
        <v>54690.770950299673</v>
      </c>
      <c r="J124" s="3">
        <v>55292.888152330153</v>
      </c>
      <c r="K124" s="3">
        <v>55894.181436851926</v>
      </c>
      <c r="L124" s="3">
        <v>56488.827229322946</v>
      </c>
    </row>
    <row r="125" spans="1:12">
      <c r="A125" s="4">
        <v>0</v>
      </c>
      <c r="B125" s="3">
        <v>3291</v>
      </c>
      <c r="C125" s="3">
        <v>3334.3329452748353</v>
      </c>
      <c r="D125" s="3">
        <v>3356.9583696759191</v>
      </c>
      <c r="E125" s="3">
        <v>3379.1365624636728</v>
      </c>
      <c r="F125" s="3">
        <v>3422.5521214864675</v>
      </c>
      <c r="G125" s="3">
        <v>3444.428950715946</v>
      </c>
      <c r="H125" s="3">
        <v>3440.7176868661591</v>
      </c>
      <c r="I125" s="3">
        <v>3420.7257047864859</v>
      </c>
      <c r="J125" s="3">
        <v>3395.2854337459084</v>
      </c>
      <c r="K125" s="3">
        <v>3369.9105746719492</v>
      </c>
      <c r="L125" s="3">
        <v>3346.1258689588776</v>
      </c>
    </row>
    <row r="126" spans="1:12">
      <c r="A126" s="4">
        <v>5</v>
      </c>
      <c r="B126" s="3">
        <v>2978</v>
      </c>
      <c r="C126" s="3">
        <v>3065.2172393147648</v>
      </c>
      <c r="D126" s="3">
        <v>3176.2403216832481</v>
      </c>
      <c r="E126" s="3">
        <v>3227.2358122175133</v>
      </c>
      <c r="F126" s="3">
        <v>3301.3803974453522</v>
      </c>
      <c r="G126" s="3">
        <v>3348.2520915592736</v>
      </c>
      <c r="H126" s="3">
        <v>3401.662157461777</v>
      </c>
      <c r="I126" s="3">
        <v>3434.3778977675856</v>
      </c>
      <c r="J126" s="3">
        <v>3466.4916573092232</v>
      </c>
      <c r="K126" s="3">
        <v>3512.6803218761802</v>
      </c>
      <c r="L126" s="3">
        <v>3538.0995000705143</v>
      </c>
    </row>
    <row r="127" spans="1:12">
      <c r="A127" s="4">
        <v>10</v>
      </c>
      <c r="B127" s="3">
        <v>2845</v>
      </c>
      <c r="C127" s="3">
        <v>2843.0109928873708</v>
      </c>
      <c r="D127" s="3">
        <v>2796.8670609159017</v>
      </c>
      <c r="E127" s="3">
        <v>2863.2597998921292</v>
      </c>
      <c r="F127" s="3">
        <v>2881.0470789222336</v>
      </c>
      <c r="G127" s="3">
        <v>2960.006824610186</v>
      </c>
      <c r="H127" s="3">
        <v>3047.7299407668443</v>
      </c>
      <c r="I127" s="3">
        <v>3155.2322482012855</v>
      </c>
      <c r="J127" s="3">
        <v>3209.2409504754251</v>
      </c>
      <c r="K127" s="3">
        <v>3284.1032836488157</v>
      </c>
      <c r="L127" s="3">
        <v>3334.143796638803</v>
      </c>
    </row>
    <row r="128" spans="1:12">
      <c r="A128" s="4">
        <v>15</v>
      </c>
      <c r="B128" s="3">
        <v>2955</v>
      </c>
      <c r="C128" s="3">
        <v>2918.6739812003134</v>
      </c>
      <c r="D128" s="3">
        <v>2901.5038626829969</v>
      </c>
      <c r="E128" s="3">
        <v>2898.1703229546897</v>
      </c>
      <c r="F128" s="3">
        <v>2872.4044151823623</v>
      </c>
      <c r="G128" s="3">
        <v>2822.1030379177923</v>
      </c>
      <c r="H128" s="3">
        <v>2801.5909672659691</v>
      </c>
      <c r="I128" s="3">
        <v>2763.8759605539535</v>
      </c>
      <c r="J128" s="3">
        <v>2817.946291375144</v>
      </c>
      <c r="K128" s="3">
        <v>2837.7636575975462</v>
      </c>
      <c r="L128" s="3">
        <v>2911.1242345436926</v>
      </c>
    </row>
    <row r="129" spans="1:12">
      <c r="A129" s="4">
        <v>20</v>
      </c>
      <c r="B129" s="3">
        <v>2696</v>
      </c>
      <c r="C129" s="3">
        <v>2690.7752797896837</v>
      </c>
      <c r="D129" s="3">
        <v>2696.7172978819085</v>
      </c>
      <c r="E129" s="3">
        <v>2661.3206119190017</v>
      </c>
      <c r="F129" s="3">
        <v>2610.963632961772</v>
      </c>
      <c r="G129" s="3">
        <v>2601.4749938779732</v>
      </c>
      <c r="H129" s="3">
        <v>2575.3866802804896</v>
      </c>
      <c r="I129" s="3">
        <v>2560.8905057145034</v>
      </c>
      <c r="J129" s="3">
        <v>2544.9151290993004</v>
      </c>
      <c r="K129" s="3">
        <v>2521.8541972537482</v>
      </c>
      <c r="L129" s="3">
        <v>2474.4676258615891</v>
      </c>
    </row>
    <row r="130" spans="1:12">
      <c r="A130" s="4">
        <v>25</v>
      </c>
      <c r="B130" s="3">
        <v>2861</v>
      </c>
      <c r="C130" s="3">
        <v>2886.0047718765104</v>
      </c>
      <c r="D130" s="3">
        <v>3007.2559938103427</v>
      </c>
      <c r="E130" s="3">
        <v>3040.2825105560314</v>
      </c>
      <c r="F130" s="3">
        <v>3138.9872054129251</v>
      </c>
      <c r="G130" s="3">
        <v>3186.1312368032832</v>
      </c>
      <c r="H130" s="3">
        <v>3218.3943452463809</v>
      </c>
      <c r="I130" s="3">
        <v>3233.432307094723</v>
      </c>
      <c r="J130" s="3">
        <v>3230.3571939070798</v>
      </c>
      <c r="K130" s="3">
        <v>3189.2670143574742</v>
      </c>
      <c r="L130" s="3">
        <v>3169.4178924672119</v>
      </c>
    </row>
    <row r="131" spans="1:12">
      <c r="A131" s="4">
        <v>30</v>
      </c>
      <c r="B131" s="3">
        <v>3090</v>
      </c>
      <c r="C131" s="3">
        <v>3157.9265444253683</v>
      </c>
      <c r="D131" s="3">
        <v>3193.2124753418466</v>
      </c>
      <c r="E131" s="3">
        <v>3269.2362518202904</v>
      </c>
      <c r="F131" s="3">
        <v>3300.873983966957</v>
      </c>
      <c r="G131" s="3">
        <v>3322.098047008174</v>
      </c>
      <c r="H131" s="3">
        <v>3343.0121860503086</v>
      </c>
      <c r="I131" s="3">
        <v>3447.0731762050355</v>
      </c>
      <c r="J131" s="3">
        <v>3497.1996732211082</v>
      </c>
      <c r="K131" s="3">
        <v>3594.2607221624935</v>
      </c>
      <c r="L131" s="3">
        <v>3663.5917717651328</v>
      </c>
    </row>
    <row r="132" spans="1:12">
      <c r="A132" s="4">
        <v>35</v>
      </c>
      <c r="B132" s="3">
        <v>3336</v>
      </c>
      <c r="C132" s="3">
        <v>3309.0438099561134</v>
      </c>
      <c r="D132" s="3">
        <v>3263.1103810830546</v>
      </c>
      <c r="E132" s="3">
        <v>3269.5234453422145</v>
      </c>
      <c r="F132" s="3">
        <v>3325.6148028607158</v>
      </c>
      <c r="G132" s="3">
        <v>3403.6324425109651</v>
      </c>
      <c r="H132" s="3">
        <v>3482.2324415192397</v>
      </c>
      <c r="I132" s="3">
        <v>3533.4603602005304</v>
      </c>
      <c r="J132" s="3">
        <v>3591.6687642807178</v>
      </c>
      <c r="K132" s="3">
        <v>3629.8105626036472</v>
      </c>
      <c r="L132" s="3">
        <v>3654.1278031375064</v>
      </c>
    </row>
    <row r="133" spans="1:12">
      <c r="A133" s="4">
        <v>40</v>
      </c>
      <c r="B133" s="3">
        <v>4038</v>
      </c>
      <c r="C133" s="3">
        <v>3931.2983611138757</v>
      </c>
      <c r="D133" s="3">
        <v>3845.4768572650282</v>
      </c>
      <c r="E133" s="3">
        <v>3760.0971021062524</v>
      </c>
      <c r="F133" s="3">
        <v>3670.4907022345847</v>
      </c>
      <c r="G133" s="3">
        <v>3528.4283619619132</v>
      </c>
      <c r="H133" s="3">
        <v>3483.0207594105104</v>
      </c>
      <c r="I133" s="3">
        <v>3436.1747164224471</v>
      </c>
      <c r="J133" s="3">
        <v>3449.681532698758</v>
      </c>
      <c r="K133" s="3">
        <v>3507.592429598993</v>
      </c>
      <c r="L133" s="3">
        <v>3589.5482972271184</v>
      </c>
    </row>
    <row r="134" spans="1:12">
      <c r="A134" s="4">
        <v>45</v>
      </c>
      <c r="B134" s="3">
        <v>3890</v>
      </c>
      <c r="C134" s="3">
        <v>4028.4480964614122</v>
      </c>
      <c r="D134" s="3">
        <v>4110.417213878899</v>
      </c>
      <c r="E134" s="3">
        <v>4110.5217782980144</v>
      </c>
      <c r="F134" s="3">
        <v>4051.5403293682534</v>
      </c>
      <c r="G134" s="3">
        <v>4099.8971485401216</v>
      </c>
      <c r="H134" s="3">
        <v>4003.1188657483858</v>
      </c>
      <c r="I134" s="3">
        <v>3919.4841587756018</v>
      </c>
      <c r="J134" s="3">
        <v>3831.5316065836555</v>
      </c>
      <c r="K134" s="3">
        <v>3743.6721116245831</v>
      </c>
      <c r="L134" s="3">
        <v>3604.569236241146</v>
      </c>
    </row>
    <row r="135" spans="1:12">
      <c r="A135" s="4">
        <v>50</v>
      </c>
      <c r="B135" s="3">
        <v>3390</v>
      </c>
      <c r="C135" s="3">
        <v>3528.5369235600806</v>
      </c>
      <c r="D135" s="3">
        <v>3627.6287329577367</v>
      </c>
      <c r="E135" s="3">
        <v>3749.1196548548123</v>
      </c>
      <c r="F135" s="3">
        <v>3898.11069100644</v>
      </c>
      <c r="G135" s="3">
        <v>3964.5390222875185</v>
      </c>
      <c r="H135" s="3">
        <v>4092.2633023599283</v>
      </c>
      <c r="I135" s="3">
        <v>4163.5824468964774</v>
      </c>
      <c r="J135" s="3">
        <v>4163.7004827106412</v>
      </c>
      <c r="K135" s="3">
        <v>4105.1393999183801</v>
      </c>
      <c r="L135" s="3">
        <v>4141.5527813538292</v>
      </c>
    </row>
    <row r="136" spans="1:12">
      <c r="A136" s="4">
        <v>55</v>
      </c>
      <c r="B136" s="3">
        <v>2855</v>
      </c>
      <c r="C136" s="3">
        <v>2924.5726127796229</v>
      </c>
      <c r="D136" s="3">
        <v>3026.1932644986987</v>
      </c>
      <c r="E136" s="3">
        <v>3134.0175394359585</v>
      </c>
      <c r="F136" s="3">
        <v>3240.843340338065</v>
      </c>
      <c r="G136" s="3">
        <v>3388.4893412962797</v>
      </c>
      <c r="H136" s="3">
        <v>3525.1378542394696</v>
      </c>
      <c r="I136" s="3">
        <v>3629.7468532872126</v>
      </c>
      <c r="J136" s="3">
        <v>3755.0639621088158</v>
      </c>
      <c r="K136" s="3">
        <v>3901.5920034900287</v>
      </c>
      <c r="L136" s="3">
        <v>3972.4696785740985</v>
      </c>
    </row>
    <row r="137" spans="1:12">
      <c r="A137" s="4">
        <v>60</v>
      </c>
      <c r="B137" s="3">
        <v>3228</v>
      </c>
      <c r="C137" s="3">
        <v>2974.2441417530436</v>
      </c>
      <c r="D137" s="3">
        <v>2830.8355263831663</v>
      </c>
      <c r="E137" s="3">
        <v>2790.8414768524626</v>
      </c>
      <c r="F137" s="3">
        <v>2814.642029125986</v>
      </c>
      <c r="G137" s="3">
        <v>2853.0136448547023</v>
      </c>
      <c r="H137" s="3">
        <v>2922.3203566836692</v>
      </c>
      <c r="I137" s="3">
        <v>3019.4721515004308</v>
      </c>
      <c r="J137" s="3">
        <v>3124.8462574435239</v>
      </c>
      <c r="K137" s="3">
        <v>3234.4463034638893</v>
      </c>
      <c r="L137" s="3">
        <v>3378.8591305732989</v>
      </c>
    </row>
    <row r="138" spans="1:12">
      <c r="A138" s="4">
        <v>65</v>
      </c>
      <c r="B138" s="3">
        <v>2592</v>
      </c>
      <c r="C138" s="3">
        <v>2953.713517833914</v>
      </c>
      <c r="D138" s="3">
        <v>3118.2759263884618</v>
      </c>
      <c r="E138" s="3">
        <v>3218.7446539335551</v>
      </c>
      <c r="F138" s="3">
        <v>3258.2298119624074</v>
      </c>
      <c r="G138" s="3">
        <v>3218.3189582923101</v>
      </c>
      <c r="H138" s="3">
        <v>2977.418854369053</v>
      </c>
      <c r="I138" s="3">
        <v>2845.0216070260681</v>
      </c>
      <c r="J138" s="3">
        <v>2807.053247910736</v>
      </c>
      <c r="K138" s="3">
        <v>2827.5348426777427</v>
      </c>
      <c r="L138" s="3">
        <v>2866.1667105612182</v>
      </c>
    </row>
    <row r="139" spans="1:12">
      <c r="A139" s="4">
        <v>70</v>
      </c>
      <c r="B139" s="3">
        <v>2115</v>
      </c>
      <c r="C139" s="3">
        <v>2109.5857336648269</v>
      </c>
      <c r="D139" s="3">
        <v>2200.8693169226185</v>
      </c>
      <c r="E139" s="3">
        <v>2230.2781217960692</v>
      </c>
      <c r="F139" s="3">
        <v>2342.6391680655347</v>
      </c>
      <c r="G139" s="3">
        <v>2537.777356875416</v>
      </c>
      <c r="H139" s="3">
        <v>2880.7127004346939</v>
      </c>
      <c r="I139" s="3">
        <v>3039.0408967081653</v>
      </c>
      <c r="J139" s="3">
        <v>3133.4446375856583</v>
      </c>
      <c r="K139" s="3">
        <v>3173.0069304223612</v>
      </c>
      <c r="L139" s="3">
        <v>3138.5979173636233</v>
      </c>
    </row>
    <row r="140" spans="1:12">
      <c r="A140" s="4">
        <v>75</v>
      </c>
      <c r="B140" s="3">
        <v>1676</v>
      </c>
      <c r="C140" s="3">
        <v>1706.3151443826605</v>
      </c>
      <c r="D140" s="3">
        <v>1777.357845240165</v>
      </c>
      <c r="E140" s="3">
        <v>1913.7284729975661</v>
      </c>
      <c r="F140" s="3">
        <v>1924.420142276766</v>
      </c>
      <c r="G140" s="3">
        <v>1940.7728293563073</v>
      </c>
      <c r="H140" s="3">
        <v>1943.9620405431192</v>
      </c>
      <c r="I140" s="3">
        <v>2034.1706943965009</v>
      </c>
      <c r="J140" s="3">
        <v>2077.9264578685252</v>
      </c>
      <c r="K140" s="3">
        <v>2185.8024064644619</v>
      </c>
      <c r="L140" s="3">
        <v>2366.9501216134204</v>
      </c>
    </row>
    <row r="141" spans="1:12">
      <c r="A141" s="4">
        <v>80</v>
      </c>
      <c r="B141" s="3">
        <v>1447</v>
      </c>
      <c r="C141" s="3">
        <v>1448.3674994148387</v>
      </c>
      <c r="D141" s="3">
        <v>1444.0082134805118</v>
      </c>
      <c r="E141" s="3">
        <v>1439.3264232966253</v>
      </c>
      <c r="F141" s="3">
        <v>1440.0528410163406</v>
      </c>
      <c r="G141" s="3">
        <v>1417.039744467216</v>
      </c>
      <c r="H141" s="3">
        <v>1458.1521197126149</v>
      </c>
      <c r="I141" s="3">
        <v>1526.8052448108363</v>
      </c>
      <c r="J141" s="3">
        <v>1641.6083461815817</v>
      </c>
      <c r="K141" s="3">
        <v>1658.3127342003204</v>
      </c>
      <c r="L141" s="3">
        <v>1672.9539885834392</v>
      </c>
    </row>
    <row r="142" spans="1:12">
      <c r="A142" s="4">
        <v>85</v>
      </c>
      <c r="B142" s="3">
        <v>862</v>
      </c>
      <c r="C142" s="3">
        <v>867.12402271400924</v>
      </c>
      <c r="D142" s="3">
        <v>869.81943552007351</v>
      </c>
      <c r="E142" s="3">
        <v>867.16049205529498</v>
      </c>
      <c r="F142" s="3">
        <v>901.59834524726818</v>
      </c>
      <c r="G142" s="3">
        <v>956.79690993768429</v>
      </c>
      <c r="H142" s="3">
        <v>973.01708366806406</v>
      </c>
      <c r="I142" s="3">
        <v>984.35460796383336</v>
      </c>
      <c r="J142" s="3">
        <v>993.64044753548387</v>
      </c>
      <c r="K142" s="3">
        <v>1016.6099573408718</v>
      </c>
      <c r="L142" s="3">
        <v>1021.5451036264137</v>
      </c>
    </row>
    <row r="143" spans="1:12">
      <c r="A143" s="4">
        <v>90</v>
      </c>
      <c r="B143" s="3">
        <v>411</v>
      </c>
      <c r="C143" s="3">
        <v>434.8553343550131</v>
      </c>
      <c r="D143" s="3">
        <v>447.77316532117959</v>
      </c>
      <c r="E143" s="3">
        <v>464.29492197541748</v>
      </c>
      <c r="F143" s="3">
        <v>490.87870872500082</v>
      </c>
      <c r="G143" s="3">
        <v>503.5634627917633</v>
      </c>
      <c r="H143" s="3">
        <v>525.4837317898764</v>
      </c>
      <c r="I143" s="3">
        <v>543.8494119880005</v>
      </c>
      <c r="J143" s="3">
        <v>561.28608028886731</v>
      </c>
      <c r="K143" s="3">
        <v>600.82198347843803</v>
      </c>
      <c r="L143" s="3">
        <v>644.51577016200883</v>
      </c>
    </row>
    <row r="144" spans="1:12">
      <c r="A144" s="2" t="s">
        <v>25</v>
      </c>
      <c r="B144" s="3">
        <v>391708</v>
      </c>
      <c r="C144" s="3">
        <v>396167.22287372925</v>
      </c>
      <c r="D144" s="3">
        <v>400740.82108842931</v>
      </c>
      <c r="E144" s="3">
        <v>405397.05693321087</v>
      </c>
      <c r="F144" s="3">
        <v>410054.74381284195</v>
      </c>
      <c r="G144" s="3">
        <v>414666.85795808141</v>
      </c>
      <c r="H144" s="3">
        <v>419204.70697632845</v>
      </c>
      <c r="I144" s="3">
        <v>423695.58599079563</v>
      </c>
      <c r="J144" s="3">
        <v>428187.80272847199</v>
      </c>
      <c r="K144" s="3">
        <v>432678.68096248852</v>
      </c>
      <c r="L144" s="3">
        <v>437183.77262002655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38"/>
  <sheetViews>
    <sheetView topLeftCell="A542" workbookViewId="0">
      <selection activeCell="E564" sqref="E564"/>
    </sheetView>
  </sheetViews>
  <sheetFormatPr defaultRowHeight="14.25"/>
  <sheetData>
    <row r="1" spans="1:42">
      <c r="A1" t="s">
        <v>0</v>
      </c>
      <c r="B1" t="s">
        <v>1</v>
      </c>
      <c r="C1" t="s">
        <v>2</v>
      </c>
      <c r="D1" t="s">
        <v>3</v>
      </c>
      <c r="E1">
        <v>2011</v>
      </c>
      <c r="F1">
        <v>2012</v>
      </c>
      <c r="G1">
        <v>2013</v>
      </c>
      <c r="H1">
        <v>2014</v>
      </c>
      <c r="I1">
        <v>2015</v>
      </c>
      <c r="J1">
        <v>2016</v>
      </c>
      <c r="K1">
        <v>2017</v>
      </c>
      <c r="L1">
        <v>2018</v>
      </c>
      <c r="M1">
        <v>2019</v>
      </c>
      <c r="N1">
        <v>2020</v>
      </c>
      <c r="O1">
        <v>2021</v>
      </c>
      <c r="AM1" t="s">
        <v>0</v>
      </c>
      <c r="AN1" t="s">
        <v>1</v>
      </c>
      <c r="AO1" t="s">
        <v>3</v>
      </c>
      <c r="AP1" t="s">
        <v>23</v>
      </c>
    </row>
    <row r="2" spans="1:42">
      <c r="A2" t="s">
        <v>8</v>
      </c>
      <c r="B2" t="s">
        <v>9</v>
      </c>
      <c r="C2">
        <v>0</v>
      </c>
      <c r="D2">
        <v>0</v>
      </c>
      <c r="E2">
        <v>319</v>
      </c>
      <c r="F2">
        <v>359.36120736037071</v>
      </c>
      <c r="G2">
        <v>364.27398208089761</v>
      </c>
      <c r="H2">
        <v>365.57864125387488</v>
      </c>
      <c r="I2">
        <v>365.17953929198694</v>
      </c>
      <c r="J2">
        <v>360.54412777355554</v>
      </c>
      <c r="K2">
        <v>358.21428720117308</v>
      </c>
      <c r="L2">
        <v>355.17900659292769</v>
      </c>
      <c r="M2">
        <v>353.1054614091496</v>
      </c>
      <c r="N2">
        <v>351.61738660351546</v>
      </c>
      <c r="O2">
        <v>349.96053305503995</v>
      </c>
      <c r="Q2">
        <v>106.54065527741682</v>
      </c>
      <c r="R2">
        <v>95.348486945240893</v>
      </c>
      <c r="S2">
        <v>93.882355795293734</v>
      </c>
      <c r="T2">
        <v>92.85800133434401</v>
      </c>
      <c r="U2">
        <v>92.037153758927872</v>
      </c>
      <c r="V2">
        <v>92.341096534740728</v>
      </c>
      <c r="W2">
        <v>91.977527977228689</v>
      </c>
      <c r="X2">
        <v>92.121804583869434</v>
      </c>
      <c r="Y2">
        <v>92.318074801160151</v>
      </c>
      <c r="Z2">
        <v>92.329684765092864</v>
      </c>
      <c r="AB2">
        <v>87.764993214523187</v>
      </c>
      <c r="AC2">
        <v>79.011721343611143</v>
      </c>
      <c r="AD2">
        <v>78.286807347341636</v>
      </c>
      <c r="AE2">
        <v>77.97361312291487</v>
      </c>
      <c r="AF2">
        <v>77.069044291326904</v>
      </c>
      <c r="AG2">
        <v>77.590283446887383</v>
      </c>
      <c r="AH2">
        <v>77.463540347274488</v>
      </c>
      <c r="AI2">
        <v>77.688609864726388</v>
      </c>
      <c r="AJ2">
        <v>77.819465217880079</v>
      </c>
      <c r="AK2">
        <v>77.784476429890077</v>
      </c>
      <c r="AM2" t="s">
        <v>8</v>
      </c>
      <c r="AN2" t="s">
        <v>9</v>
      </c>
      <c r="AO2">
        <v>0</v>
      </c>
      <c r="AP2">
        <v>106.54065527741682</v>
      </c>
    </row>
    <row r="3" spans="1:42">
      <c r="A3" t="s">
        <v>8</v>
      </c>
      <c r="B3" t="s">
        <v>9</v>
      </c>
      <c r="C3">
        <v>0</v>
      </c>
      <c r="D3">
        <v>1</v>
      </c>
      <c r="E3">
        <v>348</v>
      </c>
      <c r="F3">
        <v>323.32759059790936</v>
      </c>
      <c r="G3">
        <v>363.64056614333151</v>
      </c>
      <c r="H3">
        <v>368.49553546598526</v>
      </c>
      <c r="I3">
        <v>369.5941744467176</v>
      </c>
      <c r="J3">
        <v>369.02713642054709</v>
      </c>
      <c r="K3">
        <v>364.42086516600153</v>
      </c>
      <c r="L3">
        <v>361.96601578527475</v>
      </c>
      <c r="M3">
        <v>358.84652005550043</v>
      </c>
      <c r="N3">
        <v>356.71857905344478</v>
      </c>
      <c r="O3">
        <v>355.24526019877845</v>
      </c>
      <c r="Q3">
        <v>87.983816616084397</v>
      </c>
      <c r="R3">
        <v>104.96587263697144</v>
      </c>
      <c r="S3">
        <v>94.131814599936448</v>
      </c>
      <c r="T3">
        <v>92.760276251250488</v>
      </c>
      <c r="U3">
        <v>91.813155907430684</v>
      </c>
      <c r="V3">
        <v>91.045870646092141</v>
      </c>
      <c r="W3">
        <v>91.327005614656173</v>
      </c>
      <c r="X3">
        <v>90.994319863946828</v>
      </c>
      <c r="Y3">
        <v>91.154435113806102</v>
      </c>
      <c r="Z3">
        <v>91.361429337071002</v>
      </c>
      <c r="AB3">
        <v>74.110439768300097</v>
      </c>
      <c r="AC3">
        <v>89.760567808865531</v>
      </c>
      <c r="AD3">
        <v>80.918104840028121</v>
      </c>
      <c r="AE3">
        <v>80.124745168558107</v>
      </c>
      <c r="AF3">
        <v>79.81371166995406</v>
      </c>
      <c r="AG3">
        <v>78.928661666277208</v>
      </c>
      <c r="AH3">
        <v>79.414482633199299</v>
      </c>
      <c r="AI3">
        <v>79.284234101566042</v>
      </c>
      <c r="AJ3">
        <v>79.511141103323098</v>
      </c>
      <c r="AK3">
        <v>79.654465376456102</v>
      </c>
      <c r="AM3" t="s">
        <v>8</v>
      </c>
      <c r="AN3" t="s">
        <v>9</v>
      </c>
      <c r="AO3">
        <v>1</v>
      </c>
      <c r="AP3">
        <v>87.983816616084397</v>
      </c>
    </row>
    <row r="4" spans="1:42">
      <c r="A4" t="s">
        <v>8</v>
      </c>
      <c r="B4" t="s">
        <v>9</v>
      </c>
      <c r="C4">
        <v>0</v>
      </c>
      <c r="D4">
        <v>2</v>
      </c>
      <c r="E4">
        <v>328</v>
      </c>
      <c r="F4">
        <v>350.53006648788772</v>
      </c>
      <c r="G4">
        <v>327.55567429656145</v>
      </c>
      <c r="H4">
        <v>367.83201350634175</v>
      </c>
      <c r="I4">
        <v>372.59238280997215</v>
      </c>
      <c r="J4">
        <v>373.57250631394237</v>
      </c>
      <c r="K4">
        <v>372.83112685917013</v>
      </c>
      <c r="L4">
        <v>368.27103997471681</v>
      </c>
      <c r="M4">
        <v>365.72388252878949</v>
      </c>
      <c r="N4">
        <v>362.53493297381351</v>
      </c>
      <c r="O4">
        <v>360.36973599906065</v>
      </c>
      <c r="Q4">
        <v>84.273238504530084</v>
      </c>
      <c r="R4">
        <v>78.626715859190597</v>
      </c>
      <c r="S4">
        <v>92.978749570274317</v>
      </c>
      <c r="T4">
        <v>83.519864515713891</v>
      </c>
      <c r="U4">
        <v>82.386362044881508</v>
      </c>
      <c r="V4">
        <v>81.605767085377934</v>
      </c>
      <c r="W4">
        <v>80.996452010250593</v>
      </c>
      <c r="X4">
        <v>81.265141640468016</v>
      </c>
      <c r="Y4">
        <v>81.021763202748474</v>
      </c>
      <c r="Z4">
        <v>81.202662472669772</v>
      </c>
      <c r="AB4">
        <v>76.548077522641435</v>
      </c>
      <c r="AC4">
        <v>66.549266166898263</v>
      </c>
      <c r="AD4">
        <v>80.095963285417355</v>
      </c>
      <c r="AE4">
        <v>72.277669262277243</v>
      </c>
      <c r="AF4">
        <v>71.566567948147764</v>
      </c>
      <c r="AG4">
        <v>71.270803725297185</v>
      </c>
      <c r="AH4">
        <v>70.521154254901433</v>
      </c>
      <c r="AI4">
        <v>70.913518044219799</v>
      </c>
      <c r="AJ4">
        <v>70.792154859374207</v>
      </c>
      <c r="AK4">
        <v>70.991690770503354</v>
      </c>
      <c r="AM4" t="s">
        <v>8</v>
      </c>
      <c r="AN4" t="s">
        <v>9</v>
      </c>
      <c r="AO4">
        <v>2</v>
      </c>
      <c r="AP4">
        <v>84.273238504530084</v>
      </c>
    </row>
    <row r="5" spans="1:42">
      <c r="A5" t="s">
        <v>8</v>
      </c>
      <c r="B5" t="s">
        <v>9</v>
      </c>
      <c r="C5">
        <v>0</v>
      </c>
      <c r="D5">
        <v>3</v>
      </c>
      <c r="E5">
        <v>370</v>
      </c>
      <c r="F5">
        <v>333.89429684640567</v>
      </c>
      <c r="G5">
        <v>355.56775604007805</v>
      </c>
      <c r="H5">
        <v>333.86187939331944</v>
      </c>
      <c r="I5">
        <v>374.47814429778606</v>
      </c>
      <c r="J5">
        <v>379.20496335818063</v>
      </c>
      <c r="K5">
        <v>380.09662287167407</v>
      </c>
      <c r="L5">
        <v>379.20519372107236</v>
      </c>
      <c r="M5">
        <v>374.64461725778943</v>
      </c>
      <c r="N5">
        <v>371.99569785100067</v>
      </c>
      <c r="O5">
        <v>368.7174417838483</v>
      </c>
      <c r="Q5">
        <v>66.599738672904465</v>
      </c>
      <c r="R5">
        <v>75.148012875622683</v>
      </c>
      <c r="S5">
        <v>70.425132351714893</v>
      </c>
      <c r="T5">
        <v>82.973577840359454</v>
      </c>
      <c r="U5">
        <v>74.641784656641278</v>
      </c>
      <c r="V5">
        <v>73.650717515394334</v>
      </c>
      <c r="W5">
        <v>72.970085509346688</v>
      </c>
      <c r="X5">
        <v>72.448515179157909</v>
      </c>
      <c r="Y5">
        <v>72.667403742075138</v>
      </c>
      <c r="Z5">
        <v>72.451753593326771</v>
      </c>
      <c r="AB5">
        <v>50.728843148673903</v>
      </c>
      <c r="AC5">
        <v>60.075782635788649</v>
      </c>
      <c r="AD5">
        <v>52.716465401657885</v>
      </c>
      <c r="AE5">
        <v>63.047347869299699</v>
      </c>
      <c r="AF5">
        <v>56.93667865446205</v>
      </c>
      <c r="AG5">
        <v>56.374992227295088</v>
      </c>
      <c r="AH5">
        <v>56.131214577797778</v>
      </c>
      <c r="AI5">
        <v>55.574996504743424</v>
      </c>
      <c r="AJ5">
        <v>55.862530170343732</v>
      </c>
      <c r="AK5">
        <v>55.769828434255494</v>
      </c>
      <c r="AM5" t="s">
        <v>8</v>
      </c>
      <c r="AN5" t="s">
        <v>9</v>
      </c>
      <c r="AO5">
        <v>3</v>
      </c>
      <c r="AP5">
        <v>66.599738672904465</v>
      </c>
    </row>
    <row r="6" spans="1:42">
      <c r="A6" t="s">
        <v>8</v>
      </c>
      <c r="B6" t="s">
        <v>9</v>
      </c>
      <c r="C6">
        <v>0</v>
      </c>
      <c r="D6">
        <v>4</v>
      </c>
      <c r="E6">
        <v>317</v>
      </c>
      <c r="F6">
        <v>368.73987049906452</v>
      </c>
      <c r="G6">
        <v>334.33482155024114</v>
      </c>
      <c r="H6">
        <v>355.00267987829619</v>
      </c>
      <c r="I6">
        <v>334.6462432595988</v>
      </c>
      <c r="J6">
        <v>374.94909156727692</v>
      </c>
      <c r="K6">
        <v>379.59284294096426</v>
      </c>
      <c r="L6">
        <v>380.42182965444601</v>
      </c>
      <c r="M6">
        <v>379.42624324036973</v>
      </c>
      <c r="N6">
        <v>374.93013049907688</v>
      </c>
      <c r="O6">
        <v>372.23786966010863</v>
      </c>
      <c r="Q6">
        <v>71.443895588660027</v>
      </c>
      <c r="R6">
        <v>59.866477348842878</v>
      </c>
      <c r="S6">
        <v>67.165639260921381</v>
      </c>
      <c r="T6">
        <v>63.233489311474905</v>
      </c>
      <c r="U6">
        <v>73.876978679803159</v>
      </c>
      <c r="V6">
        <v>66.546547329208167</v>
      </c>
      <c r="W6">
        <v>65.711131573081929</v>
      </c>
      <c r="X6">
        <v>65.144365524317351</v>
      </c>
      <c r="Y6">
        <v>64.726579370630645</v>
      </c>
      <c r="Z6">
        <v>64.936861820111858</v>
      </c>
      <c r="AB6">
        <v>76.291578697279732</v>
      </c>
      <c r="AC6">
        <v>59.392059320195436</v>
      </c>
      <c r="AD6">
        <v>69.647434628050576</v>
      </c>
      <c r="AE6">
        <v>61.707885921878351</v>
      </c>
      <c r="AF6">
        <v>73.172111950562936</v>
      </c>
      <c r="AG6">
        <v>66.108111313381499</v>
      </c>
      <c r="AH6">
        <v>65.449120076821146</v>
      </c>
      <c r="AI6">
        <v>65.157670917657995</v>
      </c>
      <c r="AJ6">
        <v>64.564889673142815</v>
      </c>
      <c r="AK6">
        <v>64.890395175004485</v>
      </c>
      <c r="AM6" t="s">
        <v>8</v>
      </c>
      <c r="AN6" t="s">
        <v>9</v>
      </c>
      <c r="AO6">
        <v>4</v>
      </c>
      <c r="AP6">
        <v>71.443895588660027</v>
      </c>
    </row>
    <row r="7" spans="1:42">
      <c r="A7" t="s">
        <v>8</v>
      </c>
      <c r="B7" t="s">
        <v>9</v>
      </c>
      <c r="C7">
        <v>5</v>
      </c>
      <c r="D7">
        <v>5</v>
      </c>
      <c r="E7">
        <v>324</v>
      </c>
      <c r="F7">
        <v>320.11575521654862</v>
      </c>
      <c r="G7">
        <v>370.376979810482</v>
      </c>
      <c r="H7">
        <v>336.96579473702064</v>
      </c>
      <c r="I7">
        <v>357.10897413384026</v>
      </c>
      <c r="J7">
        <v>337.49728390033403</v>
      </c>
      <c r="K7">
        <v>378.02501267219498</v>
      </c>
      <c r="L7">
        <v>382.63577500853108</v>
      </c>
      <c r="M7">
        <v>383.40836702222288</v>
      </c>
      <c r="N7">
        <v>382.31712482528781</v>
      </c>
      <c r="O7">
        <v>377.82142751975891</v>
      </c>
      <c r="Q7">
        <v>48.2913513829293</v>
      </c>
      <c r="R7">
        <v>50.567793890997926</v>
      </c>
      <c r="S7">
        <v>42.796430694000584</v>
      </c>
      <c r="T7">
        <v>47.887858196008402</v>
      </c>
      <c r="U7">
        <v>45.088163884848043</v>
      </c>
      <c r="V7">
        <v>53.061895460785706</v>
      </c>
      <c r="W7">
        <v>47.765877033665383</v>
      </c>
      <c r="X7">
        <v>47.126203670580935</v>
      </c>
      <c r="Y7">
        <v>46.680346492751788</v>
      </c>
      <c r="Z7">
        <v>46.354876032849937</v>
      </c>
      <c r="AB7">
        <v>38.200532777847869</v>
      </c>
      <c r="AC7">
        <v>44.974798808828666</v>
      </c>
      <c r="AD7">
        <v>35.244738490533138</v>
      </c>
      <c r="AE7">
        <v>41.134192276273275</v>
      </c>
      <c r="AF7">
        <v>36.588336286784667</v>
      </c>
      <c r="AG7">
        <v>43.377113645192161</v>
      </c>
      <c r="AH7">
        <v>39.206356584918311</v>
      </c>
      <c r="AI7">
        <v>38.818598868469351</v>
      </c>
      <c r="AJ7">
        <v>38.638987086098851</v>
      </c>
      <c r="AK7">
        <v>38.290169060402604</v>
      </c>
      <c r="AM7" t="s">
        <v>8</v>
      </c>
      <c r="AN7" t="s">
        <v>9</v>
      </c>
      <c r="AO7">
        <v>5</v>
      </c>
      <c r="AP7">
        <v>48.2913513829293</v>
      </c>
    </row>
    <row r="8" spans="1:42">
      <c r="A8" t="s">
        <v>8</v>
      </c>
      <c r="B8" t="s">
        <v>9</v>
      </c>
      <c r="C8">
        <v>5</v>
      </c>
      <c r="D8">
        <v>6</v>
      </c>
      <c r="E8">
        <v>304</v>
      </c>
      <c r="F8">
        <v>322.20657241716606</v>
      </c>
      <c r="G8">
        <v>318.66576141754331</v>
      </c>
      <c r="H8">
        <v>366.9484888818327</v>
      </c>
      <c r="I8">
        <v>334.85786048545532</v>
      </c>
      <c r="J8">
        <v>354.26075030260881</v>
      </c>
      <c r="K8">
        <v>335.58689509888416</v>
      </c>
      <c r="L8">
        <v>375.72105190396553</v>
      </c>
      <c r="M8">
        <v>380.24669985791223</v>
      </c>
      <c r="N8">
        <v>380.96796399841776</v>
      </c>
      <c r="O8">
        <v>379.81392336354492</v>
      </c>
      <c r="Q8">
        <v>47.383902721162755</v>
      </c>
      <c r="R8">
        <v>45.201597421686316</v>
      </c>
      <c r="S8">
        <v>47.234376154161758</v>
      </c>
      <c r="T8">
        <v>40.179167904673456</v>
      </c>
      <c r="U8">
        <v>44.786721274098475</v>
      </c>
      <c r="V8">
        <v>42.299208672552332</v>
      </c>
      <c r="W8">
        <v>49.37495116175235</v>
      </c>
      <c r="X8">
        <v>44.471531713784174</v>
      </c>
      <c r="Y8">
        <v>43.903712823285687</v>
      </c>
      <c r="Z8">
        <v>43.516141642872697</v>
      </c>
      <c r="AB8">
        <v>52.655237993701007</v>
      </c>
      <c r="AC8">
        <v>49.101641679164224</v>
      </c>
      <c r="AD8">
        <v>57.34146001328736</v>
      </c>
      <c r="AE8">
        <v>45.36179783594816</v>
      </c>
      <c r="AF8">
        <v>52.638920474610472</v>
      </c>
      <c r="AG8">
        <v>47.059551857569886</v>
      </c>
      <c r="AH8">
        <v>55.560443159668154</v>
      </c>
      <c r="AI8">
        <v>50.223292540197363</v>
      </c>
      <c r="AJ8">
        <v>49.724613009731058</v>
      </c>
      <c r="AK8">
        <v>49.490950775233301</v>
      </c>
      <c r="AM8" t="s">
        <v>8</v>
      </c>
      <c r="AN8" t="s">
        <v>9</v>
      </c>
      <c r="AO8">
        <v>6</v>
      </c>
      <c r="AP8">
        <v>47.383902721162755</v>
      </c>
    </row>
    <row r="9" spans="1:42">
      <c r="A9" t="s">
        <v>8</v>
      </c>
      <c r="B9" t="s">
        <v>9</v>
      </c>
      <c r="C9">
        <v>5</v>
      </c>
      <c r="D9">
        <v>7</v>
      </c>
      <c r="E9">
        <v>278</v>
      </c>
      <c r="F9">
        <v>307.40818994986262</v>
      </c>
      <c r="G9">
        <v>325.74598878608282</v>
      </c>
      <c r="H9">
        <v>322.51287550411388</v>
      </c>
      <c r="I9">
        <v>369.80346228547711</v>
      </c>
      <c r="J9">
        <v>338.36410226471742</v>
      </c>
      <c r="K9">
        <v>357.40982859349447</v>
      </c>
      <c r="L9">
        <v>339.30585028673516</v>
      </c>
      <c r="M9">
        <v>379.68018157218637</v>
      </c>
      <c r="N9">
        <v>384.20699632813006</v>
      </c>
      <c r="O9">
        <v>384.90156674209123</v>
      </c>
      <c r="Q9">
        <v>45.853007031315435</v>
      </c>
      <c r="R9">
        <v>43.719692218867927</v>
      </c>
      <c r="S9">
        <v>41.8443793510693</v>
      </c>
      <c r="T9">
        <v>43.744430875099482</v>
      </c>
      <c r="U9">
        <v>37.310683289924164</v>
      </c>
      <c r="V9">
        <v>41.485227596280176</v>
      </c>
      <c r="W9">
        <v>39.283483761187441</v>
      </c>
      <c r="X9">
        <v>45.660305475844545</v>
      </c>
      <c r="Y9">
        <v>41.169427635093243</v>
      </c>
      <c r="Z9">
        <v>40.668555393472538</v>
      </c>
      <c r="AB9">
        <v>32.985062527814371</v>
      </c>
      <c r="AC9">
        <v>31.615530675670868</v>
      </c>
      <c r="AD9">
        <v>29.509290682275608</v>
      </c>
      <c r="AE9">
        <v>34.320830180120829</v>
      </c>
      <c r="AF9">
        <v>27.314058443359759</v>
      </c>
      <c r="AG9">
        <v>31.581703697568692</v>
      </c>
      <c r="AH9">
        <v>28.322819382036815</v>
      </c>
      <c r="AI9">
        <v>33.40228116160025</v>
      </c>
      <c r="AJ9">
        <v>30.209894754909801</v>
      </c>
      <c r="AK9">
        <v>29.910680525042775</v>
      </c>
      <c r="AM9" t="s">
        <v>8</v>
      </c>
      <c r="AN9" t="s">
        <v>9</v>
      </c>
      <c r="AO9">
        <v>7</v>
      </c>
      <c r="AP9">
        <v>45.853007031315435</v>
      </c>
    </row>
    <row r="10" spans="1:42">
      <c r="A10" t="s">
        <v>8</v>
      </c>
      <c r="B10" t="s">
        <v>9</v>
      </c>
      <c r="C10">
        <v>5</v>
      </c>
      <c r="D10">
        <v>8</v>
      </c>
      <c r="E10">
        <v>289</v>
      </c>
      <c r="F10">
        <v>279.81635521282084</v>
      </c>
      <c r="G10">
        <v>308.20969957167961</v>
      </c>
      <c r="H10">
        <v>326.53530515617922</v>
      </c>
      <c r="I10">
        <v>323.5776496794557</v>
      </c>
      <c r="J10">
        <v>369.58911531109902</v>
      </c>
      <c r="K10">
        <v>339.01407959318078</v>
      </c>
      <c r="L10">
        <v>357.5969111284972</v>
      </c>
      <c r="M10">
        <v>340.14915068865884</v>
      </c>
      <c r="N10">
        <v>380.45071911331905</v>
      </c>
      <c r="O10">
        <v>384.94626692536525</v>
      </c>
      <c r="Q10">
        <v>41.988178880337813</v>
      </c>
      <c r="R10">
        <v>43.569572412011439</v>
      </c>
      <c r="S10">
        <v>41.680673568664034</v>
      </c>
      <c r="T10">
        <v>39.839500372008303</v>
      </c>
      <c r="U10">
        <v>41.5531238960099</v>
      </c>
      <c r="V10">
        <v>35.668263021302629</v>
      </c>
      <c r="W10">
        <v>39.547500261827103</v>
      </c>
      <c r="X10">
        <v>37.490492746549592</v>
      </c>
      <c r="Y10">
        <v>43.47224123125509</v>
      </c>
      <c r="Z10">
        <v>39.208599961917791</v>
      </c>
      <c r="AB10">
        <v>35.274794787288243</v>
      </c>
      <c r="AC10">
        <v>40.20801980546176</v>
      </c>
      <c r="AD10">
        <v>38.648036723211412</v>
      </c>
      <c r="AE10">
        <v>36.124423355603042</v>
      </c>
      <c r="AF10">
        <v>41.69003229668354</v>
      </c>
      <c r="AG10">
        <v>33.45264573293732</v>
      </c>
      <c r="AH10">
        <v>38.482175265515842</v>
      </c>
      <c r="AI10">
        <v>34.668958797076307</v>
      </c>
      <c r="AJ10">
        <v>40.69920232116489</v>
      </c>
      <c r="AK10">
        <v>36.814222193937773</v>
      </c>
      <c r="AM10" t="s">
        <v>8</v>
      </c>
      <c r="AN10" t="s">
        <v>9</v>
      </c>
      <c r="AO10">
        <v>8</v>
      </c>
      <c r="AP10">
        <v>41.988178880337813</v>
      </c>
    </row>
    <row r="11" spans="1:42">
      <c r="A11" t="s">
        <v>8</v>
      </c>
      <c r="B11" t="s">
        <v>9</v>
      </c>
      <c r="C11">
        <v>5</v>
      </c>
      <c r="D11">
        <v>9</v>
      </c>
      <c r="E11">
        <v>294</v>
      </c>
      <c r="F11">
        <v>288.24069709924009</v>
      </c>
      <c r="G11">
        <v>279.97921737640763</v>
      </c>
      <c r="H11">
        <v>307.30342878784012</v>
      </c>
      <c r="I11">
        <v>325.52297833803476</v>
      </c>
      <c r="J11">
        <v>322.86357506236715</v>
      </c>
      <c r="K11">
        <v>367.4796328922439</v>
      </c>
      <c r="L11">
        <v>337.83085487476751</v>
      </c>
      <c r="M11">
        <v>355.88998057905167</v>
      </c>
      <c r="N11">
        <v>339.15681377321386</v>
      </c>
      <c r="O11">
        <v>379.15175873240923</v>
      </c>
      <c r="Q11">
        <v>37.126258424113544</v>
      </c>
      <c r="R11">
        <v>39.821640444662052</v>
      </c>
      <c r="S11">
        <v>41.268594533059336</v>
      </c>
      <c r="T11">
        <v>39.676999570468283</v>
      </c>
      <c r="U11">
        <v>38.043804311806547</v>
      </c>
      <c r="V11">
        <v>39.782391914108381</v>
      </c>
      <c r="W11">
        <v>34.13701466214787</v>
      </c>
      <c r="X11">
        <v>37.789169945607199</v>
      </c>
      <c r="Y11">
        <v>35.919922119183255</v>
      </c>
      <c r="Z11">
        <v>41.570682972252953</v>
      </c>
      <c r="AB11">
        <v>39.666378304626754</v>
      </c>
      <c r="AC11">
        <v>39.17334717428885</v>
      </c>
      <c r="AD11">
        <v>44.421560074687974</v>
      </c>
      <c r="AE11">
        <v>42.878137117856589</v>
      </c>
      <c r="AF11">
        <v>40.111639591150571</v>
      </c>
      <c r="AG11">
        <v>46.192813054747383</v>
      </c>
      <c r="AH11">
        <v>37.22713097957029</v>
      </c>
      <c r="AI11">
        <v>42.713951291099747</v>
      </c>
      <c r="AJ11">
        <v>38.568181046574246</v>
      </c>
      <c r="AK11">
        <v>45.266183580179103</v>
      </c>
      <c r="AM11" t="s">
        <v>8</v>
      </c>
      <c r="AN11" t="s">
        <v>9</v>
      </c>
      <c r="AO11">
        <v>9</v>
      </c>
      <c r="AP11">
        <v>37.126258424113544</v>
      </c>
    </row>
    <row r="12" spans="1:42">
      <c r="A12" t="s">
        <v>8</v>
      </c>
      <c r="B12" t="s">
        <v>9</v>
      </c>
      <c r="C12">
        <v>10</v>
      </c>
      <c r="D12">
        <v>10</v>
      </c>
      <c r="E12">
        <v>258</v>
      </c>
      <c r="F12">
        <v>296.81007057336308</v>
      </c>
      <c r="G12">
        <v>291.30327668594839</v>
      </c>
      <c r="H12">
        <v>284.11062144291299</v>
      </c>
      <c r="I12">
        <v>310.27712732381582</v>
      </c>
      <c r="J12">
        <v>328.67741700762991</v>
      </c>
      <c r="K12">
        <v>326.31335167883555</v>
      </c>
      <c r="L12">
        <v>369.55804823111805</v>
      </c>
      <c r="M12">
        <v>340.97870333887346</v>
      </c>
      <c r="N12">
        <v>358.4696385463568</v>
      </c>
      <c r="O12">
        <v>342.48213464848601</v>
      </c>
      <c r="Q12">
        <v>65.978548093386621</v>
      </c>
      <c r="R12">
        <v>57.323884734853969</v>
      </c>
      <c r="S12">
        <v>60.79494952328281</v>
      </c>
      <c r="T12">
        <v>62.741097570125788</v>
      </c>
      <c r="U12">
        <v>60.774738031212465</v>
      </c>
      <c r="V12">
        <v>57.923970543400621</v>
      </c>
      <c r="W12">
        <v>60.468912562252548</v>
      </c>
      <c r="X12">
        <v>52.568298366481393</v>
      </c>
      <c r="Y12">
        <v>57.757558477043794</v>
      </c>
      <c r="Z12">
        <v>54.849392914733023</v>
      </c>
      <c r="AB12">
        <v>54.030090565098327</v>
      </c>
      <c r="AC12">
        <v>46.091825521592121</v>
      </c>
      <c r="AD12">
        <v>45.684389516563868</v>
      </c>
      <c r="AE12">
        <v>51.26042596391094</v>
      </c>
      <c r="AF12">
        <v>49.6357900831892</v>
      </c>
      <c r="AG12">
        <v>46.485264617314371</v>
      </c>
      <c r="AH12">
        <v>53.10504426333906</v>
      </c>
      <c r="AI12">
        <v>43.204183716457806</v>
      </c>
      <c r="AJ12">
        <v>49.259242195958031</v>
      </c>
      <c r="AK12">
        <v>44.710712230168426</v>
      </c>
      <c r="AM12" t="s">
        <v>8</v>
      </c>
      <c r="AN12" t="s">
        <v>9</v>
      </c>
      <c r="AO12">
        <v>10</v>
      </c>
      <c r="AP12">
        <v>65.978548093386621</v>
      </c>
    </row>
    <row r="13" spans="1:42">
      <c r="A13" t="s">
        <v>8</v>
      </c>
      <c r="B13" t="s">
        <v>9</v>
      </c>
      <c r="C13">
        <v>10</v>
      </c>
      <c r="D13">
        <v>11</v>
      </c>
      <c r="E13">
        <v>320</v>
      </c>
      <c r="F13">
        <v>265.5749722718158</v>
      </c>
      <c r="G13">
        <v>302.9065155809443</v>
      </c>
      <c r="H13">
        <v>297.56740252186165</v>
      </c>
      <c r="I13">
        <v>291.18296210481134</v>
      </c>
      <c r="J13">
        <v>316.70815779234374</v>
      </c>
      <c r="K13">
        <v>335.50327180207461</v>
      </c>
      <c r="L13">
        <v>333.37583640589395</v>
      </c>
      <c r="M13">
        <v>376.02538094328611</v>
      </c>
      <c r="N13">
        <v>347.98078291639064</v>
      </c>
      <c r="O13">
        <v>365.222418582812</v>
      </c>
      <c r="Q13">
        <v>49.624861479621956</v>
      </c>
      <c r="R13">
        <v>58.463014111171397</v>
      </c>
      <c r="S13">
        <v>51.341635246725055</v>
      </c>
      <c r="T13">
        <v>54.32928864502118</v>
      </c>
      <c r="U13">
        <v>55.968822750817075</v>
      </c>
      <c r="V13">
        <v>54.442862523567896</v>
      </c>
      <c r="W13">
        <v>51.902295891698678</v>
      </c>
      <c r="X13">
        <v>54.217304532955673</v>
      </c>
      <c r="Y13">
        <v>47.285985874724631</v>
      </c>
      <c r="Z13">
        <v>51.839070012108138</v>
      </c>
      <c r="AB13">
        <v>24.339511248845515</v>
      </c>
      <c r="AC13">
        <v>33.620134229129221</v>
      </c>
      <c r="AD13">
        <v>28.954175098747015</v>
      </c>
      <c r="AE13">
        <v>28.765326250892933</v>
      </c>
      <c r="AF13">
        <v>32.02913029013137</v>
      </c>
      <c r="AG13">
        <v>31.15036336367228</v>
      </c>
      <c r="AH13">
        <v>29.198832109748867</v>
      </c>
      <c r="AI13">
        <v>33.186103342916709</v>
      </c>
      <c r="AJ13">
        <v>27.195063001330727</v>
      </c>
      <c r="AK13">
        <v>30.859640118624391</v>
      </c>
      <c r="AM13" t="s">
        <v>8</v>
      </c>
      <c r="AN13" t="s">
        <v>9</v>
      </c>
      <c r="AO13">
        <v>11</v>
      </c>
      <c r="AP13">
        <v>49.624861479621956</v>
      </c>
    </row>
    <row r="14" spans="1:42">
      <c r="A14" t="s">
        <v>8</v>
      </c>
      <c r="B14" t="s">
        <v>9</v>
      </c>
      <c r="C14">
        <v>10</v>
      </c>
      <c r="D14">
        <v>12</v>
      </c>
      <c r="E14">
        <v>304</v>
      </c>
      <c r="F14">
        <v>325.14015742461748</v>
      </c>
      <c r="G14">
        <v>272.18824835653356</v>
      </c>
      <c r="H14">
        <v>307.98910300816311</v>
      </c>
      <c r="I14">
        <v>302.8765350628309</v>
      </c>
      <c r="J14">
        <v>297.25082244337455</v>
      </c>
      <c r="K14">
        <v>322.08585624454793</v>
      </c>
      <c r="L14">
        <v>341.17165093665585</v>
      </c>
      <c r="M14">
        <v>339.31550703403428</v>
      </c>
      <c r="N14">
        <v>381.24129582388986</v>
      </c>
      <c r="O14">
        <v>353.83023821217603</v>
      </c>
      <c r="Q14">
        <v>51.247571571333324</v>
      </c>
      <c r="R14">
        <v>47.144328087335033</v>
      </c>
      <c r="S14">
        <v>55.111234190916186</v>
      </c>
      <c r="T14">
        <v>48.902975803350017</v>
      </c>
      <c r="U14">
        <v>51.588549572006542</v>
      </c>
      <c r="V14">
        <v>53.008558503687354</v>
      </c>
      <c r="W14">
        <v>51.659998720501193</v>
      </c>
      <c r="X14">
        <v>49.358647924008558</v>
      </c>
      <c r="Y14">
        <v>51.473719077005768</v>
      </c>
      <c r="Z14">
        <v>45.141066384502196</v>
      </c>
      <c r="AB14">
        <v>32.959212722788791</v>
      </c>
      <c r="AC14">
        <v>25.575115882128017</v>
      </c>
      <c r="AD14">
        <v>34.84501449123303</v>
      </c>
      <c r="AE14">
        <v>30.251836683840693</v>
      </c>
      <c r="AF14">
        <v>30.102526583672937</v>
      </c>
      <c r="AG14">
        <v>33.361016609127276</v>
      </c>
      <c r="AH14">
        <v>32.615810821568623</v>
      </c>
      <c r="AI14">
        <v>30.595997809159162</v>
      </c>
      <c r="AJ14">
        <v>34.699052911681754</v>
      </c>
      <c r="AK14">
        <v>28.57980915429129</v>
      </c>
      <c r="AM14" t="s">
        <v>8</v>
      </c>
      <c r="AN14" t="s">
        <v>9</v>
      </c>
      <c r="AO14">
        <v>12</v>
      </c>
      <c r="AP14">
        <v>51.247571571333324</v>
      </c>
    </row>
    <row r="15" spans="1:42">
      <c r="A15" t="s">
        <v>8</v>
      </c>
      <c r="B15" t="s">
        <v>9</v>
      </c>
      <c r="C15">
        <v>10</v>
      </c>
      <c r="D15">
        <v>13</v>
      </c>
      <c r="E15">
        <v>279</v>
      </c>
      <c r="F15">
        <v>311.1881397449032</v>
      </c>
      <c r="G15">
        <v>331.58331852987595</v>
      </c>
      <c r="H15">
        <v>279.78318865949825</v>
      </c>
      <c r="I15">
        <v>314.31720426289121</v>
      </c>
      <c r="J15">
        <v>309.38171901622547</v>
      </c>
      <c r="K15">
        <v>304.4296432263651</v>
      </c>
      <c r="L15">
        <v>328.72811024044438</v>
      </c>
      <c r="M15">
        <v>348.17792440728095</v>
      </c>
      <c r="N15">
        <v>346.54248696413453</v>
      </c>
      <c r="O15">
        <v>387.92142118155783</v>
      </c>
      <c r="Q15">
        <v>55.754296814757389</v>
      </c>
      <c r="R15">
        <v>49.404417966582955</v>
      </c>
      <c r="S15">
        <v>45.61915811732851</v>
      </c>
      <c r="T15">
        <v>52.94470988735138</v>
      </c>
      <c r="U15">
        <v>47.313673264536845</v>
      </c>
      <c r="V15">
        <v>49.818252920941497</v>
      </c>
      <c r="W15">
        <v>51.038554296108217</v>
      </c>
      <c r="X15">
        <v>49.93249191433376</v>
      </c>
      <c r="Y15">
        <v>47.641182039850534</v>
      </c>
      <c r="Z15">
        <v>49.514708519622303</v>
      </c>
      <c r="AB15">
        <v>29.30393304295993</v>
      </c>
      <c r="AC15">
        <v>28.099907309534284</v>
      </c>
      <c r="AD15">
        <v>22.076719850165293</v>
      </c>
      <c r="AE15">
        <v>29.605490633359075</v>
      </c>
      <c r="AF15">
        <v>25.915307971814549</v>
      </c>
      <c r="AG15">
        <v>25.839743636673738</v>
      </c>
      <c r="AH15">
        <v>28.454105735968859</v>
      </c>
      <c r="AI15">
        <v>27.912355853216656</v>
      </c>
      <c r="AJ15">
        <v>26.209777167894131</v>
      </c>
      <c r="AK15">
        <v>29.587283797131789</v>
      </c>
      <c r="AM15" t="s">
        <v>8</v>
      </c>
      <c r="AN15" t="s">
        <v>9</v>
      </c>
      <c r="AO15">
        <v>13</v>
      </c>
      <c r="AP15">
        <v>55.754296814757389</v>
      </c>
    </row>
    <row r="16" spans="1:42">
      <c r="A16" t="s">
        <v>8</v>
      </c>
      <c r="B16" t="s">
        <v>9</v>
      </c>
      <c r="C16">
        <v>10</v>
      </c>
      <c r="D16">
        <v>14</v>
      </c>
      <c r="E16">
        <v>325</v>
      </c>
      <c r="F16">
        <v>288.46575761004192</v>
      </c>
      <c r="G16">
        <v>318.77187961588169</v>
      </c>
      <c r="H16">
        <v>338.18905145039599</v>
      </c>
      <c r="I16">
        <v>287.6916632713731</v>
      </c>
      <c r="J16">
        <v>320.69657663340132</v>
      </c>
      <c r="K16">
        <v>316.02122615533915</v>
      </c>
      <c r="L16">
        <v>311.90882771362749</v>
      </c>
      <c r="M16">
        <v>335.58537211184091</v>
      </c>
      <c r="N16">
        <v>355.41627141260443</v>
      </c>
      <c r="O16">
        <v>354.10494941750585</v>
      </c>
      <c r="Q16">
        <v>59.45537394762426</v>
      </c>
      <c r="R16">
        <v>64.200914720538591</v>
      </c>
      <c r="S16">
        <v>57.219947354003807</v>
      </c>
      <c r="T16">
        <v>52.7962185710524</v>
      </c>
      <c r="U16">
        <v>60.770466786267427</v>
      </c>
      <c r="V16">
        <v>54.841646478945513</v>
      </c>
      <c r="W16">
        <v>57.761930880014781</v>
      </c>
      <c r="X16">
        <v>59.069046120036269</v>
      </c>
      <c r="Y16">
        <v>57.896041657331779</v>
      </c>
      <c r="Z16">
        <v>55.410511403469158</v>
      </c>
      <c r="AB16">
        <v>29.662970990337339</v>
      </c>
      <c r="AC16">
        <v>37.006493759620838</v>
      </c>
      <c r="AD16">
        <v>35.557998033132257</v>
      </c>
      <c r="AE16">
        <v>28.639162490595986</v>
      </c>
      <c r="AF16">
        <v>37.488397412116321</v>
      </c>
      <c r="AG16">
        <v>33.140220516292935</v>
      </c>
      <c r="AH16">
        <v>33.131608100015136</v>
      </c>
      <c r="AI16">
        <v>36.049098862608176</v>
      </c>
      <c r="AJ16">
        <v>35.351349062460045</v>
      </c>
      <c r="AK16">
        <v>33.232380867037079</v>
      </c>
      <c r="AM16" t="s">
        <v>8</v>
      </c>
      <c r="AN16" t="s">
        <v>9</v>
      </c>
      <c r="AO16">
        <v>14</v>
      </c>
      <c r="AP16">
        <v>59.45537394762426</v>
      </c>
    </row>
    <row r="17" spans="1:42">
      <c r="A17" t="s">
        <v>8</v>
      </c>
      <c r="B17" t="s">
        <v>9</v>
      </c>
      <c r="C17">
        <v>15</v>
      </c>
      <c r="D17">
        <v>15</v>
      </c>
      <c r="E17">
        <v>346</v>
      </c>
      <c r="F17">
        <v>329.2868690448085</v>
      </c>
      <c r="G17">
        <v>293.92470414691633</v>
      </c>
      <c r="H17">
        <v>322.58830304565981</v>
      </c>
      <c r="I17">
        <v>341.0171124843414</v>
      </c>
      <c r="J17">
        <v>291.99873101943467</v>
      </c>
      <c r="K17">
        <v>323.54975296258402</v>
      </c>
      <c r="L17">
        <v>319.03457948560606</v>
      </c>
      <c r="M17">
        <v>315.69567946865232</v>
      </c>
      <c r="N17">
        <v>338.64731219526738</v>
      </c>
      <c r="O17">
        <v>358.60538234119434</v>
      </c>
      <c r="Q17">
        <v>45.428107421716241</v>
      </c>
      <c r="R17">
        <v>47.427613311130422</v>
      </c>
      <c r="S17">
        <v>51.225352938136233</v>
      </c>
      <c r="T17">
        <v>45.765516967360981</v>
      </c>
      <c r="U17">
        <v>42.441565110431483</v>
      </c>
      <c r="V17">
        <v>48.620061905273566</v>
      </c>
      <c r="W17">
        <v>43.855860763564259</v>
      </c>
      <c r="X17">
        <v>46.433130342681615</v>
      </c>
      <c r="Y17">
        <v>47.262520266803882</v>
      </c>
      <c r="Z17">
        <v>46.481361083985504</v>
      </c>
      <c r="AB17">
        <v>33.372865754580289</v>
      </c>
      <c r="AC17">
        <v>31.212708819685712</v>
      </c>
      <c r="AD17">
        <v>38.564315647089344</v>
      </c>
      <c r="AE17">
        <v>37.233525381000923</v>
      </c>
      <c r="AF17">
        <v>30.065668682307727</v>
      </c>
      <c r="AG17">
        <v>39.048378397888214</v>
      </c>
      <c r="AH17">
        <v>34.737490816900589</v>
      </c>
      <c r="AI17">
        <v>34.780387684703108</v>
      </c>
      <c r="AJ17">
        <v>37.759579837368385</v>
      </c>
      <c r="AK17">
        <v>37.239412784033149</v>
      </c>
      <c r="AM17" t="s">
        <v>8</v>
      </c>
      <c r="AN17" t="s">
        <v>9</v>
      </c>
      <c r="AO17">
        <v>15</v>
      </c>
      <c r="AP17">
        <v>45.428107421716241</v>
      </c>
    </row>
    <row r="18" spans="1:42">
      <c r="A18" t="s">
        <v>8</v>
      </c>
      <c r="B18" t="s">
        <v>9</v>
      </c>
      <c r="C18">
        <v>15</v>
      </c>
      <c r="D18">
        <v>16</v>
      </c>
      <c r="E18">
        <v>374</v>
      </c>
      <c r="F18">
        <v>347.54233005110672</v>
      </c>
      <c r="G18">
        <v>332.0565274259838</v>
      </c>
      <c r="H18">
        <v>298.15582891519801</v>
      </c>
      <c r="I18">
        <v>324.97766301236561</v>
      </c>
      <c r="J18">
        <v>342.2536648669971</v>
      </c>
      <c r="K18">
        <v>295.03094539285053</v>
      </c>
      <c r="L18">
        <v>324.91612973118373</v>
      </c>
      <c r="M18">
        <v>320.61325291474662</v>
      </c>
      <c r="N18">
        <v>318.07935399539838</v>
      </c>
      <c r="O18">
        <v>340.15853277584813</v>
      </c>
      <c r="Q18">
        <v>43.765376237190466</v>
      </c>
      <c r="R18">
        <v>48.528859355087135</v>
      </c>
      <c r="S18">
        <v>50.569107439050043</v>
      </c>
      <c r="T18">
        <v>54.403277403760036</v>
      </c>
      <c r="U18">
        <v>48.920497117776243</v>
      </c>
      <c r="V18">
        <v>45.467008408700977</v>
      </c>
      <c r="W18">
        <v>51.826292925826387</v>
      </c>
      <c r="X18">
        <v>47.078890572550293</v>
      </c>
      <c r="Y18">
        <v>49.727249088366456</v>
      </c>
      <c r="Z18">
        <v>50.525158416793261</v>
      </c>
      <c r="AB18">
        <v>39.558918732831465</v>
      </c>
      <c r="AC18">
        <v>40.51425686196125</v>
      </c>
      <c r="AD18">
        <v>37.849993755476639</v>
      </c>
      <c r="AE18">
        <v>46.264550123901621</v>
      </c>
      <c r="AF18">
        <v>44.87107973129833</v>
      </c>
      <c r="AG18">
        <v>36.481927872725841</v>
      </c>
      <c r="AH18">
        <v>46.894228322016176</v>
      </c>
      <c r="AI18">
        <v>41.986828694355701</v>
      </c>
      <c r="AJ18">
        <v>42.105127010432611</v>
      </c>
      <c r="AK18">
        <v>45.526120656661043</v>
      </c>
      <c r="AM18" t="s">
        <v>8</v>
      </c>
      <c r="AN18" t="s">
        <v>9</v>
      </c>
      <c r="AO18">
        <v>16</v>
      </c>
      <c r="AP18">
        <v>43.765376237190466</v>
      </c>
    </row>
    <row r="19" spans="1:42">
      <c r="A19" t="s">
        <v>8</v>
      </c>
      <c r="B19" t="s">
        <v>9</v>
      </c>
      <c r="C19">
        <v>15</v>
      </c>
      <c r="D19">
        <v>17</v>
      </c>
      <c r="E19">
        <v>344</v>
      </c>
      <c r="F19">
        <v>375.31051557267455</v>
      </c>
      <c r="G19">
        <v>350.68574005226662</v>
      </c>
      <c r="H19">
        <v>336.91502434367635</v>
      </c>
      <c r="I19">
        <v>304.98456055366285</v>
      </c>
      <c r="J19">
        <v>329.2381671009789</v>
      </c>
      <c r="K19">
        <v>345.01594038269991</v>
      </c>
      <c r="L19">
        <v>300.2108596189093</v>
      </c>
      <c r="M19">
        <v>327.85258636407355</v>
      </c>
      <c r="N19">
        <v>324.02503039064908</v>
      </c>
      <c r="O19">
        <v>322.4228705550459</v>
      </c>
      <c r="Q19">
        <v>69.47810833350735</v>
      </c>
      <c r="R19">
        <v>64.235796202041527</v>
      </c>
      <c r="S19">
        <v>70.935189188111352</v>
      </c>
      <c r="T19">
        <v>73.567895537170898</v>
      </c>
      <c r="U19">
        <v>78.402659863228408</v>
      </c>
      <c r="V19">
        <v>71.485588145106021</v>
      </c>
      <c r="W19">
        <v>66.780580615878904</v>
      </c>
      <c r="X19">
        <v>75.548577734290816</v>
      </c>
      <c r="Y19">
        <v>69.751312258585031</v>
      </c>
      <c r="Z19">
        <v>72.86844807143892</v>
      </c>
      <c r="AB19">
        <v>65.318791388337658</v>
      </c>
      <c r="AC19">
        <v>55.718666662936052</v>
      </c>
      <c r="AD19">
        <v>57.028869051290819</v>
      </c>
      <c r="AE19">
        <v>53.416900582156963</v>
      </c>
      <c r="AF19">
        <v>64.203878140113304</v>
      </c>
      <c r="AG19">
        <v>62.57352420873157</v>
      </c>
      <c r="AH19">
        <v>51.628065762298561</v>
      </c>
      <c r="AI19">
        <v>65.213188696395022</v>
      </c>
      <c r="AJ19">
        <v>58.939896933911974</v>
      </c>
      <c r="AK19">
        <v>59.174289982326705</v>
      </c>
      <c r="AM19" t="s">
        <v>8</v>
      </c>
      <c r="AN19" t="s">
        <v>9</v>
      </c>
      <c r="AO19">
        <v>17</v>
      </c>
      <c r="AP19">
        <v>69.47810833350735</v>
      </c>
    </row>
    <row r="20" spans="1:42">
      <c r="A20" t="s">
        <v>8</v>
      </c>
      <c r="B20" t="s">
        <v>9</v>
      </c>
      <c r="C20">
        <v>15</v>
      </c>
      <c r="D20">
        <v>18</v>
      </c>
      <c r="E20">
        <v>349</v>
      </c>
      <c r="F20">
        <v>330.49257804468061</v>
      </c>
      <c r="G20">
        <v>358.28927815997162</v>
      </c>
      <c r="H20">
        <v>336.10919044273555</v>
      </c>
      <c r="I20">
        <v>324.02852428763822</v>
      </c>
      <c r="J20">
        <v>294.92074783501215</v>
      </c>
      <c r="K20">
        <v>316.37825917544092</v>
      </c>
      <c r="L20">
        <v>330.17865742854679</v>
      </c>
      <c r="M20">
        <v>289.25232258571572</v>
      </c>
      <c r="N20">
        <v>313.88496219798049</v>
      </c>
      <c r="O20">
        <v>310.60543112559719</v>
      </c>
      <c r="Q20">
        <v>58.549030076379282</v>
      </c>
      <c r="R20">
        <v>60.26646293818601</v>
      </c>
      <c r="S20">
        <v>55.93196651677588</v>
      </c>
      <c r="T20">
        <v>60.846490224364906</v>
      </c>
      <c r="U20">
        <v>62.635363411277638</v>
      </c>
      <c r="V20">
        <v>67.22696331235818</v>
      </c>
      <c r="W20">
        <v>61.17420131656116</v>
      </c>
      <c r="X20">
        <v>57.542770680088793</v>
      </c>
      <c r="Y20">
        <v>64.369520325835055</v>
      </c>
      <c r="Z20">
        <v>59.880609896249133</v>
      </c>
      <c r="AB20">
        <v>98.866380678145276</v>
      </c>
      <c r="AC20">
        <v>113.33165981344391</v>
      </c>
      <c r="AD20">
        <v>98.209236695063382</v>
      </c>
      <c r="AE20">
        <v>100.86810571889677</v>
      </c>
      <c r="AF20">
        <v>95.436213774915714</v>
      </c>
      <c r="AG20">
        <v>112.52834453082633</v>
      </c>
      <c r="AH20">
        <v>109.54864564960762</v>
      </c>
      <c r="AI20">
        <v>92.31143761457794</v>
      </c>
      <c r="AJ20">
        <v>114.28714496502536</v>
      </c>
      <c r="AK20">
        <v>104.18098506996357</v>
      </c>
      <c r="AM20" t="s">
        <v>8</v>
      </c>
      <c r="AN20" t="s">
        <v>9</v>
      </c>
      <c r="AO20">
        <v>18</v>
      </c>
      <c r="AP20">
        <v>58.549030076379282</v>
      </c>
    </row>
    <row r="21" spans="1:42">
      <c r="A21" t="s">
        <v>8</v>
      </c>
      <c r="B21" t="s">
        <v>9</v>
      </c>
      <c r="C21">
        <v>15</v>
      </c>
      <c r="D21">
        <v>19</v>
      </c>
      <c r="E21">
        <v>316</v>
      </c>
      <c r="F21">
        <v>292.25933040137932</v>
      </c>
      <c r="G21">
        <v>277.06064637326716</v>
      </c>
      <c r="H21">
        <v>297.38740962652145</v>
      </c>
      <c r="I21">
        <v>280.95974219862285</v>
      </c>
      <c r="J21">
        <v>272.14707674049134</v>
      </c>
      <c r="K21">
        <v>249.83216488862041</v>
      </c>
      <c r="L21">
        <v>265.59391165415082</v>
      </c>
      <c r="M21">
        <v>275.21129503505125</v>
      </c>
      <c r="N21">
        <v>243.48353189508609</v>
      </c>
      <c r="O21">
        <v>261.49554517681605</v>
      </c>
      <c r="Q21">
        <v>93.389733004681972</v>
      </c>
      <c r="R21">
        <v>97.209259005375372</v>
      </c>
      <c r="S21">
        <v>100.51095302243138</v>
      </c>
      <c r="T21">
        <v>95.019588048039054</v>
      </c>
      <c r="U21">
        <v>101.86092423123441</v>
      </c>
      <c r="V21">
        <v>104.43317070373195</v>
      </c>
      <c r="W21">
        <v>111.93031452028376</v>
      </c>
      <c r="X21">
        <v>102.33806400681324</v>
      </c>
      <c r="Y21">
        <v>96.0510889297598</v>
      </c>
      <c r="Z21">
        <v>106.17015974347915</v>
      </c>
      <c r="AB21">
        <v>271.88534677595078</v>
      </c>
      <c r="AC21">
        <v>278.94460468841027</v>
      </c>
      <c r="AD21">
        <v>318.35366808645307</v>
      </c>
      <c r="AE21">
        <v>278.76391648059717</v>
      </c>
      <c r="AF21">
        <v>284.80545023470899</v>
      </c>
      <c r="AG21">
        <v>268.46668706317467</v>
      </c>
      <c r="AH21">
        <v>312.97097568729635</v>
      </c>
      <c r="AI21">
        <v>306.81592720802746</v>
      </c>
      <c r="AJ21">
        <v>260.55685363657801</v>
      </c>
      <c r="AK21">
        <v>318.69100669643279</v>
      </c>
      <c r="AM21" t="s">
        <v>8</v>
      </c>
      <c r="AN21" t="s">
        <v>9</v>
      </c>
      <c r="AO21">
        <v>19</v>
      </c>
      <c r="AP21">
        <v>93.389733004681972</v>
      </c>
    </row>
    <row r="22" spans="1:42">
      <c r="A22" t="s">
        <v>8</v>
      </c>
      <c r="B22" t="s">
        <v>9</v>
      </c>
      <c r="C22">
        <v>20</v>
      </c>
      <c r="D22">
        <v>20</v>
      </c>
      <c r="E22">
        <v>268</v>
      </c>
      <c r="F22">
        <v>273.84739253949959</v>
      </c>
      <c r="G22">
        <v>254.39866405519132</v>
      </c>
      <c r="H22">
        <v>242.21550054081575</v>
      </c>
      <c r="I22">
        <v>256.71350180990214</v>
      </c>
      <c r="J22">
        <v>244.42182584960293</v>
      </c>
      <c r="K22">
        <v>238.14425189885529</v>
      </c>
      <c r="L22">
        <v>220.93441513841609</v>
      </c>
      <c r="M22">
        <v>232.30009084232501</v>
      </c>
      <c r="N22">
        <v>238.90320599431419</v>
      </c>
      <c r="O22">
        <v>214.05785449106565</v>
      </c>
      <c r="Q22">
        <v>127.54532786270639</v>
      </c>
      <c r="R22">
        <v>119.79571501729313</v>
      </c>
      <c r="S22">
        <v>126.63642310065879</v>
      </c>
      <c r="T22">
        <v>129.54830348104596</v>
      </c>
      <c r="U22">
        <v>123.07351331863794</v>
      </c>
      <c r="V22">
        <v>131.13954550235255</v>
      </c>
      <c r="W22">
        <v>133.35929041549784</v>
      </c>
      <c r="X22">
        <v>141.16545408687293</v>
      </c>
      <c r="Y22">
        <v>131.37410056059011</v>
      </c>
      <c r="Z22">
        <v>124.37101323354887</v>
      </c>
      <c r="AB22">
        <v>288.03491941030308</v>
      </c>
      <c r="AC22">
        <v>261.06386527719127</v>
      </c>
      <c r="AD22">
        <v>266.71530407710929</v>
      </c>
      <c r="AE22">
        <v>300.33921348263715</v>
      </c>
      <c r="AF22">
        <v>267.9692202460709</v>
      </c>
      <c r="AG22">
        <v>272.76379441314987</v>
      </c>
      <c r="AH22">
        <v>257.39088568958903</v>
      </c>
      <c r="AI22">
        <v>294.6203072720545</v>
      </c>
      <c r="AJ22">
        <v>290.17560367048213</v>
      </c>
      <c r="AK22">
        <v>250.17640347560805</v>
      </c>
      <c r="AM22" t="s">
        <v>8</v>
      </c>
      <c r="AN22" t="s">
        <v>9</v>
      </c>
      <c r="AO22">
        <v>20</v>
      </c>
      <c r="AP22">
        <v>127.54532786270639</v>
      </c>
    </row>
    <row r="23" spans="1:42">
      <c r="A23" t="s">
        <v>8</v>
      </c>
      <c r="B23" t="s">
        <v>9</v>
      </c>
      <c r="C23">
        <v>20</v>
      </c>
      <c r="D23">
        <v>21</v>
      </c>
      <c r="E23">
        <v>276</v>
      </c>
      <c r="F23">
        <v>280.14554560921817</v>
      </c>
      <c r="G23">
        <v>284.72159375641928</v>
      </c>
      <c r="H23">
        <v>266.95045635800136</v>
      </c>
      <c r="I23">
        <v>255.9706955392341</v>
      </c>
      <c r="J23">
        <v>266.98728595798184</v>
      </c>
      <c r="K23">
        <v>256.60946132423902</v>
      </c>
      <c r="L23">
        <v>251.98722333626543</v>
      </c>
      <c r="M23">
        <v>236.65313363089695</v>
      </c>
      <c r="N23">
        <v>245.47525941400346</v>
      </c>
      <c r="O23">
        <v>249.88029637105467</v>
      </c>
      <c r="Q23">
        <v>191.99422198891349</v>
      </c>
      <c r="R23">
        <v>188.00143684243398</v>
      </c>
      <c r="S23">
        <v>180.5277060839187</v>
      </c>
      <c r="T23">
        <v>190.15874349535326</v>
      </c>
      <c r="U23">
        <v>193.75891846526093</v>
      </c>
      <c r="V23">
        <v>186.01912348126282</v>
      </c>
      <c r="W23">
        <v>196.1975868204814</v>
      </c>
      <c r="X23">
        <v>196.7111513015777</v>
      </c>
      <c r="Y23">
        <v>206.16183627395043</v>
      </c>
      <c r="Z23">
        <v>194.01377517847837</v>
      </c>
      <c r="AB23">
        <v>150.31434866860312</v>
      </c>
      <c r="AC23">
        <v>151.30648780024146</v>
      </c>
      <c r="AD23">
        <v>138.48497853223463</v>
      </c>
      <c r="AE23">
        <v>140.7292966384428</v>
      </c>
      <c r="AF23">
        <v>155.42293078830494</v>
      </c>
      <c r="AG23">
        <v>141.97399291524272</v>
      </c>
      <c r="AH23">
        <v>143.97718172057989</v>
      </c>
      <c r="AI23">
        <v>136.18022462967602</v>
      </c>
      <c r="AJ23">
        <v>152.34481366575588</v>
      </c>
      <c r="AK23">
        <v>150.98132505034505</v>
      </c>
      <c r="AM23" t="s">
        <v>8</v>
      </c>
      <c r="AN23" t="s">
        <v>9</v>
      </c>
      <c r="AO23">
        <v>21</v>
      </c>
      <c r="AP23">
        <v>191.99422198891349</v>
      </c>
    </row>
    <row r="24" spans="1:42">
      <c r="A24" t="s">
        <v>8</v>
      </c>
      <c r="B24" t="s">
        <v>9</v>
      </c>
      <c r="C24">
        <v>20</v>
      </c>
      <c r="D24">
        <v>22</v>
      </c>
      <c r="E24">
        <v>292</v>
      </c>
      <c r="F24">
        <v>293.66118699925789</v>
      </c>
      <c r="G24">
        <v>298.81798190903521</v>
      </c>
      <c r="H24">
        <v>302.92583398791572</v>
      </c>
      <c r="I24">
        <v>287.28928943482327</v>
      </c>
      <c r="J24">
        <v>277.35459824563748</v>
      </c>
      <c r="K24">
        <v>285.31760007251336</v>
      </c>
      <c r="L24">
        <v>276.43140407671382</v>
      </c>
      <c r="M24">
        <v>273.15622044610899</v>
      </c>
      <c r="N24">
        <v>259.07744349214147</v>
      </c>
      <c r="O24">
        <v>265.87686842901917</v>
      </c>
      <c r="Q24">
        <v>199.35193035513075</v>
      </c>
      <c r="R24">
        <v>203.95292897423985</v>
      </c>
      <c r="S24">
        <v>201.35121971394562</v>
      </c>
      <c r="T24">
        <v>197.20703654083874</v>
      </c>
      <c r="U24">
        <v>206.19364010338907</v>
      </c>
      <c r="V24">
        <v>208.65204250387035</v>
      </c>
      <c r="W24">
        <v>202.70224627532153</v>
      </c>
      <c r="X24">
        <v>211.63001531616987</v>
      </c>
      <c r="Y24">
        <v>210.49831382735437</v>
      </c>
      <c r="Z24">
        <v>219.13499655393764</v>
      </c>
      <c r="AB24">
        <v>141.1558764620159</v>
      </c>
      <c r="AC24">
        <v>142.46318977701134</v>
      </c>
      <c r="AD24">
        <v>142.29024569449464</v>
      </c>
      <c r="AE24">
        <v>131.72730864091537</v>
      </c>
      <c r="AF24">
        <v>133.27265764748145</v>
      </c>
      <c r="AG24">
        <v>143.89248136855528</v>
      </c>
      <c r="AH24">
        <v>134.52393745824665</v>
      </c>
      <c r="AI24">
        <v>136.3878069220803</v>
      </c>
      <c r="AJ24">
        <v>129.76149984061911</v>
      </c>
      <c r="AK24">
        <v>141.82497807905656</v>
      </c>
      <c r="AM24" t="s">
        <v>8</v>
      </c>
      <c r="AN24" t="s">
        <v>9</v>
      </c>
      <c r="AO24">
        <v>22</v>
      </c>
      <c r="AP24">
        <v>199.35193035513075</v>
      </c>
    </row>
    <row r="25" spans="1:42">
      <c r="A25" t="s">
        <v>8</v>
      </c>
      <c r="B25" t="s">
        <v>9</v>
      </c>
      <c r="C25">
        <v>20</v>
      </c>
      <c r="D25">
        <v>23</v>
      </c>
      <c r="E25">
        <v>343</v>
      </c>
      <c r="F25">
        <v>308.66786913742732</v>
      </c>
      <c r="G25">
        <v>312.14899387469109</v>
      </c>
      <c r="H25">
        <v>318.28416735416766</v>
      </c>
      <c r="I25">
        <v>322.25594797650371</v>
      </c>
      <c r="J25">
        <v>308.10217758108587</v>
      </c>
      <c r="K25">
        <v>299.28442755265178</v>
      </c>
      <c r="L25">
        <v>304.44588355542379</v>
      </c>
      <c r="M25">
        <v>296.84877881577921</v>
      </c>
      <c r="N25">
        <v>294.80208017876851</v>
      </c>
      <c r="O25">
        <v>281.89623149993258</v>
      </c>
      <c r="Q25">
        <v>174.47754575438333</v>
      </c>
      <c r="R25">
        <v>200.81329917742016</v>
      </c>
      <c r="S25">
        <v>204.46031032118393</v>
      </c>
      <c r="T25">
        <v>202.26242330705483</v>
      </c>
      <c r="U25">
        <v>197.0752201317249</v>
      </c>
      <c r="V25">
        <v>204.97505972637839</v>
      </c>
      <c r="W25">
        <v>205.80245548194574</v>
      </c>
      <c r="X25">
        <v>202.00982134066825</v>
      </c>
      <c r="Y25">
        <v>209.5991148158989</v>
      </c>
      <c r="Z25">
        <v>207.62716221091702</v>
      </c>
      <c r="AB25">
        <v>132.93584173548584</v>
      </c>
      <c r="AC25">
        <v>148.57465414566477</v>
      </c>
      <c r="AD25">
        <v>149.48476940435074</v>
      </c>
      <c r="AE25">
        <v>148.59800521834413</v>
      </c>
      <c r="AF25">
        <v>139.26952574258857</v>
      </c>
      <c r="AG25">
        <v>140.68550433177859</v>
      </c>
      <c r="AH25">
        <v>148.94220685571682</v>
      </c>
      <c r="AI25">
        <v>141.90756251071176</v>
      </c>
      <c r="AJ25">
        <v>143.83488665155727</v>
      </c>
      <c r="AK25">
        <v>137.45457807006218</v>
      </c>
      <c r="AM25" t="s">
        <v>8</v>
      </c>
      <c r="AN25" t="s">
        <v>9</v>
      </c>
      <c r="AO25">
        <v>23</v>
      </c>
      <c r="AP25">
        <v>174.47754575438333</v>
      </c>
    </row>
    <row r="26" spans="1:42">
      <c r="A26" t="s">
        <v>8</v>
      </c>
      <c r="B26" t="s">
        <v>9</v>
      </c>
      <c r="C26">
        <v>20</v>
      </c>
      <c r="D26">
        <v>24</v>
      </c>
      <c r="E26">
        <v>305</v>
      </c>
      <c r="F26">
        <v>348.64235782728178</v>
      </c>
      <c r="G26">
        <v>318.20595063115303</v>
      </c>
      <c r="H26">
        <v>323.36405746069323</v>
      </c>
      <c r="I26">
        <v>329.86610479904476</v>
      </c>
      <c r="J26">
        <v>333.37137186846803</v>
      </c>
      <c r="K26">
        <v>319.97528742498514</v>
      </c>
      <c r="L26">
        <v>312.20253189631484</v>
      </c>
      <c r="M26">
        <v>315.12053506659043</v>
      </c>
      <c r="N26">
        <v>308.63484205318224</v>
      </c>
      <c r="O26">
        <v>307.55877938603948</v>
      </c>
      <c r="Q26">
        <v>189.13752274274296</v>
      </c>
      <c r="R26">
        <v>161.65112931904127</v>
      </c>
      <c r="S26">
        <v>184.28676545603614</v>
      </c>
      <c r="T26">
        <v>185.66654201602941</v>
      </c>
      <c r="U26">
        <v>182.68894238565105</v>
      </c>
      <c r="V26">
        <v>176.64839501310161</v>
      </c>
      <c r="W26">
        <v>183.05238322684698</v>
      </c>
      <c r="X26">
        <v>182.90475237385829</v>
      </c>
      <c r="Y26">
        <v>181.01670105215982</v>
      </c>
      <c r="Z26">
        <v>186.95172554572542</v>
      </c>
      <c r="AB26">
        <v>176.9019609047395</v>
      </c>
      <c r="AC26">
        <v>139.3330621603144</v>
      </c>
      <c r="AD26">
        <v>154.38603023063982</v>
      </c>
      <c r="AE26">
        <v>154.8982125910178</v>
      </c>
      <c r="AF26">
        <v>153.73319166680758</v>
      </c>
      <c r="AG26">
        <v>145.46126657701313</v>
      </c>
      <c r="AH26">
        <v>147.23127506588119</v>
      </c>
      <c r="AI26">
        <v>153.48897203420006</v>
      </c>
      <c r="AJ26">
        <v>148.2885493699593</v>
      </c>
      <c r="AK26">
        <v>150.36545181470467</v>
      </c>
      <c r="AM26" t="s">
        <v>8</v>
      </c>
      <c r="AN26" t="s">
        <v>9</v>
      </c>
      <c r="AO26">
        <v>24</v>
      </c>
      <c r="AP26">
        <v>189.13752274274296</v>
      </c>
    </row>
    <row r="27" spans="1:42">
      <c r="A27" t="s">
        <v>8</v>
      </c>
      <c r="B27" t="s">
        <v>9</v>
      </c>
      <c r="C27">
        <v>25</v>
      </c>
      <c r="D27">
        <v>25</v>
      </c>
      <c r="E27">
        <v>306</v>
      </c>
      <c r="F27">
        <v>318.84341920268014</v>
      </c>
      <c r="G27">
        <v>358.20681971045508</v>
      </c>
      <c r="H27">
        <v>330.92791308528251</v>
      </c>
      <c r="I27">
        <v>337.69092926951623</v>
      </c>
      <c r="J27">
        <v>344.52213237686618</v>
      </c>
      <c r="K27">
        <v>347.54913789292971</v>
      </c>
      <c r="L27">
        <v>334.63276865033026</v>
      </c>
      <c r="M27">
        <v>327.72031313342046</v>
      </c>
      <c r="N27">
        <v>328.64537301842483</v>
      </c>
      <c r="O27">
        <v>323.06242285646448</v>
      </c>
      <c r="Q27">
        <v>192.81482874891768</v>
      </c>
      <c r="R27">
        <v>192.68377753195247</v>
      </c>
      <c r="S27">
        <v>167.47596382699371</v>
      </c>
      <c r="T27">
        <v>188.66797187751595</v>
      </c>
      <c r="U27">
        <v>189.06771619663007</v>
      </c>
      <c r="V27">
        <v>185.68175855347499</v>
      </c>
      <c r="W27">
        <v>179.49376828125614</v>
      </c>
      <c r="X27">
        <v>185.43594101656424</v>
      </c>
      <c r="Y27">
        <v>184.59908575988351</v>
      </c>
      <c r="Z27">
        <v>183.80082700637575</v>
      </c>
      <c r="AB27">
        <v>154.60730485155622</v>
      </c>
      <c r="AC27">
        <v>169.50037238136983</v>
      </c>
      <c r="AD27">
        <v>137.78957163141212</v>
      </c>
      <c r="AE27">
        <v>151.54801834776501</v>
      </c>
      <c r="AF27">
        <v>151.47807093136402</v>
      </c>
      <c r="AG27">
        <v>150.04392429444272</v>
      </c>
      <c r="AH27">
        <v>142.80054456036993</v>
      </c>
      <c r="AI27">
        <v>144.73292531913313</v>
      </c>
      <c r="AJ27">
        <v>149.15807198658362</v>
      </c>
      <c r="AK27">
        <v>145.69792412251331</v>
      </c>
      <c r="AM27" t="s">
        <v>8</v>
      </c>
      <c r="AN27" t="s">
        <v>9</v>
      </c>
      <c r="AO27">
        <v>25</v>
      </c>
      <c r="AP27">
        <v>192.81482874891768</v>
      </c>
    </row>
    <row r="28" spans="1:42">
      <c r="A28" t="s">
        <v>8</v>
      </c>
      <c r="B28" t="s">
        <v>9</v>
      </c>
      <c r="C28">
        <v>25</v>
      </c>
      <c r="D28">
        <v>26</v>
      </c>
      <c r="E28">
        <v>300</v>
      </c>
      <c r="F28">
        <v>317.83372241015127</v>
      </c>
      <c r="G28">
        <v>328.41015989925961</v>
      </c>
      <c r="H28">
        <v>364.70881791147099</v>
      </c>
      <c r="I28">
        <v>339.81655467402885</v>
      </c>
      <c r="J28">
        <v>347.47284410599991</v>
      </c>
      <c r="K28">
        <v>354.5318317835177</v>
      </c>
      <c r="L28">
        <v>357.03851692376168</v>
      </c>
      <c r="M28">
        <v>344.38266278745704</v>
      </c>
      <c r="N28">
        <v>338.08110366198656</v>
      </c>
      <c r="O28">
        <v>337.65138839177752</v>
      </c>
      <c r="Q28">
        <v>170.31116401669769</v>
      </c>
      <c r="R28">
        <v>159.04226674097478</v>
      </c>
      <c r="S28">
        <v>160.2254286033741</v>
      </c>
      <c r="T28">
        <v>141.36787550522234</v>
      </c>
      <c r="U28">
        <v>157.1473073341123</v>
      </c>
      <c r="V28">
        <v>157.12903057406135</v>
      </c>
      <c r="W28">
        <v>153.62906312803938</v>
      </c>
      <c r="X28">
        <v>148.5733538320344</v>
      </c>
      <c r="Y28">
        <v>153.22414960455797</v>
      </c>
      <c r="Z28">
        <v>152.36630809460934</v>
      </c>
      <c r="AB28">
        <v>136.4601847953565</v>
      </c>
      <c r="AC28">
        <v>134.11415313969016</v>
      </c>
      <c r="AD28">
        <v>145.45854560820953</v>
      </c>
      <c r="AE28">
        <v>121.22656400508106</v>
      </c>
      <c r="AF28">
        <v>132.70141900231039</v>
      </c>
      <c r="AG28">
        <v>132.34412794770142</v>
      </c>
      <c r="AH28">
        <v>130.82261172639286</v>
      </c>
      <c r="AI28">
        <v>125.18643635147778</v>
      </c>
      <c r="AJ28">
        <v>127.16971790491154</v>
      </c>
      <c r="AK28">
        <v>129.89747689306529</v>
      </c>
      <c r="AM28" t="s">
        <v>8</v>
      </c>
      <c r="AN28" t="s">
        <v>9</v>
      </c>
      <c r="AO28">
        <v>26</v>
      </c>
      <c r="AP28">
        <v>170.31116401669769</v>
      </c>
    </row>
    <row r="29" spans="1:42">
      <c r="A29" t="s">
        <v>8</v>
      </c>
      <c r="B29" t="s">
        <v>9</v>
      </c>
      <c r="C29">
        <v>25</v>
      </c>
      <c r="D29">
        <v>27</v>
      </c>
      <c r="E29">
        <v>320</v>
      </c>
      <c r="F29">
        <v>299.53051864832332</v>
      </c>
      <c r="G29">
        <v>314.75221294124572</v>
      </c>
      <c r="H29">
        <v>323.35328440095259</v>
      </c>
      <c r="I29">
        <v>355.90085997281113</v>
      </c>
      <c r="J29">
        <v>333.8420665512208</v>
      </c>
      <c r="K29">
        <v>341.69672165408826</v>
      </c>
      <c r="L29">
        <v>348.76002253531595</v>
      </c>
      <c r="M29">
        <v>350.76362833004777</v>
      </c>
      <c r="N29">
        <v>338.7604220211025</v>
      </c>
      <c r="O29">
        <v>333.22211624761417</v>
      </c>
      <c r="Q29">
        <v>139.82757512004903</v>
      </c>
      <c r="R29">
        <v>149.79731836100689</v>
      </c>
      <c r="S29">
        <v>141.52211779889026</v>
      </c>
      <c r="T29">
        <v>143.18063469981377</v>
      </c>
      <c r="U29">
        <v>127.70596901200216</v>
      </c>
      <c r="V29">
        <v>140.38718768277053</v>
      </c>
      <c r="W29">
        <v>140.29972344292639</v>
      </c>
      <c r="X29">
        <v>137.09487268654675</v>
      </c>
      <c r="Y29">
        <v>132.72219115223152</v>
      </c>
      <c r="Z29">
        <v>136.87501526064497</v>
      </c>
      <c r="AB29">
        <v>144.9067673796846</v>
      </c>
      <c r="AC29">
        <v>163.84556715482464</v>
      </c>
      <c r="AD29">
        <v>161.03650860011112</v>
      </c>
      <c r="AE29">
        <v>173.70269010620478</v>
      </c>
      <c r="AF29">
        <v>147.25774767864999</v>
      </c>
      <c r="AG29">
        <v>160.45083125865989</v>
      </c>
      <c r="AH29">
        <v>159.8822083785752</v>
      </c>
      <c r="AI29">
        <v>157.72985520555019</v>
      </c>
      <c r="AJ29">
        <v>151.38140444244056</v>
      </c>
      <c r="AK29">
        <v>153.93708065518328</v>
      </c>
      <c r="AM29" t="s">
        <v>8</v>
      </c>
      <c r="AN29" t="s">
        <v>9</v>
      </c>
      <c r="AO29">
        <v>27</v>
      </c>
      <c r="AP29">
        <v>139.82757512004903</v>
      </c>
    </row>
    <row r="30" spans="1:42">
      <c r="A30" t="s">
        <v>8</v>
      </c>
      <c r="B30" t="s">
        <v>9</v>
      </c>
      <c r="C30">
        <v>25</v>
      </c>
      <c r="D30">
        <v>28</v>
      </c>
      <c r="E30">
        <v>346</v>
      </c>
      <c r="F30">
        <v>325.9514266433635</v>
      </c>
      <c r="G30">
        <v>309.53455660584405</v>
      </c>
      <c r="H30">
        <v>322.96205603705056</v>
      </c>
      <c r="I30">
        <v>330.29600947981606</v>
      </c>
      <c r="J30">
        <v>360.69472151593675</v>
      </c>
      <c r="K30">
        <v>340.36673794868454</v>
      </c>
      <c r="L30">
        <v>348.60227812299257</v>
      </c>
      <c r="M30">
        <v>355.87125859118964</v>
      </c>
      <c r="N30">
        <v>357.46697847911929</v>
      </c>
      <c r="O30">
        <v>345.64297745850115</v>
      </c>
      <c r="Q30">
        <v>122.67479303072045</v>
      </c>
      <c r="R30">
        <v>135.49984701212628</v>
      </c>
      <c r="S30">
        <v>142.74097085357397</v>
      </c>
      <c r="T30">
        <v>136.10751990147912</v>
      </c>
      <c r="U30">
        <v>138.26563216111649</v>
      </c>
      <c r="V30">
        <v>124.44232706321952</v>
      </c>
      <c r="W30">
        <v>135.69176208214461</v>
      </c>
      <c r="X30">
        <v>135.48003168817803</v>
      </c>
      <c r="Y30">
        <v>132.22055080161923</v>
      </c>
      <c r="Z30">
        <v>128.17590734094534</v>
      </c>
      <c r="AB30">
        <v>108.9874926636832</v>
      </c>
      <c r="AC30">
        <v>108.29274225183985</v>
      </c>
      <c r="AD30">
        <v>119.8306261499181</v>
      </c>
      <c r="AE30">
        <v>117.98687397803543</v>
      </c>
      <c r="AF30">
        <v>126.97743191955783</v>
      </c>
      <c r="AG30">
        <v>109.07081444170399</v>
      </c>
      <c r="AH30">
        <v>118.30416560211316</v>
      </c>
      <c r="AI30">
        <v>117.89681330144154</v>
      </c>
      <c r="AJ30">
        <v>116.15238242545752</v>
      </c>
      <c r="AK30">
        <v>111.67788247628374</v>
      </c>
      <c r="AM30" t="s">
        <v>8</v>
      </c>
      <c r="AN30" t="s">
        <v>9</v>
      </c>
      <c r="AO30">
        <v>28</v>
      </c>
      <c r="AP30">
        <v>122.67479303072045</v>
      </c>
    </row>
    <row r="31" spans="1:42">
      <c r="A31" t="s">
        <v>8</v>
      </c>
      <c r="B31" t="s">
        <v>9</v>
      </c>
      <c r="C31">
        <v>25</v>
      </c>
      <c r="D31">
        <v>29</v>
      </c>
      <c r="E31">
        <v>309</v>
      </c>
      <c r="F31">
        <v>345.66373411817824</v>
      </c>
      <c r="G31">
        <v>326.54887574476385</v>
      </c>
      <c r="H31">
        <v>313.60607289360689</v>
      </c>
      <c r="I31">
        <v>325.38023237179817</v>
      </c>
      <c r="J31">
        <v>331.68191344979374</v>
      </c>
      <c r="K31">
        <v>359.96159104507245</v>
      </c>
      <c r="L31">
        <v>341.3583791915608</v>
      </c>
      <c r="M31">
        <v>349.76129996110097</v>
      </c>
      <c r="N31">
        <v>357.14398296439913</v>
      </c>
      <c r="O31">
        <v>358.39156575192163</v>
      </c>
      <c r="Q31">
        <v>132.46951255121101</v>
      </c>
      <c r="R31">
        <v>114.31814927163266</v>
      </c>
      <c r="S31">
        <v>125.78048685030977</v>
      </c>
      <c r="T31">
        <v>130.96274448609955</v>
      </c>
      <c r="U31">
        <v>125.8054703520543</v>
      </c>
      <c r="V31">
        <v>128.15156891892465</v>
      </c>
      <c r="W31">
        <v>116.12052204235522</v>
      </c>
      <c r="X31">
        <v>125.82989626353697</v>
      </c>
      <c r="Y31">
        <v>125.62030968418134</v>
      </c>
      <c r="Z31">
        <v>122.57053303805228</v>
      </c>
      <c r="AB31">
        <v>135.9140625493834</v>
      </c>
      <c r="AC31">
        <v>114.58957216812672</v>
      </c>
      <c r="AD31">
        <v>115.31199543360596</v>
      </c>
      <c r="AE31">
        <v>125.17816900790957</v>
      </c>
      <c r="AF31">
        <v>123.35278302214628</v>
      </c>
      <c r="AG31">
        <v>131.95536045801208</v>
      </c>
      <c r="AH31">
        <v>114.84227810151754</v>
      </c>
      <c r="AI31">
        <v>123.98251792555031</v>
      </c>
      <c r="AJ31">
        <v>123.48703069336246</v>
      </c>
      <c r="AK31">
        <v>121.46985603630084</v>
      </c>
      <c r="AM31" t="s">
        <v>8</v>
      </c>
      <c r="AN31" t="s">
        <v>9</v>
      </c>
      <c r="AO31">
        <v>29</v>
      </c>
      <c r="AP31">
        <v>132.46951255121101</v>
      </c>
    </row>
    <row r="32" spans="1:42">
      <c r="A32" t="s">
        <v>8</v>
      </c>
      <c r="B32" t="s">
        <v>9</v>
      </c>
      <c r="C32">
        <v>30</v>
      </c>
      <c r="D32">
        <v>30</v>
      </c>
      <c r="E32">
        <v>345</v>
      </c>
      <c r="F32">
        <v>337.25919458453001</v>
      </c>
      <c r="G32">
        <v>369.26016373254942</v>
      </c>
      <c r="H32">
        <v>349.93178587972068</v>
      </c>
      <c r="I32">
        <v>339.79011656409216</v>
      </c>
      <c r="J32">
        <v>350.72130023231637</v>
      </c>
      <c r="K32">
        <v>356.27078752490195</v>
      </c>
      <c r="L32">
        <v>384.07736902435084</v>
      </c>
      <c r="M32">
        <v>366.10926334773387</v>
      </c>
      <c r="N32">
        <v>375.23246096939829</v>
      </c>
      <c r="O32">
        <v>383.22694957442513</v>
      </c>
      <c r="Q32">
        <v>157.90872052967831</v>
      </c>
      <c r="R32">
        <v>156.99453817186392</v>
      </c>
      <c r="S32">
        <v>138.54663830150059</v>
      </c>
      <c r="T32">
        <v>151.17907289690021</v>
      </c>
      <c r="U32">
        <v>156.27762673782917</v>
      </c>
      <c r="V32">
        <v>150.8961982399104</v>
      </c>
      <c r="W32">
        <v>153.92828772370754</v>
      </c>
      <c r="X32">
        <v>140.34865350443235</v>
      </c>
      <c r="Y32">
        <v>151.14334980404843</v>
      </c>
      <c r="Z32">
        <v>150.76445576650005</v>
      </c>
      <c r="AB32">
        <v>77.059478415421268</v>
      </c>
      <c r="AC32">
        <v>88.025671594699887</v>
      </c>
      <c r="AD32">
        <v>76.04481637666413</v>
      </c>
      <c r="AE32">
        <v>77.12139621318633</v>
      </c>
      <c r="AF32">
        <v>82.348339019629037</v>
      </c>
      <c r="AG32">
        <v>81.300801537059897</v>
      </c>
      <c r="AH32">
        <v>86.736785124258134</v>
      </c>
      <c r="AI32">
        <v>76.367216231185964</v>
      </c>
      <c r="AJ32">
        <v>82.053320153305393</v>
      </c>
      <c r="AK32">
        <v>81.719975456334339</v>
      </c>
      <c r="AM32" t="s">
        <v>8</v>
      </c>
      <c r="AN32" t="s">
        <v>9</v>
      </c>
      <c r="AO32">
        <v>30</v>
      </c>
      <c r="AP32">
        <v>157.90872052967831</v>
      </c>
    </row>
    <row r="33" spans="1:42">
      <c r="A33" t="s">
        <v>8</v>
      </c>
      <c r="B33" t="s">
        <v>9</v>
      </c>
      <c r="C33">
        <v>30</v>
      </c>
      <c r="D33">
        <v>31</v>
      </c>
      <c r="E33">
        <v>378</v>
      </c>
      <c r="F33">
        <v>363.92795522181189</v>
      </c>
      <c r="G33">
        <v>356.06101084719762</v>
      </c>
      <c r="H33">
        <v>383.95513959139686</v>
      </c>
      <c r="I33">
        <v>364.86868136106511</v>
      </c>
      <c r="J33">
        <v>357.10617146079045</v>
      </c>
      <c r="K33">
        <v>367.16317223186587</v>
      </c>
      <c r="L33">
        <v>372.15139891862026</v>
      </c>
      <c r="M33">
        <v>399.20246202988238</v>
      </c>
      <c r="N33">
        <v>382.0614913116749</v>
      </c>
      <c r="O33">
        <v>391.5824147271461</v>
      </c>
      <c r="Q33">
        <v>131.1945530326901</v>
      </c>
      <c r="R33">
        <v>134.16296144193689</v>
      </c>
      <c r="S33">
        <v>133.74016428961522</v>
      </c>
      <c r="T33">
        <v>120.13276177185961</v>
      </c>
      <c r="U33">
        <v>130.60955813294078</v>
      </c>
      <c r="V33">
        <v>133.85368866699642</v>
      </c>
      <c r="W33">
        <v>129.99759846929376</v>
      </c>
      <c r="X33">
        <v>132.84648107138051</v>
      </c>
      <c r="Y33">
        <v>121.89912007732784</v>
      </c>
      <c r="Z33">
        <v>130.52983076301123</v>
      </c>
      <c r="AB33">
        <v>81.380482259240196</v>
      </c>
      <c r="AC33">
        <v>82.672297158587654</v>
      </c>
      <c r="AD33">
        <v>92.400733087185358</v>
      </c>
      <c r="AE33">
        <v>81.27942941825475</v>
      </c>
      <c r="AF33">
        <v>83.087257836270354</v>
      </c>
      <c r="AG33">
        <v>87.580543436187398</v>
      </c>
      <c r="AH33">
        <v>86.508440677824893</v>
      </c>
      <c r="AI33">
        <v>91.910113987418882</v>
      </c>
      <c r="AJ33">
        <v>81.731555860214144</v>
      </c>
      <c r="AK33">
        <v>87.494805698072142</v>
      </c>
      <c r="AM33" t="s">
        <v>8</v>
      </c>
      <c r="AN33" t="s">
        <v>9</v>
      </c>
      <c r="AO33">
        <v>31</v>
      </c>
      <c r="AP33">
        <v>131.1945530326901</v>
      </c>
    </row>
    <row r="34" spans="1:42">
      <c r="A34" t="s">
        <v>8</v>
      </c>
      <c r="B34" t="s">
        <v>9</v>
      </c>
      <c r="C34">
        <v>30</v>
      </c>
      <c r="D34">
        <v>32</v>
      </c>
      <c r="E34">
        <v>368</v>
      </c>
      <c r="F34">
        <v>392.61166744351158</v>
      </c>
      <c r="G34">
        <v>378.46246649959227</v>
      </c>
      <c r="H34">
        <v>370.52226178179717</v>
      </c>
      <c r="I34">
        <v>394.98487553575654</v>
      </c>
      <c r="J34">
        <v>376.15414457595767</v>
      </c>
      <c r="K34">
        <v>370.38130992296465</v>
      </c>
      <c r="L34">
        <v>379.69385187506788</v>
      </c>
      <c r="M34">
        <v>384.22001103538958</v>
      </c>
      <c r="N34">
        <v>410.49999683433492</v>
      </c>
      <c r="O34">
        <v>394.15325041132684</v>
      </c>
      <c r="Q34">
        <v>129.11941609910971</v>
      </c>
      <c r="R34">
        <v>117.88466330263395</v>
      </c>
      <c r="S34">
        <v>120.45304252789566</v>
      </c>
      <c r="T34">
        <v>120.24279589301253</v>
      </c>
      <c r="U34">
        <v>109.42051611405181</v>
      </c>
      <c r="V34">
        <v>118.54178443118197</v>
      </c>
      <c r="W34">
        <v>120.7410860435922</v>
      </c>
      <c r="X34">
        <v>117.71393697694187</v>
      </c>
      <c r="Y34">
        <v>120.44000115629615</v>
      </c>
      <c r="Z34">
        <v>111.05174417110081</v>
      </c>
      <c r="AB34">
        <v>91.231425180407399</v>
      </c>
      <c r="AC34">
        <v>82.389970008915924</v>
      </c>
      <c r="AD34">
        <v>83.668681205923662</v>
      </c>
      <c r="AE34">
        <v>92.0564548261559</v>
      </c>
      <c r="AF34">
        <v>82.124790094306761</v>
      </c>
      <c r="AG34">
        <v>84.433004449084123</v>
      </c>
      <c r="AH34">
        <v>88.122944223157262</v>
      </c>
      <c r="AI34">
        <v>87.111099768968202</v>
      </c>
      <c r="AJ34">
        <v>92.243173069395425</v>
      </c>
      <c r="AK34">
        <v>82.685863571070399</v>
      </c>
      <c r="AM34" t="s">
        <v>8</v>
      </c>
      <c r="AN34" t="s">
        <v>9</v>
      </c>
      <c r="AO34">
        <v>32</v>
      </c>
      <c r="AP34">
        <v>129.11941609910971</v>
      </c>
    </row>
    <row r="35" spans="1:42">
      <c r="A35" t="s">
        <v>8</v>
      </c>
      <c r="B35" t="s">
        <v>9</v>
      </c>
      <c r="C35">
        <v>30</v>
      </c>
      <c r="D35">
        <v>33</v>
      </c>
      <c r="E35">
        <v>343</v>
      </c>
      <c r="F35">
        <v>378.55974981583427</v>
      </c>
      <c r="G35">
        <v>402.90695982237082</v>
      </c>
      <c r="H35">
        <v>388.87758576187582</v>
      </c>
      <c r="I35">
        <v>380.99012173364872</v>
      </c>
      <c r="J35">
        <v>402.65305319997714</v>
      </c>
      <c r="K35">
        <v>384.23043153339597</v>
      </c>
      <c r="L35">
        <v>380.08478141675232</v>
      </c>
      <c r="M35">
        <v>388.75496943973388</v>
      </c>
      <c r="N35">
        <v>392.96289975361918</v>
      </c>
      <c r="O35">
        <v>418.48851136407939</v>
      </c>
      <c r="Q35">
        <v>118.28240974930449</v>
      </c>
      <c r="R35">
        <v>111.81442837084448</v>
      </c>
      <c r="S35">
        <v>102.61211144164881</v>
      </c>
      <c r="T35">
        <v>104.85914728460099</v>
      </c>
      <c r="U35">
        <v>104.94326278085568</v>
      </c>
      <c r="V35">
        <v>96.626584220279838</v>
      </c>
      <c r="W35">
        <v>104.29948591483411</v>
      </c>
      <c r="X35">
        <v>105.72274852876106</v>
      </c>
      <c r="Y35">
        <v>103.49105715160339</v>
      </c>
      <c r="Z35">
        <v>105.87062006195433</v>
      </c>
      <c r="AB35">
        <v>88.365272827038382</v>
      </c>
      <c r="AC35">
        <v>85.349625437942606</v>
      </c>
      <c r="AD35">
        <v>77.366322139202822</v>
      </c>
      <c r="AE35">
        <v>78.503016877034099</v>
      </c>
      <c r="AF35">
        <v>85.331556697305274</v>
      </c>
      <c r="AG35">
        <v>76.95114111081665</v>
      </c>
      <c r="AH35">
        <v>79.423473159901988</v>
      </c>
      <c r="AI35">
        <v>82.275380049014487</v>
      </c>
      <c r="AJ35">
        <v>81.38423155331725</v>
      </c>
      <c r="AK35">
        <v>85.93233969342117</v>
      </c>
      <c r="AM35" t="s">
        <v>8</v>
      </c>
      <c r="AN35" t="s">
        <v>9</v>
      </c>
      <c r="AO35">
        <v>33</v>
      </c>
      <c r="AP35">
        <v>118.28240974930449</v>
      </c>
    </row>
    <row r="36" spans="1:42">
      <c r="A36" t="s">
        <v>8</v>
      </c>
      <c r="B36" t="s">
        <v>9</v>
      </c>
      <c r="C36">
        <v>30</v>
      </c>
      <c r="D36">
        <v>34</v>
      </c>
      <c r="E36">
        <v>340</v>
      </c>
      <c r="F36">
        <v>350.11975048662896</v>
      </c>
      <c r="G36">
        <v>384.65606583926217</v>
      </c>
      <c r="H36">
        <v>408.66239496987447</v>
      </c>
      <c r="I36">
        <v>394.90959416984811</v>
      </c>
      <c r="J36">
        <v>387.16592051899295</v>
      </c>
      <c r="K36">
        <v>406.49901930266526</v>
      </c>
      <c r="L36">
        <v>388.55989537700702</v>
      </c>
      <c r="M36">
        <v>385.75617357418275</v>
      </c>
      <c r="N36">
        <v>393.85465021190316</v>
      </c>
      <c r="O36">
        <v>397.83029911537545</v>
      </c>
      <c r="Q36">
        <v>98.144113124722637</v>
      </c>
      <c r="R36">
        <v>100.28021286797275</v>
      </c>
      <c r="S36">
        <v>95.416300741715588</v>
      </c>
      <c r="T36">
        <v>87.844592295519334</v>
      </c>
      <c r="U36">
        <v>89.731963207320121</v>
      </c>
      <c r="V36">
        <v>89.871337495557725</v>
      </c>
      <c r="W36">
        <v>83.358706013818576</v>
      </c>
      <c r="X36">
        <v>89.853971448653795</v>
      </c>
      <c r="Y36">
        <v>90.708940102623259</v>
      </c>
      <c r="Z36">
        <v>89.049146637851649</v>
      </c>
      <c r="AB36">
        <v>76.604916594070531</v>
      </c>
      <c r="AC36">
        <v>82.023494692847748</v>
      </c>
      <c r="AD36">
        <v>79.414278278169974</v>
      </c>
      <c r="AE36">
        <v>72.176245651233174</v>
      </c>
      <c r="AF36">
        <v>73.196886026775516</v>
      </c>
      <c r="AG36">
        <v>78.863034099129067</v>
      </c>
      <c r="AH36">
        <v>71.705467204161849</v>
      </c>
      <c r="AI36">
        <v>74.214514775634527</v>
      </c>
      <c r="AJ36">
        <v>76.444836827140904</v>
      </c>
      <c r="AK36">
        <v>75.677445224358564</v>
      </c>
      <c r="AM36" t="s">
        <v>8</v>
      </c>
      <c r="AN36" t="s">
        <v>9</v>
      </c>
      <c r="AO36">
        <v>34</v>
      </c>
      <c r="AP36">
        <v>98.144113124722637</v>
      </c>
    </row>
    <row r="37" spans="1:42">
      <c r="A37" t="s">
        <v>8</v>
      </c>
      <c r="B37" t="s">
        <v>9</v>
      </c>
      <c r="C37">
        <v>35</v>
      </c>
      <c r="D37">
        <v>35</v>
      </c>
      <c r="E37">
        <v>383</v>
      </c>
      <c r="F37">
        <v>353.90603354263163</v>
      </c>
      <c r="G37">
        <v>363.09448176076677</v>
      </c>
      <c r="H37">
        <v>397.40761258315018</v>
      </c>
      <c r="I37">
        <v>421.54528799861203</v>
      </c>
      <c r="J37">
        <v>407.89025949709372</v>
      </c>
      <c r="K37">
        <v>400.021719574999</v>
      </c>
      <c r="L37">
        <v>417.62801833470013</v>
      </c>
      <c r="M37">
        <v>399.87145276651586</v>
      </c>
      <c r="N37">
        <v>398.13986832226334</v>
      </c>
      <c r="O37">
        <v>405.89182056757988</v>
      </c>
      <c r="Q37">
        <v>87.129322843869545</v>
      </c>
      <c r="R37">
        <v>93.330087594959465</v>
      </c>
      <c r="S37">
        <v>95.789212052278145</v>
      </c>
      <c r="T37">
        <v>91.300580757662573</v>
      </c>
      <c r="U37">
        <v>84.520261931535032</v>
      </c>
      <c r="V37">
        <v>86.042118184596248</v>
      </c>
      <c r="W37">
        <v>86.158364381161874</v>
      </c>
      <c r="X37">
        <v>80.523849744357548</v>
      </c>
      <c r="Y37">
        <v>86.36944589912558</v>
      </c>
      <c r="Z37">
        <v>87.024383158175965</v>
      </c>
      <c r="AB37">
        <v>50.425521032591028</v>
      </c>
      <c r="AC37">
        <v>56.181837114546248</v>
      </c>
      <c r="AD37">
        <v>60.093923621936099</v>
      </c>
      <c r="AE37">
        <v>58.287607927628223</v>
      </c>
      <c r="AF37">
        <v>53.123526141233704</v>
      </c>
      <c r="AG37">
        <v>53.83916363276456</v>
      </c>
      <c r="AH37">
        <v>57.604425681380611</v>
      </c>
      <c r="AI37">
        <v>52.771029743128977</v>
      </c>
      <c r="AJ37">
        <v>54.721944557814197</v>
      </c>
      <c r="AK37">
        <v>56.099031692545168</v>
      </c>
      <c r="AM37" t="s">
        <v>8</v>
      </c>
      <c r="AN37" t="s">
        <v>9</v>
      </c>
      <c r="AO37">
        <v>35</v>
      </c>
      <c r="AP37">
        <v>87.129322843869545</v>
      </c>
    </row>
    <row r="38" spans="1:42">
      <c r="A38" t="s">
        <v>8</v>
      </c>
      <c r="B38" t="s">
        <v>9</v>
      </c>
      <c r="C38">
        <v>35</v>
      </c>
      <c r="D38">
        <v>36</v>
      </c>
      <c r="E38">
        <v>410</v>
      </c>
      <c r="F38">
        <v>390.41569842464878</v>
      </c>
      <c r="G38">
        <v>363.36667773685542</v>
      </c>
      <c r="H38">
        <v>371.81410099855844</v>
      </c>
      <c r="I38">
        <v>405.71534233020895</v>
      </c>
      <c r="J38">
        <v>429.74230181147703</v>
      </c>
      <c r="K38">
        <v>416.30509871483571</v>
      </c>
      <c r="L38">
        <v>408.45317187634697</v>
      </c>
      <c r="M38">
        <v>424.52421223728379</v>
      </c>
      <c r="N38">
        <v>407.05839373458724</v>
      </c>
      <c r="O38">
        <v>406.24143278444626</v>
      </c>
      <c r="Q38">
        <v>72.616660481364406</v>
      </c>
      <c r="R38">
        <v>77.142053427549399</v>
      </c>
      <c r="S38">
        <v>82.22312896939772</v>
      </c>
      <c r="T38">
        <v>84.684926240079278</v>
      </c>
      <c r="U38">
        <v>80.910104796127854</v>
      </c>
      <c r="V38">
        <v>75.124179312652842</v>
      </c>
      <c r="W38">
        <v>76.464786602430593</v>
      </c>
      <c r="X38">
        <v>76.643277569593792</v>
      </c>
      <c r="Y38">
        <v>72.024359886767726</v>
      </c>
      <c r="Z38">
        <v>77.121911832204034</v>
      </c>
      <c r="AB38">
        <v>53.968749289404393</v>
      </c>
      <c r="AC38">
        <v>52.438997635129567</v>
      </c>
      <c r="AD38">
        <v>57.803696508958772</v>
      </c>
      <c r="AE38">
        <v>61.753904331576898</v>
      </c>
      <c r="AF38">
        <v>59.98537283099958</v>
      </c>
      <c r="AG38">
        <v>54.819126438701076</v>
      </c>
      <c r="AH38">
        <v>55.512024982823426</v>
      </c>
      <c r="AI38">
        <v>59.040042440689767</v>
      </c>
      <c r="AJ38">
        <v>54.417496722512475</v>
      </c>
      <c r="AK38">
        <v>56.509660939252761</v>
      </c>
      <c r="AM38" t="s">
        <v>8</v>
      </c>
      <c r="AN38" t="s">
        <v>9</v>
      </c>
      <c r="AO38">
        <v>36</v>
      </c>
      <c r="AP38">
        <v>72.616660481364406</v>
      </c>
    </row>
    <row r="39" spans="1:42">
      <c r="A39" t="s">
        <v>8</v>
      </c>
      <c r="B39" t="s">
        <v>9</v>
      </c>
      <c r="C39">
        <v>35</v>
      </c>
      <c r="D39">
        <v>37</v>
      </c>
      <c r="E39">
        <v>381</v>
      </c>
      <c r="F39">
        <v>411.66162126146224</v>
      </c>
      <c r="G39">
        <v>392.75863385890028</v>
      </c>
      <c r="H39">
        <v>367.37893546162729</v>
      </c>
      <c r="I39">
        <v>375.21309942159053</v>
      </c>
      <c r="J39">
        <v>408.64131783837405</v>
      </c>
      <c r="K39">
        <v>432.44705539649948</v>
      </c>
      <c r="L39">
        <v>419.31612395334872</v>
      </c>
      <c r="M39">
        <v>411.54708761666768</v>
      </c>
      <c r="N39">
        <v>426.3465429586447</v>
      </c>
      <c r="O39">
        <v>409.26166589514429</v>
      </c>
      <c r="Q39">
        <v>65.36827586990961</v>
      </c>
      <c r="R39">
        <v>59.670218751469079</v>
      </c>
      <c r="S39">
        <v>63.148623116775212</v>
      </c>
      <c r="T39">
        <v>67.225973820822219</v>
      </c>
      <c r="U39">
        <v>69.47798997637743</v>
      </c>
      <c r="V39">
        <v>66.579149527641192</v>
      </c>
      <c r="W39">
        <v>61.934104531855567</v>
      </c>
      <c r="X39">
        <v>63.049512913802261</v>
      </c>
      <c r="Y39">
        <v>63.280630707383118</v>
      </c>
      <c r="Z39">
        <v>59.708649857883017</v>
      </c>
      <c r="AB39">
        <v>60.386678557772399</v>
      </c>
      <c r="AC39">
        <v>53.323760360314452</v>
      </c>
      <c r="AD39">
        <v>52.171436631660583</v>
      </c>
      <c r="AE39">
        <v>57.020451817676616</v>
      </c>
      <c r="AF39">
        <v>60.744708201359551</v>
      </c>
      <c r="AG39">
        <v>58.967817775192103</v>
      </c>
      <c r="AH39">
        <v>54.033555082041026</v>
      </c>
      <c r="AI39">
        <v>54.708427250457369</v>
      </c>
      <c r="AJ39">
        <v>57.862414429426899</v>
      </c>
      <c r="AK39">
        <v>53.630415404923397</v>
      </c>
      <c r="AM39" t="s">
        <v>8</v>
      </c>
      <c r="AN39" t="s">
        <v>9</v>
      </c>
      <c r="AO39">
        <v>37</v>
      </c>
      <c r="AP39">
        <v>65.36827586990961</v>
      </c>
    </row>
    <row r="40" spans="1:42">
      <c r="A40" t="s">
        <v>8</v>
      </c>
      <c r="B40" t="s">
        <v>9</v>
      </c>
      <c r="C40">
        <v>35</v>
      </c>
      <c r="D40">
        <v>38</v>
      </c>
      <c r="E40">
        <v>422</v>
      </c>
      <c r="F40">
        <v>387.40789875541373</v>
      </c>
      <c r="G40">
        <v>415.75624495971948</v>
      </c>
      <c r="H40">
        <v>397.40219058202661</v>
      </c>
      <c r="I40">
        <v>373.41870993975186</v>
      </c>
      <c r="J40">
        <v>380.80681134316518</v>
      </c>
      <c r="K40">
        <v>413.89622027711607</v>
      </c>
      <c r="L40">
        <v>437.61518018152458</v>
      </c>
      <c r="M40">
        <v>424.74200045028294</v>
      </c>
      <c r="N40">
        <v>417.03464868936408</v>
      </c>
      <c r="O40">
        <v>430.76303767236357</v>
      </c>
      <c r="Q40">
        <v>59.484607997289849</v>
      </c>
      <c r="R40">
        <v>62.760431456691855</v>
      </c>
      <c r="S40">
        <v>57.699403043531376</v>
      </c>
      <c r="T40">
        <v>60.876007699116329</v>
      </c>
      <c r="U40">
        <v>64.537351538036376</v>
      </c>
      <c r="V40">
        <v>66.724556723247602</v>
      </c>
      <c r="W40">
        <v>63.978255210335163</v>
      </c>
      <c r="X40">
        <v>59.647042242278538</v>
      </c>
      <c r="Y40">
        <v>60.704416877284707</v>
      </c>
      <c r="Z40">
        <v>60.955838724671167</v>
      </c>
      <c r="AB40">
        <v>43.487591194832532</v>
      </c>
      <c r="AC40">
        <v>51.14051981558346</v>
      </c>
      <c r="AD40">
        <v>45.496224382971199</v>
      </c>
      <c r="AE40">
        <v>44.55634543376442</v>
      </c>
      <c r="AF40">
        <v>48.422816902309997</v>
      </c>
      <c r="AG40">
        <v>51.65883048093778</v>
      </c>
      <c r="AH40">
        <v>50.264556156185463</v>
      </c>
      <c r="AI40">
        <v>46.112544045859622</v>
      </c>
      <c r="AJ40">
        <v>46.640382435286902</v>
      </c>
      <c r="AK40">
        <v>49.191794555111528</v>
      </c>
      <c r="AM40" t="s">
        <v>8</v>
      </c>
      <c r="AN40" t="s">
        <v>9</v>
      </c>
      <c r="AO40">
        <v>38</v>
      </c>
      <c r="AP40">
        <v>59.484607997289849</v>
      </c>
    </row>
    <row r="41" spans="1:42">
      <c r="A41" t="s">
        <v>8</v>
      </c>
      <c r="B41" t="s">
        <v>9</v>
      </c>
      <c r="C41">
        <v>35</v>
      </c>
      <c r="D41">
        <v>39</v>
      </c>
      <c r="E41">
        <v>473</v>
      </c>
      <c r="F41">
        <v>427.36538615777778</v>
      </c>
      <c r="G41">
        <v>392.63195629652205</v>
      </c>
      <c r="H41">
        <v>419.0656201029571</v>
      </c>
      <c r="I41">
        <v>401.11193084603821</v>
      </c>
      <c r="J41">
        <v>378.28912612643006</v>
      </c>
      <c r="K41">
        <v>385.29866073554058</v>
      </c>
      <c r="L41">
        <v>418.20388523464726</v>
      </c>
      <c r="M41">
        <v>441.90511118300839</v>
      </c>
      <c r="N41">
        <v>429.24075587173655</v>
      </c>
      <c r="O41">
        <v>421.58917316580755</v>
      </c>
      <c r="Q41">
        <v>50.901188869321963</v>
      </c>
      <c r="R41">
        <v>52.420740368445365</v>
      </c>
      <c r="S41">
        <v>55.322227860320496</v>
      </c>
      <c r="T41">
        <v>51.116966650258213</v>
      </c>
      <c r="U41">
        <v>53.800074680430754</v>
      </c>
      <c r="V41">
        <v>56.911043942687336</v>
      </c>
      <c r="W41">
        <v>58.932051264739982</v>
      </c>
      <c r="X41">
        <v>56.630205756335336</v>
      </c>
      <c r="Y41">
        <v>52.860534796318397</v>
      </c>
      <c r="Z41">
        <v>53.785868843818143</v>
      </c>
      <c r="AB41">
        <v>38.282381006843586</v>
      </c>
      <c r="AC41">
        <v>39.13442565328203</v>
      </c>
      <c r="AD41">
        <v>45.551990542172135</v>
      </c>
      <c r="AE41">
        <v>40.900458607601358</v>
      </c>
      <c r="AF41">
        <v>40.31300812023926</v>
      </c>
      <c r="AG41">
        <v>43.536465729375017</v>
      </c>
      <c r="AH41">
        <v>46.223862324606955</v>
      </c>
      <c r="AI41">
        <v>44.882886703895544</v>
      </c>
      <c r="AJ41">
        <v>41.296002974795059</v>
      </c>
      <c r="AK41">
        <v>41.788157940525934</v>
      </c>
      <c r="AM41" t="s">
        <v>8</v>
      </c>
      <c r="AN41" t="s">
        <v>9</v>
      </c>
      <c r="AO41">
        <v>39</v>
      </c>
      <c r="AP41">
        <v>50.901188869321963</v>
      </c>
    </row>
    <row r="42" spans="1:42">
      <c r="A42" t="s">
        <v>8</v>
      </c>
      <c r="B42" t="s">
        <v>9</v>
      </c>
      <c r="C42">
        <v>40</v>
      </c>
      <c r="D42">
        <v>40</v>
      </c>
      <c r="E42">
        <v>452</v>
      </c>
      <c r="F42">
        <v>476.06358328662895</v>
      </c>
      <c r="G42">
        <v>432.06566582519821</v>
      </c>
      <c r="H42">
        <v>397.14283514400319</v>
      </c>
      <c r="I42">
        <v>421.94221680715918</v>
      </c>
      <c r="J42">
        <v>404.41220042996423</v>
      </c>
      <c r="K42">
        <v>382.62020040721944</v>
      </c>
      <c r="L42">
        <v>389.34191715886487</v>
      </c>
      <c r="M42">
        <v>422.0956380681057</v>
      </c>
      <c r="N42">
        <v>445.77732684838355</v>
      </c>
      <c r="O42">
        <v>433.3210074996847</v>
      </c>
      <c r="Q42">
        <v>49.279148070856508</v>
      </c>
      <c r="R42">
        <v>46.409131147244288</v>
      </c>
      <c r="S42">
        <v>47.623093057702157</v>
      </c>
      <c r="T42">
        <v>50.328091437613651</v>
      </c>
      <c r="U42">
        <v>46.790548861025172</v>
      </c>
      <c r="V42">
        <v>49.218420853024639</v>
      </c>
      <c r="W42">
        <v>51.963011852250048</v>
      </c>
      <c r="X42">
        <v>53.976968277080168</v>
      </c>
      <c r="Y42">
        <v>51.930644311934742</v>
      </c>
      <c r="Z42">
        <v>48.528863621039463</v>
      </c>
      <c r="AB42">
        <v>41.258582750454188</v>
      </c>
      <c r="AC42">
        <v>35.513943913854611</v>
      </c>
      <c r="AD42">
        <v>36.061973348646141</v>
      </c>
      <c r="AE42">
        <v>41.78596643703947</v>
      </c>
      <c r="AF42">
        <v>37.697169777475068</v>
      </c>
      <c r="AG42">
        <v>37.166985368942633</v>
      </c>
      <c r="AH42">
        <v>39.987430420442493</v>
      </c>
      <c r="AI42">
        <v>42.539021417643447</v>
      </c>
      <c r="AJ42">
        <v>41.392175711647788</v>
      </c>
      <c r="AK42">
        <v>38.10363330466047</v>
      </c>
      <c r="AM42" t="s">
        <v>8</v>
      </c>
      <c r="AN42" t="s">
        <v>9</v>
      </c>
      <c r="AO42">
        <v>40</v>
      </c>
      <c r="AP42">
        <v>49.279148070856508</v>
      </c>
    </row>
    <row r="43" spans="1:42">
      <c r="A43" t="s">
        <v>8</v>
      </c>
      <c r="B43" t="s">
        <v>9</v>
      </c>
      <c r="C43">
        <v>40</v>
      </c>
      <c r="D43">
        <v>41</v>
      </c>
      <c r="E43">
        <v>421</v>
      </c>
      <c r="F43">
        <v>454.55185011347783</v>
      </c>
      <c r="G43">
        <v>477.2455546779708</v>
      </c>
      <c r="H43">
        <v>434.95641353781906</v>
      </c>
      <c r="I43">
        <v>400.05071743844547</v>
      </c>
      <c r="J43">
        <v>423.21490457754999</v>
      </c>
      <c r="K43">
        <v>406.14927346032005</v>
      </c>
      <c r="L43">
        <v>385.40998231983571</v>
      </c>
      <c r="M43">
        <v>391.86222291499223</v>
      </c>
      <c r="N43">
        <v>424.33694032353628</v>
      </c>
      <c r="O43">
        <v>447.94152216372123</v>
      </c>
      <c r="Q43">
        <v>52.117794395035432</v>
      </c>
      <c r="R43">
        <v>47.533121850231524</v>
      </c>
      <c r="S43">
        <v>44.939632051161972</v>
      </c>
      <c r="T43">
        <v>46.053993670515354</v>
      </c>
      <c r="U43">
        <v>48.664313056562548</v>
      </c>
      <c r="V43">
        <v>45.35189517441524</v>
      </c>
      <c r="W43">
        <v>47.602597732650651</v>
      </c>
      <c r="X43">
        <v>50.185257229212539</v>
      </c>
      <c r="Y43">
        <v>52.164522122980614</v>
      </c>
      <c r="Z43">
        <v>50.331073985174342</v>
      </c>
      <c r="AB43">
        <v>44.706203121190313</v>
      </c>
      <c r="AC43">
        <v>43.588518460652537</v>
      </c>
      <c r="AD43">
        <v>37.731302879092844</v>
      </c>
      <c r="AE43">
        <v>38.094152932902219</v>
      </c>
      <c r="AF43">
        <v>43.966598100136132</v>
      </c>
      <c r="AG43">
        <v>39.858340685379851</v>
      </c>
      <c r="AH43">
        <v>39.325323170314498</v>
      </c>
      <c r="AI43">
        <v>42.159733067596584</v>
      </c>
      <c r="AJ43">
        <v>44.904995418258736</v>
      </c>
      <c r="AK43">
        <v>43.765200284828822</v>
      </c>
      <c r="AM43" t="s">
        <v>8</v>
      </c>
      <c r="AN43" t="s">
        <v>9</v>
      </c>
      <c r="AO43">
        <v>41</v>
      </c>
      <c r="AP43">
        <v>52.117794395035432</v>
      </c>
    </row>
    <row r="44" spans="1:42">
      <c r="A44" t="s">
        <v>8</v>
      </c>
      <c r="B44" t="s">
        <v>9</v>
      </c>
      <c r="C44">
        <v>40</v>
      </c>
      <c r="D44">
        <v>42</v>
      </c>
      <c r="E44">
        <v>451</v>
      </c>
      <c r="F44">
        <v>426.41754713066314</v>
      </c>
      <c r="G44">
        <v>459.63476861798205</v>
      </c>
      <c r="H44">
        <v>481.25828817054793</v>
      </c>
      <c r="I44">
        <v>440.13592122684526</v>
      </c>
      <c r="J44">
        <v>405.06078906856044</v>
      </c>
      <c r="K44">
        <v>426.9815484445005</v>
      </c>
      <c r="L44">
        <v>410.19605737897143</v>
      </c>
      <c r="M44">
        <v>390.22425782114965</v>
      </c>
      <c r="N44">
        <v>396.51943524064768</v>
      </c>
      <c r="O44">
        <v>428.97798557811473</v>
      </c>
      <c r="Q44">
        <v>42.128306735131318</v>
      </c>
      <c r="R44">
        <v>46.135716443657905</v>
      </c>
      <c r="S44">
        <v>42.063472940678501</v>
      </c>
      <c r="T44">
        <v>39.891438139921696</v>
      </c>
      <c r="U44">
        <v>40.820918261439246</v>
      </c>
      <c r="V44">
        <v>43.080669188915714</v>
      </c>
      <c r="W44">
        <v>40.253886823198627</v>
      </c>
      <c r="X44">
        <v>42.195495570234385</v>
      </c>
      <c r="Y44">
        <v>44.462414287728009</v>
      </c>
      <c r="Z44">
        <v>46.262208237075093</v>
      </c>
      <c r="AB44">
        <v>28.751202602672663</v>
      </c>
      <c r="AC44">
        <v>32.801843936851931</v>
      </c>
      <c r="AD44">
        <v>31.931049201080388</v>
      </c>
      <c r="AE44">
        <v>27.834526751572309</v>
      </c>
      <c r="AF44">
        <v>28.032578040864028</v>
      </c>
      <c r="AG44">
        <v>32.193192591586332</v>
      </c>
      <c r="AH44">
        <v>29.330657391338395</v>
      </c>
      <c r="AI44">
        <v>28.999543302991775</v>
      </c>
      <c r="AJ44">
        <v>30.984709673244399</v>
      </c>
      <c r="AK44">
        <v>32.973503676146514</v>
      </c>
      <c r="AM44" t="s">
        <v>8</v>
      </c>
      <c r="AN44" t="s">
        <v>9</v>
      </c>
      <c r="AO44">
        <v>42</v>
      </c>
      <c r="AP44">
        <v>42.128306735131318</v>
      </c>
    </row>
    <row r="45" spans="1:42">
      <c r="A45" t="s">
        <v>8</v>
      </c>
      <c r="B45" t="s">
        <v>9</v>
      </c>
      <c r="C45">
        <v>40</v>
      </c>
      <c r="D45">
        <v>43</v>
      </c>
      <c r="E45">
        <v>450</v>
      </c>
      <c r="F45">
        <v>450.44915638903842</v>
      </c>
      <c r="G45">
        <v>426.28936613998025</v>
      </c>
      <c r="H45">
        <v>458.76448129554188</v>
      </c>
      <c r="I45">
        <v>479.16164956540047</v>
      </c>
      <c r="J45">
        <v>439.52185030026538</v>
      </c>
      <c r="K45">
        <v>404.73105242104731</v>
      </c>
      <c r="L45">
        <v>425.31607984185916</v>
      </c>
      <c r="M45">
        <v>408.98244002590599</v>
      </c>
      <c r="N45">
        <v>389.91563467107545</v>
      </c>
      <c r="O45">
        <v>395.99199744574395</v>
      </c>
      <c r="Q45">
        <v>41.021677541473331</v>
      </c>
      <c r="R45">
        <v>39.667995095235973</v>
      </c>
      <c r="S45">
        <v>43.318924066927188</v>
      </c>
      <c r="T45">
        <v>39.628352141471126</v>
      </c>
      <c r="U45">
        <v>37.594065445891488</v>
      </c>
      <c r="V45">
        <v>38.375297198537247</v>
      </c>
      <c r="W45">
        <v>40.549678340576158</v>
      </c>
      <c r="X45">
        <v>38.052242762083843</v>
      </c>
      <c r="Y45">
        <v>39.815025812719782</v>
      </c>
      <c r="Z45">
        <v>41.824731872941712</v>
      </c>
      <c r="AB45">
        <v>40.328185922731144</v>
      </c>
      <c r="AC45">
        <v>38.203287972126361</v>
      </c>
      <c r="AD45">
        <v>43.404792587300321</v>
      </c>
      <c r="AE45">
        <v>42.149314526985677</v>
      </c>
      <c r="AF45">
        <v>37.039162634520125</v>
      </c>
      <c r="AG45">
        <v>37.298732655636265</v>
      </c>
      <c r="AH45">
        <v>42.598917024844482</v>
      </c>
      <c r="AI45">
        <v>39.012250795441119</v>
      </c>
      <c r="AJ45">
        <v>38.683160486527008</v>
      </c>
      <c r="AK45">
        <v>41.19961726564339</v>
      </c>
      <c r="AM45" t="s">
        <v>8</v>
      </c>
      <c r="AN45" t="s">
        <v>9</v>
      </c>
      <c r="AO45">
        <v>43</v>
      </c>
      <c r="AP45">
        <v>41.021677541473331</v>
      </c>
    </row>
    <row r="46" spans="1:42">
      <c r="A46" t="s">
        <v>8</v>
      </c>
      <c r="B46" t="s">
        <v>9</v>
      </c>
      <c r="C46">
        <v>40</v>
      </c>
      <c r="D46">
        <v>44</v>
      </c>
      <c r="E46">
        <v>507</v>
      </c>
      <c r="F46">
        <v>450.51781198583893</v>
      </c>
      <c r="G46">
        <v>451.09827231549258</v>
      </c>
      <c r="H46">
        <v>427.48190427623217</v>
      </c>
      <c r="I46">
        <v>459.31964977962156</v>
      </c>
      <c r="J46">
        <v>478.58751653579179</v>
      </c>
      <c r="K46">
        <v>440.2184688805836</v>
      </c>
      <c r="L46">
        <v>405.74067500722759</v>
      </c>
      <c r="M46">
        <v>425.19817036833985</v>
      </c>
      <c r="N46">
        <v>409.23348870665285</v>
      </c>
      <c r="O46">
        <v>390.93775005345822</v>
      </c>
      <c r="Q46">
        <v>33.791029252247363</v>
      </c>
      <c r="R46">
        <v>38.579104083343978</v>
      </c>
      <c r="S46">
        <v>37.26034803420432</v>
      </c>
      <c r="T46">
        <v>40.631935269601286</v>
      </c>
      <c r="U46">
        <v>37.141242500074242</v>
      </c>
      <c r="V46">
        <v>35.278270407330325</v>
      </c>
      <c r="W46">
        <v>36.117489688772672</v>
      </c>
      <c r="X46">
        <v>38.16821681189375</v>
      </c>
      <c r="Y46">
        <v>35.87949914241748</v>
      </c>
      <c r="Z46">
        <v>37.456179455291696</v>
      </c>
      <c r="AB46">
        <v>31.10593857842963</v>
      </c>
      <c r="AC46">
        <v>35.033432403116578</v>
      </c>
      <c r="AD46">
        <v>33.130151064159904</v>
      </c>
      <c r="AE46">
        <v>37.623881697470409</v>
      </c>
      <c r="AF46">
        <v>36.567854578633167</v>
      </c>
      <c r="AG46">
        <v>32.192559914086758</v>
      </c>
      <c r="AH46">
        <v>32.229520929753171</v>
      </c>
      <c r="AI46">
        <v>36.750078932825694</v>
      </c>
      <c r="AJ46">
        <v>33.721687386000958</v>
      </c>
      <c r="AK46">
        <v>33.403788273204164</v>
      </c>
      <c r="AM46" t="s">
        <v>8</v>
      </c>
      <c r="AN46" t="s">
        <v>9</v>
      </c>
      <c r="AO46">
        <v>44</v>
      </c>
      <c r="AP46">
        <v>33.791029252247363</v>
      </c>
    </row>
    <row r="47" spans="1:42">
      <c r="A47" t="s">
        <v>8</v>
      </c>
      <c r="B47" t="s">
        <v>9</v>
      </c>
      <c r="C47">
        <v>45</v>
      </c>
      <c r="D47">
        <v>45</v>
      </c>
      <c r="E47">
        <v>480</v>
      </c>
      <c r="F47">
        <v>515.01115750112888</v>
      </c>
      <c r="G47">
        <v>459.42182148893971</v>
      </c>
      <c r="H47">
        <v>460.21614447421098</v>
      </c>
      <c r="I47">
        <v>436.57830291152146</v>
      </c>
      <c r="J47">
        <v>468.28774329707784</v>
      </c>
      <c r="K47">
        <v>486.86456109649288</v>
      </c>
      <c r="L47">
        <v>449.12184702767917</v>
      </c>
      <c r="M47">
        <v>414.20480629721385</v>
      </c>
      <c r="N47">
        <v>432.83989896916688</v>
      </c>
      <c r="O47">
        <v>416.9626777966364</v>
      </c>
      <c r="Q47">
        <v>37.930101057455872</v>
      </c>
      <c r="R47">
        <v>34.938156556141045</v>
      </c>
      <c r="S47">
        <v>39.725819843721041</v>
      </c>
      <c r="T47">
        <v>38.495932675406621</v>
      </c>
      <c r="U47">
        <v>41.837918798851646</v>
      </c>
      <c r="V47">
        <v>38.318180504512704</v>
      </c>
      <c r="W47">
        <v>36.549825549260476</v>
      </c>
      <c r="X47">
        <v>37.083150442845849</v>
      </c>
      <c r="Y47">
        <v>39.137733861770272</v>
      </c>
      <c r="Z47">
        <v>36.901509197966085</v>
      </c>
      <c r="AB47">
        <v>19.896240368712281</v>
      </c>
      <c r="AC47">
        <v>16.477028597842043</v>
      </c>
      <c r="AD47">
        <v>18.493633904971929</v>
      </c>
      <c r="AE47">
        <v>17.497037563772871</v>
      </c>
      <c r="AF47">
        <v>19.817124259904976</v>
      </c>
      <c r="AG47">
        <v>19.251596364104525</v>
      </c>
      <c r="AH47">
        <v>17.032600791573408</v>
      </c>
      <c r="AI47">
        <v>17.018155359661371</v>
      </c>
      <c r="AJ47">
        <v>19.338195137307611</v>
      </c>
      <c r="AK47">
        <v>17.811045900416836</v>
      </c>
      <c r="AM47" t="s">
        <v>8</v>
      </c>
      <c r="AN47" t="s">
        <v>9</v>
      </c>
      <c r="AO47">
        <v>45</v>
      </c>
      <c r="AP47">
        <v>37.930101057455872</v>
      </c>
    </row>
    <row r="48" spans="1:42">
      <c r="A48" t="s">
        <v>8</v>
      </c>
      <c r="B48" t="s">
        <v>9</v>
      </c>
      <c r="C48">
        <v>45</v>
      </c>
      <c r="D48">
        <v>46</v>
      </c>
      <c r="E48">
        <v>439</v>
      </c>
      <c r="F48">
        <v>484.31437573530178</v>
      </c>
      <c r="G48">
        <v>518.19423813416006</v>
      </c>
      <c r="H48">
        <v>464.17437142700123</v>
      </c>
      <c r="I48">
        <v>465.13155939831239</v>
      </c>
      <c r="J48">
        <v>441.52372739665202</v>
      </c>
      <c r="K48">
        <v>472.92469132956893</v>
      </c>
      <c r="L48">
        <v>490.67773122494987</v>
      </c>
      <c r="M48">
        <v>453.85051116621179</v>
      </c>
      <c r="N48">
        <v>418.82424758448929</v>
      </c>
      <c r="O48">
        <v>436.52983124995473</v>
      </c>
      <c r="Q48">
        <v>40.043729710714715</v>
      </c>
      <c r="R48">
        <v>36.014714292591606</v>
      </c>
      <c r="S48">
        <v>33.266358914539509</v>
      </c>
      <c r="T48">
        <v>37.6452774210656</v>
      </c>
      <c r="U48">
        <v>36.389050977619512</v>
      </c>
      <c r="V48">
        <v>39.581873305666868</v>
      </c>
      <c r="W48">
        <v>36.219089067885164</v>
      </c>
      <c r="X48">
        <v>34.602085714432015</v>
      </c>
      <c r="Y48">
        <v>35.079832365078403</v>
      </c>
      <c r="Z48">
        <v>36.992167939636289</v>
      </c>
      <c r="AB48">
        <v>27.790005609104771</v>
      </c>
      <c r="AC48">
        <v>27.026273483925717</v>
      </c>
      <c r="AD48">
        <v>22.545141909469375</v>
      </c>
      <c r="AE48">
        <v>25.210064683094117</v>
      </c>
      <c r="AF48">
        <v>23.862998592670476</v>
      </c>
      <c r="AG48">
        <v>26.966185236216667</v>
      </c>
      <c r="AH48">
        <v>26.176083429959505</v>
      </c>
      <c r="AI48">
        <v>23.275147571983126</v>
      </c>
      <c r="AJ48">
        <v>23.207344954499316</v>
      </c>
      <c r="AK48">
        <v>26.279856717363746</v>
      </c>
      <c r="AM48" t="s">
        <v>8</v>
      </c>
      <c r="AN48" t="s">
        <v>9</v>
      </c>
      <c r="AO48">
        <v>46</v>
      </c>
      <c r="AP48">
        <v>40.043729710714715</v>
      </c>
    </row>
    <row r="49" spans="1:42">
      <c r="A49" t="s">
        <v>8</v>
      </c>
      <c r="B49" t="s">
        <v>9</v>
      </c>
      <c r="C49">
        <v>45</v>
      </c>
      <c r="D49">
        <v>47</v>
      </c>
      <c r="E49">
        <v>431</v>
      </c>
      <c r="F49">
        <v>444.04923903739399</v>
      </c>
      <c r="G49">
        <v>487.64362160966647</v>
      </c>
      <c r="H49">
        <v>520.35385631073007</v>
      </c>
      <c r="I49">
        <v>467.81905865282732</v>
      </c>
      <c r="J49">
        <v>468.92172471049389</v>
      </c>
      <c r="K49">
        <v>445.47985179246996</v>
      </c>
      <c r="L49">
        <v>476.4958740718439</v>
      </c>
      <c r="M49">
        <v>493.4474864764756</v>
      </c>
      <c r="N49">
        <v>457.54031722123881</v>
      </c>
      <c r="O49">
        <v>422.50802432040666</v>
      </c>
      <c r="Q49">
        <v>41.297688389582248</v>
      </c>
      <c r="R49">
        <v>39.244991456191464</v>
      </c>
      <c r="S49">
        <v>35.445330246533523</v>
      </c>
      <c r="T49">
        <v>32.829028279387103</v>
      </c>
      <c r="U49">
        <v>36.965280522815497</v>
      </c>
      <c r="V49">
        <v>35.814430743031735</v>
      </c>
      <c r="W49">
        <v>38.830778706839368</v>
      </c>
      <c r="X49">
        <v>35.654233610091175</v>
      </c>
      <c r="Y49">
        <v>34.115590580262008</v>
      </c>
      <c r="Z49">
        <v>34.590672566250767</v>
      </c>
      <c r="AB49">
        <v>27.869356882275696</v>
      </c>
      <c r="AC49">
        <v>29.790418970480459</v>
      </c>
      <c r="AD49">
        <v>28.992450227495397</v>
      </c>
      <c r="AE49">
        <v>24.394867989565814</v>
      </c>
      <c r="AF49">
        <v>27.187690071024001</v>
      </c>
      <c r="AG49">
        <v>25.774245977872997</v>
      </c>
      <c r="AH49">
        <v>29.020782376963353</v>
      </c>
      <c r="AI49">
        <v>28.131545782986027</v>
      </c>
      <c r="AJ49">
        <v>25.165542734129929</v>
      </c>
      <c r="AK49">
        <v>25.08819341472212</v>
      </c>
      <c r="AM49" t="s">
        <v>8</v>
      </c>
      <c r="AN49" t="s">
        <v>9</v>
      </c>
      <c r="AO49">
        <v>47</v>
      </c>
      <c r="AP49">
        <v>41.297688389582248</v>
      </c>
    </row>
    <row r="50" spans="1:42">
      <c r="A50" t="s">
        <v>8</v>
      </c>
      <c r="B50" t="s">
        <v>9</v>
      </c>
      <c r="C50">
        <v>45</v>
      </c>
      <c r="D50">
        <v>48</v>
      </c>
      <c r="E50">
        <v>423</v>
      </c>
      <c r="F50">
        <v>439.145273057368</v>
      </c>
      <c r="G50">
        <v>452.22470467259598</v>
      </c>
      <c r="H50">
        <v>494.55301893086647</v>
      </c>
      <c r="I50">
        <v>526.28682196095144</v>
      </c>
      <c r="J50">
        <v>474.72732320504718</v>
      </c>
      <c r="K50">
        <v>476.03584345252199</v>
      </c>
      <c r="L50">
        <v>452.66008320002317</v>
      </c>
      <c r="M50">
        <v>483.49873074633217</v>
      </c>
      <c r="N50">
        <v>499.76017608934097</v>
      </c>
      <c r="O50">
        <v>464.51387298650729</v>
      </c>
      <c r="Q50">
        <v>45.409472405833341</v>
      </c>
      <c r="R50">
        <v>44.606605984673529</v>
      </c>
      <c r="S50">
        <v>42.451030653621402</v>
      </c>
      <c r="T50">
        <v>38.48725403745685</v>
      </c>
      <c r="U50">
        <v>35.715966167154988</v>
      </c>
      <c r="V50">
        <v>40.079309077282112</v>
      </c>
      <c r="W50">
        <v>38.886882683585874</v>
      </c>
      <c r="X50">
        <v>42.058353532442453</v>
      </c>
      <c r="Y50">
        <v>38.781365365858342</v>
      </c>
      <c r="Z50">
        <v>37.125607120000495</v>
      </c>
      <c r="AB50">
        <v>24.04100534287738</v>
      </c>
      <c r="AC50">
        <v>23.826773295441093</v>
      </c>
      <c r="AD50">
        <v>25.272410811505473</v>
      </c>
      <c r="AE50">
        <v>24.555277654850666</v>
      </c>
      <c r="AF50">
        <v>20.889615285104895</v>
      </c>
      <c r="AG50">
        <v>23.209904889297547</v>
      </c>
      <c r="AH50">
        <v>22.06986934565543</v>
      </c>
      <c r="AI50">
        <v>24.71033515541259</v>
      </c>
      <c r="AJ50">
        <v>23.901471389304991</v>
      </c>
      <c r="AK50">
        <v>21.552019895098223</v>
      </c>
      <c r="AM50" t="s">
        <v>8</v>
      </c>
      <c r="AN50" t="s">
        <v>9</v>
      </c>
      <c r="AO50">
        <v>48</v>
      </c>
      <c r="AP50">
        <v>45.409472405833341</v>
      </c>
    </row>
    <row r="51" spans="1:42">
      <c r="A51" t="s">
        <v>8</v>
      </c>
      <c r="B51" t="s">
        <v>9</v>
      </c>
      <c r="C51">
        <v>45</v>
      </c>
      <c r="D51">
        <v>49</v>
      </c>
      <c r="E51">
        <v>455</v>
      </c>
      <c r="F51">
        <v>424.30450032702379</v>
      </c>
      <c r="G51">
        <v>440.01219311035567</v>
      </c>
      <c r="H51">
        <v>452.96465805515959</v>
      </c>
      <c r="I51">
        <v>493.42233172087634</v>
      </c>
      <c r="J51">
        <v>523.86733458137553</v>
      </c>
      <c r="K51">
        <v>473.98956233013291</v>
      </c>
      <c r="L51">
        <v>475.442116706815</v>
      </c>
      <c r="M51">
        <v>452.46680206512985</v>
      </c>
      <c r="N51">
        <v>482.67781850488677</v>
      </c>
      <c r="O51">
        <v>498.07729247987703</v>
      </c>
      <c r="Q51">
        <v>37.513661770924102</v>
      </c>
      <c r="R51">
        <v>40.615020894662038</v>
      </c>
      <c r="S51">
        <v>39.982579510622166</v>
      </c>
      <c r="T51">
        <v>38.064681547975518</v>
      </c>
      <c r="U51">
        <v>34.692090451127733</v>
      </c>
      <c r="V51">
        <v>32.276651629203073</v>
      </c>
      <c r="W51">
        <v>36.052625724419784</v>
      </c>
      <c r="X51">
        <v>34.958322694355054</v>
      </c>
      <c r="Y51">
        <v>37.805551154322053</v>
      </c>
      <c r="Z51">
        <v>34.843641850583808</v>
      </c>
      <c r="AB51">
        <v>33.240786145323895</v>
      </c>
      <c r="AC51">
        <v>36.992123533781104</v>
      </c>
      <c r="AD51">
        <v>36.725404002754203</v>
      </c>
      <c r="AE51">
        <v>38.969474807270792</v>
      </c>
      <c r="AF51">
        <v>38.039877679315545</v>
      </c>
      <c r="AG51">
        <v>32.363536211620612</v>
      </c>
      <c r="AH51">
        <v>35.867324449179684</v>
      </c>
      <c r="AI51">
        <v>34.026717875315555</v>
      </c>
      <c r="AJ51">
        <v>38.156686090363152</v>
      </c>
      <c r="AK51">
        <v>36.956087346018244</v>
      </c>
      <c r="AM51" t="s">
        <v>8</v>
      </c>
      <c r="AN51" t="s">
        <v>9</v>
      </c>
      <c r="AO51">
        <v>49</v>
      </c>
      <c r="AP51">
        <v>37.513661770924102</v>
      </c>
    </row>
    <row r="52" spans="1:42">
      <c r="A52" t="s">
        <v>8</v>
      </c>
      <c r="B52" t="s">
        <v>9</v>
      </c>
      <c r="C52">
        <v>50</v>
      </c>
      <c r="D52">
        <v>50</v>
      </c>
      <c r="E52">
        <v>426</v>
      </c>
      <c r="F52">
        <v>458.75094508108771</v>
      </c>
      <c r="G52">
        <v>430.64509782177066</v>
      </c>
      <c r="H52">
        <v>446.13255857707622</v>
      </c>
      <c r="I52">
        <v>459.11349861918558</v>
      </c>
      <c r="J52">
        <v>497.86951719652018</v>
      </c>
      <c r="K52">
        <v>527.112916802261</v>
      </c>
      <c r="L52">
        <v>478.61750881209036</v>
      </c>
      <c r="M52">
        <v>480.33453674061434</v>
      </c>
      <c r="N52">
        <v>457.5251547607225</v>
      </c>
      <c r="O52">
        <v>487.43509871203383</v>
      </c>
      <c r="Q52">
        <v>44.811877807886596</v>
      </c>
      <c r="R52">
        <v>45.134879988931303</v>
      </c>
      <c r="S52">
        <v>48.485817404718311</v>
      </c>
      <c r="T52">
        <v>47.807540127160479</v>
      </c>
      <c r="U52">
        <v>45.655866493694326</v>
      </c>
      <c r="V52">
        <v>41.640721959928705</v>
      </c>
      <c r="W52">
        <v>38.856104181384431</v>
      </c>
      <c r="X52">
        <v>43.378354541464788</v>
      </c>
      <c r="Y52">
        <v>42.011951915930872</v>
      </c>
      <c r="Z52">
        <v>45.545560914301504</v>
      </c>
      <c r="AB52">
        <v>33.430748923652168</v>
      </c>
      <c r="AC52">
        <v>29.034415996711424</v>
      </c>
      <c r="AD52">
        <v>32.055960945521349</v>
      </c>
      <c r="AE52">
        <v>31.820790885057075</v>
      </c>
      <c r="AF52">
        <v>33.582497834913163</v>
      </c>
      <c r="AG52">
        <v>32.817393240800563</v>
      </c>
      <c r="AH52">
        <v>28.138746794467785</v>
      </c>
      <c r="AI52">
        <v>31.083629196039531</v>
      </c>
      <c r="AJ52">
        <v>29.527448070039284</v>
      </c>
      <c r="AK52">
        <v>32.995973867584489</v>
      </c>
      <c r="AM52" t="s">
        <v>8</v>
      </c>
      <c r="AN52" t="s">
        <v>9</v>
      </c>
      <c r="AO52">
        <v>50</v>
      </c>
      <c r="AP52">
        <v>44.811877807886596</v>
      </c>
    </row>
    <row r="53" spans="1:42">
      <c r="A53" t="s">
        <v>8</v>
      </c>
      <c r="B53" t="s">
        <v>9</v>
      </c>
      <c r="C53">
        <v>50</v>
      </c>
      <c r="D53">
        <v>51</v>
      </c>
      <c r="E53">
        <v>413</v>
      </c>
      <c r="F53">
        <v>431.45343447736366</v>
      </c>
      <c r="G53">
        <v>464.18482635706584</v>
      </c>
      <c r="H53">
        <v>438.65400384362442</v>
      </c>
      <c r="I53">
        <v>453.83150433645977</v>
      </c>
      <c r="J53">
        <v>466.8485678466555</v>
      </c>
      <c r="K53">
        <v>504.06552959844203</v>
      </c>
      <c r="L53">
        <v>532.18648121894125</v>
      </c>
      <c r="M53">
        <v>484.94472639277842</v>
      </c>
      <c r="N53">
        <v>486.91885903569568</v>
      </c>
      <c r="O53">
        <v>464.19663823643134</v>
      </c>
      <c r="Q53">
        <v>45.288695613178731</v>
      </c>
      <c r="R53">
        <v>45.666265363331021</v>
      </c>
      <c r="S53">
        <v>46.121617015312793</v>
      </c>
      <c r="T53">
        <v>49.220058165284506</v>
      </c>
      <c r="U53">
        <v>48.510961523516457</v>
      </c>
      <c r="V53">
        <v>46.367736382052172</v>
      </c>
      <c r="W53">
        <v>42.485279702530214</v>
      </c>
      <c r="X53">
        <v>39.760099615990576</v>
      </c>
      <c r="Y53">
        <v>44.242111294994935</v>
      </c>
      <c r="Z53">
        <v>42.763272747627141</v>
      </c>
      <c r="AB53">
        <v>29.799737080369376</v>
      </c>
      <c r="AC53">
        <v>30.718578627964618</v>
      </c>
      <c r="AD53">
        <v>26.803354857556979</v>
      </c>
      <c r="AE53">
        <v>29.382985920347895</v>
      </c>
      <c r="AF53">
        <v>29.228163775286596</v>
      </c>
      <c r="AG53">
        <v>30.814206929061108</v>
      </c>
      <c r="AH53">
        <v>30.216115830108954</v>
      </c>
      <c r="AI53">
        <v>25.987095356995958</v>
      </c>
      <c r="AJ53">
        <v>28.621901271934298</v>
      </c>
      <c r="AK53">
        <v>27.153227591911886</v>
      </c>
      <c r="AM53" t="s">
        <v>8</v>
      </c>
      <c r="AN53" t="s">
        <v>9</v>
      </c>
      <c r="AO53">
        <v>51</v>
      </c>
      <c r="AP53">
        <v>45.288695613178731</v>
      </c>
    </row>
    <row r="54" spans="1:42">
      <c r="A54" t="s">
        <v>8</v>
      </c>
      <c r="B54" t="s">
        <v>9</v>
      </c>
      <c r="C54">
        <v>50</v>
      </c>
      <c r="D54">
        <v>52</v>
      </c>
      <c r="E54">
        <v>388</v>
      </c>
      <c r="F54">
        <v>415.79893083590571</v>
      </c>
      <c r="G54">
        <v>434.20106856682202</v>
      </c>
      <c r="H54">
        <v>467.04926000234025</v>
      </c>
      <c r="I54">
        <v>443.73089271913523</v>
      </c>
      <c r="J54">
        <v>458.60451370258687</v>
      </c>
      <c r="K54">
        <v>471.59508527072478</v>
      </c>
      <c r="L54">
        <v>507.36133571378133</v>
      </c>
      <c r="M54">
        <v>534.50137762522797</v>
      </c>
      <c r="N54">
        <v>488.50138178899454</v>
      </c>
      <c r="O54">
        <v>490.66956277553015</v>
      </c>
      <c r="Q54">
        <v>41.606445282858672</v>
      </c>
      <c r="R54">
        <v>40.272189335738702</v>
      </c>
      <c r="S54">
        <v>40.555848656988815</v>
      </c>
      <c r="T54">
        <v>40.835068227039663</v>
      </c>
      <c r="U54">
        <v>43.459241680050873</v>
      </c>
      <c r="V54">
        <v>42.846226322543536</v>
      </c>
      <c r="W54">
        <v>40.95456647540388</v>
      </c>
      <c r="X54">
        <v>37.727536943476018</v>
      </c>
      <c r="Y54">
        <v>35.401522879523881</v>
      </c>
      <c r="Z54">
        <v>39.232091393476992</v>
      </c>
      <c r="AB54">
        <v>30.966384930369166</v>
      </c>
      <c r="AC54">
        <v>30.161647207897872</v>
      </c>
      <c r="AD54">
        <v>31.055263968702715</v>
      </c>
      <c r="AE54">
        <v>27.313851204916034</v>
      </c>
      <c r="AF54">
        <v>29.71994802848652</v>
      </c>
      <c r="AG54">
        <v>29.564787443963734</v>
      </c>
      <c r="AH54">
        <v>30.997818510490202</v>
      </c>
      <c r="AI54">
        <v>30.393009995073058</v>
      </c>
      <c r="AJ54">
        <v>26.335071047913708</v>
      </c>
      <c r="AK54">
        <v>28.930659686147727</v>
      </c>
      <c r="AM54" t="s">
        <v>8</v>
      </c>
      <c r="AN54" t="s">
        <v>9</v>
      </c>
      <c r="AO54">
        <v>52</v>
      </c>
      <c r="AP54">
        <v>41.606445282858672</v>
      </c>
    </row>
    <row r="55" spans="1:42">
      <c r="A55" t="s">
        <v>8</v>
      </c>
      <c r="B55" t="s">
        <v>9</v>
      </c>
      <c r="C55">
        <v>50</v>
      </c>
      <c r="D55">
        <v>53</v>
      </c>
      <c r="E55">
        <v>419</v>
      </c>
      <c r="F55">
        <v>393.12599592858874</v>
      </c>
      <c r="G55">
        <v>420.82099746527331</v>
      </c>
      <c r="H55">
        <v>439.24008069227961</v>
      </c>
      <c r="I55">
        <v>472.14952224284247</v>
      </c>
      <c r="J55">
        <v>450.98686866086319</v>
      </c>
      <c r="K55">
        <v>465.74597731192978</v>
      </c>
      <c r="L55">
        <v>478.82508132803008</v>
      </c>
      <c r="M55">
        <v>513.3992028143723</v>
      </c>
      <c r="N55">
        <v>539.70686422131701</v>
      </c>
      <c r="O55">
        <v>494.61856953872677</v>
      </c>
      <c r="Q55">
        <v>37.790202858786976</v>
      </c>
      <c r="R55">
        <v>41.856058666691069</v>
      </c>
      <c r="S55">
        <v>40.395692563548813</v>
      </c>
      <c r="T55">
        <v>40.819686598627797</v>
      </c>
      <c r="U55">
        <v>41.115776807493319</v>
      </c>
      <c r="V55">
        <v>43.489900475764316</v>
      </c>
      <c r="W55">
        <v>42.975718020322731</v>
      </c>
      <c r="X55">
        <v>41.107305339749239</v>
      </c>
      <c r="Y55">
        <v>37.951148761948801</v>
      </c>
      <c r="Z55">
        <v>35.656902337023524</v>
      </c>
      <c r="AB55">
        <v>22.104380103019153</v>
      </c>
      <c r="AC55">
        <v>25.097226815323584</v>
      </c>
      <c r="AD55">
        <v>24.409040751413169</v>
      </c>
      <c r="AE55">
        <v>24.982308881388278</v>
      </c>
      <c r="AF55">
        <v>22.189558922508546</v>
      </c>
      <c r="AG55">
        <v>23.939087101902611</v>
      </c>
      <c r="AH55">
        <v>23.777384019040671</v>
      </c>
      <c r="AI55">
        <v>24.726611591898468</v>
      </c>
      <c r="AJ55">
        <v>24.193669114114453</v>
      </c>
      <c r="AK55">
        <v>21.19201251691344</v>
      </c>
      <c r="AM55" t="s">
        <v>8</v>
      </c>
      <c r="AN55" t="s">
        <v>9</v>
      </c>
      <c r="AO55">
        <v>53</v>
      </c>
      <c r="AP55">
        <v>37.790202858786976</v>
      </c>
    </row>
    <row r="56" spans="1:42">
      <c r="A56" t="s">
        <v>8</v>
      </c>
      <c r="B56" t="s">
        <v>9</v>
      </c>
      <c r="C56">
        <v>50</v>
      </c>
      <c r="D56">
        <v>54</v>
      </c>
      <c r="E56">
        <v>402</v>
      </c>
      <c r="F56">
        <v>420.14870209231316</v>
      </c>
      <c r="G56">
        <v>395.19152482037572</v>
      </c>
      <c r="H56">
        <v>422.57166095927141</v>
      </c>
      <c r="I56">
        <v>440.96793529634272</v>
      </c>
      <c r="J56">
        <v>473.67257295573648</v>
      </c>
      <c r="K56">
        <v>454.62618722886623</v>
      </c>
      <c r="L56">
        <v>469.13238394553201</v>
      </c>
      <c r="M56">
        <v>482.18612641475607</v>
      </c>
      <c r="N56">
        <v>515.3212557773262</v>
      </c>
      <c r="O56">
        <v>540.59175759603147</v>
      </c>
      <c r="Q56">
        <v>39.528893815902833</v>
      </c>
      <c r="R56">
        <v>37.959412698985709</v>
      </c>
      <c r="S56">
        <v>41.818411836997065</v>
      </c>
      <c r="T56">
        <v>40.407006563902357</v>
      </c>
      <c r="U56">
        <v>40.760964292967813</v>
      </c>
      <c r="V56">
        <v>40.914356833993125</v>
      </c>
      <c r="W56">
        <v>43.110359609343135</v>
      </c>
      <c r="X56">
        <v>42.596759934885156</v>
      </c>
      <c r="Y56">
        <v>40.793476699522898</v>
      </c>
      <c r="Z56">
        <v>37.814712307001365</v>
      </c>
      <c r="AB56">
        <v>33.444878113062074</v>
      </c>
      <c r="AC56">
        <v>30.105859702845795</v>
      </c>
      <c r="AD56">
        <v>34.197807220312889</v>
      </c>
      <c r="AE56">
        <v>33.336106117149768</v>
      </c>
      <c r="AF56">
        <v>34.257760696612017</v>
      </c>
      <c r="AG56">
        <v>30.508837683981945</v>
      </c>
      <c r="AH56">
        <v>32.794362996724416</v>
      </c>
      <c r="AI56">
        <v>32.645979804230905</v>
      </c>
      <c r="AJ56">
        <v>33.985716632727154</v>
      </c>
      <c r="AK56">
        <v>33.383697548305555</v>
      </c>
      <c r="AM56" t="s">
        <v>8</v>
      </c>
      <c r="AN56" t="s">
        <v>9</v>
      </c>
      <c r="AO56">
        <v>54</v>
      </c>
      <c r="AP56">
        <v>39.528893815902833</v>
      </c>
    </row>
    <row r="57" spans="1:42">
      <c r="A57" t="s">
        <v>8</v>
      </c>
      <c r="B57" t="s">
        <v>9</v>
      </c>
      <c r="C57">
        <v>55</v>
      </c>
      <c r="D57">
        <v>55</v>
      </c>
      <c r="E57">
        <v>387</v>
      </c>
      <c r="F57">
        <v>403.40515742838517</v>
      </c>
      <c r="G57">
        <v>421.88506552876964</v>
      </c>
      <c r="H57">
        <v>398.01102900144753</v>
      </c>
      <c r="I57">
        <v>424.92942932412296</v>
      </c>
      <c r="J57">
        <v>443.36782197520279</v>
      </c>
      <c r="K57">
        <v>475.83257610647127</v>
      </c>
      <c r="L57">
        <v>458.98097663789122</v>
      </c>
      <c r="M57">
        <v>473.24447891283762</v>
      </c>
      <c r="N57">
        <v>486.2212112568086</v>
      </c>
      <c r="O57">
        <v>517.80045843271762</v>
      </c>
      <c r="Q57">
        <v>40.681395359242323</v>
      </c>
      <c r="R57">
        <v>41.51542922680165</v>
      </c>
      <c r="S57">
        <v>40.085740916899908</v>
      </c>
      <c r="T57">
        <v>43.6983516806363</v>
      </c>
      <c r="U57">
        <v>42.638810640459482</v>
      </c>
      <c r="V57">
        <v>42.805477501967012</v>
      </c>
      <c r="W57">
        <v>43.047496207371388</v>
      </c>
      <c r="X57">
        <v>45.170998801599069</v>
      </c>
      <c r="Y57">
        <v>44.577249736547436</v>
      </c>
      <c r="Z57">
        <v>42.561485873623049</v>
      </c>
      <c r="AB57">
        <v>33.847897259395353</v>
      </c>
      <c r="AC57">
        <v>33.935148331092805</v>
      </c>
      <c r="AD57">
        <v>30.523533012182728</v>
      </c>
      <c r="AE57">
        <v>34.598827033089201</v>
      </c>
      <c r="AF57">
        <v>33.81551735115638</v>
      </c>
      <c r="AG57">
        <v>34.817829824073875</v>
      </c>
      <c r="AH57">
        <v>31.138718266020476</v>
      </c>
      <c r="AI57">
        <v>33.313471187911375</v>
      </c>
      <c r="AJ57">
        <v>33.209872865604879</v>
      </c>
      <c r="AK57">
        <v>34.545896641986488</v>
      </c>
      <c r="AM57" t="s">
        <v>8</v>
      </c>
      <c r="AN57" t="s">
        <v>9</v>
      </c>
      <c r="AO57">
        <v>55</v>
      </c>
      <c r="AP57">
        <v>40.681395359242323</v>
      </c>
    </row>
    <row r="58" spans="1:42">
      <c r="A58" t="s">
        <v>8</v>
      </c>
      <c r="B58" t="s">
        <v>9</v>
      </c>
      <c r="C58">
        <v>55</v>
      </c>
      <c r="D58">
        <v>56</v>
      </c>
      <c r="E58">
        <v>392</v>
      </c>
      <c r="F58">
        <v>390.65999865382958</v>
      </c>
      <c r="G58">
        <v>407.00516663369518</v>
      </c>
      <c r="H58">
        <v>426.02118162567098</v>
      </c>
      <c r="I58">
        <v>402.90181516654775</v>
      </c>
      <c r="J58">
        <v>429.58588320342443</v>
      </c>
      <c r="K58">
        <v>448.17418414231224</v>
      </c>
      <c r="L58">
        <v>480.64426613684668</v>
      </c>
      <c r="M58">
        <v>465.76274979125981</v>
      </c>
      <c r="N58">
        <v>479.85696695656014</v>
      </c>
      <c r="O58">
        <v>492.8876236762016</v>
      </c>
      <c r="Q58">
        <v>38.728950574534657</v>
      </c>
      <c r="R58">
        <v>39.705990205137951</v>
      </c>
      <c r="S58">
        <v>40.530312733957359</v>
      </c>
      <c r="T58">
        <v>39.020723664502867</v>
      </c>
      <c r="U58">
        <v>42.641165284344581</v>
      </c>
      <c r="V58">
        <v>41.437736641709137</v>
      </c>
      <c r="W58">
        <v>41.725589272958942</v>
      </c>
      <c r="X58">
        <v>41.945321098350455</v>
      </c>
      <c r="Y58">
        <v>43.785310380015098</v>
      </c>
      <c r="Z58">
        <v>43.328969775744461</v>
      </c>
      <c r="AB58">
        <v>25.683053265358254</v>
      </c>
      <c r="AC58">
        <v>26.851305336743046</v>
      </c>
      <c r="AD58">
        <v>26.940060010685787</v>
      </c>
      <c r="AE58">
        <v>24.310757370819537</v>
      </c>
      <c r="AF58">
        <v>27.401675086365209</v>
      </c>
      <c r="AG58">
        <v>26.79341249050394</v>
      </c>
      <c r="AH58">
        <v>27.523978491173857</v>
      </c>
      <c r="AI58">
        <v>24.77548334102751</v>
      </c>
      <c r="AJ58">
        <v>26.345193125439373</v>
      </c>
      <c r="AK58">
        <v>26.259718007396117</v>
      </c>
      <c r="AM58" t="s">
        <v>8</v>
      </c>
      <c r="AN58" t="s">
        <v>9</v>
      </c>
      <c r="AO58">
        <v>56</v>
      </c>
      <c r="AP58">
        <v>38.728950574534657</v>
      </c>
    </row>
    <row r="59" spans="1:42">
      <c r="A59" t="s">
        <v>8</v>
      </c>
      <c r="B59" t="s">
        <v>9</v>
      </c>
      <c r="C59">
        <v>55</v>
      </c>
      <c r="D59">
        <v>57</v>
      </c>
      <c r="E59">
        <v>349</v>
      </c>
      <c r="F59">
        <v>395.01742323474696</v>
      </c>
      <c r="G59">
        <v>393.81548573272255</v>
      </c>
      <c r="H59">
        <v>409.97437005681081</v>
      </c>
      <c r="I59">
        <v>429.5360040089609</v>
      </c>
      <c r="J59">
        <v>407.1013847952027</v>
      </c>
      <c r="K59">
        <v>433.55412867648892</v>
      </c>
      <c r="L59">
        <v>452.28466044255333</v>
      </c>
      <c r="M59">
        <v>484.70925983164352</v>
      </c>
      <c r="N59">
        <v>471.52169152124947</v>
      </c>
      <c r="O59">
        <v>485.50580631413982</v>
      </c>
      <c r="Q59">
        <v>39.778165782593774</v>
      </c>
      <c r="R59">
        <v>35.029129156595999</v>
      </c>
      <c r="S59">
        <v>35.94010741974185</v>
      </c>
      <c r="T59">
        <v>36.675951710603954</v>
      </c>
      <c r="U59">
        <v>35.28398508992921</v>
      </c>
      <c r="V59">
        <v>38.404086673391667</v>
      </c>
      <c r="W59">
        <v>37.433359047397971</v>
      </c>
      <c r="X59">
        <v>37.64439214153564</v>
      </c>
      <c r="Y59">
        <v>37.712685778198868</v>
      </c>
      <c r="Z59">
        <v>39.300911665765049</v>
      </c>
      <c r="AB59">
        <v>25.664189815144518</v>
      </c>
      <c r="AC59">
        <v>22.606231249671982</v>
      </c>
      <c r="AD59">
        <v>23.620855077924155</v>
      </c>
      <c r="AE59">
        <v>23.760739471650083</v>
      </c>
      <c r="AF59">
        <v>21.445483555820005</v>
      </c>
      <c r="AG59">
        <v>24.126792224928462</v>
      </c>
      <c r="AH59">
        <v>23.637890437180555</v>
      </c>
      <c r="AI59">
        <v>24.302291625949852</v>
      </c>
      <c r="AJ59">
        <v>21.976776607725952</v>
      </c>
      <c r="AK59">
        <v>23.27589960851115</v>
      </c>
      <c r="AM59" t="s">
        <v>8</v>
      </c>
      <c r="AN59" t="s">
        <v>9</v>
      </c>
      <c r="AO59">
        <v>57</v>
      </c>
      <c r="AP59">
        <v>39.778165782593774</v>
      </c>
    </row>
    <row r="60" spans="1:42">
      <c r="A60" t="s">
        <v>8</v>
      </c>
      <c r="B60" t="s">
        <v>9</v>
      </c>
      <c r="C60">
        <v>55</v>
      </c>
      <c r="D60">
        <v>58</v>
      </c>
      <c r="E60">
        <v>365</v>
      </c>
      <c r="F60">
        <v>351.45760754913033</v>
      </c>
      <c r="G60">
        <v>396.48985769869131</v>
      </c>
      <c r="H60">
        <v>395.49259144372542</v>
      </c>
      <c r="I60">
        <v>411.5396225659054</v>
      </c>
      <c r="J60">
        <v>431.2725361748669</v>
      </c>
      <c r="K60">
        <v>409.6669610493625</v>
      </c>
      <c r="L60">
        <v>435.85438596493827</v>
      </c>
      <c r="M60">
        <v>454.73637700211253</v>
      </c>
      <c r="N60">
        <v>487.01964392112808</v>
      </c>
      <c r="O60">
        <v>475.38497318441011</v>
      </c>
      <c r="Q60">
        <v>34.724274563777712</v>
      </c>
      <c r="R60">
        <v>36.901643349400537</v>
      </c>
      <c r="S60">
        <v>32.631662616829722</v>
      </c>
      <c r="T60">
        <v>33.456869852956096</v>
      </c>
      <c r="U60">
        <v>34.124472615630395</v>
      </c>
      <c r="V60">
        <v>32.924211720921107</v>
      </c>
      <c r="W60">
        <v>35.643058908048879</v>
      </c>
      <c r="X60">
        <v>34.8746810923016</v>
      </c>
      <c r="Y60">
        <v>34.974915196969825</v>
      </c>
      <c r="Z60">
        <v>35.101600646144419</v>
      </c>
      <c r="AB60">
        <v>23.303156289462994</v>
      </c>
      <c r="AC60">
        <v>27.205728929612203</v>
      </c>
      <c r="AD60">
        <v>24.075933774383635</v>
      </c>
      <c r="AE60">
        <v>25.070415073961069</v>
      </c>
      <c r="AF60">
        <v>25.170792882069335</v>
      </c>
      <c r="AG60">
        <v>22.836337327961242</v>
      </c>
      <c r="AH60">
        <v>25.516147196334689</v>
      </c>
      <c r="AI60">
        <v>24.96634370258554</v>
      </c>
      <c r="AJ60">
        <v>25.557530412008184</v>
      </c>
      <c r="AK60">
        <v>23.2460106775792</v>
      </c>
      <c r="AM60" t="s">
        <v>8</v>
      </c>
      <c r="AN60" t="s">
        <v>9</v>
      </c>
      <c r="AO60">
        <v>58</v>
      </c>
      <c r="AP60">
        <v>34.724274563777712</v>
      </c>
    </row>
    <row r="61" spans="1:42">
      <c r="A61" t="s">
        <v>8</v>
      </c>
      <c r="B61" t="s">
        <v>9</v>
      </c>
      <c r="C61">
        <v>55</v>
      </c>
      <c r="D61">
        <v>59</v>
      </c>
      <c r="E61">
        <v>406</v>
      </c>
      <c r="F61">
        <v>368.62920278536251</v>
      </c>
      <c r="G61">
        <v>355.59307953616087</v>
      </c>
      <c r="H61">
        <v>399.73908908316895</v>
      </c>
      <c r="I61">
        <v>398.6992222594111</v>
      </c>
      <c r="J61">
        <v>414.83625083789724</v>
      </c>
      <c r="K61">
        <v>434.91853925804128</v>
      </c>
      <c r="L61">
        <v>414.02559012496897</v>
      </c>
      <c r="M61">
        <v>440.01349528389994</v>
      </c>
      <c r="N61">
        <v>459.08404565317801</v>
      </c>
      <c r="O61">
        <v>491.38660640374871</v>
      </c>
      <c r="Q61">
        <v>32.233584588253507</v>
      </c>
      <c r="R61">
        <v>36.112564911987249</v>
      </c>
      <c r="S61">
        <v>38.215579898944398</v>
      </c>
      <c r="T61">
        <v>33.945132053731221</v>
      </c>
      <c r="U61">
        <v>34.803944360005993</v>
      </c>
      <c r="V61">
        <v>35.425936436362718</v>
      </c>
      <c r="W61">
        <v>34.203968362648105</v>
      </c>
      <c r="X61">
        <v>36.920114814575776</v>
      </c>
      <c r="Y61">
        <v>36.118230397838666</v>
      </c>
      <c r="Z61">
        <v>36.224378443895468</v>
      </c>
      <c r="AB61">
        <v>18.589994789470751</v>
      </c>
      <c r="AC61">
        <v>19.770001548849649</v>
      </c>
      <c r="AD61">
        <v>22.974060249535498</v>
      </c>
      <c r="AE61">
        <v>20.386101769035342</v>
      </c>
      <c r="AF61">
        <v>21.232424775005033</v>
      </c>
      <c r="AG61">
        <v>21.334046530760929</v>
      </c>
      <c r="AH61">
        <v>19.381375577855032</v>
      </c>
      <c r="AI61">
        <v>21.593181883158653</v>
      </c>
      <c r="AJ61">
        <v>21.155907707634828</v>
      </c>
      <c r="AK61">
        <v>21.650221827465387</v>
      </c>
      <c r="AM61" t="s">
        <v>8</v>
      </c>
      <c r="AN61" t="s">
        <v>9</v>
      </c>
      <c r="AO61">
        <v>59</v>
      </c>
      <c r="AP61">
        <v>32.233584588253507</v>
      </c>
    </row>
    <row r="62" spans="1:42">
      <c r="A62" t="s">
        <v>8</v>
      </c>
      <c r="B62" t="s">
        <v>9</v>
      </c>
      <c r="C62">
        <v>60</v>
      </c>
      <c r="D62">
        <v>60</v>
      </c>
      <c r="E62">
        <v>372</v>
      </c>
      <c r="F62">
        <v>410.84084525693208</v>
      </c>
      <c r="G62">
        <v>374.61024871593833</v>
      </c>
      <c r="H62">
        <v>362.36631750918502</v>
      </c>
      <c r="I62">
        <v>405.36315329162062</v>
      </c>
      <c r="J62">
        <v>404.76686901696121</v>
      </c>
      <c r="K62">
        <v>420.95936018824671</v>
      </c>
      <c r="L62">
        <v>441.53686218749198</v>
      </c>
      <c r="M62">
        <v>421.42114482397801</v>
      </c>
      <c r="N62">
        <v>447.40175237719478</v>
      </c>
      <c r="O62">
        <v>466.78914850090553</v>
      </c>
      <c r="Q62">
        <v>40.270176623920875</v>
      </c>
      <c r="R62">
        <v>37.269270110729067</v>
      </c>
      <c r="S62">
        <v>41.586460674256323</v>
      </c>
      <c r="T62">
        <v>43.528991623765478</v>
      </c>
      <c r="U62">
        <v>39.381394523375128</v>
      </c>
      <c r="V62">
        <v>40.384718013039048</v>
      </c>
      <c r="W62">
        <v>41.080180836257767</v>
      </c>
      <c r="X62">
        <v>39.618599908042249</v>
      </c>
      <c r="Y62">
        <v>42.903975636411317</v>
      </c>
      <c r="Z62">
        <v>41.935994605853445</v>
      </c>
      <c r="AB62">
        <v>17.141715728142596</v>
      </c>
      <c r="AC62">
        <v>14.087900839949667</v>
      </c>
      <c r="AD62">
        <v>14.912612265665732</v>
      </c>
      <c r="AE62">
        <v>17.319075593561944</v>
      </c>
      <c r="AF62">
        <v>15.45082195603969</v>
      </c>
      <c r="AG62">
        <v>16.102778613817911</v>
      </c>
      <c r="AH62">
        <v>16.234261470425238</v>
      </c>
      <c r="AI62">
        <v>14.736574089702062</v>
      </c>
      <c r="AJ62">
        <v>16.410314207264069</v>
      </c>
      <c r="AK62">
        <v>16.130530035654644</v>
      </c>
      <c r="AM62" t="s">
        <v>8</v>
      </c>
      <c r="AN62" t="s">
        <v>9</v>
      </c>
      <c r="AO62">
        <v>60</v>
      </c>
      <c r="AP62">
        <v>40.270176623920875</v>
      </c>
    </row>
    <row r="63" spans="1:42">
      <c r="A63" t="s">
        <v>8</v>
      </c>
      <c r="B63" t="s">
        <v>9</v>
      </c>
      <c r="C63">
        <v>60</v>
      </c>
      <c r="D63">
        <v>61</v>
      </c>
      <c r="E63">
        <v>398</v>
      </c>
      <c r="F63">
        <v>378.52073841642459</v>
      </c>
      <c r="G63">
        <v>416.31366373274506</v>
      </c>
      <c r="H63">
        <v>381.44343910540545</v>
      </c>
      <c r="I63">
        <v>369.67888800459104</v>
      </c>
      <c r="J63">
        <v>411.90787963432683</v>
      </c>
      <c r="K63">
        <v>411.53075726608097</v>
      </c>
      <c r="L63">
        <v>427.78853105436076</v>
      </c>
      <c r="M63">
        <v>448.91601440934301</v>
      </c>
      <c r="N63">
        <v>429.43235676042701</v>
      </c>
      <c r="O63">
        <v>455.49535937783338</v>
      </c>
      <c r="Q63">
        <v>38.254931517955391</v>
      </c>
      <c r="R63">
        <v>39.550419922405148</v>
      </c>
      <c r="S63">
        <v>36.789685145557542</v>
      </c>
      <c r="T63">
        <v>40.873929651015878</v>
      </c>
      <c r="U63">
        <v>42.706602452906516</v>
      </c>
      <c r="V63">
        <v>38.784228071321515</v>
      </c>
      <c r="W63">
        <v>39.731066057604416</v>
      </c>
      <c r="X63">
        <v>40.458615142226968</v>
      </c>
      <c r="Y63">
        <v>38.97313567721006</v>
      </c>
      <c r="Z63">
        <v>42.189166710939197</v>
      </c>
      <c r="AB63">
        <v>16.765956172365602</v>
      </c>
      <c r="AC63">
        <v>19.473354079703931</v>
      </c>
      <c r="AD63">
        <v>16.153706022094116</v>
      </c>
      <c r="AE63">
        <v>17.051456078542866</v>
      </c>
      <c r="AF63">
        <v>19.680694397748095</v>
      </c>
      <c r="AG63">
        <v>17.638584675960427</v>
      </c>
      <c r="AH63">
        <v>18.363481251429867</v>
      </c>
      <c r="AI63">
        <v>18.531331378993027</v>
      </c>
      <c r="AJ63">
        <v>16.855217068824153</v>
      </c>
      <c r="AK63">
        <v>18.707516007810256</v>
      </c>
      <c r="AM63" t="s">
        <v>8</v>
      </c>
      <c r="AN63" t="s">
        <v>9</v>
      </c>
      <c r="AO63">
        <v>61</v>
      </c>
      <c r="AP63">
        <v>38.254931517955391</v>
      </c>
    </row>
    <row r="64" spans="1:42">
      <c r="A64" t="s">
        <v>8</v>
      </c>
      <c r="B64" t="s">
        <v>9</v>
      </c>
      <c r="C64">
        <v>60</v>
      </c>
      <c r="D64">
        <v>62</v>
      </c>
      <c r="E64">
        <v>464</v>
      </c>
      <c r="F64">
        <v>402.08046519007394</v>
      </c>
      <c r="G64">
        <v>382.61342147888803</v>
      </c>
      <c r="H64">
        <v>419.21497734489753</v>
      </c>
      <c r="I64">
        <v>385.4387481735755</v>
      </c>
      <c r="J64">
        <v>374.37094934645677</v>
      </c>
      <c r="K64">
        <v>415.72464940983969</v>
      </c>
      <c r="L64">
        <v>415.55325481592655</v>
      </c>
      <c r="M64">
        <v>431.76595538579249</v>
      </c>
      <c r="N64">
        <v>453.23761679315555</v>
      </c>
      <c r="O64">
        <v>434.52338660523549</v>
      </c>
      <c r="Q64">
        <v>32.811455947581159</v>
      </c>
      <c r="R64">
        <v>36.842269178962567</v>
      </c>
      <c r="S64">
        <v>38.102229756630145</v>
      </c>
      <c r="T64">
        <v>35.532611785255938</v>
      </c>
      <c r="U64">
        <v>39.286149802937935</v>
      </c>
      <c r="V64">
        <v>40.971449381641406</v>
      </c>
      <c r="W64">
        <v>37.349212102118621</v>
      </c>
      <c r="X64">
        <v>38.23893462726268</v>
      </c>
      <c r="Y64">
        <v>38.876504427942884</v>
      </c>
      <c r="Z64">
        <v>37.44506357989701</v>
      </c>
      <c r="AB64">
        <v>18.488742230300968</v>
      </c>
      <c r="AC64">
        <v>20.286080728949212</v>
      </c>
      <c r="AD64">
        <v>23.451238145462128</v>
      </c>
      <c r="AE64">
        <v>19.602007857906187</v>
      </c>
      <c r="AF64">
        <v>20.669639186825968</v>
      </c>
      <c r="AG64">
        <v>23.71659237995587</v>
      </c>
      <c r="AH64">
        <v>21.338244834628505</v>
      </c>
      <c r="AI64">
        <v>22.192026059120892</v>
      </c>
      <c r="AJ64">
        <v>22.414521134527234</v>
      </c>
      <c r="AK64">
        <v>20.428821086654601</v>
      </c>
      <c r="AM64" t="s">
        <v>8</v>
      </c>
      <c r="AN64" t="s">
        <v>9</v>
      </c>
      <c r="AO64">
        <v>62</v>
      </c>
      <c r="AP64">
        <v>32.811455947581159</v>
      </c>
    </row>
    <row r="65" spans="1:42">
      <c r="A65" t="s">
        <v>8</v>
      </c>
      <c r="B65" t="s">
        <v>9</v>
      </c>
      <c r="C65">
        <v>60</v>
      </c>
      <c r="D65">
        <v>63</v>
      </c>
      <c r="E65">
        <v>474</v>
      </c>
      <c r="F65">
        <v>466.44250379032439</v>
      </c>
      <c r="G65">
        <v>405.52945272276867</v>
      </c>
      <c r="H65">
        <v>386.05255828700479</v>
      </c>
      <c r="I65">
        <v>421.68245622593986</v>
      </c>
      <c r="J65">
        <v>389.16139006922617</v>
      </c>
      <c r="K65">
        <v>378.63710439364769</v>
      </c>
      <c r="L65">
        <v>419.13340794748603</v>
      </c>
      <c r="M65">
        <v>419.19857970248694</v>
      </c>
      <c r="N65">
        <v>435.41580126020773</v>
      </c>
      <c r="O65">
        <v>457.28453181536634</v>
      </c>
      <c r="Q65">
        <v>31.517234283790387</v>
      </c>
      <c r="R65">
        <v>30.934619364739653</v>
      </c>
      <c r="S65">
        <v>34.605559340806785</v>
      </c>
      <c r="T65">
        <v>35.768060577056417</v>
      </c>
      <c r="U65">
        <v>33.495053082052706</v>
      </c>
      <c r="V65">
        <v>36.948146811764623</v>
      </c>
      <c r="W65">
        <v>38.437896027438796</v>
      </c>
      <c r="X65">
        <v>35.181456150314155</v>
      </c>
      <c r="Y65">
        <v>35.979132794110718</v>
      </c>
      <c r="Z65">
        <v>36.68281904551381</v>
      </c>
      <c r="AB65">
        <v>18.164284190394007</v>
      </c>
      <c r="AC65">
        <v>16.056424206850206</v>
      </c>
      <c r="AD65">
        <v>17.600623569760483</v>
      </c>
      <c r="AE65">
        <v>20.215368361432041</v>
      </c>
      <c r="AF65">
        <v>17.059558785565613</v>
      </c>
      <c r="AG65">
        <v>17.970369574608736</v>
      </c>
      <c r="AH65">
        <v>20.44979002488067</v>
      </c>
      <c r="AI65">
        <v>18.468408722253667</v>
      </c>
      <c r="AJ65">
        <v>19.169975180886375</v>
      </c>
      <c r="AK65">
        <v>19.351891372304795</v>
      </c>
      <c r="AM65" t="s">
        <v>8</v>
      </c>
      <c r="AN65" t="s">
        <v>9</v>
      </c>
      <c r="AO65">
        <v>63</v>
      </c>
      <c r="AP65">
        <v>31.517234283790387</v>
      </c>
    </row>
    <row r="66" spans="1:42">
      <c r="A66" t="s">
        <v>8</v>
      </c>
      <c r="B66" t="s">
        <v>9</v>
      </c>
      <c r="C66">
        <v>60</v>
      </c>
      <c r="D66">
        <v>64</v>
      </c>
      <c r="E66">
        <v>586</v>
      </c>
      <c r="F66">
        <v>471.04854116165666</v>
      </c>
      <c r="G66">
        <v>462.88292159528714</v>
      </c>
      <c r="H66">
        <v>404.02866227700031</v>
      </c>
      <c r="I66">
        <v>384.65814531407852</v>
      </c>
      <c r="J66">
        <v>418.84942901641432</v>
      </c>
      <c r="K66">
        <v>387.77572691898581</v>
      </c>
      <c r="L66">
        <v>377.89272444221479</v>
      </c>
      <c r="M66">
        <v>417.26078482428392</v>
      </c>
      <c r="N66">
        <v>417.50621557557878</v>
      </c>
      <c r="O66">
        <v>433.55913904200003</v>
      </c>
      <c r="Q66">
        <v>25.448094599017221</v>
      </c>
      <c r="R66">
        <v>29.480271348564955</v>
      </c>
      <c r="S66">
        <v>28.981831368369338</v>
      </c>
      <c r="T66">
        <v>32.288912945566729</v>
      </c>
      <c r="U66">
        <v>33.412628376993545</v>
      </c>
      <c r="V66">
        <v>31.35692153860742</v>
      </c>
      <c r="W66">
        <v>34.41674536411913</v>
      </c>
      <c r="X66">
        <v>35.753071078408958</v>
      </c>
      <c r="Y66">
        <v>32.803367538749704</v>
      </c>
      <c r="Z66">
        <v>33.590039904974226</v>
      </c>
      <c r="AB66">
        <v>23.07493646491773</v>
      </c>
      <c r="AC66">
        <v>28.314559617247394</v>
      </c>
      <c r="AD66">
        <v>25.36829257338735</v>
      </c>
      <c r="AE66">
        <v>27.768431398821047</v>
      </c>
      <c r="AF66">
        <v>31.628840589697276</v>
      </c>
      <c r="AG66">
        <v>26.985217223874624</v>
      </c>
      <c r="AH66">
        <v>28.430591379297862</v>
      </c>
      <c r="AI66">
        <v>32.031411190518455</v>
      </c>
      <c r="AJ66">
        <v>29.013711749221297</v>
      </c>
      <c r="AK66">
        <v>30.033309699742812</v>
      </c>
      <c r="AM66" t="s">
        <v>8</v>
      </c>
      <c r="AN66" t="s">
        <v>9</v>
      </c>
      <c r="AO66">
        <v>64</v>
      </c>
      <c r="AP66">
        <v>25.448094599017221</v>
      </c>
    </row>
    <row r="67" spans="1:42">
      <c r="A67" t="s">
        <v>8</v>
      </c>
      <c r="B67" t="s">
        <v>9</v>
      </c>
      <c r="C67">
        <v>65</v>
      </c>
      <c r="D67">
        <v>65</v>
      </c>
      <c r="E67">
        <v>400</v>
      </c>
      <c r="F67">
        <v>584.74416538111552</v>
      </c>
      <c r="G67">
        <v>471.76299761218564</v>
      </c>
      <c r="H67">
        <v>463.20944556215119</v>
      </c>
      <c r="I67">
        <v>405.90345148725663</v>
      </c>
      <c r="J67">
        <v>386.31777457084485</v>
      </c>
      <c r="K67">
        <v>419.49219700093653</v>
      </c>
      <c r="L67">
        <v>389.63717626325086</v>
      </c>
      <c r="M67">
        <v>380.36876386897882</v>
      </c>
      <c r="N67">
        <v>418.89406048076904</v>
      </c>
      <c r="O67">
        <v>419.23282752551825</v>
      </c>
      <c r="Q67">
        <v>40.094832140104543</v>
      </c>
      <c r="R67">
        <v>25.190066055659361</v>
      </c>
      <c r="S67">
        <v>29.015126544720722</v>
      </c>
      <c r="T67">
        <v>28.716831268596401</v>
      </c>
      <c r="U67">
        <v>31.760827006218332</v>
      </c>
      <c r="V67">
        <v>32.956123710588351</v>
      </c>
      <c r="W67">
        <v>31.061455551342295</v>
      </c>
      <c r="X67">
        <v>34.115441211887941</v>
      </c>
      <c r="Y67">
        <v>35.421826497177179</v>
      </c>
      <c r="Z67">
        <v>32.416749040760735</v>
      </c>
      <c r="AB67">
        <v>29.411428964293773</v>
      </c>
      <c r="AC67">
        <v>16.172251636815144</v>
      </c>
      <c r="AD67">
        <v>19.716188173172981</v>
      </c>
      <c r="AE67">
        <v>17.540769240288682</v>
      </c>
      <c r="AF67">
        <v>19.040941996654546</v>
      </c>
      <c r="AG67">
        <v>21.789650158082065</v>
      </c>
      <c r="AH67">
        <v>18.581028294111455</v>
      </c>
      <c r="AI67">
        <v>19.499259036736884</v>
      </c>
      <c r="AJ67">
        <v>22.057669051632576</v>
      </c>
      <c r="AK67">
        <v>20.040596396948601</v>
      </c>
      <c r="AM67" t="s">
        <v>8</v>
      </c>
      <c r="AN67" t="s">
        <v>9</v>
      </c>
      <c r="AO67">
        <v>65</v>
      </c>
      <c r="AP67">
        <v>40.094832140104543</v>
      </c>
    </row>
    <row r="68" spans="1:42">
      <c r="A68" t="s">
        <v>8</v>
      </c>
      <c r="B68" t="s">
        <v>9</v>
      </c>
      <c r="C68">
        <v>65</v>
      </c>
      <c r="D68">
        <v>66</v>
      </c>
      <c r="E68">
        <v>405</v>
      </c>
      <c r="F68">
        <v>396.96234749505101</v>
      </c>
      <c r="G68">
        <v>578.63656331682398</v>
      </c>
      <c r="H68">
        <v>468.39676956937296</v>
      </c>
      <c r="I68">
        <v>458.93798342644334</v>
      </c>
      <c r="J68">
        <v>403.40345952460535</v>
      </c>
      <c r="K68">
        <v>384.17222872137671</v>
      </c>
      <c r="L68">
        <v>416.22710543250395</v>
      </c>
      <c r="M68">
        <v>387.60718224097462</v>
      </c>
      <c r="N68">
        <v>378.8652934655542</v>
      </c>
      <c r="O68">
        <v>416.377564670146</v>
      </c>
      <c r="Q68">
        <v>28.473970837864172</v>
      </c>
      <c r="R68">
        <v>35.757302691150478</v>
      </c>
      <c r="S68">
        <v>22.501144606017586</v>
      </c>
      <c r="T68">
        <v>25.929321873566227</v>
      </c>
      <c r="U68">
        <v>25.791189100715943</v>
      </c>
      <c r="V68">
        <v>28.472616048308222</v>
      </c>
      <c r="W68">
        <v>29.573400415788505</v>
      </c>
      <c r="X68">
        <v>27.866373993792429</v>
      </c>
      <c r="Y68">
        <v>30.483887736853855</v>
      </c>
      <c r="Z68">
        <v>31.585074425838119</v>
      </c>
      <c r="AB68">
        <v>23.250461441539933</v>
      </c>
      <c r="AC68">
        <v>34.709242533137044</v>
      </c>
      <c r="AD68">
        <v>19.219018729193632</v>
      </c>
      <c r="AE68">
        <v>23.295675593507987</v>
      </c>
      <c r="AF68">
        <v>20.844089305764896</v>
      </c>
      <c r="AG68">
        <v>22.573460732437038</v>
      </c>
      <c r="AH68">
        <v>25.744281028439357</v>
      </c>
      <c r="AI68">
        <v>22.072465288794355</v>
      </c>
      <c r="AJ68">
        <v>23.139112063865934</v>
      </c>
      <c r="AK68">
        <v>26.075685484874178</v>
      </c>
      <c r="AM68" t="s">
        <v>8</v>
      </c>
      <c r="AN68" t="s">
        <v>9</v>
      </c>
      <c r="AO68">
        <v>66</v>
      </c>
      <c r="AP68">
        <v>28.473970837864172</v>
      </c>
    </row>
    <row r="69" spans="1:42">
      <c r="A69" t="s">
        <v>8</v>
      </c>
      <c r="B69" t="s">
        <v>9</v>
      </c>
      <c r="C69">
        <v>65</v>
      </c>
      <c r="D69">
        <v>67</v>
      </c>
      <c r="E69">
        <v>410</v>
      </c>
      <c r="F69">
        <v>402.65050277692762</v>
      </c>
      <c r="G69">
        <v>395.16580169695993</v>
      </c>
      <c r="H69">
        <v>573.72053870628235</v>
      </c>
      <c r="I69">
        <v>465.65601285286317</v>
      </c>
      <c r="J69">
        <v>455.98951709077591</v>
      </c>
      <c r="K69">
        <v>401.81256551674784</v>
      </c>
      <c r="L69">
        <v>382.86258561577711</v>
      </c>
      <c r="M69">
        <v>413.83033833668799</v>
      </c>
      <c r="N69">
        <v>386.34933684595433</v>
      </c>
      <c r="O69">
        <v>378.11643676246928</v>
      </c>
      <c r="Q69">
        <v>25.124207556808791</v>
      </c>
      <c r="R69">
        <v>26.036238482184714</v>
      </c>
      <c r="S69">
        <v>33.047007743065471</v>
      </c>
      <c r="T69">
        <v>20.833149175835931</v>
      </c>
      <c r="U69">
        <v>23.892617364081364</v>
      </c>
      <c r="V69">
        <v>23.651257764256318</v>
      </c>
      <c r="W69">
        <v>26.074696530220738</v>
      </c>
      <c r="X69">
        <v>27.024333436340022</v>
      </c>
      <c r="Y69">
        <v>25.550366002007209</v>
      </c>
      <c r="Z69">
        <v>27.825193844678463</v>
      </c>
      <c r="AB69">
        <v>20.655096225646865</v>
      </c>
      <c r="AC69">
        <v>20.62116741692294</v>
      </c>
      <c r="AD69">
        <v>30.613119754814488</v>
      </c>
      <c r="AE69">
        <v>17.065847688713017</v>
      </c>
      <c r="AF69">
        <v>20.617756504045182</v>
      </c>
      <c r="AG69">
        <v>18.508946792872376</v>
      </c>
      <c r="AH69">
        <v>20.004240218024577</v>
      </c>
      <c r="AI69">
        <v>22.74650058371661</v>
      </c>
      <c r="AJ69">
        <v>19.599976760962228</v>
      </c>
      <c r="AK69">
        <v>20.524529230172288</v>
      </c>
      <c r="AM69" t="s">
        <v>8</v>
      </c>
      <c r="AN69" t="s">
        <v>9</v>
      </c>
      <c r="AO69">
        <v>67</v>
      </c>
      <c r="AP69">
        <v>25.124207556808791</v>
      </c>
    </row>
    <row r="70" spans="1:42">
      <c r="A70" t="s">
        <v>8</v>
      </c>
      <c r="B70" t="s">
        <v>9</v>
      </c>
      <c r="C70">
        <v>65</v>
      </c>
      <c r="D70">
        <v>68</v>
      </c>
      <c r="E70">
        <v>377</v>
      </c>
      <c r="F70">
        <v>408.18679033986973</v>
      </c>
      <c r="G70">
        <v>400.68885966043615</v>
      </c>
      <c r="H70">
        <v>393.76506552952713</v>
      </c>
      <c r="I70">
        <v>570.17286618643163</v>
      </c>
      <c r="J70">
        <v>464.26159170284888</v>
      </c>
      <c r="K70">
        <v>453.9916840278778</v>
      </c>
      <c r="L70">
        <v>400.88489909947765</v>
      </c>
      <c r="M70">
        <v>382.19891218079908</v>
      </c>
      <c r="N70">
        <v>412.35851879426917</v>
      </c>
      <c r="O70">
        <v>385.83627030957854</v>
      </c>
      <c r="Q70">
        <v>24.377383181889122</v>
      </c>
      <c r="R70">
        <v>23.0786426587756</v>
      </c>
      <c r="S70">
        <v>23.941914107006866</v>
      </c>
      <c r="T70">
        <v>30.436977513663724</v>
      </c>
      <c r="U70">
        <v>19.201213446697242</v>
      </c>
      <c r="V70">
        <v>21.922925111729171</v>
      </c>
      <c r="W70">
        <v>21.771602739315824</v>
      </c>
      <c r="X70">
        <v>23.909402804291357</v>
      </c>
      <c r="Y70">
        <v>24.817899212999208</v>
      </c>
      <c r="Z70">
        <v>23.486576387942961</v>
      </c>
      <c r="AB70">
        <v>17.513862399195006</v>
      </c>
      <c r="AC70">
        <v>15.884585453025474</v>
      </c>
      <c r="AD70">
        <v>15.91073290140147</v>
      </c>
      <c r="AE70">
        <v>23.18999004374405</v>
      </c>
      <c r="AF70">
        <v>13.101949963691979</v>
      </c>
      <c r="AG70">
        <v>15.766957936704884</v>
      </c>
      <c r="AH70">
        <v>14.281080174225142</v>
      </c>
      <c r="AI70">
        <v>15.446509624569384</v>
      </c>
      <c r="AJ70">
        <v>17.455728463374971</v>
      </c>
      <c r="AK70">
        <v>15.152592308294206</v>
      </c>
      <c r="AM70" t="s">
        <v>8</v>
      </c>
      <c r="AN70" t="s">
        <v>9</v>
      </c>
      <c r="AO70">
        <v>68</v>
      </c>
      <c r="AP70">
        <v>24.377383181889122</v>
      </c>
    </row>
    <row r="71" spans="1:42">
      <c r="A71" t="s">
        <v>8</v>
      </c>
      <c r="B71" t="s">
        <v>9</v>
      </c>
      <c r="C71">
        <v>65</v>
      </c>
      <c r="D71">
        <v>69</v>
      </c>
      <c r="E71">
        <v>329</v>
      </c>
      <c r="F71">
        <v>371.83464616046444</v>
      </c>
      <c r="G71">
        <v>402.08878637384197</v>
      </c>
      <c r="H71">
        <v>395.22572307843313</v>
      </c>
      <c r="I71">
        <v>388.97131698432901</v>
      </c>
      <c r="J71">
        <v>561.53449301559988</v>
      </c>
      <c r="K71">
        <v>458.35284372274128</v>
      </c>
      <c r="L71">
        <v>447.78402987223478</v>
      </c>
      <c r="M71">
        <v>396.30818502653977</v>
      </c>
      <c r="N71">
        <v>378.02475437123763</v>
      </c>
      <c r="O71">
        <v>407.07984111622574</v>
      </c>
      <c r="Q71">
        <v>26.796538928249351</v>
      </c>
      <c r="R71">
        <v>23.826756478794415</v>
      </c>
      <c r="S71">
        <v>22.582712317511138</v>
      </c>
      <c r="T71">
        <v>23.432108693038952</v>
      </c>
      <c r="U71">
        <v>29.737800230906011</v>
      </c>
      <c r="V71">
        <v>18.817434496105452</v>
      </c>
      <c r="W71">
        <v>21.436481342333582</v>
      </c>
      <c r="X71">
        <v>21.322525330867581</v>
      </c>
      <c r="Y71">
        <v>23.356232766424295</v>
      </c>
      <c r="Z71">
        <v>24.212682541920827</v>
      </c>
      <c r="AB71">
        <v>28.18302444098504</v>
      </c>
      <c r="AC71">
        <v>26.966730926414655</v>
      </c>
      <c r="AD71">
        <v>24.506931077197248</v>
      </c>
      <c r="AE71">
        <v>24.526898834839741</v>
      </c>
      <c r="AF71">
        <v>35.816653261587362</v>
      </c>
      <c r="AG71">
        <v>20.28024691795132</v>
      </c>
      <c r="AH71">
        <v>24.312533403969795</v>
      </c>
      <c r="AI71">
        <v>22.039718299499938</v>
      </c>
      <c r="AJ71">
        <v>23.772388823710092</v>
      </c>
      <c r="AK71">
        <v>26.843044722043285</v>
      </c>
      <c r="AM71" t="s">
        <v>8</v>
      </c>
      <c r="AN71" t="s">
        <v>9</v>
      </c>
      <c r="AO71">
        <v>69</v>
      </c>
      <c r="AP71">
        <v>26.796538928249351</v>
      </c>
    </row>
    <row r="72" spans="1:42">
      <c r="A72" t="s">
        <v>8</v>
      </c>
      <c r="B72" t="s">
        <v>9</v>
      </c>
      <c r="C72">
        <v>70</v>
      </c>
      <c r="D72">
        <v>70</v>
      </c>
      <c r="E72">
        <v>297</v>
      </c>
      <c r="F72">
        <v>327.08618331342041</v>
      </c>
      <c r="G72">
        <v>370.21718228101332</v>
      </c>
      <c r="H72">
        <v>400.21835942076217</v>
      </c>
      <c r="I72">
        <v>393.77137993140178</v>
      </c>
      <c r="J72">
        <v>387.68816805790868</v>
      </c>
      <c r="K72">
        <v>558.19140844849369</v>
      </c>
      <c r="L72">
        <v>456.86379141796823</v>
      </c>
      <c r="M72">
        <v>445.96849870826685</v>
      </c>
      <c r="N72">
        <v>395.47733334462436</v>
      </c>
      <c r="O72">
        <v>377.39799605036438</v>
      </c>
      <c r="Q72">
        <v>25.55477067590973</v>
      </c>
      <c r="R72">
        <v>26.572726883265137</v>
      </c>
      <c r="S72">
        <v>23.523485166519023</v>
      </c>
      <c r="T72">
        <v>22.298702311649748</v>
      </c>
      <c r="U72">
        <v>23.114093893987185</v>
      </c>
      <c r="V72">
        <v>29.221887058217575</v>
      </c>
      <c r="W72">
        <v>18.610743110864188</v>
      </c>
      <c r="X72">
        <v>21.195965484707106</v>
      </c>
      <c r="Y72">
        <v>21.012423780530277</v>
      </c>
      <c r="Z72">
        <v>23.025477614599133</v>
      </c>
      <c r="AB72">
        <v>17.950665218214787</v>
      </c>
      <c r="AC72">
        <v>18.275460528332918</v>
      </c>
      <c r="AD72">
        <v>17.397485443245056</v>
      </c>
      <c r="AE72">
        <v>15.839810946388019</v>
      </c>
      <c r="AF72">
        <v>15.857033226493934</v>
      </c>
      <c r="AG72">
        <v>22.71906392041803</v>
      </c>
      <c r="AH72">
        <v>13.039292251372633</v>
      </c>
      <c r="AI72">
        <v>15.591495099693457</v>
      </c>
      <c r="AJ72">
        <v>14.258083781404682</v>
      </c>
      <c r="AK72">
        <v>15.392132400452089</v>
      </c>
      <c r="AM72" t="s">
        <v>8</v>
      </c>
      <c r="AN72" t="s">
        <v>9</v>
      </c>
      <c r="AO72">
        <v>70</v>
      </c>
      <c r="AP72">
        <v>25.55477067590973</v>
      </c>
    </row>
    <row r="73" spans="1:42">
      <c r="A73" t="s">
        <v>8</v>
      </c>
      <c r="B73" t="s">
        <v>9</v>
      </c>
      <c r="C73">
        <v>70</v>
      </c>
      <c r="D73">
        <v>71</v>
      </c>
      <c r="E73">
        <v>327</v>
      </c>
      <c r="F73">
        <v>296.5550527393745</v>
      </c>
      <c r="G73">
        <v>326.80511063657957</v>
      </c>
      <c r="H73">
        <v>369.97426078309189</v>
      </c>
      <c r="I73">
        <v>399.10446867533551</v>
      </c>
      <c r="J73">
        <v>393.32235852783504</v>
      </c>
      <c r="K73">
        <v>387.59010477238951</v>
      </c>
      <c r="L73">
        <v>556.49576927563783</v>
      </c>
      <c r="M73">
        <v>456.63249186694156</v>
      </c>
      <c r="N73">
        <v>445.33626970779329</v>
      </c>
      <c r="O73">
        <v>395.73552100166256</v>
      </c>
      <c r="Q73">
        <v>21.741392525470282</v>
      </c>
      <c r="R73">
        <v>25.562821771695077</v>
      </c>
      <c r="S73">
        <v>26.375528652504304</v>
      </c>
      <c r="T73">
        <v>23.521019943815471</v>
      </c>
      <c r="U73">
        <v>22.301494850107908</v>
      </c>
      <c r="V73">
        <v>23.081022876436268</v>
      </c>
      <c r="W73">
        <v>29.012568921059337</v>
      </c>
      <c r="X73">
        <v>18.574090371914764</v>
      </c>
      <c r="Y73">
        <v>21.128458459205284</v>
      </c>
      <c r="Z73">
        <v>20.870505951627479</v>
      </c>
      <c r="AB73">
        <v>11.578615482336122</v>
      </c>
      <c r="AC73">
        <v>14.011774641582722</v>
      </c>
      <c r="AD73">
        <v>14.309430750189284</v>
      </c>
      <c r="AE73">
        <v>13.605168575298299</v>
      </c>
      <c r="AF73">
        <v>12.428062367277871</v>
      </c>
      <c r="AG73">
        <v>12.426067996441413</v>
      </c>
      <c r="AH73">
        <v>17.898942047243619</v>
      </c>
      <c r="AI73">
        <v>10.280025934180154</v>
      </c>
      <c r="AJ73">
        <v>12.242731656356256</v>
      </c>
      <c r="AK73">
        <v>11.193548133055678</v>
      </c>
      <c r="AM73" t="s">
        <v>8</v>
      </c>
      <c r="AN73" t="s">
        <v>9</v>
      </c>
      <c r="AO73">
        <v>71</v>
      </c>
      <c r="AP73">
        <v>21.741392525470282</v>
      </c>
    </row>
    <row r="74" spans="1:42">
      <c r="A74" t="s">
        <v>8</v>
      </c>
      <c r="B74" t="s">
        <v>9</v>
      </c>
      <c r="C74">
        <v>70</v>
      </c>
      <c r="D74">
        <v>72</v>
      </c>
      <c r="E74">
        <v>369</v>
      </c>
      <c r="F74">
        <v>324.64101449970133</v>
      </c>
      <c r="G74">
        <v>295.07739246032668</v>
      </c>
      <c r="H74">
        <v>324.97196103083138</v>
      </c>
      <c r="I74">
        <v>367.54831449975325</v>
      </c>
      <c r="J74">
        <v>396.29928242897722</v>
      </c>
      <c r="K74">
        <v>390.91322253436635</v>
      </c>
      <c r="L74">
        <v>385.60445944518648</v>
      </c>
      <c r="M74">
        <v>552.22744777759101</v>
      </c>
      <c r="N74">
        <v>454.07774530686811</v>
      </c>
      <c r="O74">
        <v>442.56925525930336</v>
      </c>
      <c r="Q74">
        <v>17.934855836932503</v>
      </c>
      <c r="R74">
        <v>18.978028701480703</v>
      </c>
      <c r="S74">
        <v>22.298267019783111</v>
      </c>
      <c r="T74">
        <v>23.117386520373323</v>
      </c>
      <c r="U74">
        <v>20.655672274261864</v>
      </c>
      <c r="V74">
        <v>19.559386524774911</v>
      </c>
      <c r="W74">
        <v>20.249783245884792</v>
      </c>
      <c r="X74">
        <v>25.599701644558753</v>
      </c>
      <c r="Y74">
        <v>16.397244335396579</v>
      </c>
      <c r="Z74">
        <v>18.597719005097485</v>
      </c>
      <c r="AB74">
        <v>14.642350546898617</v>
      </c>
      <c r="AC74">
        <v>15.120536458331186</v>
      </c>
      <c r="AD74">
        <v>18.33236066987288</v>
      </c>
      <c r="AE74">
        <v>18.822654160757239</v>
      </c>
      <c r="AF74">
        <v>17.967425099576936</v>
      </c>
      <c r="AG74">
        <v>16.426450300964365</v>
      </c>
      <c r="AH74">
        <v>16.415143553489965</v>
      </c>
      <c r="AI74">
        <v>23.894365117601811</v>
      </c>
      <c r="AJ74">
        <v>13.691239354645218</v>
      </c>
      <c r="AK74">
        <v>16.242666506334476</v>
      </c>
      <c r="AM74" t="s">
        <v>8</v>
      </c>
      <c r="AN74" t="s">
        <v>9</v>
      </c>
      <c r="AO74">
        <v>72</v>
      </c>
      <c r="AP74">
        <v>17.934855836932503</v>
      </c>
    </row>
    <row r="75" spans="1:42">
      <c r="A75" t="s">
        <v>8</v>
      </c>
      <c r="B75" t="s">
        <v>9</v>
      </c>
      <c r="C75">
        <v>70</v>
      </c>
      <c r="D75">
        <v>73</v>
      </c>
      <c r="E75">
        <v>343</v>
      </c>
      <c r="F75">
        <v>363.02698242260828</v>
      </c>
      <c r="G75">
        <v>320.23503241763854</v>
      </c>
      <c r="H75">
        <v>291.15059249264249</v>
      </c>
      <c r="I75">
        <v>320.93174126037826</v>
      </c>
      <c r="J75">
        <v>363.10558416155618</v>
      </c>
      <c r="K75">
        <v>390.9692180090301</v>
      </c>
      <c r="L75">
        <v>386.05882400665104</v>
      </c>
      <c r="M75">
        <v>381.20919188671354</v>
      </c>
      <c r="N75">
        <v>544.68824673425456</v>
      </c>
      <c r="O75">
        <v>448.94753636938418</v>
      </c>
      <c r="Q75">
        <v>20.061154697887076</v>
      </c>
      <c r="R75">
        <v>18.841613184773507</v>
      </c>
      <c r="S75">
        <v>19.89769933489206</v>
      </c>
      <c r="T75">
        <v>23.364112775127715</v>
      </c>
      <c r="U75">
        <v>24.062651404133366</v>
      </c>
      <c r="V75">
        <v>21.527040577459985</v>
      </c>
      <c r="W75">
        <v>20.429415318032646</v>
      </c>
      <c r="X75">
        <v>21.109564024641418</v>
      </c>
      <c r="Y75">
        <v>26.514941160582957</v>
      </c>
      <c r="Z75">
        <v>17.075222240286703</v>
      </c>
      <c r="AB75">
        <v>17.05096007635273</v>
      </c>
      <c r="AC75">
        <v>14.177305044280068</v>
      </c>
      <c r="AD75">
        <v>14.604978944427986</v>
      </c>
      <c r="AE75">
        <v>17.718931374874398</v>
      </c>
      <c r="AF75">
        <v>18.18494322821703</v>
      </c>
      <c r="AG75">
        <v>17.328428891393976</v>
      </c>
      <c r="AH75">
        <v>15.880130720120526</v>
      </c>
      <c r="AI75">
        <v>15.868993684617141</v>
      </c>
      <c r="AJ75">
        <v>23.026108583609396</v>
      </c>
      <c r="AK75">
        <v>13.254184924996816</v>
      </c>
      <c r="AM75" t="s">
        <v>8</v>
      </c>
      <c r="AN75" t="s">
        <v>9</v>
      </c>
      <c r="AO75">
        <v>73</v>
      </c>
      <c r="AP75">
        <v>20.061154697887076</v>
      </c>
    </row>
    <row r="76" spans="1:42">
      <c r="A76" t="s">
        <v>8</v>
      </c>
      <c r="B76" t="s">
        <v>9</v>
      </c>
      <c r="C76">
        <v>70</v>
      </c>
      <c r="D76">
        <v>74</v>
      </c>
      <c r="E76">
        <v>312</v>
      </c>
      <c r="F76">
        <v>339.61848329331212</v>
      </c>
      <c r="G76">
        <v>359.36174633135892</v>
      </c>
      <c r="H76">
        <v>318.38861097913559</v>
      </c>
      <c r="I76">
        <v>289.63212527414117</v>
      </c>
      <c r="J76">
        <v>318.83173072566092</v>
      </c>
      <c r="K76">
        <v>360.97716279831053</v>
      </c>
      <c r="L76">
        <v>388.43265356558197</v>
      </c>
      <c r="M76">
        <v>383.98083761505779</v>
      </c>
      <c r="N76">
        <v>379.46614445146207</v>
      </c>
      <c r="O76">
        <v>540.9841471864919</v>
      </c>
      <c r="Q76">
        <v>19.797704074796339</v>
      </c>
      <c r="R76">
        <v>18.286795003686368</v>
      </c>
      <c r="S76">
        <v>17.126905779120957</v>
      </c>
      <c r="T76">
        <v>17.97424304011723</v>
      </c>
      <c r="U76">
        <v>21.183529455004816</v>
      </c>
      <c r="V76">
        <v>21.978516479815411</v>
      </c>
      <c r="W76">
        <v>19.67414515495059</v>
      </c>
      <c r="X76">
        <v>18.657144308401005</v>
      </c>
      <c r="Y76">
        <v>19.300551607756375</v>
      </c>
      <c r="Z76">
        <v>24.375359138593815</v>
      </c>
      <c r="AB76">
        <v>9.2778785419206073</v>
      </c>
      <c r="AC76">
        <v>9.0271646269909542</v>
      </c>
      <c r="AD76">
        <v>7.5430046978615426</v>
      </c>
      <c r="AE76">
        <v>7.741599667605092</v>
      </c>
      <c r="AF76">
        <v>9.3729646319298503</v>
      </c>
      <c r="AG76">
        <v>9.6382346922813902</v>
      </c>
      <c r="AH76">
        <v>9.1708138344495751</v>
      </c>
      <c r="AI76">
        <v>8.4198773476163247</v>
      </c>
      <c r="AJ76">
        <v>8.4117405459397059</v>
      </c>
      <c r="AK76">
        <v>12.164143815861038</v>
      </c>
      <c r="AM76" t="s">
        <v>8</v>
      </c>
      <c r="AN76" t="s">
        <v>9</v>
      </c>
      <c r="AO76">
        <v>74</v>
      </c>
      <c r="AP76">
        <v>19.797704074796339</v>
      </c>
    </row>
    <row r="77" spans="1:42">
      <c r="A77" t="s">
        <v>8</v>
      </c>
      <c r="B77" t="s">
        <v>9</v>
      </c>
      <c r="C77">
        <v>75</v>
      </c>
      <c r="D77">
        <v>75</v>
      </c>
      <c r="E77">
        <v>320</v>
      </c>
      <c r="F77">
        <v>307.24938893754336</v>
      </c>
      <c r="G77">
        <v>333.98133781454516</v>
      </c>
      <c r="H77">
        <v>352.3635332751391</v>
      </c>
      <c r="I77">
        <v>313.39914376781888</v>
      </c>
      <c r="J77">
        <v>285.30147801310665</v>
      </c>
      <c r="K77">
        <v>314.03007766409246</v>
      </c>
      <c r="L77">
        <v>355.61592826403648</v>
      </c>
      <c r="M77">
        <v>382.3571085521163</v>
      </c>
      <c r="N77">
        <v>378.41341028450364</v>
      </c>
      <c r="O77">
        <v>374.25322076261557</v>
      </c>
      <c r="Q77">
        <v>16.203073261742272</v>
      </c>
      <c r="R77">
        <v>16.782623057699926</v>
      </c>
      <c r="S77">
        <v>15.559318412681398</v>
      </c>
      <c r="T77">
        <v>14.498665326033882</v>
      </c>
      <c r="U77">
        <v>15.260077759418579</v>
      </c>
      <c r="V77">
        <v>17.82220679993231</v>
      </c>
      <c r="W77">
        <v>18.415302707744978</v>
      </c>
      <c r="X77">
        <v>16.453386574334694</v>
      </c>
      <c r="Y77">
        <v>15.658098291482396</v>
      </c>
      <c r="Z77">
        <v>16.101136227646112</v>
      </c>
      <c r="AB77">
        <v>11.158122288233676</v>
      </c>
      <c r="AC77">
        <v>12.650621939908225</v>
      </c>
      <c r="AD77">
        <v>12.28722962374815</v>
      </c>
      <c r="AE77">
        <v>10.342369492062193</v>
      </c>
      <c r="AF77">
        <v>10.581191663468084</v>
      </c>
      <c r="AG77">
        <v>12.800873464925722</v>
      </c>
      <c r="AH77">
        <v>13.168450891733222</v>
      </c>
      <c r="AI77">
        <v>12.514885959253734</v>
      </c>
      <c r="AJ77">
        <v>11.513538791507916</v>
      </c>
      <c r="AK77">
        <v>11.500268301732271</v>
      </c>
      <c r="AM77" t="s">
        <v>8</v>
      </c>
      <c r="AN77" t="s">
        <v>9</v>
      </c>
      <c r="AO77">
        <v>75</v>
      </c>
      <c r="AP77">
        <v>16.203073261742272</v>
      </c>
    </row>
    <row r="78" spans="1:42">
      <c r="A78" t="s">
        <v>8</v>
      </c>
      <c r="B78" t="s">
        <v>9</v>
      </c>
      <c r="C78">
        <v>75</v>
      </c>
      <c r="D78">
        <v>76</v>
      </c>
      <c r="E78">
        <v>315</v>
      </c>
      <c r="F78">
        <v>313.91443495285375</v>
      </c>
      <c r="G78">
        <v>301.74852647552575</v>
      </c>
      <c r="H78">
        <v>327.62743080304512</v>
      </c>
      <c r="I78">
        <v>345.46413781678046</v>
      </c>
      <c r="J78">
        <v>307.90394581212905</v>
      </c>
      <c r="K78">
        <v>280.47727191300504</v>
      </c>
      <c r="L78">
        <v>308.61608274184806</v>
      </c>
      <c r="M78">
        <v>349.57354376259923</v>
      </c>
      <c r="N78">
        <v>375.64173898019908</v>
      </c>
      <c r="O78">
        <v>372.0339422008372</v>
      </c>
      <c r="Q78">
        <v>14.441815378009755</v>
      </c>
      <c r="R78">
        <v>14.649032793478721</v>
      </c>
      <c r="S78">
        <v>15.310363037158767</v>
      </c>
      <c r="T78">
        <v>14.269853654655918</v>
      </c>
      <c r="U78">
        <v>13.220083222847748</v>
      </c>
      <c r="V78">
        <v>13.896397122331889</v>
      </c>
      <c r="W78">
        <v>16.249658116535276</v>
      </c>
      <c r="X78">
        <v>16.805296944334952</v>
      </c>
      <c r="Y78">
        <v>15.081845595316997</v>
      </c>
      <c r="Z78">
        <v>14.304548769781258</v>
      </c>
      <c r="AB78">
        <v>18.923008011990675</v>
      </c>
      <c r="AC78">
        <v>18.238724695173701</v>
      </c>
      <c r="AD78">
        <v>20.625337063293866</v>
      </c>
      <c r="AE78">
        <v>20.042012172499817</v>
      </c>
      <c r="AF78">
        <v>16.918459733291982</v>
      </c>
      <c r="AG78">
        <v>17.284087683362625</v>
      </c>
      <c r="AH78">
        <v>20.888205430654256</v>
      </c>
      <c r="AI78">
        <v>21.501635168400515</v>
      </c>
      <c r="AJ78">
        <v>20.414583176649341</v>
      </c>
      <c r="AK78">
        <v>18.807629870405847</v>
      </c>
      <c r="AM78" t="s">
        <v>8</v>
      </c>
      <c r="AN78" t="s">
        <v>9</v>
      </c>
      <c r="AO78">
        <v>76</v>
      </c>
      <c r="AP78">
        <v>14.441815378009755</v>
      </c>
    </row>
    <row r="79" spans="1:42">
      <c r="A79" t="s">
        <v>8</v>
      </c>
      <c r="B79" t="s">
        <v>9</v>
      </c>
      <c r="C79">
        <v>75</v>
      </c>
      <c r="D79">
        <v>77</v>
      </c>
      <c r="E79">
        <v>289</v>
      </c>
      <c r="F79">
        <v>307.10384695494338</v>
      </c>
      <c r="G79">
        <v>307.35509288126798</v>
      </c>
      <c r="H79">
        <v>295.98819770965889</v>
      </c>
      <c r="I79">
        <v>321.35163908789843</v>
      </c>
      <c r="J79">
        <v>338.00425306476836</v>
      </c>
      <c r="K79">
        <v>302.00413971115341</v>
      </c>
      <c r="L79">
        <v>275.48433431332057</v>
      </c>
      <c r="M79">
        <v>303.00732149895885</v>
      </c>
      <c r="N79">
        <v>343.36243806811444</v>
      </c>
      <c r="O79">
        <v>368.60687038145971</v>
      </c>
      <c r="Q79">
        <v>19.070721936373435</v>
      </c>
      <c r="R79">
        <v>18.611182616439979</v>
      </c>
      <c r="S79">
        <v>18.702758976884244</v>
      </c>
      <c r="T79">
        <v>19.459594903986293</v>
      </c>
      <c r="U79">
        <v>18.145425594235018</v>
      </c>
      <c r="V79">
        <v>16.88753787623385</v>
      </c>
      <c r="W79">
        <v>17.7621895515794</v>
      </c>
      <c r="X79">
        <v>20.580156732942253</v>
      </c>
      <c r="Y79">
        <v>21.269579290370054</v>
      </c>
      <c r="Z79">
        <v>18.991254697699539</v>
      </c>
      <c r="AB79">
        <v>19.966657258942924</v>
      </c>
      <c r="AC79">
        <v>18.802547408674293</v>
      </c>
      <c r="AD79">
        <v>18.118178353451597</v>
      </c>
      <c r="AE79">
        <v>20.384010509489148</v>
      </c>
      <c r="AF79">
        <v>19.720978262266435</v>
      </c>
      <c r="AG79">
        <v>16.803747440431515</v>
      </c>
      <c r="AH79">
        <v>17.218059906422329</v>
      </c>
      <c r="AI79">
        <v>20.686603688094895</v>
      </c>
      <c r="AJ79">
        <v>21.201944807084192</v>
      </c>
      <c r="AK79">
        <v>20.053704063816962</v>
      </c>
      <c r="AM79" t="s">
        <v>8</v>
      </c>
      <c r="AN79" t="s">
        <v>9</v>
      </c>
      <c r="AO79">
        <v>77</v>
      </c>
      <c r="AP79">
        <v>19.070721936373435</v>
      </c>
    </row>
    <row r="80" spans="1:42">
      <c r="A80" t="s">
        <v>8</v>
      </c>
      <c r="B80" t="s">
        <v>9</v>
      </c>
      <c r="C80">
        <v>75</v>
      </c>
      <c r="D80">
        <v>78</v>
      </c>
      <c r="E80">
        <v>301</v>
      </c>
      <c r="F80">
        <v>278.60554411719312</v>
      </c>
      <c r="G80">
        <v>295.87558109722039</v>
      </c>
      <c r="H80">
        <v>296.08557289739474</v>
      </c>
      <c r="I80">
        <v>286.16647693676191</v>
      </c>
      <c r="J80">
        <v>310.50807673151246</v>
      </c>
      <c r="K80">
        <v>326.44307286474537</v>
      </c>
      <c r="L80">
        <v>292.22570125108683</v>
      </c>
      <c r="M80">
        <v>266.78732161722775</v>
      </c>
      <c r="N80">
        <v>293.52136917720151</v>
      </c>
      <c r="O80">
        <v>332.80674683140251</v>
      </c>
      <c r="Q80">
        <v>15.828137059283192</v>
      </c>
      <c r="R80">
        <v>17.312596087439658</v>
      </c>
      <c r="S80">
        <v>16.966733004607978</v>
      </c>
      <c r="T80">
        <v>17.150800347699569</v>
      </c>
      <c r="U80">
        <v>17.755931499631814</v>
      </c>
      <c r="V80">
        <v>16.541153498101675</v>
      </c>
      <c r="W80">
        <v>15.472777378767621</v>
      </c>
      <c r="X80">
        <v>16.153826123195138</v>
      </c>
      <c r="Y80">
        <v>18.895664380051326</v>
      </c>
      <c r="Z80">
        <v>19.565546424426497</v>
      </c>
      <c r="AB80">
        <v>21.313146928615993</v>
      </c>
      <c r="AC80">
        <v>24.424002581527773</v>
      </c>
      <c r="AD80">
        <v>23.012189732425441</v>
      </c>
      <c r="AE80">
        <v>22.240494459955755</v>
      </c>
      <c r="AF80">
        <v>24.918120050871593</v>
      </c>
      <c r="AG80">
        <v>24.111193550744751</v>
      </c>
      <c r="AH80">
        <v>20.590349021194761</v>
      </c>
      <c r="AI80">
        <v>21.075271889908041</v>
      </c>
      <c r="AJ80">
        <v>25.304195277609193</v>
      </c>
      <c r="AK80">
        <v>25.946174201199639</v>
      </c>
      <c r="AM80" t="s">
        <v>8</v>
      </c>
      <c r="AN80" t="s">
        <v>9</v>
      </c>
      <c r="AO80">
        <v>78</v>
      </c>
      <c r="AP80">
        <v>15.828137059283192</v>
      </c>
    </row>
    <row r="81" spans="1:42">
      <c r="A81" t="s">
        <v>8</v>
      </c>
      <c r="B81" t="s">
        <v>9</v>
      </c>
      <c r="C81">
        <v>75</v>
      </c>
      <c r="D81">
        <v>79</v>
      </c>
      <c r="E81">
        <v>281</v>
      </c>
      <c r="F81">
        <v>291.97557447356832</v>
      </c>
      <c r="G81">
        <v>270.81384266074895</v>
      </c>
      <c r="H81">
        <v>287.90749578790059</v>
      </c>
      <c r="I81">
        <v>289.13345609195363</v>
      </c>
      <c r="J81">
        <v>279.31630347787132</v>
      </c>
      <c r="K81">
        <v>302.80338958437869</v>
      </c>
      <c r="L81">
        <v>318.35949150260109</v>
      </c>
      <c r="M81">
        <v>285.69315814391132</v>
      </c>
      <c r="N81">
        <v>261.09878518466911</v>
      </c>
      <c r="O81">
        <v>287.11213691364259</v>
      </c>
      <c r="Q81">
        <v>19.913685091262643</v>
      </c>
      <c r="R81">
        <v>18.662577431872716</v>
      </c>
      <c r="S81">
        <v>20.364042954226495</v>
      </c>
      <c r="T81">
        <v>19.923959095148387</v>
      </c>
      <c r="U81">
        <v>20.040423024839217</v>
      </c>
      <c r="V81">
        <v>20.751283224878911</v>
      </c>
      <c r="W81">
        <v>19.35446629093699</v>
      </c>
      <c r="X81">
        <v>18.121258068167187</v>
      </c>
      <c r="Y81">
        <v>18.974718100470156</v>
      </c>
      <c r="Z81">
        <v>22.041737107582769</v>
      </c>
      <c r="AB81">
        <v>18.048832217469592</v>
      </c>
      <c r="AC81">
        <v>16.171457493215346</v>
      </c>
      <c r="AD81">
        <v>18.502867190017163</v>
      </c>
      <c r="AE81">
        <v>17.463027515914622</v>
      </c>
      <c r="AF81">
        <v>16.814793026318785</v>
      </c>
      <c r="AG81">
        <v>18.819721028477467</v>
      </c>
      <c r="AH81">
        <v>18.220285039832106</v>
      </c>
      <c r="AI81">
        <v>15.609365773178734</v>
      </c>
      <c r="AJ81">
        <v>15.966932376734157</v>
      </c>
      <c r="AK81">
        <v>19.124963172650325</v>
      </c>
      <c r="AM81" t="s">
        <v>8</v>
      </c>
      <c r="AN81" t="s">
        <v>9</v>
      </c>
      <c r="AO81">
        <v>79</v>
      </c>
      <c r="AP81">
        <v>19.913685091262643</v>
      </c>
    </row>
    <row r="82" spans="1:42">
      <c r="A82" t="s">
        <v>8</v>
      </c>
      <c r="B82" t="s">
        <v>9</v>
      </c>
      <c r="C82">
        <v>80</v>
      </c>
      <c r="D82">
        <v>80</v>
      </c>
      <c r="E82">
        <v>293</v>
      </c>
      <c r="F82">
        <v>270.15340540098543</v>
      </c>
      <c r="G82">
        <v>280.3691250579576</v>
      </c>
      <c r="H82">
        <v>260.4805945768415</v>
      </c>
      <c r="I82">
        <v>277.63988795311872</v>
      </c>
      <c r="J82">
        <v>278.92722444805645</v>
      </c>
      <c r="K82">
        <v>269.80830064405217</v>
      </c>
      <c r="L82">
        <v>292.35380275088914</v>
      </c>
      <c r="M82">
        <v>307.44869403068907</v>
      </c>
      <c r="N82">
        <v>276.50885113836995</v>
      </c>
      <c r="O82">
        <v>252.86488131021352</v>
      </c>
      <c r="Q82">
        <v>14.845306857700452</v>
      </c>
      <c r="R82">
        <v>15.832355967773385</v>
      </c>
      <c r="S82">
        <v>14.945760583159569</v>
      </c>
      <c r="T82">
        <v>16.402644417528958</v>
      </c>
      <c r="U82">
        <v>15.930182340291001</v>
      </c>
      <c r="V82">
        <v>15.928442499013752</v>
      </c>
      <c r="W82">
        <v>16.641819539425935</v>
      </c>
      <c r="X82">
        <v>15.609998445008593</v>
      </c>
      <c r="Y82">
        <v>14.677218435335101</v>
      </c>
      <c r="Z82">
        <v>15.227024942505299</v>
      </c>
      <c r="AB82">
        <v>18.766235335018628</v>
      </c>
      <c r="AC82">
        <v>21.120488023325713</v>
      </c>
      <c r="AD82">
        <v>18.956880905582423</v>
      </c>
      <c r="AE82">
        <v>21.70787575791136</v>
      </c>
      <c r="AF82">
        <v>20.447672468195709</v>
      </c>
      <c r="AG82">
        <v>19.701829519591723</v>
      </c>
      <c r="AH82">
        <v>22.025724107358631</v>
      </c>
      <c r="AI82">
        <v>21.348794054860797</v>
      </c>
      <c r="AJ82">
        <v>18.302973399787934</v>
      </c>
      <c r="AK82">
        <v>18.672464588883479</v>
      </c>
      <c r="AM82" t="s">
        <v>8</v>
      </c>
      <c r="AN82" t="s">
        <v>9</v>
      </c>
      <c r="AO82">
        <v>80</v>
      </c>
      <c r="AP82">
        <v>14.845306857700452</v>
      </c>
    </row>
    <row r="83" spans="1:42">
      <c r="A83" t="s">
        <v>8</v>
      </c>
      <c r="B83" t="s">
        <v>9</v>
      </c>
      <c r="C83">
        <v>80</v>
      </c>
      <c r="D83">
        <v>81</v>
      </c>
      <c r="E83">
        <v>246</v>
      </c>
      <c r="F83">
        <v>278.72527361960545</v>
      </c>
      <c r="G83">
        <v>257.26169696790015</v>
      </c>
      <c r="H83">
        <v>266.83000536234749</v>
      </c>
      <c r="I83">
        <v>247.88719635044842</v>
      </c>
      <c r="J83">
        <v>264.9855730296901</v>
      </c>
      <c r="K83">
        <v>266.45097295154727</v>
      </c>
      <c r="L83">
        <v>257.995734478722</v>
      </c>
      <c r="M83">
        <v>279.36756932697421</v>
      </c>
      <c r="N83">
        <v>293.81708067636032</v>
      </c>
      <c r="O83">
        <v>264.85148191267325</v>
      </c>
      <c r="Q83">
        <v>22.088342069587085</v>
      </c>
      <c r="R83">
        <v>19.37520064479396</v>
      </c>
      <c r="S83">
        <v>20.724510322556057</v>
      </c>
      <c r="T83">
        <v>19.231106973415521</v>
      </c>
      <c r="U83">
        <v>21.209509362196528</v>
      </c>
      <c r="V83">
        <v>20.542202899159015</v>
      </c>
      <c r="W83">
        <v>20.40605508038297</v>
      </c>
      <c r="X83">
        <v>21.376298527124462</v>
      </c>
      <c r="Y83">
        <v>20.193568922113428</v>
      </c>
      <c r="Z83">
        <v>18.746117028408932</v>
      </c>
      <c r="AB83">
        <v>42.127427094937339</v>
      </c>
      <c r="AC83">
        <v>34.433291353114853</v>
      </c>
      <c r="AD83">
        <v>38.683425428652676</v>
      </c>
      <c r="AE83">
        <v>34.764218076704829</v>
      </c>
      <c r="AF83">
        <v>39.888783955674285</v>
      </c>
      <c r="AG83">
        <v>37.488829585695854</v>
      </c>
      <c r="AH83">
        <v>36.139538584419356</v>
      </c>
      <c r="AI83">
        <v>40.298939227529516</v>
      </c>
      <c r="AJ83">
        <v>39.064058306983661</v>
      </c>
      <c r="AK83">
        <v>33.605806127386039</v>
      </c>
      <c r="AM83" t="s">
        <v>8</v>
      </c>
      <c r="AN83" t="s">
        <v>9</v>
      </c>
      <c r="AO83">
        <v>81</v>
      </c>
      <c r="AP83">
        <v>22.088342069587085</v>
      </c>
    </row>
    <row r="84" spans="1:42">
      <c r="A84" t="s">
        <v>8</v>
      </c>
      <c r="B84" t="s">
        <v>9</v>
      </c>
      <c r="C84">
        <v>80</v>
      </c>
      <c r="D84">
        <v>82</v>
      </c>
      <c r="E84">
        <v>262</v>
      </c>
      <c r="F84">
        <v>233.72948715724988</v>
      </c>
      <c r="G84">
        <v>264.34095117951199</v>
      </c>
      <c r="H84">
        <v>244.52211322848996</v>
      </c>
      <c r="I84">
        <v>253.9090098283626</v>
      </c>
      <c r="J84">
        <v>236.45462781596382</v>
      </c>
      <c r="K84">
        <v>252.95847000530162</v>
      </c>
      <c r="L84">
        <v>254.75805558640351</v>
      </c>
      <c r="M84">
        <v>247.06907465866399</v>
      </c>
      <c r="N84">
        <v>267.51244875796579</v>
      </c>
      <c r="O84">
        <v>281.46231429826048</v>
      </c>
      <c r="Q84">
        <v>19.287704164556956</v>
      </c>
      <c r="R84">
        <v>21.414699734933706</v>
      </c>
      <c r="S84">
        <v>18.836255408873733</v>
      </c>
      <c r="T84">
        <v>20.10238231718607</v>
      </c>
      <c r="U84">
        <v>18.692169620440733</v>
      </c>
      <c r="V84">
        <v>20.658963382005286</v>
      </c>
      <c r="W84">
        <v>20.019919935290599</v>
      </c>
      <c r="X84">
        <v>19.907272368290794</v>
      </c>
      <c r="Y84">
        <v>20.861210207033878</v>
      </c>
      <c r="Z84">
        <v>19.743423639575408</v>
      </c>
      <c r="AB84">
        <v>19.83160731230781</v>
      </c>
      <c r="AC84">
        <v>24.979984409989722</v>
      </c>
      <c r="AD84">
        <v>20.554573208165817</v>
      </c>
      <c r="AE84">
        <v>23.023594219268347</v>
      </c>
      <c r="AF84">
        <v>20.758158427491374</v>
      </c>
      <c r="AG84">
        <v>23.728032707788739</v>
      </c>
      <c r="AH84">
        <v>22.312846734274522</v>
      </c>
      <c r="AI84">
        <v>21.527429777476918</v>
      </c>
      <c r="AJ84">
        <v>23.909232821426759</v>
      </c>
      <c r="AK84">
        <v>23.155433937357962</v>
      </c>
      <c r="AM84" t="s">
        <v>8</v>
      </c>
      <c r="AN84" t="s">
        <v>9</v>
      </c>
      <c r="AO84">
        <v>82</v>
      </c>
      <c r="AP84">
        <v>19.287704164556956</v>
      </c>
    </row>
    <row r="85" spans="1:42">
      <c r="A85" t="s">
        <v>8</v>
      </c>
      <c r="B85" t="s">
        <v>9</v>
      </c>
      <c r="C85">
        <v>80</v>
      </c>
      <c r="D85">
        <v>83</v>
      </c>
      <c r="E85">
        <v>240</v>
      </c>
      <c r="F85">
        <v>247.87307525381522</v>
      </c>
      <c r="G85">
        <v>221.80047897036013</v>
      </c>
      <c r="H85">
        <v>249.75939259914784</v>
      </c>
      <c r="I85">
        <v>232.13317939251434</v>
      </c>
      <c r="J85">
        <v>241.13647638626799</v>
      </c>
      <c r="K85">
        <v>225.28448097525023</v>
      </c>
      <c r="L85">
        <v>241.00043647737263</v>
      </c>
      <c r="M85">
        <v>243.07108282164791</v>
      </c>
      <c r="N85">
        <v>236.21054047960078</v>
      </c>
      <c r="O85">
        <v>255.63031711944564</v>
      </c>
      <c r="Q85">
        <v>22.591788492785511</v>
      </c>
      <c r="R85">
        <v>21.855581805218794</v>
      </c>
      <c r="S85">
        <v>24.225769640094711</v>
      </c>
      <c r="T85">
        <v>21.445864375484913</v>
      </c>
      <c r="U85">
        <v>22.792471130542943</v>
      </c>
      <c r="V85">
        <v>21.377700387731931</v>
      </c>
      <c r="W85">
        <v>23.543631433625954</v>
      </c>
      <c r="X85">
        <v>22.769063035637682</v>
      </c>
      <c r="Y85">
        <v>22.63090228275825</v>
      </c>
      <c r="Z85">
        <v>23.706674535439653</v>
      </c>
      <c r="AB85">
        <v>27.884348814753388</v>
      </c>
      <c r="AC85">
        <v>24.09554581094498</v>
      </c>
      <c r="AD85">
        <v>30.413799722434941</v>
      </c>
      <c r="AE85">
        <v>25.06275747032441</v>
      </c>
      <c r="AF85">
        <v>28.044725097692965</v>
      </c>
      <c r="AG85">
        <v>25.198682375576794</v>
      </c>
      <c r="AH85">
        <v>28.879405552582682</v>
      </c>
      <c r="AI85">
        <v>27.212336329593711</v>
      </c>
      <c r="AJ85">
        <v>26.199776093687969</v>
      </c>
      <c r="AK85">
        <v>29.218882655704594</v>
      </c>
      <c r="AM85" t="s">
        <v>8</v>
      </c>
      <c r="AN85" t="s">
        <v>9</v>
      </c>
      <c r="AO85">
        <v>83</v>
      </c>
      <c r="AP85">
        <v>22.591788492785511</v>
      </c>
    </row>
    <row r="86" spans="1:42">
      <c r="A86" t="s">
        <v>8</v>
      </c>
      <c r="B86" t="s">
        <v>9</v>
      </c>
      <c r="C86">
        <v>80</v>
      </c>
      <c r="D86">
        <v>84</v>
      </c>
      <c r="E86">
        <v>197</v>
      </c>
      <c r="F86">
        <v>226.35800541773222</v>
      </c>
      <c r="G86">
        <v>234.81869558874149</v>
      </c>
      <c r="H86">
        <v>210.7731640007749</v>
      </c>
      <c r="I86">
        <v>237.03223957663411</v>
      </c>
      <c r="J86">
        <v>220.70672399578791</v>
      </c>
      <c r="K86">
        <v>229.45046616724741</v>
      </c>
      <c r="L86">
        <v>214.86946401114275</v>
      </c>
      <c r="M86">
        <v>229.81356383975495</v>
      </c>
      <c r="N86">
        <v>232.20012592780913</v>
      </c>
      <c r="O86">
        <v>225.99539045180839</v>
      </c>
      <c r="Q86">
        <v>28.532201426990653</v>
      </c>
      <c r="R86">
        <v>26.001781415980627</v>
      </c>
      <c r="S86">
        <v>25.062975122093668</v>
      </c>
      <c r="T86">
        <v>27.710137910914046</v>
      </c>
      <c r="U86">
        <v>24.579935823527254</v>
      </c>
      <c r="V86">
        <v>26.156505080538935</v>
      </c>
      <c r="W86">
        <v>24.36933117456967</v>
      </c>
      <c r="X86">
        <v>26.719439536484103</v>
      </c>
      <c r="Y86">
        <v>26.049125996485479</v>
      </c>
      <c r="Z86">
        <v>25.880354759926782</v>
      </c>
      <c r="AB86">
        <v>42.382452033837289</v>
      </c>
      <c r="AC86">
        <v>38.255398234451846</v>
      </c>
      <c r="AD86">
        <v>33.004097718549069</v>
      </c>
      <c r="AE86">
        <v>41.489584724230298</v>
      </c>
      <c r="AF86">
        <v>34.290566037159728</v>
      </c>
      <c r="AG86">
        <v>38.334599796964284</v>
      </c>
      <c r="AH86">
        <v>34.500025304282879</v>
      </c>
      <c r="AI86">
        <v>39.445809604153183</v>
      </c>
      <c r="AJ86">
        <v>37.233320656891642</v>
      </c>
      <c r="AK86">
        <v>35.836250150200819</v>
      </c>
      <c r="AM86" t="s">
        <v>8</v>
      </c>
      <c r="AN86" t="s">
        <v>9</v>
      </c>
      <c r="AO86">
        <v>84</v>
      </c>
      <c r="AP86">
        <v>28.532201426990653</v>
      </c>
    </row>
    <row r="87" spans="1:42">
      <c r="A87" t="s">
        <v>8</v>
      </c>
      <c r="B87" t="s">
        <v>9</v>
      </c>
      <c r="C87">
        <v>85</v>
      </c>
      <c r="D87">
        <v>85</v>
      </c>
      <c r="E87">
        <v>227</v>
      </c>
      <c r="F87">
        <v>182.28801274949851</v>
      </c>
      <c r="G87">
        <v>208.99941838796622</v>
      </c>
      <c r="H87">
        <v>218.25201201793706</v>
      </c>
      <c r="I87">
        <v>197.42909880843357</v>
      </c>
      <c r="J87">
        <v>221.18792117849884</v>
      </c>
      <c r="K87">
        <v>206.85579363816106</v>
      </c>
      <c r="L87">
        <v>215.34527999622776</v>
      </c>
      <c r="M87">
        <v>202.40008925475627</v>
      </c>
      <c r="N87">
        <v>216.69507972343547</v>
      </c>
      <c r="O87">
        <v>219.42970335743647</v>
      </c>
      <c r="Q87">
        <v>26.267405001235058</v>
      </c>
      <c r="R87">
        <v>31.30824011714132</v>
      </c>
      <c r="S87">
        <v>28.761715990667188</v>
      </c>
      <c r="T87">
        <v>27.62039126490042</v>
      </c>
      <c r="U87">
        <v>30.463268947878113</v>
      </c>
      <c r="V87">
        <v>27.213966862910752</v>
      </c>
      <c r="W87">
        <v>28.651679241417472</v>
      </c>
      <c r="X87">
        <v>26.645488199120361</v>
      </c>
      <c r="Y87">
        <v>29.447346851889524</v>
      </c>
      <c r="Z87">
        <v>28.701038404190566</v>
      </c>
      <c r="AB87">
        <v>16.511178305690617</v>
      </c>
      <c r="AC87">
        <v>23.706062906365908</v>
      </c>
      <c r="AD87">
        <v>21.586691591741506</v>
      </c>
      <c r="AE87">
        <v>18.642057873853631</v>
      </c>
      <c r="AF87">
        <v>23.168164118779195</v>
      </c>
      <c r="AG87">
        <v>19.301620113611044</v>
      </c>
      <c r="AH87">
        <v>21.520781352993669</v>
      </c>
      <c r="AI87">
        <v>19.413242667555675</v>
      </c>
      <c r="AJ87">
        <v>22.133262706652374</v>
      </c>
      <c r="AK87">
        <v>20.916186884365533</v>
      </c>
      <c r="AM87" t="s">
        <v>8</v>
      </c>
      <c r="AN87" t="s">
        <v>9</v>
      </c>
      <c r="AO87">
        <v>85</v>
      </c>
      <c r="AP87">
        <v>26.267405001235058</v>
      </c>
    </row>
    <row r="88" spans="1:42">
      <c r="A88" t="s">
        <v>8</v>
      </c>
      <c r="B88" t="s">
        <v>9</v>
      </c>
      <c r="C88">
        <v>85</v>
      </c>
      <c r="D88">
        <v>86</v>
      </c>
      <c r="E88">
        <v>176</v>
      </c>
      <c r="F88">
        <v>214.39343140197047</v>
      </c>
      <c r="G88">
        <v>172.83736126433666</v>
      </c>
      <c r="H88">
        <v>199.34011163733189</v>
      </c>
      <c r="I88">
        <v>207.69834741147224</v>
      </c>
      <c r="J88">
        <v>188.40336524587403</v>
      </c>
      <c r="K88">
        <v>211.00145092862707</v>
      </c>
      <c r="L88">
        <v>198.01185552136113</v>
      </c>
      <c r="M88">
        <v>206.31964154719489</v>
      </c>
      <c r="N88">
        <v>194.19894344713217</v>
      </c>
      <c r="O88">
        <v>208.02113701746191</v>
      </c>
      <c r="Q88">
        <v>28.198809761212193</v>
      </c>
      <c r="R88">
        <v>23.208744438585782</v>
      </c>
      <c r="S88">
        <v>27.785552772784701</v>
      </c>
      <c r="T88">
        <v>25.348392671575677</v>
      </c>
      <c r="U88">
        <v>24.542884001741125</v>
      </c>
      <c r="V88">
        <v>27.118651139826682</v>
      </c>
      <c r="W88">
        <v>24.275434359022949</v>
      </c>
      <c r="X88">
        <v>25.530329491850821</v>
      </c>
      <c r="Y88">
        <v>23.861696694321299</v>
      </c>
      <c r="Z88">
        <v>26.454181931900031</v>
      </c>
      <c r="AB88">
        <v>29.106452601520072</v>
      </c>
      <c r="AC88">
        <v>19.390221293305558</v>
      </c>
      <c r="AD88">
        <v>27.668307513576604</v>
      </c>
      <c r="AE88">
        <v>24.93756263668034</v>
      </c>
      <c r="AF88">
        <v>21.76408325138215</v>
      </c>
      <c r="AG88">
        <v>26.786752608489451</v>
      </c>
      <c r="AH88">
        <v>22.481855237568887</v>
      </c>
      <c r="AI88">
        <v>24.942277767759897</v>
      </c>
      <c r="AJ88">
        <v>22.583820438051244</v>
      </c>
      <c r="AK88">
        <v>25.626321666342491</v>
      </c>
      <c r="AM88" t="s">
        <v>8</v>
      </c>
      <c r="AN88" t="s">
        <v>9</v>
      </c>
      <c r="AO88">
        <v>86</v>
      </c>
      <c r="AP88">
        <v>28.198809761212193</v>
      </c>
    </row>
    <row r="89" spans="1:42">
      <c r="A89" t="s">
        <v>8</v>
      </c>
      <c r="B89" t="s">
        <v>9</v>
      </c>
      <c r="C89">
        <v>85</v>
      </c>
      <c r="D89">
        <v>87</v>
      </c>
      <c r="E89">
        <v>177</v>
      </c>
      <c r="F89">
        <v>158.44672042753439</v>
      </c>
      <c r="G89">
        <v>192.26205898672376</v>
      </c>
      <c r="H89">
        <v>155.81054737344519</v>
      </c>
      <c r="I89">
        <v>178.88213674805138</v>
      </c>
      <c r="J89">
        <v>187.44856836210883</v>
      </c>
      <c r="K89">
        <v>171.22591885876864</v>
      </c>
      <c r="L89">
        <v>191.57240872689357</v>
      </c>
      <c r="M89">
        <v>180.62044710301384</v>
      </c>
      <c r="N89">
        <v>188.40359032458073</v>
      </c>
      <c r="O89">
        <v>178.01064553761975</v>
      </c>
      <c r="Q89">
        <v>34.942420457653824</v>
      </c>
      <c r="R89">
        <v>37.677804791679158</v>
      </c>
      <c r="S89">
        <v>31.286197600377431</v>
      </c>
      <c r="T89">
        <v>37.066760685362659</v>
      </c>
      <c r="U89">
        <v>34.058112468518566</v>
      </c>
      <c r="V89">
        <v>32.788890743094072</v>
      </c>
      <c r="W89">
        <v>36.033951216368209</v>
      </c>
      <c r="X89">
        <v>32.402209337298942</v>
      </c>
      <c r="Y89">
        <v>33.975368403194516</v>
      </c>
      <c r="Z89">
        <v>31.593533444331268</v>
      </c>
      <c r="AB89">
        <v>36.144722685192249</v>
      </c>
      <c r="AC89">
        <v>49.401065323774084</v>
      </c>
      <c r="AD89">
        <v>32.736576909281879</v>
      </c>
      <c r="AE89">
        <v>46.68153027302467</v>
      </c>
      <c r="AF89">
        <v>42.598365156763691</v>
      </c>
      <c r="AG89">
        <v>37.003165905439431</v>
      </c>
      <c r="AH89">
        <v>45.495992303949585</v>
      </c>
      <c r="AI89">
        <v>38.253689594802964</v>
      </c>
      <c r="AJ89">
        <v>42.400228011942929</v>
      </c>
      <c r="AK89">
        <v>38.371937289232967</v>
      </c>
      <c r="AM89" t="s">
        <v>8</v>
      </c>
      <c r="AN89" t="s">
        <v>9</v>
      </c>
      <c r="AO89">
        <v>87</v>
      </c>
      <c r="AP89">
        <v>34.942420457653824</v>
      </c>
    </row>
    <row r="90" spans="1:42">
      <c r="A90" t="s">
        <v>8</v>
      </c>
      <c r="B90" t="s">
        <v>9</v>
      </c>
      <c r="C90">
        <v>85</v>
      </c>
      <c r="D90">
        <v>88</v>
      </c>
      <c r="E90">
        <v>145</v>
      </c>
      <c r="F90">
        <v>157.33339623271229</v>
      </c>
      <c r="G90">
        <v>141.31125696603789</v>
      </c>
      <c r="H90">
        <v>171.0312426010903</v>
      </c>
      <c r="I90">
        <v>139.94618012236884</v>
      </c>
      <c r="J90">
        <v>160.08004679640715</v>
      </c>
      <c r="K90">
        <v>168.15720392207405</v>
      </c>
      <c r="L90">
        <v>154.47464863780874</v>
      </c>
      <c r="M90">
        <v>172.75239003284884</v>
      </c>
      <c r="N90">
        <v>163.61644318403037</v>
      </c>
      <c r="O90">
        <v>170.76154384028735</v>
      </c>
      <c r="Q90">
        <v>37.918983608443881</v>
      </c>
      <c r="R90">
        <v>36.139183413246286</v>
      </c>
      <c r="S90">
        <v>39.047696867381454</v>
      </c>
      <c r="T90">
        <v>32.592594757761731</v>
      </c>
      <c r="U90">
        <v>38.355006053311762</v>
      </c>
      <c r="V90">
        <v>35.527285971839973</v>
      </c>
      <c r="W90">
        <v>34.243473967351278</v>
      </c>
      <c r="X90">
        <v>37.528341721934986</v>
      </c>
      <c r="Y90">
        <v>33.786749337138488</v>
      </c>
      <c r="Z90">
        <v>35.387362405188519</v>
      </c>
      <c r="AB90">
        <v>68.997573545883668</v>
      </c>
      <c r="AC90">
        <v>57.219931235022003</v>
      </c>
      <c r="AD90">
        <v>76.927512863746642</v>
      </c>
      <c r="AE90">
        <v>52.224920431154928</v>
      </c>
      <c r="AF90">
        <v>72.873313727427714</v>
      </c>
      <c r="AG90">
        <v>66.724568777434243</v>
      </c>
      <c r="AH90">
        <v>58.427949024755165</v>
      </c>
      <c r="AI90">
        <v>70.953343391198956</v>
      </c>
      <c r="AJ90">
        <v>60.13981175211417</v>
      </c>
      <c r="AK90">
        <v>66.234219303359481</v>
      </c>
      <c r="AM90" t="s">
        <v>8</v>
      </c>
      <c r="AN90" t="s">
        <v>9</v>
      </c>
      <c r="AO90">
        <v>88</v>
      </c>
      <c r="AP90">
        <v>37.918983608443881</v>
      </c>
    </row>
    <row r="91" spans="1:42">
      <c r="A91" t="s">
        <v>8</v>
      </c>
      <c r="B91" t="s">
        <v>9</v>
      </c>
      <c r="C91">
        <v>85</v>
      </c>
      <c r="D91">
        <v>89</v>
      </c>
      <c r="E91">
        <v>142</v>
      </c>
      <c r="F91">
        <v>127.43469016633811</v>
      </c>
      <c r="G91">
        <v>138.35914600023483</v>
      </c>
      <c r="H91">
        <v>125.85112156737469</v>
      </c>
      <c r="I91">
        <v>150.79238001932242</v>
      </c>
      <c r="J91">
        <v>124.73441454633566</v>
      </c>
      <c r="K91">
        <v>142.13089482492279</v>
      </c>
      <c r="L91">
        <v>149.83654589234951</v>
      </c>
      <c r="M91">
        <v>138.62845487977779</v>
      </c>
      <c r="N91">
        <v>154.76583078076325</v>
      </c>
      <c r="O91">
        <v>147.37892595601141</v>
      </c>
      <c r="Q91">
        <v>40.147245585247148</v>
      </c>
      <c r="R91">
        <v>43.722103404785088</v>
      </c>
      <c r="S91">
        <v>41.489419545849096</v>
      </c>
      <c r="T91">
        <v>44.609636013994326</v>
      </c>
      <c r="U91">
        <v>37.655933087732144</v>
      </c>
      <c r="V91">
        <v>44.189992715806056</v>
      </c>
      <c r="W91">
        <v>40.894320792841455</v>
      </c>
      <c r="X91">
        <v>39.307592768107845</v>
      </c>
      <c r="Y91">
        <v>42.925709822422334</v>
      </c>
      <c r="Z91">
        <v>38.792486807954688</v>
      </c>
      <c r="AB91">
        <v>53.089813955572794</v>
      </c>
      <c r="AC91">
        <v>64.529407552298466</v>
      </c>
      <c r="AD91">
        <v>53.760348586790627</v>
      </c>
      <c r="AE91">
        <v>71.438558507289116</v>
      </c>
      <c r="AF91">
        <v>48.894601958177368</v>
      </c>
      <c r="AG91">
        <v>67.828592452518819</v>
      </c>
      <c r="AH91">
        <v>62.753129497566484</v>
      </c>
      <c r="AI91">
        <v>54.861590316461964</v>
      </c>
      <c r="AJ91">
        <v>66.478790826397812</v>
      </c>
      <c r="AK91">
        <v>56.570048483537612</v>
      </c>
      <c r="AM91" t="s">
        <v>8</v>
      </c>
      <c r="AN91" t="s">
        <v>9</v>
      </c>
      <c r="AO91">
        <v>89</v>
      </c>
      <c r="AP91">
        <v>40.147245585247148</v>
      </c>
    </row>
    <row r="92" spans="1:42">
      <c r="A92" t="s">
        <v>8</v>
      </c>
      <c r="B92" t="s">
        <v>9</v>
      </c>
      <c r="C92">
        <v>90</v>
      </c>
      <c r="D92" t="s">
        <v>10</v>
      </c>
      <c r="E92">
        <v>502</v>
      </c>
      <c r="F92">
        <v>512.2815129134965</v>
      </c>
      <c r="G92">
        <v>510.05403346799193</v>
      </c>
      <c r="H92">
        <v>525.05239052712432</v>
      </c>
      <c r="I92">
        <v>524.37830738407308</v>
      </c>
      <c r="J92">
        <v>546.50761784094368</v>
      </c>
      <c r="K92">
        <v>545.68690115485776</v>
      </c>
      <c r="L92">
        <v>560.69868688960776</v>
      </c>
      <c r="M92">
        <v>581.61434095781476</v>
      </c>
      <c r="N92">
        <v>591.76599594743846</v>
      </c>
      <c r="O92">
        <v>615.92794178452709</v>
      </c>
      <c r="Q92">
        <v>51.680364950108292</v>
      </c>
      <c r="R92">
        <v>52.447602047392238</v>
      </c>
      <c r="S92">
        <v>54.094700945190397</v>
      </c>
      <c r="T92">
        <v>54.222866037288988</v>
      </c>
      <c r="U92">
        <v>55.594387882056111</v>
      </c>
      <c r="V92">
        <v>54.656816454354612</v>
      </c>
      <c r="W92">
        <v>55.71175585939347</v>
      </c>
      <c r="X92">
        <v>55.728181513428652</v>
      </c>
      <c r="Y92">
        <v>55.294936749290443</v>
      </c>
      <c r="Z92">
        <v>55.959608432520376</v>
      </c>
      <c r="AB92">
        <v>58.968188608672527</v>
      </c>
      <c r="AC92">
        <v>57.438578386209691</v>
      </c>
      <c r="AD92">
        <v>59.369574512639829</v>
      </c>
      <c r="AE92">
        <v>57.498276361714105</v>
      </c>
      <c r="AF92">
        <v>59.997583582911702</v>
      </c>
      <c r="AG92">
        <v>57.401185843683429</v>
      </c>
      <c r="AH92">
        <v>59.061212975617821</v>
      </c>
      <c r="AI92">
        <v>59.602637749304819</v>
      </c>
      <c r="AJ92">
        <v>58.401152682573212</v>
      </c>
      <c r="AK92">
        <v>59.724920524334479</v>
      </c>
      <c r="AM92" t="s">
        <v>8</v>
      </c>
      <c r="AN92" t="s">
        <v>9</v>
      </c>
      <c r="AO92" t="s">
        <v>10</v>
      </c>
      <c r="AP92">
        <v>51.680364950108292</v>
      </c>
    </row>
    <row r="93" spans="1:42">
      <c r="A93" t="s">
        <v>11</v>
      </c>
      <c r="B93" t="s">
        <v>12</v>
      </c>
      <c r="C93">
        <v>0</v>
      </c>
      <c r="D93">
        <v>0</v>
      </c>
      <c r="E93">
        <v>720</v>
      </c>
      <c r="F93">
        <v>777.82511340541225</v>
      </c>
      <c r="G93">
        <v>788.60912862597888</v>
      </c>
      <c r="H93">
        <v>794.98634914141496</v>
      </c>
      <c r="I93">
        <v>784.38959774056309</v>
      </c>
      <c r="J93">
        <v>783.77311887441681</v>
      </c>
      <c r="K93">
        <v>778.95357598876342</v>
      </c>
      <c r="L93">
        <v>772.74139872392061</v>
      </c>
      <c r="M93">
        <v>768.29304254963324</v>
      </c>
      <c r="N93">
        <v>764.79123305481949</v>
      </c>
      <c r="O93">
        <v>761.90669541997033</v>
      </c>
      <c r="Q93">
        <v>74.384124005781217</v>
      </c>
      <c r="R93">
        <v>69.728027239975816</v>
      </c>
      <c r="S93">
        <v>68.98434055265875</v>
      </c>
      <c r="T93">
        <v>68.059373836262992</v>
      </c>
      <c r="U93">
        <v>68.626303995050961</v>
      </c>
      <c r="V93">
        <v>68.226196853608855</v>
      </c>
      <c r="W93">
        <v>68.088239435945496</v>
      </c>
      <c r="X93">
        <v>68.260932296451273</v>
      </c>
      <c r="Y93">
        <v>68.462430396196467</v>
      </c>
      <c r="Z93">
        <v>68.557688137969862</v>
      </c>
      <c r="AB93">
        <v>59.881080818969458</v>
      </c>
      <c r="AC93">
        <v>56.200652599352814</v>
      </c>
      <c r="AD93">
        <v>55.907827733063371</v>
      </c>
      <c r="AE93">
        <v>54.702178762388151</v>
      </c>
      <c r="AF93">
        <v>55.416313105601056</v>
      </c>
      <c r="AG93">
        <v>55.127624003836864</v>
      </c>
      <c r="AH93">
        <v>55.035405539137592</v>
      </c>
      <c r="AI93">
        <v>55.163343625381025</v>
      </c>
      <c r="AJ93">
        <v>55.22771359235626</v>
      </c>
      <c r="AK93">
        <v>55.272936490702357</v>
      </c>
      <c r="AM93" t="s">
        <v>11</v>
      </c>
      <c r="AN93" t="s">
        <v>12</v>
      </c>
      <c r="AO93">
        <v>0</v>
      </c>
      <c r="AP93">
        <v>74.384124005781217</v>
      </c>
    </row>
    <row r="94" spans="1:42">
      <c r="A94" t="s">
        <v>11</v>
      </c>
      <c r="B94" t="s">
        <v>12</v>
      </c>
      <c r="C94">
        <v>0</v>
      </c>
      <c r="D94">
        <v>1</v>
      </c>
      <c r="E94">
        <v>681</v>
      </c>
      <c r="F94">
        <v>732.34853696576727</v>
      </c>
      <c r="G94">
        <v>790.86559231937701</v>
      </c>
      <c r="H94">
        <v>801.71708710379005</v>
      </c>
      <c r="I94">
        <v>807.92866854089743</v>
      </c>
      <c r="J94">
        <v>797.58078405073263</v>
      </c>
      <c r="K94">
        <v>796.70934692620858</v>
      </c>
      <c r="L94">
        <v>791.80680490959548</v>
      </c>
      <c r="M94">
        <v>785.49645460398938</v>
      </c>
      <c r="N94">
        <v>781.00552150124292</v>
      </c>
      <c r="O94">
        <v>777.55465223602596</v>
      </c>
      <c r="Q94">
        <v>74.018101437565321</v>
      </c>
      <c r="R94">
        <v>73.958864221681637</v>
      </c>
      <c r="S94">
        <v>69.36498070340437</v>
      </c>
      <c r="T94">
        <v>68.665349092066961</v>
      </c>
      <c r="U94">
        <v>67.785846006087311</v>
      </c>
      <c r="V94">
        <v>68.320381050294358</v>
      </c>
      <c r="W94">
        <v>67.950469261472762</v>
      </c>
      <c r="X94">
        <v>67.823567846386908</v>
      </c>
      <c r="Y94">
        <v>68.005849300133974</v>
      </c>
      <c r="Z94">
        <v>68.212596742925328</v>
      </c>
      <c r="AB94">
        <v>58.48497962382099</v>
      </c>
      <c r="AC94">
        <v>58.594339773707524</v>
      </c>
      <c r="AD94">
        <v>55.018934265892128</v>
      </c>
      <c r="AE94">
        <v>54.694519427723314</v>
      </c>
      <c r="AF94">
        <v>53.580044560954491</v>
      </c>
      <c r="AG94">
        <v>54.235910159241072</v>
      </c>
      <c r="AH94">
        <v>53.976326693588099</v>
      </c>
      <c r="AI94">
        <v>53.89591965335952</v>
      </c>
      <c r="AJ94">
        <v>54.029762664721432</v>
      </c>
      <c r="AK94">
        <v>54.103883078709394</v>
      </c>
      <c r="AM94" t="s">
        <v>11</v>
      </c>
      <c r="AN94" t="s">
        <v>12</v>
      </c>
      <c r="AO94">
        <v>1</v>
      </c>
      <c r="AP94">
        <v>74.018101437565321</v>
      </c>
    </row>
    <row r="95" spans="1:42">
      <c r="A95" t="s">
        <v>11</v>
      </c>
      <c r="B95" t="s">
        <v>12</v>
      </c>
      <c r="C95">
        <v>0</v>
      </c>
      <c r="D95">
        <v>2</v>
      </c>
      <c r="E95">
        <v>752</v>
      </c>
      <c r="F95">
        <v>693.09541082035855</v>
      </c>
      <c r="G95">
        <v>742.46794765418417</v>
      </c>
      <c r="H95">
        <v>801.45795881378922</v>
      </c>
      <c r="I95">
        <v>812.38757522253184</v>
      </c>
      <c r="J95">
        <v>818.44276261555592</v>
      </c>
      <c r="K95">
        <v>808.33064294278222</v>
      </c>
      <c r="L95">
        <v>807.25564546267981</v>
      </c>
      <c r="M95">
        <v>802.28947848077064</v>
      </c>
      <c r="N95">
        <v>795.91444423101382</v>
      </c>
      <c r="O95">
        <v>791.40330016019357</v>
      </c>
      <c r="Q95">
        <v>59.759220266128878</v>
      </c>
      <c r="R95">
        <v>65.768183341942901</v>
      </c>
      <c r="S95">
        <v>66.062948753783033</v>
      </c>
      <c r="T95">
        <v>61.996294188024486</v>
      </c>
      <c r="U95">
        <v>61.398476799968797</v>
      </c>
      <c r="V95">
        <v>60.644136202919576</v>
      </c>
      <c r="W95">
        <v>61.094330438935089</v>
      </c>
      <c r="X95">
        <v>60.788284532007168</v>
      </c>
      <c r="Y95">
        <v>60.685096975129596</v>
      </c>
      <c r="Z95">
        <v>60.858648012208519</v>
      </c>
      <c r="AB95">
        <v>47.164251596811184</v>
      </c>
      <c r="AC95">
        <v>54.917609213282667</v>
      </c>
      <c r="AD95">
        <v>55.254406535561237</v>
      </c>
      <c r="AE95">
        <v>51.867931851700433</v>
      </c>
      <c r="AF95">
        <v>51.554371301633317</v>
      </c>
      <c r="AG95">
        <v>50.537837796465567</v>
      </c>
      <c r="AH95">
        <v>51.116041468001796</v>
      </c>
      <c r="AI95">
        <v>50.879139863642166</v>
      </c>
      <c r="AJ95">
        <v>50.799060928387767</v>
      </c>
      <c r="AK95">
        <v>50.922618488772905</v>
      </c>
      <c r="AM95" t="s">
        <v>11</v>
      </c>
      <c r="AN95" t="s">
        <v>12</v>
      </c>
      <c r="AO95">
        <v>2</v>
      </c>
      <c r="AP95">
        <v>59.759220266128878</v>
      </c>
    </row>
    <row r="96" spans="1:42">
      <c r="A96" t="s">
        <v>11</v>
      </c>
      <c r="B96" t="s">
        <v>12</v>
      </c>
      <c r="C96">
        <v>0</v>
      </c>
      <c r="D96">
        <v>3</v>
      </c>
      <c r="E96">
        <v>729</v>
      </c>
      <c r="F96">
        <v>764.74130708568362</v>
      </c>
      <c r="G96">
        <v>708.62557620458404</v>
      </c>
      <c r="H96">
        <v>756.42284871361073</v>
      </c>
      <c r="I96">
        <v>816.06650056579508</v>
      </c>
      <c r="J96">
        <v>827.07968582339288</v>
      </c>
      <c r="K96">
        <v>833.00306998194469</v>
      </c>
      <c r="L96">
        <v>823.09749522110201</v>
      </c>
      <c r="M96">
        <v>821.8389422162096</v>
      </c>
      <c r="N96">
        <v>816.79620386293891</v>
      </c>
      <c r="O96">
        <v>810.33811040347484</v>
      </c>
      <c r="Q96">
        <v>57.536810374851918</v>
      </c>
      <c r="R96">
        <v>55.204995553723485</v>
      </c>
      <c r="S96">
        <v>60.391146110743747</v>
      </c>
      <c r="T96">
        <v>60.782966234341366</v>
      </c>
      <c r="U96">
        <v>57.060962756628825</v>
      </c>
      <c r="V96">
        <v>56.508276698694452</v>
      </c>
      <c r="W96">
        <v>55.832718555103476</v>
      </c>
      <c r="X96">
        <v>56.227388406196113</v>
      </c>
      <c r="Y96">
        <v>55.961664529964395</v>
      </c>
      <c r="Z96">
        <v>55.871822141701742</v>
      </c>
      <c r="AB96">
        <v>44.805236157744922</v>
      </c>
      <c r="AC96">
        <v>39.450621462766811</v>
      </c>
      <c r="AD96">
        <v>45.549095142734686</v>
      </c>
      <c r="AE96">
        <v>45.984063051482927</v>
      </c>
      <c r="AF96">
        <v>43.192268586825882</v>
      </c>
      <c r="AG96">
        <v>42.92825357764977</v>
      </c>
      <c r="AH96">
        <v>42.10733776530077</v>
      </c>
      <c r="AI96">
        <v>42.558580739187242</v>
      </c>
      <c r="AJ96">
        <v>42.36709610978648</v>
      </c>
      <c r="AK96">
        <v>42.297136084305158</v>
      </c>
      <c r="AM96" t="s">
        <v>11</v>
      </c>
      <c r="AN96" t="s">
        <v>12</v>
      </c>
      <c r="AO96">
        <v>3</v>
      </c>
      <c r="AP96">
        <v>57.536810374851918</v>
      </c>
    </row>
    <row r="97" spans="1:42">
      <c r="A97" t="s">
        <v>11</v>
      </c>
      <c r="B97" t="s">
        <v>12</v>
      </c>
      <c r="C97">
        <v>0</v>
      </c>
      <c r="D97">
        <v>4</v>
      </c>
      <c r="E97">
        <v>718</v>
      </c>
      <c r="F97">
        <v>741.6707845441598</v>
      </c>
      <c r="G97">
        <v>775.17518567070363</v>
      </c>
      <c r="H97">
        <v>721.41657543106635</v>
      </c>
      <c r="I97">
        <v>767.92289769373986</v>
      </c>
      <c r="J97">
        <v>828.11912039360652</v>
      </c>
      <c r="K97">
        <v>839.19563736651628</v>
      </c>
      <c r="L97">
        <v>845.04860354396078</v>
      </c>
      <c r="M97">
        <v>835.31971382779227</v>
      </c>
      <c r="N97">
        <v>833.89931632002686</v>
      </c>
      <c r="O97">
        <v>828.78937592848524</v>
      </c>
      <c r="Q97">
        <v>53.959063751756929</v>
      </c>
      <c r="R97">
        <v>51.051603221333345</v>
      </c>
      <c r="S97">
        <v>49.215849622455501</v>
      </c>
      <c r="T97">
        <v>53.611564987516751</v>
      </c>
      <c r="U97">
        <v>54.092984353967921</v>
      </c>
      <c r="V97">
        <v>50.798732847093163</v>
      </c>
      <c r="W97">
        <v>50.31084164983757</v>
      </c>
      <c r="X97">
        <v>49.72728982698365</v>
      </c>
      <c r="Y97">
        <v>50.054044508141374</v>
      </c>
      <c r="Z97">
        <v>49.826608945030166</v>
      </c>
      <c r="AB97">
        <v>39.71330336548818</v>
      </c>
      <c r="AC97">
        <v>40.29584029964505</v>
      </c>
      <c r="AD97">
        <v>35.805326908921224</v>
      </c>
      <c r="AE97">
        <v>40.999944171797431</v>
      </c>
      <c r="AF97">
        <v>41.478578200597809</v>
      </c>
      <c r="AG97">
        <v>38.970640966007387</v>
      </c>
      <c r="AH97">
        <v>38.725501386057715</v>
      </c>
      <c r="AI97">
        <v>38.010368305153939</v>
      </c>
      <c r="AJ97">
        <v>38.395607946996336</v>
      </c>
      <c r="AK97">
        <v>38.230474985329266</v>
      </c>
      <c r="AM97" t="s">
        <v>11</v>
      </c>
      <c r="AN97" t="s">
        <v>12</v>
      </c>
      <c r="AO97">
        <v>4</v>
      </c>
      <c r="AP97">
        <v>53.959063751756929</v>
      </c>
    </row>
    <row r="98" spans="1:42">
      <c r="A98" t="s">
        <v>11</v>
      </c>
      <c r="B98" t="s">
        <v>12</v>
      </c>
      <c r="C98">
        <v>5</v>
      </c>
      <c r="D98">
        <v>5</v>
      </c>
      <c r="E98">
        <v>695</v>
      </c>
      <c r="F98">
        <v>726.86739736915115</v>
      </c>
      <c r="G98">
        <v>751.31071980081106</v>
      </c>
      <c r="H98">
        <v>783.19623398148781</v>
      </c>
      <c r="I98">
        <v>731.41087572264871</v>
      </c>
      <c r="J98">
        <v>776.72338469267015</v>
      </c>
      <c r="K98">
        <v>837.35367813065909</v>
      </c>
      <c r="L98">
        <v>848.55177894324038</v>
      </c>
      <c r="M98">
        <v>854.38286623272245</v>
      </c>
      <c r="N98">
        <v>844.83010934245465</v>
      </c>
      <c r="O98">
        <v>843.27635520132083</v>
      </c>
      <c r="Q98">
        <v>43.575416503929773</v>
      </c>
      <c r="R98">
        <v>43.761151502559933</v>
      </c>
      <c r="S98">
        <v>41.595370442340787</v>
      </c>
      <c r="T98">
        <v>40.316051503085482</v>
      </c>
      <c r="U98">
        <v>43.551168270104426</v>
      </c>
      <c r="V98">
        <v>44.034548256204452</v>
      </c>
      <c r="W98">
        <v>41.403312340892029</v>
      </c>
      <c r="X98">
        <v>41.043792539648628</v>
      </c>
      <c r="Y98">
        <v>40.616593852346305</v>
      </c>
      <c r="Z98">
        <v>40.863408563538968</v>
      </c>
      <c r="AB98">
        <v>33.126230666925323</v>
      </c>
      <c r="AC98">
        <v>32.699650850761465</v>
      </c>
      <c r="AD98">
        <v>33.036380651231852</v>
      </c>
      <c r="AE98">
        <v>29.554378571360996</v>
      </c>
      <c r="AF98">
        <v>33.626566770403613</v>
      </c>
      <c r="AG98">
        <v>34.077863381913488</v>
      </c>
      <c r="AH98">
        <v>32.022259713214162</v>
      </c>
      <c r="AI98">
        <v>31.814494330148015</v>
      </c>
      <c r="AJ98">
        <v>31.2428303910003</v>
      </c>
      <c r="AK98">
        <v>31.543809233102202</v>
      </c>
      <c r="AM98" t="s">
        <v>11</v>
      </c>
      <c r="AN98" t="s">
        <v>12</v>
      </c>
      <c r="AO98">
        <v>5</v>
      </c>
      <c r="AP98">
        <v>43.575416503929773</v>
      </c>
    </row>
    <row r="99" spans="1:42">
      <c r="A99" t="s">
        <v>11</v>
      </c>
      <c r="B99" t="s">
        <v>12</v>
      </c>
      <c r="C99">
        <v>5</v>
      </c>
      <c r="D99">
        <v>6</v>
      </c>
      <c r="E99">
        <v>630</v>
      </c>
      <c r="F99">
        <v>701.55794012748333</v>
      </c>
      <c r="G99">
        <v>733.15542554649289</v>
      </c>
      <c r="H99">
        <v>758.20470652825213</v>
      </c>
      <c r="I99">
        <v>788.50391026951252</v>
      </c>
      <c r="J99">
        <v>738.7104002906226</v>
      </c>
      <c r="K99">
        <v>782.74369274552703</v>
      </c>
      <c r="L99">
        <v>843.60506558060229</v>
      </c>
      <c r="M99">
        <v>854.86881161065344</v>
      </c>
      <c r="N99">
        <v>860.65579687984632</v>
      </c>
      <c r="O99">
        <v>851.29585305537046</v>
      </c>
      <c r="Q99">
        <v>43.661104623280863</v>
      </c>
      <c r="R99">
        <v>40.301264006125521</v>
      </c>
      <c r="S99">
        <v>40.489930079520029</v>
      </c>
      <c r="T99">
        <v>38.447988967999663</v>
      </c>
      <c r="U99">
        <v>37.385527533241685</v>
      </c>
      <c r="V99">
        <v>40.225560642502188</v>
      </c>
      <c r="W99">
        <v>40.772091842058209</v>
      </c>
      <c r="X99">
        <v>38.33847322310384</v>
      </c>
      <c r="Y99">
        <v>38.00128270096895</v>
      </c>
      <c r="Z99">
        <v>37.608346583439591</v>
      </c>
      <c r="AB99">
        <v>35.753333493925908</v>
      </c>
      <c r="AC99">
        <v>33.578736042059418</v>
      </c>
      <c r="AD99">
        <v>33.212198827841625</v>
      </c>
      <c r="AE99">
        <v>33.477939819871096</v>
      </c>
      <c r="AF99">
        <v>30.063010029304042</v>
      </c>
      <c r="AG99">
        <v>34.077471231040462</v>
      </c>
      <c r="AH99">
        <v>34.670934754058955</v>
      </c>
      <c r="AI99">
        <v>32.599862441336434</v>
      </c>
      <c r="AJ99">
        <v>32.391466994169789</v>
      </c>
      <c r="AK99">
        <v>31.813934952467516</v>
      </c>
      <c r="AM99" t="s">
        <v>11</v>
      </c>
      <c r="AN99" t="s">
        <v>12</v>
      </c>
      <c r="AO99">
        <v>6</v>
      </c>
      <c r="AP99">
        <v>43.661104623280863</v>
      </c>
    </row>
    <row r="100" spans="1:42">
      <c r="A100" t="s">
        <v>11</v>
      </c>
      <c r="B100" t="s">
        <v>12</v>
      </c>
      <c r="C100">
        <v>5</v>
      </c>
      <c r="D100">
        <v>7</v>
      </c>
      <c r="E100">
        <v>678</v>
      </c>
      <c r="F100">
        <v>639.62145020417893</v>
      </c>
      <c r="G100">
        <v>710.33611755523248</v>
      </c>
      <c r="H100">
        <v>741.80535431924511</v>
      </c>
      <c r="I100">
        <v>767.5110002385569</v>
      </c>
      <c r="J100">
        <v>796.37834753548998</v>
      </c>
      <c r="K100">
        <v>748.26735624193054</v>
      </c>
      <c r="L100">
        <v>791.33324110027866</v>
      </c>
      <c r="M100">
        <v>852.62824287716001</v>
      </c>
      <c r="N100">
        <v>864.00577850148954</v>
      </c>
      <c r="O100">
        <v>869.77730439351978</v>
      </c>
      <c r="Q100">
        <v>39.871310312694497</v>
      </c>
      <c r="R100">
        <v>44.110602666167267</v>
      </c>
      <c r="S100">
        <v>40.840136587103686</v>
      </c>
      <c r="T100">
        <v>40.929687810777089</v>
      </c>
      <c r="U100">
        <v>38.834266539275717</v>
      </c>
      <c r="V100">
        <v>37.843006354713893</v>
      </c>
      <c r="W100">
        <v>40.627573503056709</v>
      </c>
      <c r="X100">
        <v>41.109065565223418</v>
      </c>
      <c r="Y100">
        <v>38.652123163428037</v>
      </c>
      <c r="Z100">
        <v>38.309856415888945</v>
      </c>
      <c r="AB100">
        <v>28.091766789223222</v>
      </c>
      <c r="AC100">
        <v>32.921017985060416</v>
      </c>
      <c r="AD100">
        <v>30.910474437193493</v>
      </c>
      <c r="AE100">
        <v>30.53967272099495</v>
      </c>
      <c r="AF100">
        <v>30.615444025538288</v>
      </c>
      <c r="AG100">
        <v>27.765489567079573</v>
      </c>
      <c r="AH100">
        <v>31.188510865717515</v>
      </c>
      <c r="AI100">
        <v>31.631799262602861</v>
      </c>
      <c r="AJ100">
        <v>29.725594174819495</v>
      </c>
      <c r="AK100">
        <v>29.520639556691489</v>
      </c>
      <c r="AM100" t="s">
        <v>11</v>
      </c>
      <c r="AN100" t="s">
        <v>12</v>
      </c>
      <c r="AO100">
        <v>7</v>
      </c>
      <c r="AP100">
        <v>39.871310312694497</v>
      </c>
    </row>
    <row r="101" spans="1:42">
      <c r="A101" t="s">
        <v>11</v>
      </c>
      <c r="B101" t="s">
        <v>12</v>
      </c>
      <c r="C101">
        <v>5</v>
      </c>
      <c r="D101">
        <v>8</v>
      </c>
      <c r="E101">
        <v>701</v>
      </c>
      <c r="F101">
        <v>682.30142304442688</v>
      </c>
      <c r="G101">
        <v>645.5276712073744</v>
      </c>
      <c r="H101">
        <v>715.14781283673165</v>
      </c>
      <c r="I101">
        <v>746.31218980003553</v>
      </c>
      <c r="J101">
        <v>772.45156122606124</v>
      </c>
      <c r="K101">
        <v>799.90477219609147</v>
      </c>
      <c r="L101">
        <v>753.62721117884814</v>
      </c>
      <c r="M101">
        <v>795.58785232087882</v>
      </c>
      <c r="N101">
        <v>857.00901503419504</v>
      </c>
      <c r="O101">
        <v>868.43980874096576</v>
      </c>
      <c r="Q101">
        <v>34.43387326153286</v>
      </c>
      <c r="R101">
        <v>35.995707636044145</v>
      </c>
      <c r="S101">
        <v>39.812184959517339</v>
      </c>
      <c r="T101">
        <v>36.914361125699813</v>
      </c>
      <c r="U101">
        <v>37.032964880978575</v>
      </c>
      <c r="V101">
        <v>35.16835806956859</v>
      </c>
      <c r="W101">
        <v>34.373343624748415</v>
      </c>
      <c r="X101">
        <v>36.793378570454387</v>
      </c>
      <c r="Y101">
        <v>37.399794407619865</v>
      </c>
      <c r="Z101">
        <v>35.181145845467739</v>
      </c>
      <c r="AB101">
        <v>30.852598695175253</v>
      </c>
      <c r="AC101">
        <v>29.980019549721906</v>
      </c>
      <c r="AD101">
        <v>35.07946811674276</v>
      </c>
      <c r="AE101">
        <v>33.018819642052669</v>
      </c>
      <c r="AF101">
        <v>32.701254328117244</v>
      </c>
      <c r="AG101">
        <v>32.745189366554648</v>
      </c>
      <c r="AH101">
        <v>29.769573681602388</v>
      </c>
      <c r="AI101">
        <v>33.357113049562841</v>
      </c>
      <c r="AJ101">
        <v>33.969680562875403</v>
      </c>
      <c r="AK101">
        <v>31.944175336198445</v>
      </c>
      <c r="AM101" t="s">
        <v>11</v>
      </c>
      <c r="AN101" t="s">
        <v>12</v>
      </c>
      <c r="AO101">
        <v>8</v>
      </c>
      <c r="AP101">
        <v>34.43387326153286</v>
      </c>
    </row>
    <row r="102" spans="1:42">
      <c r="A102" t="s">
        <v>11</v>
      </c>
      <c r="B102" t="s">
        <v>12</v>
      </c>
      <c r="C102">
        <v>5</v>
      </c>
      <c r="D102">
        <v>9</v>
      </c>
      <c r="E102">
        <v>722</v>
      </c>
      <c r="F102">
        <v>707.96492894388803</v>
      </c>
      <c r="G102">
        <v>690.70210125197718</v>
      </c>
      <c r="H102">
        <v>655.1943975813017</v>
      </c>
      <c r="I102">
        <v>724.26355080185863</v>
      </c>
      <c r="J102">
        <v>755.38507936155554</v>
      </c>
      <c r="K102">
        <v>782.13002352542662</v>
      </c>
      <c r="L102">
        <v>808.37088955611466</v>
      </c>
      <c r="M102">
        <v>763.52967086452031</v>
      </c>
      <c r="N102">
        <v>804.7241407779353</v>
      </c>
      <c r="O102">
        <v>866.65169990722302</v>
      </c>
      <c r="Q102">
        <v>31.673876863585068</v>
      </c>
      <c r="R102">
        <v>33.721088323174236</v>
      </c>
      <c r="S102">
        <v>35.1634019073541</v>
      </c>
      <c r="T102">
        <v>38.8212718935808</v>
      </c>
      <c r="U102">
        <v>36.141608358457134</v>
      </c>
      <c r="V102">
        <v>36.350106869257395</v>
      </c>
      <c r="W102">
        <v>34.396526828543628</v>
      </c>
      <c r="X102">
        <v>33.683786990951546</v>
      </c>
      <c r="Y102">
        <v>35.984137562619722</v>
      </c>
      <c r="Z102">
        <v>36.630904985566204</v>
      </c>
      <c r="AB102">
        <v>24.280329130543748</v>
      </c>
      <c r="AC102">
        <v>24.126263008498075</v>
      </c>
      <c r="AD102">
        <v>23.440341729046359</v>
      </c>
      <c r="AE102">
        <v>27.299889629199178</v>
      </c>
      <c r="AF102">
        <v>25.744963097336861</v>
      </c>
      <c r="AG102">
        <v>25.527527896669067</v>
      </c>
      <c r="AH102">
        <v>25.509964612662582</v>
      </c>
      <c r="AI102">
        <v>23.286908652246687</v>
      </c>
      <c r="AJ102">
        <v>25.993667565212707</v>
      </c>
      <c r="AK102">
        <v>26.522912929329557</v>
      </c>
      <c r="AM102" t="s">
        <v>11</v>
      </c>
      <c r="AN102" t="s">
        <v>12</v>
      </c>
      <c r="AO102">
        <v>9</v>
      </c>
      <c r="AP102">
        <v>31.673876863585068</v>
      </c>
    </row>
    <row r="103" spans="1:42">
      <c r="A103" t="s">
        <v>11</v>
      </c>
      <c r="B103" t="s">
        <v>12</v>
      </c>
      <c r="C103">
        <v>10</v>
      </c>
      <c r="D103">
        <v>10</v>
      </c>
      <c r="E103">
        <v>693</v>
      </c>
      <c r="F103">
        <v>726.9525723631466</v>
      </c>
      <c r="G103">
        <v>713.68411505041706</v>
      </c>
      <c r="H103">
        <v>697.75782007527869</v>
      </c>
      <c r="I103">
        <v>663.51753742239839</v>
      </c>
      <c r="J103">
        <v>731.99403427911</v>
      </c>
      <c r="K103">
        <v>762.98549315508819</v>
      </c>
      <c r="L103">
        <v>790.32450993119028</v>
      </c>
      <c r="M103">
        <v>815.47285158981811</v>
      </c>
      <c r="N103">
        <v>771.99648973470187</v>
      </c>
      <c r="O103">
        <v>812.45274400099333</v>
      </c>
      <c r="Q103">
        <v>30.113149370330472</v>
      </c>
      <c r="R103">
        <v>29.324857371137178</v>
      </c>
      <c r="S103">
        <v>31.214762008935494</v>
      </c>
      <c r="T103">
        <v>32.5787449090707</v>
      </c>
      <c r="U103">
        <v>35.846669002070698</v>
      </c>
      <c r="V103">
        <v>33.375316092793263</v>
      </c>
      <c r="W103">
        <v>33.6020548995441</v>
      </c>
      <c r="X103">
        <v>31.836362369491589</v>
      </c>
      <c r="Y103">
        <v>31.236899311132625</v>
      </c>
      <c r="Z103">
        <v>33.280625370312563</v>
      </c>
      <c r="AB103">
        <v>24.885582471062929</v>
      </c>
      <c r="AC103">
        <v>23.293154018888071</v>
      </c>
      <c r="AD103">
        <v>23.18840302268076</v>
      </c>
      <c r="AE103">
        <v>22.551843722055846</v>
      </c>
      <c r="AF103">
        <v>26.100445413053848</v>
      </c>
      <c r="AG103">
        <v>24.632872589159735</v>
      </c>
      <c r="AH103">
        <v>24.435426202911763</v>
      </c>
      <c r="AI103">
        <v>24.35082399623974</v>
      </c>
      <c r="AJ103">
        <v>22.340139740565789</v>
      </c>
      <c r="AK103">
        <v>24.820789673127777</v>
      </c>
      <c r="AM103" t="s">
        <v>11</v>
      </c>
      <c r="AN103" t="s">
        <v>12</v>
      </c>
      <c r="AO103">
        <v>10</v>
      </c>
      <c r="AP103">
        <v>30.113149370330472</v>
      </c>
    </row>
    <row r="104" spans="1:42">
      <c r="A104" t="s">
        <v>11</v>
      </c>
      <c r="B104" t="s">
        <v>12</v>
      </c>
      <c r="C104">
        <v>10</v>
      </c>
      <c r="D104">
        <v>11</v>
      </c>
      <c r="E104">
        <v>676</v>
      </c>
      <c r="F104">
        <v>697.9172700254345</v>
      </c>
      <c r="G104">
        <v>730.7776005687291</v>
      </c>
      <c r="H104">
        <v>718.16257430945495</v>
      </c>
      <c r="I104">
        <v>703.43467202530064</v>
      </c>
      <c r="J104">
        <v>670.27855625899008</v>
      </c>
      <c r="K104">
        <v>738.22490335937891</v>
      </c>
      <c r="L104">
        <v>769.1524962060256</v>
      </c>
      <c r="M104">
        <v>796.99277173723692</v>
      </c>
      <c r="N104">
        <v>821.20316513583475</v>
      </c>
      <c r="O104">
        <v>778.93820312822481</v>
      </c>
      <c r="Q104">
        <v>29.010868976346273</v>
      </c>
      <c r="R104">
        <v>27.572964350546069</v>
      </c>
      <c r="S104">
        <v>26.914688712772307</v>
      </c>
      <c r="T104">
        <v>28.654251751345321</v>
      </c>
      <c r="U104">
        <v>29.81270042182113</v>
      </c>
      <c r="V104">
        <v>32.737623057927379</v>
      </c>
      <c r="W104">
        <v>30.530053257467337</v>
      </c>
      <c r="X104">
        <v>30.720392767320554</v>
      </c>
      <c r="Y104">
        <v>29.126399125135162</v>
      </c>
      <c r="Z104">
        <v>28.629968779694938</v>
      </c>
      <c r="AB104">
        <v>22.618389475804602</v>
      </c>
      <c r="AC104">
        <v>22.956129493920198</v>
      </c>
      <c r="AD104">
        <v>21.544470509521243</v>
      </c>
      <c r="AE104">
        <v>21.448622265979992</v>
      </c>
      <c r="AF104">
        <v>20.857927008053618</v>
      </c>
      <c r="AG104">
        <v>24.07320129731707</v>
      </c>
      <c r="AH104">
        <v>22.754733606702732</v>
      </c>
      <c r="AI104">
        <v>22.599377939919979</v>
      </c>
      <c r="AJ104">
        <v>22.484450989914727</v>
      </c>
      <c r="AK104">
        <v>20.690115642677547</v>
      </c>
      <c r="AM104" t="s">
        <v>11</v>
      </c>
      <c r="AN104" t="s">
        <v>12</v>
      </c>
      <c r="AO104">
        <v>11</v>
      </c>
      <c r="AP104">
        <v>29.010868976346273</v>
      </c>
    </row>
    <row r="105" spans="1:42">
      <c r="A105" t="s">
        <v>11</v>
      </c>
      <c r="B105" t="s">
        <v>12</v>
      </c>
      <c r="C105">
        <v>10</v>
      </c>
      <c r="D105">
        <v>12</v>
      </c>
      <c r="E105">
        <v>705</v>
      </c>
      <c r="F105">
        <v>681.37545965452205</v>
      </c>
      <c r="G105">
        <v>701.95252567242028</v>
      </c>
      <c r="H105">
        <v>733.55162918262147</v>
      </c>
      <c r="I105">
        <v>721.72034146989859</v>
      </c>
      <c r="J105">
        <v>708.20497799357747</v>
      </c>
      <c r="K105">
        <v>676.25762361244028</v>
      </c>
      <c r="L105">
        <v>743.50038158584073</v>
      </c>
      <c r="M105">
        <v>774.25964454176835</v>
      </c>
      <c r="N105">
        <v>802.51285033251168</v>
      </c>
      <c r="O105">
        <v>825.72439541932658</v>
      </c>
      <c r="Q105">
        <v>29.975353274665519</v>
      </c>
      <c r="R105">
        <v>29.909325804113447</v>
      </c>
      <c r="S105">
        <v>28.490837201883291</v>
      </c>
      <c r="T105">
        <v>27.894022981445652</v>
      </c>
      <c r="U105">
        <v>29.578823884745539</v>
      </c>
      <c r="V105">
        <v>30.746139695325169</v>
      </c>
      <c r="W105">
        <v>33.659881691639654</v>
      </c>
      <c r="X105">
        <v>31.422303854463799</v>
      </c>
      <c r="Y105">
        <v>31.5874021865733</v>
      </c>
      <c r="Z105">
        <v>29.99237577380147</v>
      </c>
      <c r="AB105">
        <v>23.820023176358244</v>
      </c>
      <c r="AC105">
        <v>25.438730734807805</v>
      </c>
      <c r="AD105">
        <v>25.845006495134921</v>
      </c>
      <c r="AE105">
        <v>24.310583708738953</v>
      </c>
      <c r="AF105">
        <v>24.208317515934144</v>
      </c>
      <c r="AG105">
        <v>23.52168093952729</v>
      </c>
      <c r="AH105">
        <v>27.097867770940635</v>
      </c>
      <c r="AI105">
        <v>25.667722296021225</v>
      </c>
      <c r="AJ105">
        <v>25.530365697333423</v>
      </c>
      <c r="AK105">
        <v>25.371632405336769</v>
      </c>
      <c r="AM105" t="s">
        <v>11</v>
      </c>
      <c r="AN105" t="s">
        <v>12</v>
      </c>
      <c r="AO105">
        <v>12</v>
      </c>
      <c r="AP105">
        <v>29.975353274665519</v>
      </c>
    </row>
    <row r="106" spans="1:42">
      <c r="A106" t="s">
        <v>11</v>
      </c>
      <c r="B106" t="s">
        <v>12</v>
      </c>
      <c r="C106">
        <v>10</v>
      </c>
      <c r="D106">
        <v>13</v>
      </c>
      <c r="E106">
        <v>762</v>
      </c>
      <c r="F106">
        <v>705.48800588684753</v>
      </c>
      <c r="G106">
        <v>682.10951236707069</v>
      </c>
      <c r="H106">
        <v>701.38655491917075</v>
      </c>
      <c r="I106">
        <v>731.80942526089086</v>
      </c>
      <c r="J106">
        <v>720.69621822539807</v>
      </c>
      <c r="K106">
        <v>708.25864474789671</v>
      </c>
      <c r="L106">
        <v>677.5506863434764</v>
      </c>
      <c r="M106">
        <v>743.88461980045361</v>
      </c>
      <c r="N106">
        <v>774.35250570990422</v>
      </c>
      <c r="O106">
        <v>802.78744492960277</v>
      </c>
      <c r="Q106">
        <v>25.834118145063147</v>
      </c>
      <c r="R106">
        <v>27.400531087902934</v>
      </c>
      <c r="S106">
        <v>27.282710887412588</v>
      </c>
      <c r="T106">
        <v>26.065164796801454</v>
      </c>
      <c r="U106">
        <v>25.605954000528836</v>
      </c>
      <c r="V106">
        <v>27.07774587792294</v>
      </c>
      <c r="W106">
        <v>28.11571368434819</v>
      </c>
      <c r="X106">
        <v>30.694298813962128</v>
      </c>
      <c r="Y106">
        <v>28.66656881631102</v>
      </c>
      <c r="Z106">
        <v>28.750888516287944</v>
      </c>
      <c r="AB106">
        <v>26.534137761317677</v>
      </c>
      <c r="AC106">
        <v>27.785732397991286</v>
      </c>
      <c r="AD106">
        <v>29.573236222137194</v>
      </c>
      <c r="AE106">
        <v>29.968398175136677</v>
      </c>
      <c r="AF106">
        <v>28.289106315689033</v>
      </c>
      <c r="AG106">
        <v>28.222580585970224</v>
      </c>
      <c r="AH106">
        <v>27.508834052219697</v>
      </c>
      <c r="AI106">
        <v>31.416479925438246</v>
      </c>
      <c r="AJ106">
        <v>29.723671275297573</v>
      </c>
      <c r="AK106">
        <v>29.532458940342902</v>
      </c>
      <c r="AM106" t="s">
        <v>11</v>
      </c>
      <c r="AN106" t="s">
        <v>12</v>
      </c>
      <c r="AO106">
        <v>13</v>
      </c>
      <c r="AP106">
        <v>25.834118145063147</v>
      </c>
    </row>
    <row r="107" spans="1:42">
      <c r="A107" t="s">
        <v>11</v>
      </c>
      <c r="B107" t="s">
        <v>12</v>
      </c>
      <c r="C107">
        <v>10</v>
      </c>
      <c r="D107">
        <v>14</v>
      </c>
      <c r="E107">
        <v>741</v>
      </c>
      <c r="F107">
        <v>767.15689295879019</v>
      </c>
      <c r="G107">
        <v>711.65992007314355</v>
      </c>
      <c r="H107">
        <v>688.38626671448537</v>
      </c>
      <c r="I107">
        <v>706.01865120807759</v>
      </c>
      <c r="J107">
        <v>735.08877855655385</v>
      </c>
      <c r="K107">
        <v>724.81997976154798</v>
      </c>
      <c r="L107">
        <v>713.80090585138964</v>
      </c>
      <c r="M107">
        <v>684.53319895508162</v>
      </c>
      <c r="N107">
        <v>750.0208165735587</v>
      </c>
      <c r="O107">
        <v>780.29137334485767</v>
      </c>
      <c r="Q107">
        <v>35.943703543876111</v>
      </c>
      <c r="R107">
        <v>33.865191756733488</v>
      </c>
      <c r="S107">
        <v>35.733776459885959</v>
      </c>
      <c r="T107">
        <v>35.481341623561327</v>
      </c>
      <c r="U107">
        <v>34.040548789913757</v>
      </c>
      <c r="V107">
        <v>33.425400198395131</v>
      </c>
      <c r="W107">
        <v>35.301580601507105</v>
      </c>
      <c r="X107">
        <v>36.539093966170974</v>
      </c>
      <c r="Y107">
        <v>39.756559049370075</v>
      </c>
      <c r="Z107">
        <v>37.231761286463772</v>
      </c>
      <c r="AB107">
        <v>30.496579516068643</v>
      </c>
      <c r="AC107">
        <v>27.304522340908367</v>
      </c>
      <c r="AD107">
        <v>28.477391724673829</v>
      </c>
      <c r="AE107">
        <v>30.259458992074411</v>
      </c>
      <c r="AF107">
        <v>30.766356333615004</v>
      </c>
      <c r="AG107">
        <v>29.106944358968079</v>
      </c>
      <c r="AH107">
        <v>29.016978441523076</v>
      </c>
      <c r="AI107">
        <v>28.205483115067434</v>
      </c>
      <c r="AJ107">
        <v>32.248657976326072</v>
      </c>
      <c r="AK107">
        <v>30.622377389469328</v>
      </c>
      <c r="AM107" t="s">
        <v>11</v>
      </c>
      <c r="AN107" t="s">
        <v>12</v>
      </c>
      <c r="AO107">
        <v>14</v>
      </c>
      <c r="AP107">
        <v>35.943703543876111</v>
      </c>
    </row>
    <row r="108" spans="1:42">
      <c r="A108" t="s">
        <v>11</v>
      </c>
      <c r="B108" t="s">
        <v>12</v>
      </c>
      <c r="C108">
        <v>15</v>
      </c>
      <c r="D108">
        <v>15</v>
      </c>
      <c r="E108">
        <v>750</v>
      </c>
      <c r="F108">
        <v>743.73461806341845</v>
      </c>
      <c r="G108">
        <v>769.12981081819066</v>
      </c>
      <c r="H108">
        <v>714.69858910933613</v>
      </c>
      <c r="I108">
        <v>691.56841868583024</v>
      </c>
      <c r="J108">
        <v>707.93712845861955</v>
      </c>
      <c r="K108">
        <v>735.90274837421748</v>
      </c>
      <c r="L108">
        <v>726.31032656805473</v>
      </c>
      <c r="M108">
        <v>716.2714414268288</v>
      </c>
      <c r="N108">
        <v>688.13765774474734</v>
      </c>
      <c r="O108">
        <v>752.79220948583315</v>
      </c>
      <c r="Q108">
        <v>26.588491334703136</v>
      </c>
      <c r="R108">
        <v>26.776110695923713</v>
      </c>
      <c r="S108">
        <v>25.432684554192328</v>
      </c>
      <c r="T108">
        <v>26.766317838317324</v>
      </c>
      <c r="U108">
        <v>26.582261118837483</v>
      </c>
      <c r="V108">
        <v>25.581887459821729</v>
      </c>
      <c r="W108">
        <v>25.151565521889072</v>
      </c>
      <c r="X108">
        <v>26.41845854287692</v>
      </c>
      <c r="Y108">
        <v>27.285238117810838</v>
      </c>
      <c r="Z108">
        <v>29.685664931041103</v>
      </c>
      <c r="AB108">
        <v>26.282035770962786</v>
      </c>
      <c r="AC108">
        <v>27.425344773721072</v>
      </c>
      <c r="AD108">
        <v>24.649129773558908</v>
      </c>
      <c r="AE108">
        <v>25.680062150271649</v>
      </c>
      <c r="AF108">
        <v>27.201711126800635</v>
      </c>
      <c r="AG108">
        <v>27.640076208383284</v>
      </c>
      <c r="AH108">
        <v>26.227050800233847</v>
      </c>
      <c r="AI108">
        <v>26.179162429857758</v>
      </c>
      <c r="AJ108">
        <v>25.484046870546063</v>
      </c>
      <c r="AK108">
        <v>28.999533107928297</v>
      </c>
      <c r="AM108" t="s">
        <v>11</v>
      </c>
      <c r="AN108" t="s">
        <v>12</v>
      </c>
      <c r="AO108">
        <v>15</v>
      </c>
      <c r="AP108">
        <v>26.588491334703136</v>
      </c>
    </row>
    <row r="109" spans="1:42">
      <c r="A109" t="s">
        <v>11</v>
      </c>
      <c r="B109" t="s">
        <v>12</v>
      </c>
      <c r="C109">
        <v>15</v>
      </c>
      <c r="D109">
        <v>16</v>
      </c>
      <c r="E109">
        <v>768</v>
      </c>
      <c r="F109">
        <v>751.71198363582505</v>
      </c>
      <c r="G109">
        <v>745.57301649376768</v>
      </c>
      <c r="H109">
        <v>770.14681506922227</v>
      </c>
      <c r="I109">
        <v>716.97325722823905</v>
      </c>
      <c r="J109">
        <v>694.01554413854626</v>
      </c>
      <c r="K109">
        <v>708.94187802176293</v>
      </c>
      <c r="L109">
        <v>735.75808713513891</v>
      </c>
      <c r="M109">
        <v>726.9219181901434</v>
      </c>
      <c r="N109">
        <v>717.94700601033355</v>
      </c>
      <c r="O109">
        <v>691.09953261824558</v>
      </c>
      <c r="Q109">
        <v>27.648821770435152</v>
      </c>
      <c r="R109">
        <v>28.230082911302407</v>
      </c>
      <c r="S109">
        <v>28.471921031962779</v>
      </c>
      <c r="T109">
        <v>27.084374684633293</v>
      </c>
      <c r="U109">
        <v>28.461064950344294</v>
      </c>
      <c r="V109">
        <v>28.174430348411363</v>
      </c>
      <c r="W109">
        <v>27.20594207198225</v>
      </c>
      <c r="X109">
        <v>26.810563968147513</v>
      </c>
      <c r="Y109">
        <v>28.136150817514231</v>
      </c>
      <c r="Z109">
        <v>29.050918972987549</v>
      </c>
      <c r="AB109">
        <v>31.013998258765483</v>
      </c>
      <c r="AC109">
        <v>31.464974463128627</v>
      </c>
      <c r="AD109">
        <v>32.7583597212885</v>
      </c>
      <c r="AE109">
        <v>29.615910976790261</v>
      </c>
      <c r="AF109">
        <v>30.854837161758375</v>
      </c>
      <c r="AG109">
        <v>32.575431209821232</v>
      </c>
      <c r="AH109">
        <v>33.060210807582088</v>
      </c>
      <c r="AI109">
        <v>31.468639443186269</v>
      </c>
      <c r="AJ109">
        <v>31.44144336138525</v>
      </c>
      <c r="AK109">
        <v>30.67176052042096</v>
      </c>
      <c r="AM109" t="s">
        <v>11</v>
      </c>
      <c r="AN109" t="s">
        <v>12</v>
      </c>
      <c r="AO109">
        <v>16</v>
      </c>
      <c r="AP109">
        <v>27.648821770435152</v>
      </c>
    </row>
    <row r="110" spans="1:42">
      <c r="A110" t="s">
        <v>11</v>
      </c>
      <c r="B110" t="s">
        <v>12</v>
      </c>
      <c r="C110">
        <v>15</v>
      </c>
      <c r="D110">
        <v>17</v>
      </c>
      <c r="E110">
        <v>787</v>
      </c>
      <c r="F110">
        <v>764.31823981034995</v>
      </c>
      <c r="G110">
        <v>749.12319664770087</v>
      </c>
      <c r="H110">
        <v>743.23561973974552</v>
      </c>
      <c r="I110">
        <v>766.38174521972087</v>
      </c>
      <c r="J110">
        <v>715.38702249260757</v>
      </c>
      <c r="K110">
        <v>692.70263779761137</v>
      </c>
      <c r="L110">
        <v>705.88600463350178</v>
      </c>
      <c r="M110">
        <v>730.73763159570319</v>
      </c>
      <c r="N110">
        <v>722.92385261177992</v>
      </c>
      <c r="O110">
        <v>715.5010274377521</v>
      </c>
      <c r="Q110">
        <v>37.017825372297487</v>
      </c>
      <c r="R110">
        <v>38.590665242065853</v>
      </c>
      <c r="S110">
        <v>39.395865503472898</v>
      </c>
      <c r="T110">
        <v>39.663188101281868</v>
      </c>
      <c r="U110">
        <v>37.920109963406667</v>
      </c>
      <c r="V110">
        <v>39.614573213227516</v>
      </c>
      <c r="W110">
        <v>39.554790593846022</v>
      </c>
      <c r="X110">
        <v>38.039154164242142</v>
      </c>
      <c r="Y110">
        <v>37.467738857318224</v>
      </c>
      <c r="Z110">
        <v>39.285708923935765</v>
      </c>
      <c r="AB110">
        <v>47.019906936656909</v>
      </c>
      <c r="AC110">
        <v>47.414778728919458</v>
      </c>
      <c r="AD110">
        <v>47.992036962191854</v>
      </c>
      <c r="AE110">
        <v>49.937515741834872</v>
      </c>
      <c r="AF110">
        <v>45.144040767386279</v>
      </c>
      <c r="AG110">
        <v>46.841778304317664</v>
      </c>
      <c r="AH110">
        <v>49.39655620290651</v>
      </c>
      <c r="AI110">
        <v>50.274437771643079</v>
      </c>
      <c r="AJ110">
        <v>47.991917506415476</v>
      </c>
      <c r="AK110">
        <v>47.922742630813794</v>
      </c>
      <c r="AM110" t="s">
        <v>11</v>
      </c>
      <c r="AN110" t="s">
        <v>12</v>
      </c>
      <c r="AO110">
        <v>17</v>
      </c>
      <c r="AP110">
        <v>37.017825372297487</v>
      </c>
    </row>
    <row r="111" spans="1:42">
      <c r="A111" t="s">
        <v>11</v>
      </c>
      <c r="B111" t="s">
        <v>12</v>
      </c>
      <c r="C111">
        <v>15</v>
      </c>
      <c r="D111">
        <v>18</v>
      </c>
      <c r="E111">
        <v>731</v>
      </c>
      <c r="F111">
        <v>799.65854897170857</v>
      </c>
      <c r="G111">
        <v>777.56114017292452</v>
      </c>
      <c r="H111">
        <v>763.51489902376079</v>
      </c>
      <c r="I111">
        <v>758.4863519852106</v>
      </c>
      <c r="J111">
        <v>779.1928807975172</v>
      </c>
      <c r="K111">
        <v>730.74469295931976</v>
      </c>
      <c r="L111">
        <v>707.78109014043946</v>
      </c>
      <c r="M111">
        <v>718.32970399010003</v>
      </c>
      <c r="N111">
        <v>740.04767257943524</v>
      </c>
      <c r="O111">
        <v>734.11132408181641</v>
      </c>
      <c r="Q111">
        <v>88.725990821213031</v>
      </c>
      <c r="R111">
        <v>80.092925226734877</v>
      </c>
      <c r="S111">
        <v>82.600634425656594</v>
      </c>
      <c r="T111">
        <v>84.812203513444118</v>
      </c>
      <c r="U111">
        <v>84.491179558559963</v>
      </c>
      <c r="V111">
        <v>81.273592909348352</v>
      </c>
      <c r="W111">
        <v>84.199976173297031</v>
      </c>
      <c r="X111">
        <v>84.487448702802823</v>
      </c>
      <c r="Y111">
        <v>81.264889710539805</v>
      </c>
      <c r="Z111">
        <v>80.676333158585635</v>
      </c>
      <c r="AB111">
        <v>81.015291719227619</v>
      </c>
      <c r="AC111">
        <v>72.285990238128974</v>
      </c>
      <c r="AD111">
        <v>73.157153735137882</v>
      </c>
      <c r="AE111">
        <v>73.99523192188289</v>
      </c>
      <c r="AF111">
        <v>76.507457554616224</v>
      </c>
      <c r="AG111">
        <v>70.134338094369241</v>
      </c>
      <c r="AH111">
        <v>72.72617656244843</v>
      </c>
      <c r="AI111">
        <v>76.321941248461144</v>
      </c>
      <c r="AJ111">
        <v>77.495966661232188</v>
      </c>
      <c r="AK111">
        <v>74.521414443050887</v>
      </c>
      <c r="AM111" t="s">
        <v>11</v>
      </c>
      <c r="AN111" t="s">
        <v>12</v>
      </c>
      <c r="AO111">
        <v>18</v>
      </c>
      <c r="AP111">
        <v>88.725990821213031</v>
      </c>
    </row>
    <row r="112" spans="1:42">
      <c r="A112" t="s">
        <v>11</v>
      </c>
      <c r="B112" t="s">
        <v>12</v>
      </c>
      <c r="C112">
        <v>15</v>
      </c>
      <c r="D112">
        <v>19</v>
      </c>
      <c r="E112">
        <v>820</v>
      </c>
      <c r="F112">
        <v>745.35365809317807</v>
      </c>
      <c r="G112">
        <v>799.35065327167626</v>
      </c>
      <c r="H112">
        <v>777.95104107354246</v>
      </c>
      <c r="I112">
        <v>765.56220861628208</v>
      </c>
      <c r="J112">
        <v>763.36750945737833</v>
      </c>
      <c r="K112">
        <v>776.66937106712817</v>
      </c>
      <c r="L112">
        <v>737.10297936609516</v>
      </c>
      <c r="M112">
        <v>714.24331600345954</v>
      </c>
      <c r="N112">
        <v>719.09733267675142</v>
      </c>
      <c r="O112">
        <v>731.81421690141929</v>
      </c>
      <c r="Q112">
        <v>201.99029086944319</v>
      </c>
      <c r="R112">
        <v>221.96277475442892</v>
      </c>
      <c r="S112">
        <v>202.53052843053024</v>
      </c>
      <c r="T112">
        <v>206.64242397821297</v>
      </c>
      <c r="U112">
        <v>212.50836585326189</v>
      </c>
      <c r="V112">
        <v>209.36582968289116</v>
      </c>
      <c r="W112">
        <v>204.33414914340554</v>
      </c>
      <c r="X112">
        <v>209.10298527791437</v>
      </c>
      <c r="Y112">
        <v>210.98127457590266</v>
      </c>
      <c r="Z112">
        <v>203.43320260020951</v>
      </c>
      <c r="AB112">
        <v>187.86167039339406</v>
      </c>
      <c r="AC112">
        <v>225.4631678432346</v>
      </c>
      <c r="AD112">
        <v>204.73506497081442</v>
      </c>
      <c r="AE112">
        <v>206.70520646885831</v>
      </c>
      <c r="AF112">
        <v>208.71829344653491</v>
      </c>
      <c r="AG112">
        <v>214.82133972962919</v>
      </c>
      <c r="AH112">
        <v>198.4888979453747</v>
      </c>
      <c r="AI112">
        <v>202.82440114891619</v>
      </c>
      <c r="AJ112">
        <v>212.31218261090791</v>
      </c>
      <c r="AK112">
        <v>217.00629026725471</v>
      </c>
      <c r="AM112" t="s">
        <v>11</v>
      </c>
      <c r="AN112" t="s">
        <v>12</v>
      </c>
      <c r="AO112">
        <v>19</v>
      </c>
      <c r="AP112">
        <v>201.99029086944319</v>
      </c>
    </row>
    <row r="113" spans="1:42">
      <c r="A113" t="s">
        <v>11</v>
      </c>
      <c r="B113" t="s">
        <v>12</v>
      </c>
      <c r="C113">
        <v>20</v>
      </c>
      <c r="D113">
        <v>20</v>
      </c>
      <c r="E113">
        <v>785</v>
      </c>
      <c r="F113">
        <v>747.71572638190241</v>
      </c>
      <c r="G113">
        <v>685.05911109237127</v>
      </c>
      <c r="H113">
        <v>726.02572600538247</v>
      </c>
      <c r="I113">
        <v>707.59930051780134</v>
      </c>
      <c r="J113">
        <v>697.44256124923334</v>
      </c>
      <c r="K113">
        <v>696.28679396718121</v>
      </c>
      <c r="L113">
        <v>705.12569594068373</v>
      </c>
      <c r="M113">
        <v>673.31962784437462</v>
      </c>
      <c r="N113">
        <v>652.9423819897105</v>
      </c>
      <c r="O113">
        <v>654.42574514881903</v>
      </c>
      <c r="Q113">
        <v>129.65375190677028</v>
      </c>
      <c r="R113">
        <v>130.80089785182656</v>
      </c>
      <c r="S113">
        <v>141.30567494513801</v>
      </c>
      <c r="T113">
        <v>131.24534164557164</v>
      </c>
      <c r="U113">
        <v>134.34217703717832</v>
      </c>
      <c r="V113">
        <v>137.39807256335607</v>
      </c>
      <c r="W113">
        <v>135.39681604598658</v>
      </c>
      <c r="X113">
        <v>132.53812511966703</v>
      </c>
      <c r="Y113">
        <v>135.15266804034727</v>
      </c>
      <c r="Z113">
        <v>135.85408183589993</v>
      </c>
      <c r="AB113">
        <v>231.29456133091645</v>
      </c>
      <c r="AC113">
        <v>221.45830735214599</v>
      </c>
      <c r="AD113">
        <v>258.8002942323393</v>
      </c>
      <c r="AE113">
        <v>237.87015640398479</v>
      </c>
      <c r="AF113">
        <v>240.29142881748393</v>
      </c>
      <c r="AG113">
        <v>243.11493015174224</v>
      </c>
      <c r="AH113">
        <v>247.63313427201459</v>
      </c>
      <c r="AI113">
        <v>232.45612338468811</v>
      </c>
      <c r="AJ113">
        <v>236.1343272133949</v>
      </c>
      <c r="AK113">
        <v>245.10480260265672</v>
      </c>
      <c r="AM113" t="s">
        <v>11</v>
      </c>
      <c r="AN113" t="s">
        <v>12</v>
      </c>
      <c r="AO113">
        <v>20</v>
      </c>
      <c r="AP113">
        <v>129.65375190677028</v>
      </c>
    </row>
    <row r="114" spans="1:42">
      <c r="A114" t="s">
        <v>11</v>
      </c>
      <c r="B114" t="s">
        <v>12</v>
      </c>
      <c r="C114">
        <v>20</v>
      </c>
      <c r="D114">
        <v>21</v>
      </c>
      <c r="E114">
        <v>712</v>
      </c>
      <c r="F114">
        <v>754.725453581068</v>
      </c>
      <c r="G114">
        <v>721.3786424499591</v>
      </c>
      <c r="H114">
        <v>669.35556510281833</v>
      </c>
      <c r="I114">
        <v>701.84178601175597</v>
      </c>
      <c r="J114">
        <v>684.85231404723811</v>
      </c>
      <c r="K114">
        <v>676.47554167555518</v>
      </c>
      <c r="L114">
        <v>676.16360333949274</v>
      </c>
      <c r="M114">
        <v>681.93521007220704</v>
      </c>
      <c r="N114">
        <v>654.56788231811379</v>
      </c>
      <c r="O114">
        <v>635.42392241853133</v>
      </c>
      <c r="Q114">
        <v>148.96444624910552</v>
      </c>
      <c r="R114">
        <v>137.03145775255896</v>
      </c>
      <c r="S114">
        <v>142.79940863058192</v>
      </c>
      <c r="T114">
        <v>152.46115917946599</v>
      </c>
      <c r="U114">
        <v>143.00774573514099</v>
      </c>
      <c r="V114">
        <v>146.70491115664183</v>
      </c>
      <c r="W114">
        <v>149.44964467841086</v>
      </c>
      <c r="X114">
        <v>147.39050592062588</v>
      </c>
      <c r="Y114">
        <v>144.24964188309386</v>
      </c>
      <c r="Z114">
        <v>146.59268731914301</v>
      </c>
      <c r="AB114">
        <v>203.36424372678101</v>
      </c>
      <c r="AC114">
        <v>183.11466512352953</v>
      </c>
      <c r="AD114">
        <v>176.24281941580554</v>
      </c>
      <c r="AE114">
        <v>200.86789276040403</v>
      </c>
      <c r="AF114">
        <v>186.88145327289604</v>
      </c>
      <c r="AG114">
        <v>188.87374600343057</v>
      </c>
      <c r="AH114">
        <v>190.9076858511032</v>
      </c>
      <c r="AI114">
        <v>193.3301586671306</v>
      </c>
      <c r="AJ114">
        <v>183.36620712983512</v>
      </c>
      <c r="AK114">
        <v>185.47467162190671</v>
      </c>
      <c r="AM114" t="s">
        <v>11</v>
      </c>
      <c r="AN114" t="s">
        <v>12</v>
      </c>
      <c r="AO114">
        <v>21</v>
      </c>
      <c r="AP114">
        <v>148.96444624910552</v>
      </c>
    </row>
    <row r="115" spans="1:42">
      <c r="A115" t="s">
        <v>11</v>
      </c>
      <c r="B115" t="s">
        <v>12</v>
      </c>
      <c r="C115">
        <v>20</v>
      </c>
      <c r="D115">
        <v>22</v>
      </c>
      <c r="E115">
        <v>730</v>
      </c>
      <c r="F115">
        <v>730.64713520911675</v>
      </c>
      <c r="G115">
        <v>771.34516617165343</v>
      </c>
      <c r="H115">
        <v>742.0178473287724</v>
      </c>
      <c r="I115">
        <v>699.72885973642906</v>
      </c>
      <c r="J115">
        <v>725.46011575201419</v>
      </c>
      <c r="K115">
        <v>708.55799967805365</v>
      </c>
      <c r="L115">
        <v>701.38945855200257</v>
      </c>
      <c r="M115">
        <v>702.0886244348502</v>
      </c>
      <c r="N115">
        <v>704.66045491078944</v>
      </c>
      <c r="O115">
        <v>680.31965613332761</v>
      </c>
      <c r="Q115">
        <v>187.72679450529435</v>
      </c>
      <c r="R115">
        <v>195.19986253209041</v>
      </c>
      <c r="S115">
        <v>182.8409095844388</v>
      </c>
      <c r="T115">
        <v>191.18011246762677</v>
      </c>
      <c r="U115">
        <v>201.45960322412247</v>
      </c>
      <c r="V115">
        <v>190.63863384947473</v>
      </c>
      <c r="W115">
        <v>194.83075922848096</v>
      </c>
      <c r="X115">
        <v>198.1849837314648</v>
      </c>
      <c r="Y115">
        <v>194.85359813870809</v>
      </c>
      <c r="Z115">
        <v>191.67575014288948</v>
      </c>
      <c r="AB115">
        <v>172.29920003177321</v>
      </c>
      <c r="AC115">
        <v>182.3599908881601</v>
      </c>
      <c r="AD115">
        <v>165.25133045512774</v>
      </c>
      <c r="AE115">
        <v>159.57981499275766</v>
      </c>
      <c r="AF115">
        <v>177.3059444932656</v>
      </c>
      <c r="AG115">
        <v>166.94110443461108</v>
      </c>
      <c r="AH115">
        <v>168.86621110760265</v>
      </c>
      <c r="AI115">
        <v>170.51515389609682</v>
      </c>
      <c r="AJ115">
        <v>171.77666043155838</v>
      </c>
      <c r="AK115">
        <v>164.38990452149443</v>
      </c>
      <c r="AM115" t="s">
        <v>11</v>
      </c>
      <c r="AN115" t="s">
        <v>12</v>
      </c>
      <c r="AO115">
        <v>22</v>
      </c>
      <c r="AP115">
        <v>187.72679450529435</v>
      </c>
    </row>
    <row r="116" spans="1:42">
      <c r="A116" t="s">
        <v>11</v>
      </c>
      <c r="B116" t="s">
        <v>12</v>
      </c>
      <c r="C116">
        <v>20</v>
      </c>
      <c r="D116">
        <v>23</v>
      </c>
      <c r="E116">
        <v>770</v>
      </c>
      <c r="F116">
        <v>746.52807941630044</v>
      </c>
      <c r="G116">
        <v>750.06082591901963</v>
      </c>
      <c r="H116">
        <v>788.7153024649906</v>
      </c>
      <c r="I116">
        <v>762.10180987879312</v>
      </c>
      <c r="J116">
        <v>725.05685202942618</v>
      </c>
      <c r="K116">
        <v>745.6169217065783</v>
      </c>
      <c r="L116">
        <v>728.96630519780399</v>
      </c>
      <c r="M116">
        <v>722.73698560662251</v>
      </c>
      <c r="N116">
        <v>724.12567832449645</v>
      </c>
      <c r="O116">
        <v>724.42028967602312</v>
      </c>
      <c r="Q116">
        <v>155.39993572369869</v>
      </c>
      <c r="R116">
        <v>164.54214569061153</v>
      </c>
      <c r="S116">
        <v>169.91705254180695</v>
      </c>
      <c r="T116">
        <v>159.33246329214356</v>
      </c>
      <c r="U116">
        <v>163.23595767735313</v>
      </c>
      <c r="V116">
        <v>170.41559439115295</v>
      </c>
      <c r="W116">
        <v>162.47049414081312</v>
      </c>
      <c r="X116">
        <v>165.90492357346579</v>
      </c>
      <c r="Y116">
        <v>168.43387147100884</v>
      </c>
      <c r="Z116">
        <v>165.53836786072432</v>
      </c>
      <c r="AB116">
        <v>151.82178546117382</v>
      </c>
      <c r="AC116">
        <v>156.75821697278244</v>
      </c>
      <c r="AD116">
        <v>164.60223182598835</v>
      </c>
      <c r="AE116">
        <v>150.66077394673641</v>
      </c>
      <c r="AF116">
        <v>147.17268900197101</v>
      </c>
      <c r="AG116">
        <v>160.29400277715294</v>
      </c>
      <c r="AH116">
        <v>152.29528040707379</v>
      </c>
      <c r="AI116">
        <v>154.22206872527047</v>
      </c>
      <c r="AJ116">
        <v>155.70498764950975</v>
      </c>
      <c r="AK116">
        <v>155.96911645616282</v>
      </c>
      <c r="AM116" t="s">
        <v>11</v>
      </c>
      <c r="AN116" t="s">
        <v>12</v>
      </c>
      <c r="AO116">
        <v>23</v>
      </c>
      <c r="AP116">
        <v>155.39993572369869</v>
      </c>
    </row>
    <row r="117" spans="1:42">
      <c r="A117" t="s">
        <v>11</v>
      </c>
      <c r="B117" t="s">
        <v>12</v>
      </c>
      <c r="C117">
        <v>20</v>
      </c>
      <c r="D117">
        <v>24</v>
      </c>
      <c r="E117">
        <v>746</v>
      </c>
      <c r="F117">
        <v>770.50965189375847</v>
      </c>
      <c r="G117">
        <v>748.81195948651839</v>
      </c>
      <c r="H117">
        <v>753.90806723915807</v>
      </c>
      <c r="I117">
        <v>789.84274670412174</v>
      </c>
      <c r="J117">
        <v>765.0119702272716</v>
      </c>
      <c r="K117">
        <v>731.71183744230348</v>
      </c>
      <c r="L117">
        <v>748.36825596053984</v>
      </c>
      <c r="M117">
        <v>732.39288848419324</v>
      </c>
      <c r="N117">
        <v>726.92130332655802</v>
      </c>
      <c r="O117">
        <v>728.73718742238088</v>
      </c>
      <c r="Q117">
        <v>134.907702644127</v>
      </c>
      <c r="R117">
        <v>128.74044068781481</v>
      </c>
      <c r="S117">
        <v>135.53873275143809</v>
      </c>
      <c r="T117">
        <v>138.7834829006251</v>
      </c>
      <c r="U117">
        <v>130.05520383246122</v>
      </c>
      <c r="V117">
        <v>132.33744751327882</v>
      </c>
      <c r="W117">
        <v>137.11323938642278</v>
      </c>
      <c r="X117">
        <v>131.65286193723276</v>
      </c>
      <c r="Y117">
        <v>134.31053279783958</v>
      </c>
      <c r="Z117">
        <v>136.1901832305083</v>
      </c>
      <c r="AB117">
        <v>156.23516606788718</v>
      </c>
      <c r="AC117">
        <v>146.79387069373675</v>
      </c>
      <c r="AD117">
        <v>151.77406044448372</v>
      </c>
      <c r="AE117">
        <v>158.33577687566239</v>
      </c>
      <c r="AF117">
        <v>146.15353703196433</v>
      </c>
      <c r="AG117">
        <v>143.72631099686936</v>
      </c>
      <c r="AH117">
        <v>154.4277485041485</v>
      </c>
      <c r="AI117">
        <v>147.69596047999235</v>
      </c>
      <c r="AJ117">
        <v>149.65935518161953</v>
      </c>
      <c r="AK117">
        <v>151.07073796332077</v>
      </c>
      <c r="AM117" t="s">
        <v>11</v>
      </c>
      <c r="AN117" t="s">
        <v>12</v>
      </c>
      <c r="AO117">
        <v>24</v>
      </c>
      <c r="AP117">
        <v>134.907702644127</v>
      </c>
    </row>
    <row r="118" spans="1:42">
      <c r="A118" t="s">
        <v>11</v>
      </c>
      <c r="B118" t="s">
        <v>12</v>
      </c>
      <c r="C118">
        <v>25</v>
      </c>
      <c r="D118">
        <v>25</v>
      </c>
      <c r="E118">
        <v>730</v>
      </c>
      <c r="F118">
        <v>746.72533379791173</v>
      </c>
      <c r="G118">
        <v>771.37914742816656</v>
      </c>
      <c r="H118">
        <v>751.57226672011382</v>
      </c>
      <c r="I118">
        <v>758.75623795932268</v>
      </c>
      <c r="J118">
        <v>792.11654219849993</v>
      </c>
      <c r="K118">
        <v>768.28523218028283</v>
      </c>
      <c r="L118">
        <v>737.43808371635089</v>
      </c>
      <c r="M118">
        <v>750.9381719725834</v>
      </c>
      <c r="N118">
        <v>735.6617351073379</v>
      </c>
      <c r="O118">
        <v>730.82085599393235</v>
      </c>
      <c r="Q118">
        <v>120.0225515598851</v>
      </c>
      <c r="R118">
        <v>122.28165250045741</v>
      </c>
      <c r="S118">
        <v>117.20607977778295</v>
      </c>
      <c r="T118">
        <v>124.09774345963324</v>
      </c>
      <c r="U118">
        <v>126.36805264530706</v>
      </c>
      <c r="V118">
        <v>118.29067034226733</v>
      </c>
      <c r="W118">
        <v>119.18225081764555</v>
      </c>
      <c r="X118">
        <v>122.97381260729286</v>
      </c>
      <c r="Y118">
        <v>118.73771712796987</v>
      </c>
      <c r="Z118">
        <v>121.03928875277094</v>
      </c>
      <c r="AB118">
        <v>143.65075248823624</v>
      </c>
      <c r="AC118">
        <v>144.98650482527535</v>
      </c>
      <c r="AD118">
        <v>136.50269668859156</v>
      </c>
      <c r="AE118">
        <v>141.04522621822238</v>
      </c>
      <c r="AF118">
        <v>146.22856120654291</v>
      </c>
      <c r="AG118">
        <v>135.75496954196456</v>
      </c>
      <c r="AH118">
        <v>133.99663750345118</v>
      </c>
      <c r="AI118">
        <v>142.71291517587471</v>
      </c>
      <c r="AJ118">
        <v>137.21944058592931</v>
      </c>
      <c r="AK118">
        <v>139.04487709246436</v>
      </c>
      <c r="AM118" t="s">
        <v>11</v>
      </c>
      <c r="AN118" t="s">
        <v>12</v>
      </c>
      <c r="AO118">
        <v>25</v>
      </c>
      <c r="AP118">
        <v>120.0225515598851</v>
      </c>
    </row>
    <row r="119" spans="1:42">
      <c r="A119" t="s">
        <v>11</v>
      </c>
      <c r="B119" t="s">
        <v>12</v>
      </c>
      <c r="C119">
        <v>25</v>
      </c>
      <c r="D119">
        <v>26</v>
      </c>
      <c r="E119">
        <v>687</v>
      </c>
      <c r="F119">
        <v>728.35760290317478</v>
      </c>
      <c r="G119">
        <v>743.95831628906512</v>
      </c>
      <c r="H119">
        <v>768.5533848541296</v>
      </c>
      <c r="I119">
        <v>750.36227430101076</v>
      </c>
      <c r="J119">
        <v>758.79936130372062</v>
      </c>
      <c r="K119">
        <v>789.95733394187937</v>
      </c>
      <c r="L119">
        <v>767.34538213528606</v>
      </c>
      <c r="M119">
        <v>738.35668059651084</v>
      </c>
      <c r="N119">
        <v>749.47005119111645</v>
      </c>
      <c r="O119">
        <v>734.73309687501626</v>
      </c>
      <c r="Q119">
        <v>114.85066138484933</v>
      </c>
      <c r="R119">
        <v>109.87913136163175</v>
      </c>
      <c r="S119">
        <v>111.9218465683397</v>
      </c>
      <c r="T119">
        <v>107.35537536739622</v>
      </c>
      <c r="U119">
        <v>113.13915467073964</v>
      </c>
      <c r="V119">
        <v>114.85215104918065</v>
      </c>
      <c r="W119">
        <v>108.08608821432702</v>
      </c>
      <c r="X119">
        <v>108.5862676743584</v>
      </c>
      <c r="Y119">
        <v>111.90029274954921</v>
      </c>
      <c r="Z119">
        <v>108.34676376831578</v>
      </c>
      <c r="AB119">
        <v>137.88595495001508</v>
      </c>
      <c r="AC119">
        <v>133.01549783209555</v>
      </c>
      <c r="AD119">
        <v>134.47597372364098</v>
      </c>
      <c r="AE119">
        <v>126.88835887197538</v>
      </c>
      <c r="AF119">
        <v>131.1851716932278</v>
      </c>
      <c r="AG119">
        <v>135.33009349859458</v>
      </c>
      <c r="AH119">
        <v>126.14793929840202</v>
      </c>
      <c r="AI119">
        <v>124.74209724716273</v>
      </c>
      <c r="AJ119">
        <v>131.97024145107883</v>
      </c>
      <c r="AK119">
        <v>127.41598460491419</v>
      </c>
      <c r="AM119" t="s">
        <v>11</v>
      </c>
      <c r="AN119" t="s">
        <v>12</v>
      </c>
      <c r="AO119">
        <v>26</v>
      </c>
      <c r="AP119">
        <v>114.85066138484933</v>
      </c>
    </row>
    <row r="120" spans="1:42">
      <c r="A120" t="s">
        <v>11</v>
      </c>
      <c r="B120" t="s">
        <v>12</v>
      </c>
      <c r="C120">
        <v>25</v>
      </c>
      <c r="D120">
        <v>27</v>
      </c>
      <c r="E120">
        <v>751</v>
      </c>
      <c r="F120">
        <v>697.01628176361203</v>
      </c>
      <c r="G120">
        <v>732.62567689091304</v>
      </c>
      <c r="H120">
        <v>747.54479079545467</v>
      </c>
      <c r="I120">
        <v>772.18833551242642</v>
      </c>
      <c r="J120">
        <v>755.07710361304612</v>
      </c>
      <c r="K120">
        <v>764.308032099157</v>
      </c>
      <c r="L120">
        <v>794.17034264750123</v>
      </c>
      <c r="M120">
        <v>772.6177681131029</v>
      </c>
      <c r="N120">
        <v>744.86637955130584</v>
      </c>
      <c r="O120">
        <v>754.27904152091401</v>
      </c>
      <c r="Q120">
        <v>100.05542958908762</v>
      </c>
      <c r="R120">
        <v>106.20105695985467</v>
      </c>
      <c r="S120">
        <v>102.51969039267127</v>
      </c>
      <c r="T120">
        <v>104.28214893988171</v>
      </c>
      <c r="U120">
        <v>100.08092946734794</v>
      </c>
      <c r="V120">
        <v>104.86963851918119</v>
      </c>
      <c r="W120">
        <v>106.34207586840327</v>
      </c>
      <c r="X120">
        <v>100.57774686529952</v>
      </c>
      <c r="Y120">
        <v>100.89975267200869</v>
      </c>
      <c r="Z120">
        <v>103.98870132100738</v>
      </c>
      <c r="AB120">
        <v>101.49153806239158</v>
      </c>
      <c r="AC120">
        <v>115.82998683870007</v>
      </c>
      <c r="AD120">
        <v>112.55220138522228</v>
      </c>
      <c r="AE120">
        <v>113.88305139920296</v>
      </c>
      <c r="AF120">
        <v>107.68241068001552</v>
      </c>
      <c r="AG120">
        <v>111.3404047102172</v>
      </c>
      <c r="AH120">
        <v>114.43149736871307</v>
      </c>
      <c r="AI120">
        <v>107.03290124041769</v>
      </c>
      <c r="AJ120">
        <v>105.93645973055577</v>
      </c>
      <c r="AK120">
        <v>111.50674025911216</v>
      </c>
      <c r="AM120" t="s">
        <v>11</v>
      </c>
      <c r="AN120" t="s">
        <v>12</v>
      </c>
      <c r="AO120">
        <v>27</v>
      </c>
      <c r="AP120">
        <v>100.05542958908762</v>
      </c>
    </row>
    <row r="121" spans="1:42">
      <c r="A121" t="s">
        <v>11</v>
      </c>
      <c r="B121" t="s">
        <v>12</v>
      </c>
      <c r="C121">
        <v>25</v>
      </c>
      <c r="D121">
        <v>28</v>
      </c>
      <c r="E121">
        <v>703</v>
      </c>
      <c r="F121">
        <v>756.22712470957094</v>
      </c>
      <c r="G121">
        <v>710.13559037777952</v>
      </c>
      <c r="H121">
        <v>741.01195377623333</v>
      </c>
      <c r="I121">
        <v>755.31044204765897</v>
      </c>
      <c r="J121">
        <v>779.99085904876335</v>
      </c>
      <c r="K121">
        <v>763.78442187908433</v>
      </c>
      <c r="L121">
        <v>773.87380866375577</v>
      </c>
      <c r="M121">
        <v>802.68615322771211</v>
      </c>
      <c r="N121">
        <v>782.03951661643146</v>
      </c>
      <c r="O121">
        <v>755.22001328167573</v>
      </c>
      <c r="Q121">
        <v>101.05522148063014</v>
      </c>
      <c r="R121">
        <v>97.468772662768885</v>
      </c>
      <c r="S121">
        <v>102.30041301942204</v>
      </c>
      <c r="T121">
        <v>99.341555448274576</v>
      </c>
      <c r="U121">
        <v>101.03956253858026</v>
      </c>
      <c r="V121">
        <v>97.043890126731554</v>
      </c>
      <c r="W121">
        <v>101.44403124513725</v>
      </c>
      <c r="X121">
        <v>102.65370684800335</v>
      </c>
      <c r="Y121">
        <v>97.42221270947924</v>
      </c>
      <c r="Z121">
        <v>97.604375167527479</v>
      </c>
      <c r="AB121">
        <v>110.09623043122457</v>
      </c>
      <c r="AC121">
        <v>95.164451205331503</v>
      </c>
      <c r="AD121">
        <v>106.43226829268907</v>
      </c>
      <c r="AE121">
        <v>104.03123669109584</v>
      </c>
      <c r="AF121">
        <v>105.3570716728204</v>
      </c>
      <c r="AG121">
        <v>99.808151321097426</v>
      </c>
      <c r="AH121">
        <v>103.14672295721314</v>
      </c>
      <c r="AI121">
        <v>105.69922823772463</v>
      </c>
      <c r="AJ121">
        <v>99.193782796263619</v>
      </c>
      <c r="AK121">
        <v>98.229060860444378</v>
      </c>
      <c r="AM121" t="s">
        <v>11</v>
      </c>
      <c r="AN121" t="s">
        <v>12</v>
      </c>
      <c r="AO121">
        <v>28</v>
      </c>
      <c r="AP121">
        <v>101.05522148063014</v>
      </c>
    </row>
    <row r="122" spans="1:42">
      <c r="A122" t="s">
        <v>11</v>
      </c>
      <c r="B122" t="s">
        <v>12</v>
      </c>
      <c r="C122">
        <v>25</v>
      </c>
      <c r="D122">
        <v>29</v>
      </c>
      <c r="E122">
        <v>757</v>
      </c>
      <c r="F122">
        <v>719.44895244137376</v>
      </c>
      <c r="G122">
        <v>767.58647409904665</v>
      </c>
      <c r="H122">
        <v>727.47239074382628</v>
      </c>
      <c r="I122">
        <v>754.92902753699002</v>
      </c>
      <c r="J122">
        <v>768.84082201815795</v>
      </c>
      <c r="K122">
        <v>793.81664819294451</v>
      </c>
      <c r="L122">
        <v>778.32269807714999</v>
      </c>
      <c r="M122">
        <v>789.18572130638256</v>
      </c>
      <c r="N122">
        <v>817.43117312557308</v>
      </c>
      <c r="O122">
        <v>797.46668927262306</v>
      </c>
      <c r="Q122">
        <v>87.008711679681355</v>
      </c>
      <c r="R122">
        <v>90.592923812974163</v>
      </c>
      <c r="S122">
        <v>88.005024618355606</v>
      </c>
      <c r="T122">
        <v>91.732970515563252</v>
      </c>
      <c r="U122">
        <v>89.520833079990084</v>
      </c>
      <c r="V122">
        <v>91.09092002974613</v>
      </c>
      <c r="W122">
        <v>87.478145018932551</v>
      </c>
      <c r="X122">
        <v>91.263817574054258</v>
      </c>
      <c r="Y122">
        <v>92.23966785829613</v>
      </c>
      <c r="Z122">
        <v>87.833548240211343</v>
      </c>
      <c r="AB122">
        <v>76.349132590887379</v>
      </c>
      <c r="AC122">
        <v>86.312324314659634</v>
      </c>
      <c r="AD122">
        <v>76.0789205001022</v>
      </c>
      <c r="AE122">
        <v>83.688265477186519</v>
      </c>
      <c r="AF122">
        <v>82.177963589989446</v>
      </c>
      <c r="AG122">
        <v>83.275991380332187</v>
      </c>
      <c r="AH122">
        <v>79.010857030234021</v>
      </c>
      <c r="AI122">
        <v>81.627814653550516</v>
      </c>
      <c r="AJ122">
        <v>83.445530388447992</v>
      </c>
      <c r="AK122">
        <v>78.528729845071766</v>
      </c>
      <c r="AM122" t="s">
        <v>11</v>
      </c>
      <c r="AN122" t="s">
        <v>12</v>
      </c>
      <c r="AO122">
        <v>29</v>
      </c>
      <c r="AP122">
        <v>87.008711679681355</v>
      </c>
    </row>
    <row r="123" spans="1:42">
      <c r="A123" t="s">
        <v>11</v>
      </c>
      <c r="B123" t="s">
        <v>12</v>
      </c>
      <c r="C123">
        <v>30</v>
      </c>
      <c r="D123">
        <v>30</v>
      </c>
      <c r="E123">
        <v>724</v>
      </c>
      <c r="F123">
        <v>781.43602484099529</v>
      </c>
      <c r="G123">
        <v>745.05776629782861</v>
      </c>
      <c r="H123">
        <v>788.89539325951057</v>
      </c>
      <c r="I123">
        <v>753.87488034674254</v>
      </c>
      <c r="J123">
        <v>778.63474777522288</v>
      </c>
      <c r="K123">
        <v>792.31987944886725</v>
      </c>
      <c r="L123">
        <v>818.00189937316577</v>
      </c>
      <c r="M123">
        <v>802.9879001372791</v>
      </c>
      <c r="N123">
        <v>814.7326934999835</v>
      </c>
      <c r="O123">
        <v>842.89890988496347</v>
      </c>
      <c r="Q123">
        <v>93.353167998242441</v>
      </c>
      <c r="R123">
        <v>84.811351385875469</v>
      </c>
      <c r="S123">
        <v>87.79709784307569</v>
      </c>
      <c r="T123">
        <v>85.87460481556711</v>
      </c>
      <c r="U123">
        <v>89.007204408980698</v>
      </c>
      <c r="V123">
        <v>87.322792879102664</v>
      </c>
      <c r="W123">
        <v>88.887464107161065</v>
      </c>
      <c r="X123">
        <v>85.372552661548184</v>
      </c>
      <c r="Y123">
        <v>88.989618448224817</v>
      </c>
      <c r="Z123">
        <v>90.009418064379673</v>
      </c>
      <c r="AB123">
        <v>74.046980631371568</v>
      </c>
      <c r="AC123">
        <v>65.317394938403382</v>
      </c>
      <c r="AD123">
        <v>72.981494984369817</v>
      </c>
      <c r="AE123">
        <v>65.430792189030626</v>
      </c>
      <c r="AF123">
        <v>70.976839465716083</v>
      </c>
      <c r="AG123">
        <v>69.949786339835356</v>
      </c>
      <c r="AH123">
        <v>70.912456634865336</v>
      </c>
      <c r="AI123">
        <v>67.381944602460834</v>
      </c>
      <c r="AJ123">
        <v>69.574437787982362</v>
      </c>
      <c r="AK123">
        <v>70.958924621560698</v>
      </c>
      <c r="AM123" t="s">
        <v>11</v>
      </c>
      <c r="AN123" t="s">
        <v>12</v>
      </c>
      <c r="AO123">
        <v>30</v>
      </c>
      <c r="AP123">
        <v>93.353167998242441</v>
      </c>
    </row>
    <row r="124" spans="1:42">
      <c r="A124" t="s">
        <v>11</v>
      </c>
      <c r="B124" t="s">
        <v>12</v>
      </c>
      <c r="C124">
        <v>30</v>
      </c>
      <c r="D124">
        <v>31</v>
      </c>
      <c r="E124">
        <v>819</v>
      </c>
      <c r="F124">
        <v>749.57642538446714</v>
      </c>
      <c r="G124">
        <v>802.35602515126516</v>
      </c>
      <c r="H124">
        <v>767.26156281055762</v>
      </c>
      <c r="I124">
        <v>807.20110418928368</v>
      </c>
      <c r="J124">
        <v>776.52932154699931</v>
      </c>
      <c r="K124">
        <v>798.91561108648636</v>
      </c>
      <c r="L124">
        <v>812.49946240457268</v>
      </c>
      <c r="M124">
        <v>838.66828168503594</v>
      </c>
      <c r="N124">
        <v>824.16541146148427</v>
      </c>
      <c r="O124">
        <v>836.56782690044611</v>
      </c>
      <c r="Q124">
        <v>78.461362461919038</v>
      </c>
      <c r="R124">
        <v>84.939041750609718</v>
      </c>
      <c r="S124">
        <v>77.910350937628522</v>
      </c>
      <c r="T124">
        <v>80.45179372831501</v>
      </c>
      <c r="U124">
        <v>79.000496840315193</v>
      </c>
      <c r="V124">
        <v>81.46507577282037</v>
      </c>
      <c r="W124">
        <v>80.236813904661162</v>
      </c>
      <c r="X124">
        <v>81.670545937775998</v>
      </c>
      <c r="Y124">
        <v>78.488763844342202</v>
      </c>
      <c r="Z124">
        <v>81.648988237643252</v>
      </c>
      <c r="AB124">
        <v>62.138752245409641</v>
      </c>
      <c r="AC124">
        <v>73.170816663472735</v>
      </c>
      <c r="AD124">
        <v>65.26586563026315</v>
      </c>
      <c r="AE124">
        <v>72.170351174306219</v>
      </c>
      <c r="AF124">
        <v>65.623641713888205</v>
      </c>
      <c r="AG124">
        <v>70.403033817617285</v>
      </c>
      <c r="AH124">
        <v>69.605366702821343</v>
      </c>
      <c r="AI124">
        <v>70.610019948552846</v>
      </c>
      <c r="AJ124">
        <v>67.178922082893536</v>
      </c>
      <c r="AK124">
        <v>69.338776669847988</v>
      </c>
      <c r="AM124" t="s">
        <v>11</v>
      </c>
      <c r="AN124" t="s">
        <v>12</v>
      </c>
      <c r="AO124">
        <v>31</v>
      </c>
      <c r="AP124">
        <v>78.461362461919038</v>
      </c>
    </row>
    <row r="125" spans="1:42">
      <c r="A125" t="s">
        <v>11</v>
      </c>
      <c r="B125" t="s">
        <v>12</v>
      </c>
      <c r="C125">
        <v>30</v>
      </c>
      <c r="D125">
        <v>32</v>
      </c>
      <c r="E125">
        <v>718</v>
      </c>
      <c r="F125">
        <v>841.90377524570306</v>
      </c>
      <c r="G125">
        <v>774.81631229061657</v>
      </c>
      <c r="H125">
        <v>823.99158115298985</v>
      </c>
      <c r="I125">
        <v>789.8610576324736</v>
      </c>
      <c r="J125">
        <v>826.70727670617077</v>
      </c>
      <c r="K125">
        <v>799.34134612356786</v>
      </c>
      <c r="L125">
        <v>820.11914531303967</v>
      </c>
      <c r="M125">
        <v>833.66014975247072</v>
      </c>
      <c r="N125">
        <v>860.39359208146527</v>
      </c>
      <c r="O125">
        <v>846.22942401027922</v>
      </c>
      <c r="Q125">
        <v>85.327841195792985</v>
      </c>
      <c r="R125">
        <v>71.05684556234911</v>
      </c>
      <c r="S125">
        <v>76.418077273199003</v>
      </c>
      <c r="T125">
        <v>70.803568671643291</v>
      </c>
      <c r="U125">
        <v>72.901569027013551</v>
      </c>
      <c r="V125">
        <v>71.813566812944543</v>
      </c>
      <c r="W125">
        <v>73.792950616739162</v>
      </c>
      <c r="X125">
        <v>72.800769463459702</v>
      </c>
      <c r="Y125">
        <v>74.06494359768719</v>
      </c>
      <c r="Z125">
        <v>71.225071672491012</v>
      </c>
      <c r="AB125">
        <v>65.615862969624416</v>
      </c>
      <c r="AC125">
        <v>51.360020825293304</v>
      </c>
      <c r="AD125">
        <v>59.650479030379294</v>
      </c>
      <c r="AE125">
        <v>53.701889945975921</v>
      </c>
      <c r="AF125">
        <v>58.855983851551578</v>
      </c>
      <c r="AG125">
        <v>54.15419880954164</v>
      </c>
      <c r="AH125">
        <v>57.578966454387391</v>
      </c>
      <c r="AI125">
        <v>57.048695569277626</v>
      </c>
      <c r="AJ125">
        <v>57.881755494054893</v>
      </c>
      <c r="AK125">
        <v>55.138408375442019</v>
      </c>
      <c r="AM125" t="s">
        <v>11</v>
      </c>
      <c r="AN125" t="s">
        <v>12</v>
      </c>
      <c r="AO125">
        <v>32</v>
      </c>
      <c r="AP125">
        <v>85.327841195792985</v>
      </c>
    </row>
    <row r="126" spans="1:42">
      <c r="A126" t="s">
        <v>11</v>
      </c>
      <c r="B126" t="s">
        <v>12</v>
      </c>
      <c r="C126">
        <v>30</v>
      </c>
      <c r="D126">
        <v>33</v>
      </c>
      <c r="E126">
        <v>758</v>
      </c>
      <c r="F126">
        <v>738.11040791922096</v>
      </c>
      <c r="G126">
        <v>859.76748695357514</v>
      </c>
      <c r="H126">
        <v>794.87461385416918</v>
      </c>
      <c r="I126">
        <v>840.9664301672567</v>
      </c>
      <c r="J126">
        <v>807.85109554188068</v>
      </c>
      <c r="K126">
        <v>842.00968314816669</v>
      </c>
      <c r="L126">
        <v>817.55887262937358</v>
      </c>
      <c r="M126">
        <v>837.03095059529244</v>
      </c>
      <c r="N126">
        <v>850.51636042395933</v>
      </c>
      <c r="O126">
        <v>877.68992766744191</v>
      </c>
      <c r="Q126">
        <v>66.199748397798345</v>
      </c>
      <c r="R126">
        <v>73.510867716709555</v>
      </c>
      <c r="S126">
        <v>61.845415896742594</v>
      </c>
      <c r="T126">
        <v>66.193961162816166</v>
      </c>
      <c r="U126">
        <v>61.872515980338001</v>
      </c>
      <c r="V126">
        <v>63.524420974847338</v>
      </c>
      <c r="W126">
        <v>62.78921154666525</v>
      </c>
      <c r="X126">
        <v>64.352420937055243</v>
      </c>
      <c r="Y126">
        <v>63.609910650769194</v>
      </c>
      <c r="Z126">
        <v>64.723100448027253</v>
      </c>
      <c r="AB126">
        <v>50.295863077943089</v>
      </c>
      <c r="AC126">
        <v>60.218353210371511</v>
      </c>
      <c r="AD126">
        <v>47.758514612827867</v>
      </c>
      <c r="AE126">
        <v>54.80491725930024</v>
      </c>
      <c r="AF126">
        <v>49.736565816176999</v>
      </c>
      <c r="AG126">
        <v>54.095886761289975</v>
      </c>
      <c r="AH126">
        <v>50.248070583472938</v>
      </c>
      <c r="AI126">
        <v>53.043861050908419</v>
      </c>
      <c r="AJ126">
        <v>52.633095237775194</v>
      </c>
      <c r="AK126">
        <v>53.397724573990587</v>
      </c>
      <c r="AM126" t="s">
        <v>11</v>
      </c>
      <c r="AN126" t="s">
        <v>12</v>
      </c>
      <c r="AO126">
        <v>33</v>
      </c>
      <c r="AP126">
        <v>66.199748397798345</v>
      </c>
    </row>
    <row r="127" spans="1:42">
      <c r="A127" t="s">
        <v>11</v>
      </c>
      <c r="B127" t="s">
        <v>12</v>
      </c>
      <c r="C127">
        <v>30</v>
      </c>
      <c r="D127">
        <v>34</v>
      </c>
      <c r="E127">
        <v>719</v>
      </c>
      <c r="F127">
        <v>772.36850164645455</v>
      </c>
      <c r="G127">
        <v>755.86212458414923</v>
      </c>
      <c r="H127">
        <v>875.64079830525429</v>
      </c>
      <c r="I127">
        <v>812.70466683210293</v>
      </c>
      <c r="J127">
        <v>856.08528067304451</v>
      </c>
      <c r="K127">
        <v>823.79559138929983</v>
      </c>
      <c r="L127">
        <v>855.77892141293398</v>
      </c>
      <c r="M127">
        <v>833.81877531349926</v>
      </c>
      <c r="N127">
        <v>852.16698230735699</v>
      </c>
      <c r="O127">
        <v>865.63307739494428</v>
      </c>
      <c r="Q127">
        <v>61.545686393970591</v>
      </c>
      <c r="R127">
        <v>60.520041257977681</v>
      </c>
      <c r="S127">
        <v>66.917739044024799</v>
      </c>
      <c r="T127">
        <v>56.646705790857993</v>
      </c>
      <c r="U127">
        <v>60.472225892293444</v>
      </c>
      <c r="V127">
        <v>56.686329339048051</v>
      </c>
      <c r="W127">
        <v>58.173533694034923</v>
      </c>
      <c r="X127">
        <v>57.596731346036478</v>
      </c>
      <c r="Y127">
        <v>58.849070120671868</v>
      </c>
      <c r="Z127">
        <v>58.289901761994344</v>
      </c>
      <c r="AB127">
        <v>50.210068147454834</v>
      </c>
      <c r="AC127">
        <v>45.574909008907554</v>
      </c>
      <c r="AD127">
        <v>54.011645174483505</v>
      </c>
      <c r="AE127">
        <v>43.206482218587567</v>
      </c>
      <c r="AF127">
        <v>49.16554481632425</v>
      </c>
      <c r="AG127">
        <v>44.892603642828725</v>
      </c>
      <c r="AH127">
        <v>48.563986874432906</v>
      </c>
      <c r="AI127">
        <v>45.431930090029923</v>
      </c>
      <c r="AJ127">
        <v>47.704834762149886</v>
      </c>
      <c r="AK127">
        <v>47.407376854919868</v>
      </c>
      <c r="AM127" t="s">
        <v>11</v>
      </c>
      <c r="AN127" t="s">
        <v>12</v>
      </c>
      <c r="AO127">
        <v>34</v>
      </c>
      <c r="AP127">
        <v>61.545686393970591</v>
      </c>
    </row>
    <row r="128" spans="1:42">
      <c r="A128" t="s">
        <v>11</v>
      </c>
      <c r="B128" t="s">
        <v>12</v>
      </c>
      <c r="C128">
        <v>35</v>
      </c>
      <c r="D128">
        <v>35</v>
      </c>
      <c r="E128">
        <v>707</v>
      </c>
      <c r="F128">
        <v>737.32935579866466</v>
      </c>
      <c r="G128">
        <v>788.63379952894797</v>
      </c>
      <c r="H128">
        <v>775.75854748951235</v>
      </c>
      <c r="I128">
        <v>893.2321413199262</v>
      </c>
      <c r="J128">
        <v>832.54005905944973</v>
      </c>
      <c r="K128">
        <v>873.17292454170126</v>
      </c>
      <c r="L128">
        <v>841.98670907514372</v>
      </c>
      <c r="M128">
        <v>871.68663249224323</v>
      </c>
      <c r="N128">
        <v>852.35186463802518</v>
      </c>
      <c r="O128">
        <v>869.63633219552878</v>
      </c>
      <c r="Q128">
        <v>68.213456273300366</v>
      </c>
      <c r="R128">
        <v>66.302874949044039</v>
      </c>
      <c r="S128">
        <v>65.617911186090822</v>
      </c>
      <c r="T128">
        <v>71.522490689653438</v>
      </c>
      <c r="U128">
        <v>61.174568109022523</v>
      </c>
      <c r="V128">
        <v>65.078786597748177</v>
      </c>
      <c r="W128">
        <v>61.468132338186166</v>
      </c>
      <c r="X128">
        <v>62.934017281117221</v>
      </c>
      <c r="Y128">
        <v>62.528843604263045</v>
      </c>
      <c r="Z128">
        <v>63.760244491169665</v>
      </c>
      <c r="AB128">
        <v>50.766584606692263</v>
      </c>
      <c r="AC128">
        <v>52.23341887128602</v>
      </c>
      <c r="AD128">
        <v>47.818624317859637</v>
      </c>
      <c r="AE128">
        <v>56.171227163691483</v>
      </c>
      <c r="AF128">
        <v>45.336406390208744</v>
      </c>
      <c r="AG128">
        <v>51.1927466747293</v>
      </c>
      <c r="AH128">
        <v>46.999610565295626</v>
      </c>
      <c r="AI128">
        <v>50.600474518274851</v>
      </c>
      <c r="AJ128">
        <v>47.643007827692223</v>
      </c>
      <c r="AK128">
        <v>49.778442530515875</v>
      </c>
      <c r="AM128" t="s">
        <v>11</v>
      </c>
      <c r="AN128" t="s">
        <v>12</v>
      </c>
      <c r="AO128">
        <v>35</v>
      </c>
      <c r="AP128">
        <v>68.213456273300366</v>
      </c>
    </row>
    <row r="129" spans="1:42">
      <c r="A129" t="s">
        <v>11</v>
      </c>
      <c r="B129" t="s">
        <v>12</v>
      </c>
      <c r="C129">
        <v>35</v>
      </c>
      <c r="D129">
        <v>36</v>
      </c>
      <c r="E129">
        <v>778</v>
      </c>
      <c r="F129">
        <v>728.22276591393302</v>
      </c>
      <c r="G129">
        <v>757.12145228251416</v>
      </c>
      <c r="H129">
        <v>806.98915282823907</v>
      </c>
      <c r="I129">
        <v>797.18447264553754</v>
      </c>
      <c r="J129">
        <v>913.06449170626297</v>
      </c>
      <c r="K129">
        <v>853.97561496812182</v>
      </c>
      <c r="L129">
        <v>892.59451052811357</v>
      </c>
      <c r="M129">
        <v>862.23586607764582</v>
      </c>
      <c r="N129">
        <v>890.11896956395094</v>
      </c>
      <c r="O129">
        <v>872.90364299609962</v>
      </c>
      <c r="Q129">
        <v>57.198486115518023</v>
      </c>
      <c r="R129">
        <v>60.945891977929371</v>
      </c>
      <c r="S129">
        <v>59.436651044041966</v>
      </c>
      <c r="T129">
        <v>58.996012280323754</v>
      </c>
      <c r="U129">
        <v>63.870825656471744</v>
      </c>
      <c r="V129">
        <v>54.968732764959277</v>
      </c>
      <c r="W129">
        <v>58.315095809330082</v>
      </c>
      <c r="X129">
        <v>55.290759914270311</v>
      </c>
      <c r="Y129">
        <v>56.514767266022751</v>
      </c>
      <c r="Z129">
        <v>56.257065826208375</v>
      </c>
      <c r="AB129">
        <v>38.612896486206843</v>
      </c>
      <c r="AC129">
        <v>42.941235601234382</v>
      </c>
      <c r="AD129">
        <v>44.035376015167252</v>
      </c>
      <c r="AE129">
        <v>40.679675235227272</v>
      </c>
      <c r="AF129">
        <v>47.045285025784402</v>
      </c>
      <c r="AG129">
        <v>38.428018616336189</v>
      </c>
      <c r="AH129">
        <v>42.982223846464983</v>
      </c>
      <c r="AI129">
        <v>39.732194496407942</v>
      </c>
      <c r="AJ129">
        <v>42.50278055454735</v>
      </c>
      <c r="AK129">
        <v>40.306388015659294</v>
      </c>
      <c r="AM129" t="s">
        <v>11</v>
      </c>
      <c r="AN129" t="s">
        <v>12</v>
      </c>
      <c r="AO129">
        <v>36</v>
      </c>
      <c r="AP129">
        <v>57.198486115518023</v>
      </c>
    </row>
    <row r="130" spans="1:42">
      <c r="A130" t="s">
        <v>11</v>
      </c>
      <c r="B130" t="s">
        <v>12</v>
      </c>
      <c r="C130">
        <v>35</v>
      </c>
      <c r="D130">
        <v>37</v>
      </c>
      <c r="E130">
        <v>878</v>
      </c>
      <c r="F130">
        <v>795.72862723292371</v>
      </c>
      <c r="G130">
        <v>746.93463820613317</v>
      </c>
      <c r="H130">
        <v>774.71020945918542</v>
      </c>
      <c r="I130">
        <v>823.31353709373548</v>
      </c>
      <c r="J130">
        <v>816.10211200114952</v>
      </c>
      <c r="K130">
        <v>930.66422389184163</v>
      </c>
      <c r="L130">
        <v>873.0841690951986</v>
      </c>
      <c r="M130">
        <v>909.99953987289268</v>
      </c>
      <c r="N130">
        <v>880.32105850467326</v>
      </c>
      <c r="O130">
        <v>906.66659780078157</v>
      </c>
      <c r="Q130">
        <v>46.346055402267652</v>
      </c>
      <c r="R130">
        <v>50.202565027728156</v>
      </c>
      <c r="S130">
        <v>53.328744494913138</v>
      </c>
      <c r="T130">
        <v>52.21996992137101</v>
      </c>
      <c r="U130">
        <v>52.021419524481971</v>
      </c>
      <c r="V130">
        <v>56.104653393511306</v>
      </c>
      <c r="W130">
        <v>48.525311102966334</v>
      </c>
      <c r="X130">
        <v>51.35186589232233</v>
      </c>
      <c r="Y130">
        <v>48.818746894417785</v>
      </c>
      <c r="Z130">
        <v>49.84858684753307</v>
      </c>
      <c r="AB130">
        <v>32.715193440548255</v>
      </c>
      <c r="AC130">
        <v>33.889076811786353</v>
      </c>
      <c r="AD130">
        <v>37.501450296523167</v>
      </c>
      <c r="AE130">
        <v>38.44356104388384</v>
      </c>
      <c r="AF130">
        <v>35.750221550797477</v>
      </c>
      <c r="AG130">
        <v>41.115227920118294</v>
      </c>
      <c r="AH130">
        <v>33.797026161815921</v>
      </c>
      <c r="AI130">
        <v>37.59914306258522</v>
      </c>
      <c r="AJ130">
        <v>34.887624286251096</v>
      </c>
      <c r="AK130">
        <v>37.190192863825111</v>
      </c>
      <c r="AM130" t="s">
        <v>11</v>
      </c>
      <c r="AN130" t="s">
        <v>12</v>
      </c>
      <c r="AO130">
        <v>37</v>
      </c>
      <c r="AP130">
        <v>46.346055402267652</v>
      </c>
    </row>
    <row r="131" spans="1:42">
      <c r="A131" t="s">
        <v>11</v>
      </c>
      <c r="B131" t="s">
        <v>12</v>
      </c>
      <c r="C131">
        <v>35</v>
      </c>
      <c r="D131">
        <v>38</v>
      </c>
      <c r="E131">
        <v>845</v>
      </c>
      <c r="F131">
        <v>888.43421895257109</v>
      </c>
      <c r="G131">
        <v>808.08201316727445</v>
      </c>
      <c r="H131">
        <v>760.30967732922079</v>
      </c>
      <c r="I131">
        <v>786.90103331784849</v>
      </c>
      <c r="J131">
        <v>834.18017245221426</v>
      </c>
      <c r="K131">
        <v>829.34363684703123</v>
      </c>
      <c r="L131">
        <v>942.38906487329893</v>
      </c>
      <c r="M131">
        <v>886.36172395536005</v>
      </c>
      <c r="N131">
        <v>921.63654050374669</v>
      </c>
      <c r="O131">
        <v>892.68267573083824</v>
      </c>
      <c r="Q131">
        <v>45.869201316135928</v>
      </c>
      <c r="R131">
        <v>42.376721683684686</v>
      </c>
      <c r="S131">
        <v>45.718338406834818</v>
      </c>
      <c r="T131">
        <v>48.447362461957198</v>
      </c>
      <c r="U131">
        <v>47.516960988928325</v>
      </c>
      <c r="V131">
        <v>47.430217335184558</v>
      </c>
      <c r="W131">
        <v>50.878175732907323</v>
      </c>
      <c r="X131">
        <v>44.199398033602826</v>
      </c>
      <c r="Y131">
        <v>46.658346943650024</v>
      </c>
      <c r="Z131">
        <v>44.484100802490218</v>
      </c>
      <c r="AB131">
        <v>38.3592562463093</v>
      </c>
      <c r="AC131">
        <v>33.210871110246785</v>
      </c>
      <c r="AD131">
        <v>34.390162304916103</v>
      </c>
      <c r="AE131">
        <v>37.849379138659671</v>
      </c>
      <c r="AF131">
        <v>38.766049292742792</v>
      </c>
      <c r="AG131">
        <v>36.262547306974653</v>
      </c>
      <c r="AH131">
        <v>41.388200326364029</v>
      </c>
      <c r="AI131">
        <v>34.250138928611563</v>
      </c>
      <c r="AJ131">
        <v>37.896485727678233</v>
      </c>
      <c r="AK131">
        <v>35.300740356011609</v>
      </c>
      <c r="AM131" t="s">
        <v>11</v>
      </c>
      <c r="AN131" t="s">
        <v>12</v>
      </c>
      <c r="AO131">
        <v>38</v>
      </c>
      <c r="AP131">
        <v>45.869201316135928</v>
      </c>
    </row>
    <row r="132" spans="1:42">
      <c r="A132" t="s">
        <v>11</v>
      </c>
      <c r="B132" t="s">
        <v>12</v>
      </c>
      <c r="C132">
        <v>35</v>
      </c>
      <c r="D132">
        <v>39</v>
      </c>
      <c r="E132">
        <v>958</v>
      </c>
      <c r="F132">
        <v>855.49411259209285</v>
      </c>
      <c r="G132">
        <v>896.23373068575916</v>
      </c>
      <c r="H132">
        <v>817.44393560091908</v>
      </c>
      <c r="I132">
        <v>770.5989339276465</v>
      </c>
      <c r="J132">
        <v>796.11244223835445</v>
      </c>
      <c r="K132">
        <v>842.18977679309307</v>
      </c>
      <c r="L132">
        <v>839.50788747726449</v>
      </c>
      <c r="M132">
        <v>951.16774322368201</v>
      </c>
      <c r="N132">
        <v>896.55079169654221</v>
      </c>
      <c r="O132">
        <v>930.37877955482338</v>
      </c>
      <c r="Q132">
        <v>39.145366370614497</v>
      </c>
      <c r="R132">
        <v>42.457042900011253</v>
      </c>
      <c r="S132">
        <v>39.323135912086585</v>
      </c>
      <c r="T132">
        <v>42.325173518201147</v>
      </c>
      <c r="U132">
        <v>44.754620804530106</v>
      </c>
      <c r="V132">
        <v>43.944408533184088</v>
      </c>
      <c r="W132">
        <v>43.921572126933491</v>
      </c>
      <c r="X132">
        <v>46.989593575883205</v>
      </c>
      <c r="Y132">
        <v>40.955456969825853</v>
      </c>
      <c r="Z132">
        <v>43.162042078113409</v>
      </c>
      <c r="AB132">
        <v>32.174730146964038</v>
      </c>
      <c r="AC132">
        <v>37.771773763806181</v>
      </c>
      <c r="AD132">
        <v>33.081049056903026</v>
      </c>
      <c r="AE132">
        <v>34.306336693887076</v>
      </c>
      <c r="AF132">
        <v>37.551472436679788</v>
      </c>
      <c r="AG132">
        <v>38.34285565074314</v>
      </c>
      <c r="AH132">
        <v>36.052390951130015</v>
      </c>
      <c r="AI132">
        <v>40.690321809661917</v>
      </c>
      <c r="AJ132">
        <v>33.935356009044192</v>
      </c>
      <c r="AK132">
        <v>37.324414384508486</v>
      </c>
      <c r="AM132" t="s">
        <v>11</v>
      </c>
      <c r="AN132" t="s">
        <v>12</v>
      </c>
      <c r="AO132">
        <v>39</v>
      </c>
      <c r="AP132">
        <v>39.145366370614497</v>
      </c>
    </row>
    <row r="133" spans="1:42">
      <c r="A133" t="s">
        <v>11</v>
      </c>
      <c r="B133" t="s">
        <v>12</v>
      </c>
      <c r="C133">
        <v>40</v>
      </c>
      <c r="D133">
        <v>40</v>
      </c>
      <c r="E133">
        <v>1024</v>
      </c>
      <c r="F133">
        <v>975.87974724446451</v>
      </c>
      <c r="G133">
        <v>875.23499674948562</v>
      </c>
      <c r="H133">
        <v>913.76878929027066</v>
      </c>
      <c r="I133">
        <v>836.07062210098991</v>
      </c>
      <c r="J133">
        <v>789.8131861952603</v>
      </c>
      <c r="K133">
        <v>814.42880013858314</v>
      </c>
      <c r="L133">
        <v>859.67743277006673</v>
      </c>
      <c r="M133">
        <v>859.14245914031483</v>
      </c>
      <c r="N133">
        <v>970.20567724074306</v>
      </c>
      <c r="O133">
        <v>916.63725795957293</v>
      </c>
      <c r="Q133">
        <v>38.763548872174226</v>
      </c>
      <c r="R133">
        <v>39.744818316991115</v>
      </c>
      <c r="S133">
        <v>43.066158477438904</v>
      </c>
      <c r="T133">
        <v>40.020324029805501</v>
      </c>
      <c r="U133">
        <v>43.038568042703815</v>
      </c>
      <c r="V133">
        <v>45.425772537442512</v>
      </c>
      <c r="W133">
        <v>44.59613958014824</v>
      </c>
      <c r="X133">
        <v>44.651594822536588</v>
      </c>
      <c r="Y133">
        <v>47.578594556956233</v>
      </c>
      <c r="Z133">
        <v>41.655303810471239</v>
      </c>
      <c r="AB133">
        <v>25.67731888104311</v>
      </c>
      <c r="AC133">
        <v>24.120499989495496</v>
      </c>
      <c r="AD133">
        <v>28.156765154078489</v>
      </c>
      <c r="AE133">
        <v>24.649925368701812</v>
      </c>
      <c r="AF133">
        <v>25.430687645234183</v>
      </c>
      <c r="AG133">
        <v>27.789879154463947</v>
      </c>
      <c r="AH133">
        <v>28.473453596984921</v>
      </c>
      <c r="AI133">
        <v>26.891302162891304</v>
      </c>
      <c r="AJ133">
        <v>30.407692837030648</v>
      </c>
      <c r="AK133">
        <v>25.411075389369795</v>
      </c>
      <c r="AM133" t="s">
        <v>11</v>
      </c>
      <c r="AN133" t="s">
        <v>12</v>
      </c>
      <c r="AO133">
        <v>40</v>
      </c>
      <c r="AP133">
        <v>38.763548872174226</v>
      </c>
    </row>
    <row r="134" spans="1:42">
      <c r="A134" t="s">
        <v>11</v>
      </c>
      <c r="B134" t="s">
        <v>12</v>
      </c>
      <c r="C134">
        <v>40</v>
      </c>
      <c r="D134">
        <v>41</v>
      </c>
      <c r="E134">
        <v>995</v>
      </c>
      <c r="F134">
        <v>1035.5022786318152</v>
      </c>
      <c r="G134">
        <v>987.53762216329608</v>
      </c>
      <c r="H134">
        <v>889.16315924794833</v>
      </c>
      <c r="I134">
        <v>925.38433964545789</v>
      </c>
      <c r="J134">
        <v>848.97530104061207</v>
      </c>
      <c r="K134">
        <v>803.32388277835094</v>
      </c>
      <c r="L134">
        <v>827.1505652569017</v>
      </c>
      <c r="M134">
        <v>871.54094700244718</v>
      </c>
      <c r="N134">
        <v>872.96635391576467</v>
      </c>
      <c r="O134">
        <v>983.04507111328178</v>
      </c>
      <c r="Q134">
        <v>38.310749979644761</v>
      </c>
      <c r="R134">
        <v>35.515217727594099</v>
      </c>
      <c r="S134">
        <v>36.583724521678825</v>
      </c>
      <c r="T134">
        <v>39.326427753644708</v>
      </c>
      <c r="U134">
        <v>36.80259238427886</v>
      </c>
      <c r="V134">
        <v>39.306335234734185</v>
      </c>
      <c r="W134">
        <v>41.42684957194119</v>
      </c>
      <c r="X134">
        <v>40.801758021362126</v>
      </c>
      <c r="Y134">
        <v>40.983520669503683</v>
      </c>
      <c r="Z134">
        <v>43.531725301234061</v>
      </c>
      <c r="AB134">
        <v>30.518989637329582</v>
      </c>
      <c r="AC134">
        <v>27.989945572863004</v>
      </c>
      <c r="AD134">
        <v>26.404016244798559</v>
      </c>
      <c r="AE134">
        <v>30.58091736779711</v>
      </c>
      <c r="AF134">
        <v>26.950468947209767</v>
      </c>
      <c r="AG134">
        <v>27.797447944368546</v>
      </c>
      <c r="AH134">
        <v>30.265683719190537</v>
      </c>
      <c r="AI134">
        <v>30.979279267031227</v>
      </c>
      <c r="AJ134">
        <v>29.38372683970514</v>
      </c>
      <c r="AK134">
        <v>33.022947245221815</v>
      </c>
      <c r="AM134" t="s">
        <v>11</v>
      </c>
      <c r="AN134" t="s">
        <v>12</v>
      </c>
      <c r="AO134">
        <v>41</v>
      </c>
      <c r="AP134">
        <v>38.310749979644761</v>
      </c>
    </row>
    <row r="135" spans="1:42">
      <c r="A135" t="s">
        <v>11</v>
      </c>
      <c r="B135" t="s">
        <v>12</v>
      </c>
      <c r="C135">
        <v>40</v>
      </c>
      <c r="D135">
        <v>42</v>
      </c>
      <c r="E135">
        <v>1057</v>
      </c>
      <c r="F135">
        <v>1000.5116484727823</v>
      </c>
      <c r="G135">
        <v>1041.7641155422602</v>
      </c>
      <c r="H135">
        <v>993.91324572243673</v>
      </c>
      <c r="I135">
        <v>898.02265220050049</v>
      </c>
      <c r="J135">
        <v>931.9771536249491</v>
      </c>
      <c r="K135">
        <v>856.98611404846235</v>
      </c>
      <c r="L135">
        <v>812.09010070583793</v>
      </c>
      <c r="M135">
        <v>835.11771548875276</v>
      </c>
      <c r="N135">
        <v>878.62583851974148</v>
      </c>
      <c r="O135">
        <v>881.85051482203335</v>
      </c>
      <c r="Q135">
        <v>32.035681336827153</v>
      </c>
      <c r="R135">
        <v>35.865134361557132</v>
      </c>
      <c r="S135">
        <v>33.186798670983343</v>
      </c>
      <c r="T135">
        <v>34.266735806276898</v>
      </c>
      <c r="U135">
        <v>36.705462455667011</v>
      </c>
      <c r="V135">
        <v>34.438608677198189</v>
      </c>
      <c r="W135">
        <v>36.688407257953024</v>
      </c>
      <c r="X135">
        <v>38.63241929792072</v>
      </c>
      <c r="Y135">
        <v>38.133575118492416</v>
      </c>
      <c r="Z135">
        <v>38.330369698101308</v>
      </c>
      <c r="AB135">
        <v>29.588148927396176</v>
      </c>
      <c r="AC135">
        <v>32.489733311301322</v>
      </c>
      <c r="AD135">
        <v>29.838685965920952</v>
      </c>
      <c r="AE135">
        <v>28.310546201198854</v>
      </c>
      <c r="AF135">
        <v>32.542124441220373</v>
      </c>
      <c r="AG135">
        <v>28.900793180262596</v>
      </c>
      <c r="AH135">
        <v>29.834346114205239</v>
      </c>
      <c r="AI135">
        <v>32.362720860472628</v>
      </c>
      <c r="AJ135">
        <v>33.062912419661281</v>
      </c>
      <c r="AK135">
        <v>31.474526495981799</v>
      </c>
      <c r="AM135" t="s">
        <v>11</v>
      </c>
      <c r="AN135" t="s">
        <v>12</v>
      </c>
      <c r="AO135">
        <v>42</v>
      </c>
      <c r="AP135">
        <v>32.035681336827153</v>
      </c>
    </row>
    <row r="136" spans="1:42">
      <c r="A136" t="s">
        <v>11</v>
      </c>
      <c r="B136" t="s">
        <v>12</v>
      </c>
      <c r="C136">
        <v>40</v>
      </c>
      <c r="D136">
        <v>43</v>
      </c>
      <c r="E136">
        <v>1055</v>
      </c>
      <c r="F136">
        <v>1069.3154611098068</v>
      </c>
      <c r="G136">
        <v>1012.6204062790039</v>
      </c>
      <c r="H136">
        <v>1054.8611501862856</v>
      </c>
      <c r="I136">
        <v>1007.0106949047783</v>
      </c>
      <c r="J136">
        <v>912.66646568261649</v>
      </c>
      <c r="K136">
        <v>944.74233699363901</v>
      </c>
      <c r="L136">
        <v>870.75280486060603</v>
      </c>
      <c r="M136">
        <v>826.36798332281785</v>
      </c>
      <c r="N136">
        <v>848.75581039804263</v>
      </c>
      <c r="O136">
        <v>891.62216094832422</v>
      </c>
      <c r="Q136">
        <v>31.475307167223082</v>
      </c>
      <c r="R136">
        <v>29.630799746035066</v>
      </c>
      <c r="S136">
        <v>33.196359855378716</v>
      </c>
      <c r="T136">
        <v>30.811725934960439</v>
      </c>
      <c r="U136">
        <v>31.589862085803777</v>
      </c>
      <c r="V136">
        <v>33.772681989899354</v>
      </c>
      <c r="W136">
        <v>31.759081861665642</v>
      </c>
      <c r="X136">
        <v>33.787642186951821</v>
      </c>
      <c r="Y136">
        <v>35.503693531471612</v>
      </c>
      <c r="Z136">
        <v>35.034909819264499</v>
      </c>
      <c r="AB136">
        <v>23.194655644134432</v>
      </c>
      <c r="AC136">
        <v>21.676620751734454</v>
      </c>
      <c r="AD136">
        <v>23.828952565051559</v>
      </c>
      <c r="AE136">
        <v>21.835384962780985</v>
      </c>
      <c r="AF136">
        <v>20.69116903124959</v>
      </c>
      <c r="AG136">
        <v>23.682680798342151</v>
      </c>
      <c r="AH136">
        <v>21.060266885754178</v>
      </c>
      <c r="AI136">
        <v>21.66886124743278</v>
      </c>
      <c r="AJ136">
        <v>23.471322571240389</v>
      </c>
      <c r="AK136">
        <v>24.026924561559838</v>
      </c>
      <c r="AM136" t="s">
        <v>11</v>
      </c>
      <c r="AN136" t="s">
        <v>12</v>
      </c>
      <c r="AO136">
        <v>43</v>
      </c>
      <c r="AP136">
        <v>31.475307167223082</v>
      </c>
    </row>
    <row r="137" spans="1:42">
      <c r="A137" t="s">
        <v>11</v>
      </c>
      <c r="B137" t="s">
        <v>12</v>
      </c>
      <c r="C137">
        <v>40</v>
      </c>
      <c r="D137">
        <v>44</v>
      </c>
      <c r="E137">
        <v>1047</v>
      </c>
      <c r="F137">
        <v>1058.4369991010467</v>
      </c>
      <c r="G137">
        <v>1072.5695492232564</v>
      </c>
      <c r="H137">
        <v>1016.2143582933194</v>
      </c>
      <c r="I137">
        <v>1058.7911699323263</v>
      </c>
      <c r="J137">
        <v>1011.2236491174739</v>
      </c>
      <c r="K137">
        <v>919.03429503944244</v>
      </c>
      <c r="L137">
        <v>949.26784603386648</v>
      </c>
      <c r="M137">
        <v>876.75007574453866</v>
      </c>
      <c r="N137">
        <v>833.0858863762403</v>
      </c>
      <c r="O137">
        <v>854.726728296239</v>
      </c>
      <c r="Q137">
        <v>30.008949411727645</v>
      </c>
      <c r="R137">
        <v>29.561182885627243</v>
      </c>
      <c r="S137">
        <v>27.839784166683327</v>
      </c>
      <c r="T137">
        <v>31.124289138333829</v>
      </c>
      <c r="U137">
        <v>28.845362465652361</v>
      </c>
      <c r="V137">
        <v>29.590402428140425</v>
      </c>
      <c r="W137">
        <v>31.498171157745254</v>
      </c>
      <c r="X137">
        <v>29.727173009391517</v>
      </c>
      <c r="Y137">
        <v>31.514178731005504</v>
      </c>
      <c r="Z137">
        <v>33.033818857204146</v>
      </c>
      <c r="AB137">
        <v>28.691098549878038</v>
      </c>
      <c r="AC137">
        <v>28.777169399360186</v>
      </c>
      <c r="AD137">
        <v>26.91025181382189</v>
      </c>
      <c r="AE137">
        <v>29.573158186403699</v>
      </c>
      <c r="AF137">
        <v>27.106730961856279</v>
      </c>
      <c r="AG137">
        <v>25.74588072145545</v>
      </c>
      <c r="AH137">
        <v>29.317143080655356</v>
      </c>
      <c r="AI137">
        <v>26.180739290014962</v>
      </c>
      <c r="AJ137">
        <v>26.915177051164697</v>
      </c>
      <c r="AK137">
        <v>29.086089581190137</v>
      </c>
      <c r="AM137" t="s">
        <v>11</v>
      </c>
      <c r="AN137" t="s">
        <v>12</v>
      </c>
      <c r="AO137">
        <v>44</v>
      </c>
      <c r="AP137">
        <v>30.008949411727645</v>
      </c>
    </row>
    <row r="138" spans="1:42">
      <c r="A138" t="s">
        <v>11</v>
      </c>
      <c r="B138" t="s">
        <v>12</v>
      </c>
      <c r="C138">
        <v>45</v>
      </c>
      <c r="D138">
        <v>45</v>
      </c>
      <c r="E138">
        <v>1031</v>
      </c>
      <c r="F138">
        <v>1058.4954963260659</v>
      </c>
      <c r="G138">
        <v>1068.9500859554448</v>
      </c>
      <c r="H138">
        <v>1082.8640804412109</v>
      </c>
      <c r="I138">
        <v>1026.4820919390936</v>
      </c>
      <c r="J138">
        <v>1069.7198815214344</v>
      </c>
      <c r="K138">
        <v>1022.0359896698301</v>
      </c>
      <c r="L138">
        <v>931.73678971071661</v>
      </c>
      <c r="M138">
        <v>960.14607568230053</v>
      </c>
      <c r="N138">
        <v>888.77893920858583</v>
      </c>
      <c r="O138">
        <v>845.52496908154899</v>
      </c>
      <c r="Q138">
        <v>36.884365979835195</v>
      </c>
      <c r="R138">
        <v>35.507267514975204</v>
      </c>
      <c r="S138">
        <v>35.133414310486877</v>
      </c>
      <c r="T138">
        <v>33.146337131375581</v>
      </c>
      <c r="U138">
        <v>36.838845920709794</v>
      </c>
      <c r="V138">
        <v>34.126945021326478</v>
      </c>
      <c r="W138">
        <v>35.171202136927796</v>
      </c>
      <c r="X138">
        <v>37.402664561189248</v>
      </c>
      <c r="Y138">
        <v>35.486105450132989</v>
      </c>
      <c r="Z138">
        <v>37.504048358376274</v>
      </c>
      <c r="AB138">
        <v>26.278179934438047</v>
      </c>
      <c r="AC138">
        <v>25.871309367879451</v>
      </c>
      <c r="AD138">
        <v>25.965276559537401</v>
      </c>
      <c r="AE138">
        <v>24.363365868369637</v>
      </c>
      <c r="AF138">
        <v>26.7137776465629</v>
      </c>
      <c r="AG138">
        <v>24.546647292698783</v>
      </c>
      <c r="AH138">
        <v>23.486873665626717</v>
      </c>
      <c r="AI138">
        <v>26.558235353952302</v>
      </c>
      <c r="AJ138">
        <v>23.92617779154973</v>
      </c>
      <c r="AK138">
        <v>24.646139247126829</v>
      </c>
      <c r="AM138" t="s">
        <v>11</v>
      </c>
      <c r="AN138" t="s">
        <v>12</v>
      </c>
      <c r="AO138">
        <v>45</v>
      </c>
      <c r="AP138">
        <v>36.884365979835195</v>
      </c>
    </row>
    <row r="139" spans="1:42">
      <c r="A139" t="s">
        <v>11</v>
      </c>
      <c r="B139" t="s">
        <v>12</v>
      </c>
      <c r="C139">
        <v>45</v>
      </c>
      <c r="D139">
        <v>46</v>
      </c>
      <c r="E139">
        <v>1172</v>
      </c>
      <c r="F139">
        <v>1039.6465392604196</v>
      </c>
      <c r="G139">
        <v>1065.9933176068164</v>
      </c>
      <c r="H139">
        <v>1075.4733504364092</v>
      </c>
      <c r="I139">
        <v>1088.8146034698316</v>
      </c>
      <c r="J139">
        <v>1032.564234878924</v>
      </c>
      <c r="K139">
        <v>1076.4752439548847</v>
      </c>
      <c r="L139">
        <v>1028.8295594341228</v>
      </c>
      <c r="M139">
        <v>940.57057521027161</v>
      </c>
      <c r="N139">
        <v>967.04014883772538</v>
      </c>
      <c r="O139">
        <v>897.01128167889976</v>
      </c>
      <c r="Q139">
        <v>32.577094312908599</v>
      </c>
      <c r="R139">
        <v>36.455194556616853</v>
      </c>
      <c r="S139">
        <v>35.109328910969388</v>
      </c>
      <c r="T139">
        <v>34.806740645565348</v>
      </c>
      <c r="U139">
        <v>32.808155207846511</v>
      </c>
      <c r="V139">
        <v>36.481026992398967</v>
      </c>
      <c r="W139">
        <v>33.75263577278276</v>
      </c>
      <c r="X139">
        <v>34.761884951559928</v>
      </c>
      <c r="Y139">
        <v>36.808781379699333</v>
      </c>
      <c r="Z139">
        <v>35.005572076275101</v>
      </c>
      <c r="AB139">
        <v>25.782201542128277</v>
      </c>
      <c r="AC139">
        <v>29.811596623068585</v>
      </c>
      <c r="AD139">
        <v>29.362850751956294</v>
      </c>
      <c r="AE139">
        <v>29.455691168519266</v>
      </c>
      <c r="AF139">
        <v>27.678184682147478</v>
      </c>
      <c r="AG139">
        <v>30.337750273221435</v>
      </c>
      <c r="AH139">
        <v>27.882480037387861</v>
      </c>
      <c r="AI139">
        <v>26.761189866359569</v>
      </c>
      <c r="AJ139">
        <v>30.103229598680862</v>
      </c>
      <c r="AK139">
        <v>27.25203214910351</v>
      </c>
      <c r="AM139" t="s">
        <v>11</v>
      </c>
      <c r="AN139" t="s">
        <v>12</v>
      </c>
      <c r="AO139">
        <v>46</v>
      </c>
      <c r="AP139">
        <v>32.577094312908599</v>
      </c>
    </row>
    <row r="140" spans="1:42">
      <c r="A140" t="s">
        <v>11</v>
      </c>
      <c r="B140" t="s">
        <v>12</v>
      </c>
      <c r="C140">
        <v>45</v>
      </c>
      <c r="D140">
        <v>47</v>
      </c>
      <c r="E140">
        <v>1081</v>
      </c>
      <c r="F140">
        <v>1181.8580697425523</v>
      </c>
      <c r="G140">
        <v>1052.7740862547344</v>
      </c>
      <c r="H140">
        <v>1078.3657280679715</v>
      </c>
      <c r="I140">
        <v>1087.0864164792613</v>
      </c>
      <c r="J140">
        <v>1100.0173241237221</v>
      </c>
      <c r="K140">
        <v>1043.4317995704889</v>
      </c>
      <c r="L140">
        <v>1088.2547634461789</v>
      </c>
      <c r="M140">
        <v>1040.4660066508125</v>
      </c>
      <c r="N140">
        <v>953.57078097568001</v>
      </c>
      <c r="O140">
        <v>978.37913090111783</v>
      </c>
      <c r="Q140">
        <v>33.032166728768395</v>
      </c>
      <c r="R140">
        <v>30.252206095633831</v>
      </c>
      <c r="S140">
        <v>33.730792814783172</v>
      </c>
      <c r="T140">
        <v>32.497683498931274</v>
      </c>
      <c r="U140">
        <v>32.2225337271691</v>
      </c>
      <c r="V140">
        <v>30.397825972143522</v>
      </c>
      <c r="W140">
        <v>33.80461114895018</v>
      </c>
      <c r="X140">
        <v>31.286406158324809</v>
      </c>
      <c r="Y140">
        <v>32.139774356233254</v>
      </c>
      <c r="Z140">
        <v>33.935652442703152</v>
      </c>
      <c r="AB140">
        <v>24.399121718554991</v>
      </c>
      <c r="AC140">
        <v>19.957907361649792</v>
      </c>
      <c r="AD140">
        <v>22.954233452196181</v>
      </c>
      <c r="AE140">
        <v>22.595247921814185</v>
      </c>
      <c r="AF140">
        <v>22.673708504207198</v>
      </c>
      <c r="AG140">
        <v>21.321297608963693</v>
      </c>
      <c r="AH140">
        <v>23.373119465253897</v>
      </c>
      <c r="AI140">
        <v>21.480347071618834</v>
      </c>
      <c r="AJ140">
        <v>20.664195172446814</v>
      </c>
      <c r="AK140">
        <v>23.137447751171631</v>
      </c>
      <c r="AM140" t="s">
        <v>11</v>
      </c>
      <c r="AN140" t="s">
        <v>12</v>
      </c>
      <c r="AO140">
        <v>47</v>
      </c>
      <c r="AP140">
        <v>33.032166728768395</v>
      </c>
    </row>
    <row r="141" spans="1:42">
      <c r="A141" t="s">
        <v>11</v>
      </c>
      <c r="B141" t="s">
        <v>12</v>
      </c>
      <c r="C141">
        <v>45</v>
      </c>
      <c r="D141">
        <v>48</v>
      </c>
      <c r="E141">
        <v>1005</v>
      </c>
      <c r="F141">
        <v>1090.167290795406</v>
      </c>
      <c r="G141">
        <v>1188.4006249938175</v>
      </c>
      <c r="H141">
        <v>1062.7892115082575</v>
      </c>
      <c r="I141">
        <v>1087.6192626297936</v>
      </c>
      <c r="J141">
        <v>1095.528571246766</v>
      </c>
      <c r="K141">
        <v>1108.0612528706808</v>
      </c>
      <c r="L141">
        <v>1051.4377983443542</v>
      </c>
      <c r="M141">
        <v>1096.9402275233149</v>
      </c>
      <c r="N141">
        <v>1049.1918060672415</v>
      </c>
      <c r="O141">
        <v>963.80689547278621</v>
      </c>
      <c r="Q141">
        <v>35.336199159958888</v>
      </c>
      <c r="R141">
        <v>32.485285571554755</v>
      </c>
      <c r="S141">
        <v>29.81253649000022</v>
      </c>
      <c r="T141">
        <v>33.131215791213876</v>
      </c>
      <c r="U141">
        <v>31.947034072424273</v>
      </c>
      <c r="V141">
        <v>31.669483814562195</v>
      </c>
      <c r="W141">
        <v>29.962086565966398</v>
      </c>
      <c r="X141">
        <v>33.203551261719653</v>
      </c>
      <c r="Y141">
        <v>30.769471142785633</v>
      </c>
      <c r="Z141">
        <v>31.566975564392113</v>
      </c>
      <c r="AB141">
        <v>25.781973057795479</v>
      </c>
      <c r="AC141">
        <v>25.87229084382049</v>
      </c>
      <c r="AD141">
        <v>21.30237180490299</v>
      </c>
      <c r="AE141">
        <v>24.36577406216357</v>
      </c>
      <c r="AF141">
        <v>23.988487986452203</v>
      </c>
      <c r="AG141">
        <v>24.081841780609274</v>
      </c>
      <c r="AH141">
        <v>22.658664776897936</v>
      </c>
      <c r="AI141">
        <v>24.842256063790373</v>
      </c>
      <c r="AJ141">
        <v>22.829408670538879</v>
      </c>
      <c r="AK141">
        <v>21.999894230081772</v>
      </c>
      <c r="AM141" t="s">
        <v>11</v>
      </c>
      <c r="AN141" t="s">
        <v>12</v>
      </c>
      <c r="AO141">
        <v>48</v>
      </c>
      <c r="AP141">
        <v>35.336199159958888</v>
      </c>
    </row>
    <row r="142" spans="1:42">
      <c r="A142" t="s">
        <v>11</v>
      </c>
      <c r="B142" t="s">
        <v>12</v>
      </c>
      <c r="C142">
        <v>45</v>
      </c>
      <c r="D142">
        <v>49</v>
      </c>
      <c r="E142">
        <v>1124</v>
      </c>
      <c r="F142">
        <v>1014.0599368985854</v>
      </c>
      <c r="G142">
        <v>1097.7539641797871</v>
      </c>
      <c r="H142">
        <v>1193.3494488076026</v>
      </c>
      <c r="I142">
        <v>1071.2670506522554</v>
      </c>
      <c r="J142">
        <v>1095.1176177680381</v>
      </c>
      <c r="K142">
        <v>1102.334053429892</v>
      </c>
      <c r="L142">
        <v>1114.4791368596118</v>
      </c>
      <c r="M142">
        <v>1057.9813268463838</v>
      </c>
      <c r="N142">
        <v>1103.9982812414871</v>
      </c>
      <c r="O142">
        <v>1056.4579437506179</v>
      </c>
      <c r="Q142">
        <v>31.024457112547665</v>
      </c>
      <c r="R142">
        <v>35.1965671589561</v>
      </c>
      <c r="S142">
        <v>32.46626468238783</v>
      </c>
      <c r="T142">
        <v>29.954163530826609</v>
      </c>
      <c r="U142">
        <v>33.1784447890332</v>
      </c>
      <c r="V142">
        <v>31.991249988994912</v>
      </c>
      <c r="W142">
        <v>31.702946684661573</v>
      </c>
      <c r="X142">
        <v>30.073778532714808</v>
      </c>
      <c r="Y142">
        <v>33.304155498381846</v>
      </c>
      <c r="Z142">
        <v>30.923475934155586</v>
      </c>
      <c r="AB142">
        <v>23.67480874452972</v>
      </c>
      <c r="AC142">
        <v>28.413973470648955</v>
      </c>
      <c r="AD142">
        <v>28.563220535649826</v>
      </c>
      <c r="AE142">
        <v>23.565308953935116</v>
      </c>
      <c r="AF142">
        <v>26.846023321852261</v>
      </c>
      <c r="AG142">
        <v>26.448888598414207</v>
      </c>
      <c r="AH142">
        <v>26.569473358619643</v>
      </c>
      <c r="AI142">
        <v>24.971855047647477</v>
      </c>
      <c r="AJ142">
        <v>27.413889203337384</v>
      </c>
      <c r="AK142">
        <v>25.157337172248411</v>
      </c>
      <c r="AM142" t="s">
        <v>11</v>
      </c>
      <c r="AN142" t="s">
        <v>12</v>
      </c>
      <c r="AO142">
        <v>49</v>
      </c>
      <c r="AP142">
        <v>31.024457112547665</v>
      </c>
    </row>
    <row r="143" spans="1:42">
      <c r="A143" t="s">
        <v>11</v>
      </c>
      <c r="B143" t="s">
        <v>12</v>
      </c>
      <c r="C143">
        <v>50</v>
      </c>
      <c r="D143">
        <v>50</v>
      </c>
      <c r="E143">
        <v>1001</v>
      </c>
      <c r="F143">
        <v>1133.1126636600384</v>
      </c>
      <c r="G143">
        <v>1028.0600614013756</v>
      </c>
      <c r="H143">
        <v>1110.5066758660157</v>
      </c>
      <c r="I143">
        <v>1203.3737091821163</v>
      </c>
      <c r="J143">
        <v>1084.906109569898</v>
      </c>
      <c r="K143">
        <v>1107.8382143681843</v>
      </c>
      <c r="L143">
        <v>1114.2740081665356</v>
      </c>
      <c r="M143">
        <v>1125.9764043248572</v>
      </c>
      <c r="N143">
        <v>1069.6277059887041</v>
      </c>
      <c r="O143">
        <v>1116.2147963304178</v>
      </c>
      <c r="Q143">
        <v>42.49100779724035</v>
      </c>
      <c r="R143">
        <v>39.030946994451291</v>
      </c>
      <c r="S143">
        <v>44.082374421977647</v>
      </c>
      <c r="T143">
        <v>40.820321327733673</v>
      </c>
      <c r="U143">
        <v>37.684614091149257</v>
      </c>
      <c r="V143">
        <v>41.65604559422524</v>
      </c>
      <c r="W143">
        <v>40.255504880445564</v>
      </c>
      <c r="X143">
        <v>39.889344696123246</v>
      </c>
      <c r="Y143">
        <v>38.032989933587636</v>
      </c>
      <c r="Z143">
        <v>41.888523866687542</v>
      </c>
      <c r="AB143">
        <v>33.791532353339456</v>
      </c>
      <c r="AC143">
        <v>27.023956566766802</v>
      </c>
      <c r="AD143">
        <v>32.183836292899088</v>
      </c>
      <c r="AE143">
        <v>32.314456893349174</v>
      </c>
      <c r="AF143">
        <v>26.85443821520979</v>
      </c>
      <c r="AG143">
        <v>30.428965670320839</v>
      </c>
      <c r="AH143">
        <v>29.990306107670769</v>
      </c>
      <c r="AI143">
        <v>30.137597146032128</v>
      </c>
      <c r="AJ143">
        <v>28.359685178210665</v>
      </c>
      <c r="AK143">
        <v>31.110461276376594</v>
      </c>
      <c r="AM143" t="s">
        <v>11</v>
      </c>
      <c r="AN143" t="s">
        <v>12</v>
      </c>
      <c r="AO143">
        <v>50</v>
      </c>
      <c r="AP143">
        <v>42.49100779724035</v>
      </c>
    </row>
    <row r="144" spans="1:42">
      <c r="A144" t="s">
        <v>11</v>
      </c>
      <c r="B144" t="s">
        <v>12</v>
      </c>
      <c r="C144">
        <v>50</v>
      </c>
      <c r="D144">
        <v>51</v>
      </c>
      <c r="E144">
        <v>1006</v>
      </c>
      <c r="F144">
        <v>1018.9621551365327</v>
      </c>
      <c r="G144">
        <v>1149.8352054577201</v>
      </c>
      <c r="H144">
        <v>1049.0031085773717</v>
      </c>
      <c r="I144">
        <v>1130.7246083319271</v>
      </c>
      <c r="J144">
        <v>1221.514065139221</v>
      </c>
      <c r="K144">
        <v>1105.742385969658</v>
      </c>
      <c r="L144">
        <v>1128.0524915270059</v>
      </c>
      <c r="M144">
        <v>1133.7792595527037</v>
      </c>
      <c r="N144">
        <v>1145.1584460414097</v>
      </c>
      <c r="O144">
        <v>1088.3621833420104</v>
      </c>
      <c r="Q144">
        <v>42.297880646188375</v>
      </c>
      <c r="R144">
        <v>43.445505231060203</v>
      </c>
      <c r="S144">
        <v>40.165794996654512</v>
      </c>
      <c r="T144">
        <v>45.137257750573376</v>
      </c>
      <c r="U144">
        <v>41.890783903410927</v>
      </c>
      <c r="V144">
        <v>38.713103308376411</v>
      </c>
      <c r="W144">
        <v>42.635339845051163</v>
      </c>
      <c r="X144">
        <v>41.272140592022161</v>
      </c>
      <c r="Y144">
        <v>40.97138114307549</v>
      </c>
      <c r="Z144">
        <v>38.999747024489487</v>
      </c>
      <c r="AB144">
        <v>24.433323962217791</v>
      </c>
      <c r="AC144">
        <v>26.853871150421348</v>
      </c>
      <c r="AD144">
        <v>21.942536224138813</v>
      </c>
      <c r="AE144">
        <v>25.678189187172556</v>
      </c>
      <c r="AF144">
        <v>25.522961046949028</v>
      </c>
      <c r="AG144">
        <v>21.62066616920033</v>
      </c>
      <c r="AH144">
        <v>24.314419970256292</v>
      </c>
      <c r="AI144">
        <v>23.95205590785682</v>
      </c>
      <c r="AJ144">
        <v>24.045578272485375</v>
      </c>
      <c r="AK144">
        <v>22.789415241314394</v>
      </c>
      <c r="AM144" t="s">
        <v>11</v>
      </c>
      <c r="AN144" t="s">
        <v>12</v>
      </c>
      <c r="AO144">
        <v>51</v>
      </c>
      <c r="AP144">
        <v>42.297880646188375</v>
      </c>
    </row>
    <row r="145" spans="1:42">
      <c r="A145" t="s">
        <v>11</v>
      </c>
      <c r="B145" t="s">
        <v>12</v>
      </c>
      <c r="C145">
        <v>50</v>
      </c>
      <c r="D145">
        <v>52</v>
      </c>
      <c r="E145">
        <v>958</v>
      </c>
      <c r="F145">
        <v>1021.547320727398</v>
      </c>
      <c r="G145">
        <v>1036.0849526444631</v>
      </c>
      <c r="H145">
        <v>1165.5126226388172</v>
      </c>
      <c r="I145">
        <v>1068.9528518857389</v>
      </c>
      <c r="J145">
        <v>1149.849395019349</v>
      </c>
      <c r="K145">
        <v>1238.4625059967404</v>
      </c>
      <c r="L145">
        <v>1125.5696713378675</v>
      </c>
      <c r="M145">
        <v>1147.2520216596918</v>
      </c>
      <c r="N145">
        <v>1152.3278947263809</v>
      </c>
      <c r="O145">
        <v>1163.3686112953799</v>
      </c>
      <c r="Q145">
        <v>42.038954339253571</v>
      </c>
      <c r="R145">
        <v>41.024100231934483</v>
      </c>
      <c r="S145">
        <v>42.092982904971173</v>
      </c>
      <c r="T145">
        <v>39.018841614596617</v>
      </c>
      <c r="U145">
        <v>43.622670538374017</v>
      </c>
      <c r="V145">
        <v>40.576250414727568</v>
      </c>
      <c r="W145">
        <v>37.614472435187835</v>
      </c>
      <c r="X145">
        <v>41.266581580834014</v>
      </c>
      <c r="Y145">
        <v>40.00086883380272</v>
      </c>
      <c r="Z145">
        <v>39.721471897435556</v>
      </c>
      <c r="AB145">
        <v>23.922418063893044</v>
      </c>
      <c r="AC145">
        <v>22.729149327470349</v>
      </c>
      <c r="AD145">
        <v>25.180569974947719</v>
      </c>
      <c r="AE145">
        <v>20.496339038029259</v>
      </c>
      <c r="AF145">
        <v>24.016654825143565</v>
      </c>
      <c r="AG145">
        <v>24.050321083096737</v>
      </c>
      <c r="AH145">
        <v>20.2924063921506</v>
      </c>
      <c r="AI145">
        <v>22.761098963687147</v>
      </c>
      <c r="AJ145">
        <v>22.440639783834097</v>
      </c>
      <c r="AK145">
        <v>22.558364708654235</v>
      </c>
      <c r="AM145" t="s">
        <v>11</v>
      </c>
      <c r="AN145" t="s">
        <v>12</v>
      </c>
      <c r="AO145">
        <v>52</v>
      </c>
      <c r="AP145">
        <v>42.038954339253571</v>
      </c>
    </row>
    <row r="146" spans="1:42">
      <c r="A146" t="s">
        <v>11</v>
      </c>
      <c r="B146" t="s">
        <v>12</v>
      </c>
      <c r="C146">
        <v>50</v>
      </c>
      <c r="D146">
        <v>53</v>
      </c>
      <c r="E146">
        <v>979</v>
      </c>
      <c r="F146">
        <v>968.23463036899398</v>
      </c>
      <c r="G146">
        <v>1030.9625806204726</v>
      </c>
      <c r="H146">
        <v>1046.5886207001927</v>
      </c>
      <c r="I146">
        <v>1174.0398013445354</v>
      </c>
      <c r="J146">
        <v>1081.8053804414985</v>
      </c>
      <c r="K146">
        <v>1161.4834326125792</v>
      </c>
      <c r="L146">
        <v>1247.7501573104848</v>
      </c>
      <c r="M146">
        <v>1138.045526675287</v>
      </c>
      <c r="N146">
        <v>1159.0184618770165</v>
      </c>
      <c r="O146">
        <v>1163.4495762638994</v>
      </c>
      <c r="Q146">
        <v>38.337342823214179</v>
      </c>
      <c r="R146">
        <v>39.42599325202881</v>
      </c>
      <c r="S146">
        <v>38.476411709336482</v>
      </c>
      <c r="T146">
        <v>39.414884804042671</v>
      </c>
      <c r="U146">
        <v>36.577414311764535</v>
      </c>
      <c r="V146">
        <v>40.694126286482735</v>
      </c>
      <c r="W146">
        <v>37.952548633886529</v>
      </c>
      <c r="X146">
        <v>35.282404956425196</v>
      </c>
      <c r="Y146">
        <v>38.561319225731303</v>
      </c>
      <c r="Z146">
        <v>37.410179683021006</v>
      </c>
      <c r="AB146">
        <v>26.509556212024815</v>
      </c>
      <c r="AC146">
        <v>28.54064784589497</v>
      </c>
      <c r="AD146">
        <v>27.185822213363434</v>
      </c>
      <c r="AE146">
        <v>30.015943903860844</v>
      </c>
      <c r="AF146">
        <v>24.605585096547493</v>
      </c>
      <c r="AG146">
        <v>28.658883628095509</v>
      </c>
      <c r="AH146">
        <v>28.689907004038183</v>
      </c>
      <c r="AI146">
        <v>24.341988702799497</v>
      </c>
      <c r="AJ146">
        <v>27.187609173153412</v>
      </c>
      <c r="AK146">
        <v>26.810679148246003</v>
      </c>
      <c r="AM146" t="s">
        <v>11</v>
      </c>
      <c r="AN146" t="s">
        <v>12</v>
      </c>
      <c r="AO146">
        <v>53</v>
      </c>
      <c r="AP146">
        <v>38.337342823214179</v>
      </c>
    </row>
    <row r="147" spans="1:42">
      <c r="A147" t="s">
        <v>11</v>
      </c>
      <c r="B147" t="s">
        <v>12</v>
      </c>
      <c r="C147">
        <v>50</v>
      </c>
      <c r="D147">
        <v>54</v>
      </c>
      <c r="E147">
        <v>997</v>
      </c>
      <c r="F147">
        <v>989.60109445403907</v>
      </c>
      <c r="G147">
        <v>979.90890780420591</v>
      </c>
      <c r="H147">
        <v>1041.5253471900355</v>
      </c>
      <c r="I147">
        <v>1058.5045599202422</v>
      </c>
      <c r="J147">
        <v>1183.8594184869808</v>
      </c>
      <c r="K147">
        <v>1095.7890006390733</v>
      </c>
      <c r="L147">
        <v>1174.4119012455101</v>
      </c>
      <c r="M147">
        <v>1258.4249849827497</v>
      </c>
      <c r="N147">
        <v>1151.7426497866732</v>
      </c>
      <c r="O147">
        <v>1172.0298562323828</v>
      </c>
      <c r="Q147">
        <v>37.170180783772921</v>
      </c>
      <c r="R147">
        <v>38.253758229356144</v>
      </c>
      <c r="S147">
        <v>39.253540509886442</v>
      </c>
      <c r="T147">
        <v>38.419500075583379</v>
      </c>
      <c r="U147">
        <v>39.291893339418273</v>
      </c>
      <c r="V147">
        <v>36.479827907315048</v>
      </c>
      <c r="W147">
        <v>40.413928329897587</v>
      </c>
      <c r="X147">
        <v>37.760278931032538</v>
      </c>
      <c r="Y147">
        <v>35.2209502279172</v>
      </c>
      <c r="Z147">
        <v>38.379506932717611</v>
      </c>
      <c r="AB147">
        <v>25.999246821559797</v>
      </c>
      <c r="AC147">
        <v>25.921720599257288</v>
      </c>
      <c r="AD147">
        <v>27.838192970662554</v>
      </c>
      <c r="AE147">
        <v>26.584124300257724</v>
      </c>
      <c r="AF147">
        <v>29.25731785822498</v>
      </c>
      <c r="AG147">
        <v>24.152749617727594</v>
      </c>
      <c r="AH147">
        <v>27.968865615495059</v>
      </c>
      <c r="AI147">
        <v>27.990865183165571</v>
      </c>
      <c r="AJ147">
        <v>23.876056950397508</v>
      </c>
      <c r="AK147">
        <v>26.557159473558123</v>
      </c>
      <c r="AM147" t="s">
        <v>11</v>
      </c>
      <c r="AN147" t="s">
        <v>12</v>
      </c>
      <c r="AO147">
        <v>54</v>
      </c>
      <c r="AP147">
        <v>37.170180783772921</v>
      </c>
    </row>
    <row r="148" spans="1:42">
      <c r="A148" t="s">
        <v>11</v>
      </c>
      <c r="B148" t="s">
        <v>12</v>
      </c>
      <c r="C148">
        <v>55</v>
      </c>
      <c r="D148">
        <v>55</v>
      </c>
      <c r="E148">
        <v>915</v>
      </c>
      <c r="F148">
        <v>1019.9200715129778</v>
      </c>
      <c r="G148">
        <v>1015.2838006311201</v>
      </c>
      <c r="H148">
        <v>1007.5435766672485</v>
      </c>
      <c r="I148">
        <v>1068.4648780927062</v>
      </c>
      <c r="J148">
        <v>1087.0935439585339</v>
      </c>
      <c r="K148">
        <v>1211.3288430333275</v>
      </c>
      <c r="L148">
        <v>1128.2679674455171</v>
      </c>
      <c r="M148">
        <v>1206.3094466690638</v>
      </c>
      <c r="N148">
        <v>1288.3110984055361</v>
      </c>
      <c r="O148">
        <v>1184.4436162293337</v>
      </c>
      <c r="Q148">
        <v>54.906409001249216</v>
      </c>
      <c r="R148">
        <v>51.40505566726759</v>
      </c>
      <c r="S148">
        <v>52.919502312552183</v>
      </c>
      <c r="T148">
        <v>54.324846257424277</v>
      </c>
      <c r="U148">
        <v>53.418830547329108</v>
      </c>
      <c r="V148">
        <v>54.561444751734165</v>
      </c>
      <c r="W148">
        <v>51.004980628055051</v>
      </c>
      <c r="X148">
        <v>56.068401001663354</v>
      </c>
      <c r="Y148">
        <v>52.656000342144885</v>
      </c>
      <c r="Z148">
        <v>49.238538826805502</v>
      </c>
      <c r="AB148">
        <v>27.877344020417777</v>
      </c>
      <c r="AC148">
        <v>24.848451264923838</v>
      </c>
      <c r="AD148">
        <v>24.745937440410419</v>
      </c>
      <c r="AE148">
        <v>26.452307482745624</v>
      </c>
      <c r="AF148">
        <v>25.332937309501528</v>
      </c>
      <c r="AG148">
        <v>27.760434439515329</v>
      </c>
      <c r="AH148">
        <v>23.112854524080202</v>
      </c>
      <c r="AI148">
        <v>26.544489169335453</v>
      </c>
      <c r="AJ148">
        <v>26.554865969534774</v>
      </c>
      <c r="AK148">
        <v>22.810727720678148</v>
      </c>
      <c r="AM148" t="s">
        <v>11</v>
      </c>
      <c r="AN148" t="s">
        <v>12</v>
      </c>
      <c r="AO148">
        <v>55</v>
      </c>
      <c r="AP148">
        <v>54.906409001249216</v>
      </c>
    </row>
    <row r="149" spans="1:42">
      <c r="A149" t="s">
        <v>11</v>
      </c>
      <c r="B149" t="s">
        <v>12</v>
      </c>
      <c r="C149">
        <v>55</v>
      </c>
      <c r="D149">
        <v>56</v>
      </c>
      <c r="E149">
        <v>918</v>
      </c>
      <c r="F149">
        <v>938.17683069773068</v>
      </c>
      <c r="G149">
        <v>1041.5586877997212</v>
      </c>
      <c r="H149">
        <v>1038.9346440620993</v>
      </c>
      <c r="I149">
        <v>1032.4349885979877</v>
      </c>
      <c r="J149">
        <v>1092.8595114523014</v>
      </c>
      <c r="K149">
        <v>1113.2493554914377</v>
      </c>
      <c r="L149">
        <v>1236.348871451283</v>
      </c>
      <c r="M149">
        <v>1157.6421278075834</v>
      </c>
      <c r="N149">
        <v>1235.0249220966482</v>
      </c>
      <c r="O149">
        <v>1315.2396512895155</v>
      </c>
      <c r="Q149">
        <v>50.651822642294782</v>
      </c>
      <c r="R149">
        <v>50.909823678998123</v>
      </c>
      <c r="S149">
        <v>47.695657124609539</v>
      </c>
      <c r="T149">
        <v>49.032031068935147</v>
      </c>
      <c r="U149">
        <v>50.353727159136774</v>
      </c>
      <c r="V149">
        <v>49.468434334546806</v>
      </c>
      <c r="W149">
        <v>50.469420335312847</v>
      </c>
      <c r="X149">
        <v>47.189140488442987</v>
      </c>
      <c r="Y149">
        <v>51.594153854374341</v>
      </c>
      <c r="Z149">
        <v>48.601593859938575</v>
      </c>
      <c r="AB149">
        <v>25.210350425304199</v>
      </c>
      <c r="AC149">
        <v>27.383111491328744</v>
      </c>
      <c r="AD149">
        <v>24.571412766862931</v>
      </c>
      <c r="AE149">
        <v>24.448188690999519</v>
      </c>
      <c r="AF149">
        <v>26.029418543211655</v>
      </c>
      <c r="AG149">
        <v>25.006365394908524</v>
      </c>
      <c r="AH149">
        <v>27.244297337483538</v>
      </c>
      <c r="AI149">
        <v>22.908921154948438</v>
      </c>
      <c r="AJ149">
        <v>26.095109529753199</v>
      </c>
      <c r="AK149">
        <v>26.065448752295389</v>
      </c>
      <c r="AM149" t="s">
        <v>11</v>
      </c>
      <c r="AN149" t="s">
        <v>12</v>
      </c>
      <c r="AO149">
        <v>56</v>
      </c>
      <c r="AP149">
        <v>50.651822642294782</v>
      </c>
    </row>
    <row r="150" spans="1:42">
      <c r="A150" t="s">
        <v>11</v>
      </c>
      <c r="B150" t="s">
        <v>12</v>
      </c>
      <c r="C150">
        <v>55</v>
      </c>
      <c r="D150">
        <v>57</v>
      </c>
      <c r="E150">
        <v>941</v>
      </c>
      <c r="F150">
        <v>935.65875796600517</v>
      </c>
      <c r="G150">
        <v>956.74852591738761</v>
      </c>
      <c r="H150">
        <v>1058.0497294607933</v>
      </c>
      <c r="I150">
        <v>1057.7095266443325</v>
      </c>
      <c r="J150">
        <v>1052.6606474180239</v>
      </c>
      <c r="K150">
        <v>1112.3829299137494</v>
      </c>
      <c r="L150">
        <v>1134.2477919270289</v>
      </c>
      <c r="M150">
        <v>1255.9076886862606</v>
      </c>
      <c r="N150">
        <v>1181.684797277218</v>
      </c>
      <c r="O150">
        <v>1258.2854686929627</v>
      </c>
      <c r="Q150">
        <v>46.536730820327172</v>
      </c>
      <c r="R150">
        <v>48.348172339407014</v>
      </c>
      <c r="S150">
        <v>48.513825910133981</v>
      </c>
      <c r="T150">
        <v>45.711183202490474</v>
      </c>
      <c r="U150">
        <v>46.863134564163715</v>
      </c>
      <c r="V150">
        <v>48.078541519068914</v>
      </c>
      <c r="W150">
        <v>47.327469813008896</v>
      </c>
      <c r="X150">
        <v>48.247218921552864</v>
      </c>
      <c r="Y150">
        <v>45.275041077451135</v>
      </c>
      <c r="Z150">
        <v>49.29585048101336</v>
      </c>
      <c r="AB150">
        <v>25.919017548937237</v>
      </c>
      <c r="AC150">
        <v>26.637827794393111</v>
      </c>
      <c r="AD150">
        <v>28.871530202227468</v>
      </c>
      <c r="AE150">
        <v>26.049587006855329</v>
      </c>
      <c r="AF150">
        <v>25.899671702230332</v>
      </c>
      <c r="AG150">
        <v>27.523646056417341</v>
      </c>
      <c r="AH150">
        <v>26.525751576751031</v>
      </c>
      <c r="AI150">
        <v>28.850083545383573</v>
      </c>
      <c r="AJ150">
        <v>24.420475131379803</v>
      </c>
      <c r="AK150">
        <v>27.666243257314228</v>
      </c>
      <c r="AM150" t="s">
        <v>11</v>
      </c>
      <c r="AN150" t="s">
        <v>12</v>
      </c>
      <c r="AO150">
        <v>57</v>
      </c>
      <c r="AP150">
        <v>46.536730820327172</v>
      </c>
    </row>
    <row r="151" spans="1:42">
      <c r="A151" t="s">
        <v>11</v>
      </c>
      <c r="B151" t="s">
        <v>12</v>
      </c>
      <c r="C151">
        <v>55</v>
      </c>
      <c r="D151">
        <v>58</v>
      </c>
      <c r="E151">
        <v>930</v>
      </c>
      <c r="F151">
        <v>965.96060456525902</v>
      </c>
      <c r="G151">
        <v>961.7607864915027</v>
      </c>
      <c r="H151">
        <v>983.28970526022715</v>
      </c>
      <c r="I151">
        <v>1083.7223326899527</v>
      </c>
      <c r="J151">
        <v>1085.7423624345633</v>
      </c>
      <c r="K151">
        <v>1082.0813294391039</v>
      </c>
      <c r="L151">
        <v>1141.7379484233104</v>
      </c>
      <c r="M151">
        <v>1165.22419026991</v>
      </c>
      <c r="N151">
        <v>1286.7409148765462</v>
      </c>
      <c r="O151">
        <v>1216.2325135507806</v>
      </c>
      <c r="Q151">
        <v>47.335614790304405</v>
      </c>
      <c r="R151">
        <v>46.107441803928907</v>
      </c>
      <c r="S151">
        <v>47.773786600921639</v>
      </c>
      <c r="T151">
        <v>48.003853727439903</v>
      </c>
      <c r="U151">
        <v>45.334700288824962</v>
      </c>
      <c r="V151">
        <v>46.397371332006067</v>
      </c>
      <c r="W151">
        <v>47.484811822420063</v>
      </c>
      <c r="X151">
        <v>46.810921615110679</v>
      </c>
      <c r="Y151">
        <v>47.683742643906548</v>
      </c>
      <c r="Z151">
        <v>44.847571265875025</v>
      </c>
      <c r="AB151">
        <v>17.386660784407965</v>
      </c>
      <c r="AC151">
        <v>16.688701378412915</v>
      </c>
      <c r="AD151">
        <v>17.110221930806791</v>
      </c>
      <c r="AE151">
        <v>18.301194804063496</v>
      </c>
      <c r="AF151">
        <v>16.606680637682988</v>
      </c>
      <c r="AG151">
        <v>16.505833997737096</v>
      </c>
      <c r="AH151">
        <v>17.402938645037874</v>
      </c>
      <c r="AI151">
        <v>16.784807979955239</v>
      </c>
      <c r="AJ151">
        <v>18.036940720780144</v>
      </c>
      <c r="AK151">
        <v>15.457152292177154</v>
      </c>
      <c r="AM151" t="s">
        <v>11</v>
      </c>
      <c r="AN151" t="s">
        <v>12</v>
      </c>
      <c r="AO151">
        <v>58</v>
      </c>
      <c r="AP151">
        <v>47.335614790304405</v>
      </c>
    </row>
    <row r="152" spans="1:42">
      <c r="A152" t="s">
        <v>11</v>
      </c>
      <c r="B152" t="s">
        <v>12</v>
      </c>
      <c r="C152">
        <v>55</v>
      </c>
      <c r="D152">
        <v>59</v>
      </c>
      <c r="E152">
        <v>1046</v>
      </c>
      <c r="F152">
        <v>947.67022143288841</v>
      </c>
      <c r="G152">
        <v>982.69947130380979</v>
      </c>
      <c r="H152">
        <v>978.87446931369095</v>
      </c>
      <c r="I152">
        <v>1001.5502414344395</v>
      </c>
      <c r="J152">
        <v>1100.5765325052898</v>
      </c>
      <c r="K152">
        <v>1104.4354120314742</v>
      </c>
      <c r="L152">
        <v>1102.1817233609827</v>
      </c>
      <c r="M152">
        <v>1161.3372927687178</v>
      </c>
      <c r="N152">
        <v>1186.4042458437477</v>
      </c>
      <c r="O152">
        <v>1306.8728786212851</v>
      </c>
      <c r="Q152">
        <v>39.659511757742678</v>
      </c>
      <c r="R152">
        <v>43.803207856992692</v>
      </c>
      <c r="S152">
        <v>42.689839998606338</v>
      </c>
      <c r="T152">
        <v>44.239915755975112</v>
      </c>
      <c r="U152">
        <v>44.440713512968145</v>
      </c>
      <c r="V152">
        <v>42.095945947970243</v>
      </c>
      <c r="W152">
        <v>43.083976288337276</v>
      </c>
      <c r="X152">
        <v>44.028935245254068</v>
      </c>
      <c r="Y152">
        <v>43.555768387714203</v>
      </c>
      <c r="Z152">
        <v>44.293782184268601</v>
      </c>
      <c r="AB152">
        <v>19.79425969338411</v>
      </c>
      <c r="AC152">
        <v>22.660475500781953</v>
      </c>
      <c r="AD152">
        <v>21.773430173648521</v>
      </c>
      <c r="AE152">
        <v>22.329614670291658</v>
      </c>
      <c r="AF152">
        <v>23.936152370170888</v>
      </c>
      <c r="AG152">
        <v>21.822925949375122</v>
      </c>
      <c r="AH152">
        <v>21.678051099845668</v>
      </c>
      <c r="AI152">
        <v>22.864264361794216</v>
      </c>
      <c r="AJ152">
        <v>22.128082729822886</v>
      </c>
      <c r="AK152">
        <v>23.820086114200041</v>
      </c>
      <c r="AM152" t="s">
        <v>11</v>
      </c>
      <c r="AN152" t="s">
        <v>12</v>
      </c>
      <c r="AO152">
        <v>59</v>
      </c>
      <c r="AP152">
        <v>39.659511757742678</v>
      </c>
    </row>
    <row r="153" spans="1:42">
      <c r="A153" t="s">
        <v>11</v>
      </c>
      <c r="B153" t="s">
        <v>12</v>
      </c>
      <c r="C153">
        <v>60</v>
      </c>
      <c r="D153">
        <v>60</v>
      </c>
      <c r="E153">
        <v>961</v>
      </c>
      <c r="F153">
        <v>1075.6225749289388</v>
      </c>
      <c r="G153">
        <v>980.27807469817833</v>
      </c>
      <c r="H153">
        <v>1014.8161008375195</v>
      </c>
      <c r="I153">
        <v>1011.2042118633631</v>
      </c>
      <c r="J153">
        <v>1035.4997298919882</v>
      </c>
      <c r="K153">
        <v>1134.0607655895014</v>
      </c>
      <c r="L153">
        <v>1140.3397976493327</v>
      </c>
      <c r="M153">
        <v>1139.7605477640766</v>
      </c>
      <c r="N153">
        <v>1199.0690636155252</v>
      </c>
      <c r="O153">
        <v>1226.4221833600261</v>
      </c>
      <c r="Q153">
        <v>56.083303989001166</v>
      </c>
      <c r="R153">
        <v>51.092031796279429</v>
      </c>
      <c r="S153">
        <v>56.335416855560013</v>
      </c>
      <c r="T153">
        <v>54.743460397417962</v>
      </c>
      <c r="U153">
        <v>56.708991556559695</v>
      </c>
      <c r="V153">
        <v>56.95561002509438</v>
      </c>
      <c r="W153">
        <v>54.177406676413568</v>
      </c>
      <c r="X153">
        <v>55.237977819575775</v>
      </c>
      <c r="Y153">
        <v>56.441698196431858</v>
      </c>
      <c r="Z153">
        <v>55.891523379131215</v>
      </c>
      <c r="AB153">
        <v>21.583105188667169</v>
      </c>
      <c r="AC153">
        <v>17.765073266919266</v>
      </c>
      <c r="AD153">
        <v>20.14351197511407</v>
      </c>
      <c r="AE153">
        <v>19.39094891137233</v>
      </c>
      <c r="AF153">
        <v>19.846343996934582</v>
      </c>
      <c r="AG153">
        <v>21.003704451764705</v>
      </c>
      <c r="AH153">
        <v>19.236447006748019</v>
      </c>
      <c r="AI153">
        <v>19.098071072890271</v>
      </c>
      <c r="AJ153">
        <v>19.989292525431868</v>
      </c>
      <c r="AK153">
        <v>19.356962900231906</v>
      </c>
      <c r="AM153" t="s">
        <v>11</v>
      </c>
      <c r="AN153" t="s">
        <v>12</v>
      </c>
      <c r="AO153">
        <v>60</v>
      </c>
      <c r="AP153">
        <v>56.083303989001166</v>
      </c>
    </row>
    <row r="154" spans="1:42">
      <c r="A154" t="s">
        <v>11</v>
      </c>
      <c r="B154" t="s">
        <v>12</v>
      </c>
      <c r="C154">
        <v>60</v>
      </c>
      <c r="D154">
        <v>61</v>
      </c>
      <c r="E154">
        <v>1069</v>
      </c>
      <c r="F154">
        <v>992.14312027618098</v>
      </c>
      <c r="G154">
        <v>1103.9521608475318</v>
      </c>
      <c r="H154">
        <v>1011.7682413153195</v>
      </c>
      <c r="I154">
        <v>1046.019019028673</v>
      </c>
      <c r="J154">
        <v>1042.6070337518204</v>
      </c>
      <c r="K154">
        <v>1068.2067967171163</v>
      </c>
      <c r="L154">
        <v>1166.3235364153732</v>
      </c>
      <c r="M154">
        <v>1174.9713696792262</v>
      </c>
      <c r="N154">
        <v>1175.9420980910752</v>
      </c>
      <c r="O154">
        <v>1235.3822689250701</v>
      </c>
      <c r="Q154">
        <v>50.796764601246963</v>
      </c>
      <c r="R154">
        <v>53.765767835107667</v>
      </c>
      <c r="S154">
        <v>49.332754746068389</v>
      </c>
      <c r="T154">
        <v>54.072265612158084</v>
      </c>
      <c r="U154">
        <v>52.637301692534386</v>
      </c>
      <c r="V154">
        <v>54.544074320416925</v>
      </c>
      <c r="W154">
        <v>54.715535979097318</v>
      </c>
      <c r="X154">
        <v>52.237732744445083</v>
      </c>
      <c r="Y154">
        <v>53.112804145772358</v>
      </c>
      <c r="Z154">
        <v>54.265380261305552</v>
      </c>
      <c r="AB154">
        <v>17.667053402536272</v>
      </c>
      <c r="AC154">
        <v>21.249523340683492</v>
      </c>
      <c r="AD154">
        <v>17.46684267457433</v>
      </c>
      <c r="AE154">
        <v>19.710696047088717</v>
      </c>
      <c r="AF154">
        <v>18.995668424207778</v>
      </c>
      <c r="AG154">
        <v>19.501509034098913</v>
      </c>
      <c r="AH154">
        <v>20.788340413355495</v>
      </c>
      <c r="AI154">
        <v>19.142608243477262</v>
      </c>
      <c r="AJ154">
        <v>18.993569787695471</v>
      </c>
      <c r="AK154">
        <v>19.935876671582815</v>
      </c>
      <c r="AM154" t="s">
        <v>11</v>
      </c>
      <c r="AN154" t="s">
        <v>12</v>
      </c>
      <c r="AO154">
        <v>61</v>
      </c>
      <c r="AP154">
        <v>50.796764601246963</v>
      </c>
    </row>
    <row r="155" spans="1:42">
      <c r="A155" t="s">
        <v>11</v>
      </c>
      <c r="B155" t="s">
        <v>12</v>
      </c>
      <c r="C155">
        <v>60</v>
      </c>
      <c r="D155">
        <v>62</v>
      </c>
      <c r="E155">
        <v>1180</v>
      </c>
      <c r="F155">
        <v>1092.8340692591971</v>
      </c>
      <c r="G155">
        <v>1015.9582519582854</v>
      </c>
      <c r="H155">
        <v>1124.4892217811332</v>
      </c>
      <c r="I155">
        <v>1035.6761427916083</v>
      </c>
      <c r="J155">
        <v>1069.247903163721</v>
      </c>
      <c r="K155">
        <v>1066.4281112096139</v>
      </c>
      <c r="L155">
        <v>1093.1103427495759</v>
      </c>
      <c r="M155">
        <v>1190.5016019045472</v>
      </c>
      <c r="N155">
        <v>1201.3319347681988</v>
      </c>
      <c r="O155">
        <v>1203.7139167901839</v>
      </c>
      <c r="Q155">
        <v>44.126771032544575</v>
      </c>
      <c r="R155">
        <v>46.338617611502329</v>
      </c>
      <c r="S155">
        <v>49.058574079873502</v>
      </c>
      <c r="T155">
        <v>45.216831512968341</v>
      </c>
      <c r="U155">
        <v>49.315499701086146</v>
      </c>
      <c r="V155">
        <v>48.156029993550696</v>
      </c>
      <c r="W155">
        <v>49.855754670712628</v>
      </c>
      <c r="X155">
        <v>50.008863732400556</v>
      </c>
      <c r="Y155">
        <v>47.866627165663537</v>
      </c>
      <c r="Z155">
        <v>48.589078561479816</v>
      </c>
      <c r="AB155">
        <v>19.879889297725992</v>
      </c>
      <c r="AC155">
        <v>20.056850873145972</v>
      </c>
      <c r="AD155">
        <v>23.831776549008637</v>
      </c>
      <c r="AE155">
        <v>19.876942292090447</v>
      </c>
      <c r="AF155">
        <v>22.248662692781924</v>
      </c>
      <c r="AG155">
        <v>21.487732450808505</v>
      </c>
      <c r="AH155">
        <v>22.030311915267333</v>
      </c>
      <c r="AI155">
        <v>23.309932946958359</v>
      </c>
      <c r="AJ155">
        <v>21.55111774399256</v>
      </c>
      <c r="AK155">
        <v>21.374003128198048</v>
      </c>
      <c r="AM155" t="s">
        <v>11</v>
      </c>
      <c r="AN155" t="s">
        <v>12</v>
      </c>
      <c r="AO155">
        <v>62</v>
      </c>
      <c r="AP155">
        <v>44.126771032544575</v>
      </c>
    </row>
    <row r="156" spans="1:42">
      <c r="A156" t="s">
        <v>11</v>
      </c>
      <c r="B156" t="s">
        <v>12</v>
      </c>
      <c r="C156">
        <v>60</v>
      </c>
      <c r="D156">
        <v>63</v>
      </c>
      <c r="E156">
        <v>1280</v>
      </c>
      <c r="F156">
        <v>1203.8926810897253</v>
      </c>
      <c r="G156">
        <v>1115.9180518378193</v>
      </c>
      <c r="H156">
        <v>1039.6123695857739</v>
      </c>
      <c r="I156">
        <v>1145.8386131066027</v>
      </c>
      <c r="J156">
        <v>1059.5884957131943</v>
      </c>
      <c r="K156">
        <v>1092.7603319598579</v>
      </c>
      <c r="L156">
        <v>1090.3113352891689</v>
      </c>
      <c r="M156">
        <v>1118.1805799500719</v>
      </c>
      <c r="N156">
        <v>1215.1003172371488</v>
      </c>
      <c r="O156">
        <v>1227.9543458336107</v>
      </c>
      <c r="Q156">
        <v>40.164884703572248</v>
      </c>
      <c r="R156">
        <v>41.044359836261229</v>
      </c>
      <c r="S156">
        <v>43.066177126449254</v>
      </c>
      <c r="T156">
        <v>45.504281152929352</v>
      </c>
      <c r="U156">
        <v>42.116676552099214</v>
      </c>
      <c r="V156">
        <v>45.815094048438397</v>
      </c>
      <c r="W156">
        <v>44.6870111766249</v>
      </c>
      <c r="X156">
        <v>46.251669624267976</v>
      </c>
      <c r="Y156">
        <v>46.38358669972078</v>
      </c>
      <c r="Z156">
        <v>44.52150443552712</v>
      </c>
      <c r="AB156">
        <v>15.300375610648695</v>
      </c>
      <c r="AC156">
        <v>15.090728710676572</v>
      </c>
      <c r="AD156">
        <v>15.175000714151619</v>
      </c>
      <c r="AE156">
        <v>17.991695038056033</v>
      </c>
      <c r="AF156">
        <v>15.064419012499064</v>
      </c>
      <c r="AG156">
        <v>16.804472322158375</v>
      </c>
      <c r="AH156">
        <v>16.252893997936017</v>
      </c>
      <c r="AI156">
        <v>16.688252006271835</v>
      </c>
      <c r="AJ156">
        <v>17.685590595418141</v>
      </c>
      <c r="AK156">
        <v>16.41966298272796</v>
      </c>
      <c r="AM156" t="s">
        <v>11</v>
      </c>
      <c r="AN156" t="s">
        <v>12</v>
      </c>
      <c r="AO156">
        <v>63</v>
      </c>
      <c r="AP156">
        <v>40.164884703572248</v>
      </c>
    </row>
    <row r="157" spans="1:42">
      <c r="A157" t="s">
        <v>11</v>
      </c>
      <c r="B157" t="s">
        <v>12</v>
      </c>
      <c r="C157">
        <v>60</v>
      </c>
      <c r="D157">
        <v>64</v>
      </c>
      <c r="E157">
        <v>1491</v>
      </c>
      <c r="F157">
        <v>1300.9696084636676</v>
      </c>
      <c r="G157">
        <v>1222.8054500930864</v>
      </c>
      <c r="H157">
        <v>1134.7495902240214</v>
      </c>
      <c r="I157">
        <v>1059.5366628948807</v>
      </c>
      <c r="J157">
        <v>1162.6041536852781</v>
      </c>
      <c r="K157">
        <v>1079.3275262806408</v>
      </c>
      <c r="L157">
        <v>1111.8993498285677</v>
      </c>
      <c r="M157">
        <v>1109.9845719630225</v>
      </c>
      <c r="N157">
        <v>1138.8699898690122</v>
      </c>
      <c r="O157">
        <v>1235.0712875258359</v>
      </c>
      <c r="Q157">
        <v>34.551086438503667</v>
      </c>
      <c r="R157">
        <v>37.169815379435683</v>
      </c>
      <c r="S157">
        <v>38.008244959679075</v>
      </c>
      <c r="T157">
        <v>39.783083519923302</v>
      </c>
      <c r="U157">
        <v>41.993821525332258</v>
      </c>
      <c r="V157">
        <v>39.033517808750879</v>
      </c>
      <c r="W157">
        <v>42.208902909695418</v>
      </c>
      <c r="X157">
        <v>41.325855999880218</v>
      </c>
      <c r="Y157">
        <v>42.73103654478939</v>
      </c>
      <c r="Z157">
        <v>42.875182924884157</v>
      </c>
      <c r="AB157">
        <v>15.291598863036748</v>
      </c>
      <c r="AC157">
        <v>16.50195377416021</v>
      </c>
      <c r="AD157">
        <v>16.305432455490706</v>
      </c>
      <c r="AE157">
        <v>16.409483818896593</v>
      </c>
      <c r="AF157">
        <v>19.32038175779233</v>
      </c>
      <c r="AG157">
        <v>16.316476276020907</v>
      </c>
      <c r="AH157">
        <v>18.110702408442528</v>
      </c>
      <c r="AI157">
        <v>17.543178528528291</v>
      </c>
      <c r="AJ157">
        <v>18.013730372887622</v>
      </c>
      <c r="AK157">
        <v>19.041478181129616</v>
      </c>
      <c r="AM157" t="s">
        <v>11</v>
      </c>
      <c r="AN157" t="s">
        <v>12</v>
      </c>
      <c r="AO157">
        <v>64</v>
      </c>
      <c r="AP157">
        <v>34.551086438503667</v>
      </c>
    </row>
    <row r="158" spans="1:42">
      <c r="A158" t="s">
        <v>11</v>
      </c>
      <c r="B158" t="s">
        <v>12</v>
      </c>
      <c r="C158">
        <v>65</v>
      </c>
      <c r="D158">
        <v>65</v>
      </c>
      <c r="E158">
        <v>1165</v>
      </c>
      <c r="F158">
        <v>1512.8329349442638</v>
      </c>
      <c r="G158">
        <v>1321.197406263914</v>
      </c>
      <c r="H158">
        <v>1242.447665898696</v>
      </c>
      <c r="I158">
        <v>1155.7285784075223</v>
      </c>
      <c r="J158">
        <v>1080.3806258586767</v>
      </c>
      <c r="K158">
        <v>1180.3770658145982</v>
      </c>
      <c r="L158">
        <v>1099.9529481122647</v>
      </c>
      <c r="M158">
        <v>1132.4847772043497</v>
      </c>
      <c r="N158">
        <v>1131.0819763245493</v>
      </c>
      <c r="O158">
        <v>1160.8240200338576</v>
      </c>
      <c r="Q158">
        <v>52.694011250671934</v>
      </c>
      <c r="R158">
        <v>36.813753448232248</v>
      </c>
      <c r="S158">
        <v>39.53198203447905</v>
      </c>
      <c r="T158">
        <v>40.416517019800338</v>
      </c>
      <c r="U158">
        <v>42.346966908383102</v>
      </c>
      <c r="V158">
        <v>44.748440081463677</v>
      </c>
      <c r="W158">
        <v>41.579620685434904</v>
      </c>
      <c r="X158">
        <v>45.043724157904059</v>
      </c>
      <c r="Y158">
        <v>43.997143261779073</v>
      </c>
      <c r="Z158">
        <v>45.402980202360361</v>
      </c>
      <c r="AB158">
        <v>21.031976396848364</v>
      </c>
      <c r="AC158">
        <v>14.173931571410591</v>
      </c>
      <c r="AD158">
        <v>15.293896188948123</v>
      </c>
      <c r="AE158">
        <v>15.139083199176145</v>
      </c>
      <c r="AF158">
        <v>15.218349565064722</v>
      </c>
      <c r="AG158">
        <v>17.815170692820494</v>
      </c>
      <c r="AH158">
        <v>15.172271721526737</v>
      </c>
      <c r="AI158">
        <v>16.762292314101931</v>
      </c>
      <c r="AJ158">
        <v>16.25625731762063</v>
      </c>
      <c r="AK158">
        <v>16.687757411723457</v>
      </c>
      <c r="AM158" t="s">
        <v>11</v>
      </c>
      <c r="AN158" t="s">
        <v>12</v>
      </c>
      <c r="AO158">
        <v>65</v>
      </c>
      <c r="AP158">
        <v>52.694011250671934</v>
      </c>
    </row>
    <row r="159" spans="1:42">
      <c r="A159" t="s">
        <v>11</v>
      </c>
      <c r="B159" t="s">
        <v>12</v>
      </c>
      <c r="C159">
        <v>65</v>
      </c>
      <c r="D159">
        <v>66</v>
      </c>
      <c r="E159">
        <v>1103</v>
      </c>
      <c r="F159">
        <v>1179.9411581694378</v>
      </c>
      <c r="G159">
        <v>1531.348937590878</v>
      </c>
      <c r="H159">
        <v>1338.3953446157973</v>
      </c>
      <c r="I159">
        <v>1258.3859967193814</v>
      </c>
      <c r="J159">
        <v>1172.6495500195397</v>
      </c>
      <c r="K159">
        <v>1097.8731267359663</v>
      </c>
      <c r="L159">
        <v>1194.9935529402849</v>
      </c>
      <c r="M159">
        <v>1117.1462038240793</v>
      </c>
      <c r="N159">
        <v>1149.4654745269613</v>
      </c>
      <c r="O159">
        <v>1148.5497813380889</v>
      </c>
      <c r="Q159">
        <v>39.751165369231067</v>
      </c>
      <c r="R159">
        <v>47.063744814559968</v>
      </c>
      <c r="S159">
        <v>32.77193237449152</v>
      </c>
      <c r="T159">
        <v>35.204087441828278</v>
      </c>
      <c r="U159">
        <v>35.964675327287388</v>
      </c>
      <c r="V159">
        <v>37.632858479403232</v>
      </c>
      <c r="W159">
        <v>39.65061931559849</v>
      </c>
      <c r="X159">
        <v>37.000410010149821</v>
      </c>
      <c r="Y159">
        <v>39.945382723681639</v>
      </c>
      <c r="Z159">
        <v>39.057978870907398</v>
      </c>
      <c r="AB159">
        <v>17.650943765974034</v>
      </c>
      <c r="AC159">
        <v>21.374117382532031</v>
      </c>
      <c r="AD159">
        <v>14.398354604967922</v>
      </c>
      <c r="AE159">
        <v>15.501369042467148</v>
      </c>
      <c r="AF159">
        <v>15.359282553037575</v>
      </c>
      <c r="AG159">
        <v>15.419702053869269</v>
      </c>
      <c r="AH159">
        <v>17.975877172146241</v>
      </c>
      <c r="AI159">
        <v>15.403064785204345</v>
      </c>
      <c r="AJ159">
        <v>16.959708379022818</v>
      </c>
      <c r="AK159">
        <v>16.465369318848381</v>
      </c>
      <c r="AM159" t="s">
        <v>11</v>
      </c>
      <c r="AN159" t="s">
        <v>12</v>
      </c>
      <c r="AO159">
        <v>66</v>
      </c>
      <c r="AP159">
        <v>39.751165369231067</v>
      </c>
    </row>
    <row r="160" spans="1:42">
      <c r="A160" t="s">
        <v>11</v>
      </c>
      <c r="B160" t="s">
        <v>12</v>
      </c>
      <c r="C160">
        <v>65</v>
      </c>
      <c r="D160">
        <v>67</v>
      </c>
      <c r="E160">
        <v>1135</v>
      </c>
      <c r="F160">
        <v>1118.5429995961767</v>
      </c>
      <c r="G160">
        <v>1194.6003740749782</v>
      </c>
      <c r="H160">
        <v>1550.2496008790351</v>
      </c>
      <c r="I160">
        <v>1356.2187998804507</v>
      </c>
      <c r="J160">
        <v>1275.2519329086294</v>
      </c>
      <c r="K160">
        <v>1189.5734466572726</v>
      </c>
      <c r="L160">
        <v>1115.3919276398985</v>
      </c>
      <c r="M160">
        <v>1209.9637005793029</v>
      </c>
      <c r="N160">
        <v>1134.5207530986274</v>
      </c>
      <c r="O160">
        <v>1166.5991729758939</v>
      </c>
      <c r="Q160">
        <v>36.367022137590723</v>
      </c>
      <c r="R160">
        <v>37.854035891533876</v>
      </c>
      <c r="S160">
        <v>44.792751692772704</v>
      </c>
      <c r="T160">
        <v>31.254056522308019</v>
      </c>
      <c r="U160">
        <v>33.552238352278117</v>
      </c>
      <c r="V160">
        <v>34.221512105326887</v>
      </c>
      <c r="W160">
        <v>35.805041318984181</v>
      </c>
      <c r="X160">
        <v>37.663399106342268</v>
      </c>
      <c r="Y160">
        <v>35.26227654850679</v>
      </c>
      <c r="Z160">
        <v>37.902759374509131</v>
      </c>
      <c r="AB160">
        <v>14.338649758006362</v>
      </c>
      <c r="AC160">
        <v>15.560951203539311</v>
      </c>
      <c r="AD160">
        <v>18.918303422351649</v>
      </c>
      <c r="AE160">
        <v>12.739919775745662</v>
      </c>
      <c r="AF160">
        <v>13.695408914044643</v>
      </c>
      <c r="AG160">
        <v>13.573865084206359</v>
      </c>
      <c r="AH160">
        <v>13.624288403671052</v>
      </c>
      <c r="AI160">
        <v>15.817601138721468</v>
      </c>
      <c r="AJ160">
        <v>13.632262076041846</v>
      </c>
      <c r="AK160">
        <v>14.960816254522662</v>
      </c>
      <c r="AM160" t="s">
        <v>11</v>
      </c>
      <c r="AN160" t="s">
        <v>12</v>
      </c>
      <c r="AO160">
        <v>67</v>
      </c>
      <c r="AP160">
        <v>36.367022137590723</v>
      </c>
    </row>
    <row r="161" spans="1:42">
      <c r="A161" t="s">
        <v>11</v>
      </c>
      <c r="B161" t="s">
        <v>12</v>
      </c>
      <c r="C161">
        <v>65</v>
      </c>
      <c r="D161">
        <v>68</v>
      </c>
      <c r="E161">
        <v>1116</v>
      </c>
      <c r="F161">
        <v>1141.5739261212298</v>
      </c>
      <c r="G161">
        <v>1125.9519628324717</v>
      </c>
      <c r="H161">
        <v>1200.6216767347767</v>
      </c>
      <c r="I161">
        <v>1559.5403897996887</v>
      </c>
      <c r="J161">
        <v>1364.9878353484132</v>
      </c>
      <c r="K161">
        <v>1283.5461019808495</v>
      </c>
      <c r="L161">
        <v>1198.5856356344873</v>
      </c>
      <c r="M161">
        <v>1125.4008119446564</v>
      </c>
      <c r="N161">
        <v>1217.3799059482533</v>
      </c>
      <c r="O161">
        <v>1144.4766721258516</v>
      </c>
      <c r="Q161">
        <v>33.435213085812642</v>
      </c>
      <c r="R161">
        <v>32.894613238972248</v>
      </c>
      <c r="S161">
        <v>34.275111497124151</v>
      </c>
      <c r="T161">
        <v>40.721056829728887</v>
      </c>
      <c r="U161">
        <v>28.340258348888081</v>
      </c>
      <c r="V161">
        <v>30.381569534983097</v>
      </c>
      <c r="W161">
        <v>31.062468729510904</v>
      </c>
      <c r="X161">
        <v>32.437387469626621</v>
      </c>
      <c r="Y161">
        <v>34.056367079283177</v>
      </c>
      <c r="Z161">
        <v>32.017714704036116</v>
      </c>
      <c r="AB161">
        <v>15.667374573377314</v>
      </c>
      <c r="AC161">
        <v>15.108700538767177</v>
      </c>
      <c r="AD161">
        <v>16.328939332631311</v>
      </c>
      <c r="AE161">
        <v>19.773306065002977</v>
      </c>
      <c r="AF161">
        <v>13.352758765045184</v>
      </c>
      <c r="AG161">
        <v>14.370334747335054</v>
      </c>
      <c r="AH161">
        <v>14.284580142764677</v>
      </c>
      <c r="AI161">
        <v>14.371958054943596</v>
      </c>
      <c r="AJ161">
        <v>16.569531944853853</v>
      </c>
      <c r="AK161">
        <v>14.389523558369552</v>
      </c>
      <c r="AM161" t="s">
        <v>11</v>
      </c>
      <c r="AN161" t="s">
        <v>12</v>
      </c>
      <c r="AO161">
        <v>68</v>
      </c>
      <c r="AP161">
        <v>33.435213085812642</v>
      </c>
    </row>
    <row r="162" spans="1:42">
      <c r="A162" t="s">
        <v>11</v>
      </c>
      <c r="B162" t="s">
        <v>12</v>
      </c>
      <c r="C162">
        <v>65</v>
      </c>
      <c r="D162">
        <v>69</v>
      </c>
      <c r="E162">
        <v>944</v>
      </c>
      <c r="F162">
        <v>1126.909257578305</v>
      </c>
      <c r="G162">
        <v>1153.5317029795035</v>
      </c>
      <c r="H162">
        <v>1138.3102315765211</v>
      </c>
      <c r="I162">
        <v>1212.2376767467874</v>
      </c>
      <c r="J162">
        <v>1574.2503523624794</v>
      </c>
      <c r="K162">
        <v>1379.2300538999039</v>
      </c>
      <c r="L162">
        <v>1296.9763920990947</v>
      </c>
      <c r="M162">
        <v>1212.1705223479462</v>
      </c>
      <c r="N162">
        <v>1139.5692040936087</v>
      </c>
      <c r="O162">
        <v>1229.4687413652507</v>
      </c>
      <c r="Q162">
        <v>36.543827133770144</v>
      </c>
      <c r="R162">
        <v>31.590235400945694</v>
      </c>
      <c r="S162">
        <v>30.987032406824465</v>
      </c>
      <c r="T162">
        <v>32.282172987177574</v>
      </c>
      <c r="U162">
        <v>38.220049755677522</v>
      </c>
      <c r="V162">
        <v>26.662977560402204</v>
      </c>
      <c r="W162">
        <v>28.609617883114403</v>
      </c>
      <c r="X162">
        <v>29.21658513593583</v>
      </c>
      <c r="Y162">
        <v>30.514346235032683</v>
      </c>
      <c r="Z162">
        <v>32.104890200226471</v>
      </c>
      <c r="AB162">
        <v>17.026496830796841</v>
      </c>
      <c r="AC162">
        <v>14.588302225139175</v>
      </c>
      <c r="AD162">
        <v>14.074826200345976</v>
      </c>
      <c r="AE162">
        <v>15.158973374440016</v>
      </c>
      <c r="AF162">
        <v>18.29853233887075</v>
      </c>
      <c r="AG162">
        <v>12.397548550574642</v>
      </c>
      <c r="AH162">
        <v>13.342442662854799</v>
      </c>
      <c r="AI162">
        <v>13.291244057060229</v>
      </c>
      <c r="AJ162">
        <v>13.394147039866619</v>
      </c>
      <c r="AK162">
        <v>15.355856373852246</v>
      </c>
      <c r="AM162" t="s">
        <v>11</v>
      </c>
      <c r="AN162" t="s">
        <v>12</v>
      </c>
      <c r="AO162">
        <v>69</v>
      </c>
      <c r="AP162">
        <v>36.543827133770144</v>
      </c>
    </row>
    <row r="163" spans="1:42">
      <c r="A163" t="s">
        <v>11</v>
      </c>
      <c r="B163" t="s">
        <v>12</v>
      </c>
      <c r="C163">
        <v>70</v>
      </c>
      <c r="D163">
        <v>70</v>
      </c>
      <c r="E163">
        <v>845</v>
      </c>
      <c r="F163">
        <v>942.27731154526941</v>
      </c>
      <c r="G163">
        <v>1122.4684105642464</v>
      </c>
      <c r="H163">
        <v>1149.7338201308194</v>
      </c>
      <c r="I163">
        <v>1134.9268661459146</v>
      </c>
      <c r="J163">
        <v>1208.0181101749693</v>
      </c>
      <c r="K163">
        <v>1567.9845041415485</v>
      </c>
      <c r="L163">
        <v>1375.1991370709661</v>
      </c>
      <c r="M163">
        <v>1293.3781514166562</v>
      </c>
      <c r="N163">
        <v>1209.9462406891319</v>
      </c>
      <c r="O163">
        <v>1138.572882480215</v>
      </c>
      <c r="Q163">
        <v>29.896961232546257</v>
      </c>
      <c r="R163">
        <v>29.800434788841649</v>
      </c>
      <c r="S163">
        <v>25.821660680973331</v>
      </c>
      <c r="T163">
        <v>25.316182691815538</v>
      </c>
      <c r="U163">
        <v>26.427953229607844</v>
      </c>
      <c r="V163">
        <v>31.290825851366186</v>
      </c>
      <c r="W163">
        <v>21.928418556533302</v>
      </c>
      <c r="X163">
        <v>23.494880498068468</v>
      </c>
      <c r="Y163">
        <v>24.103057042889841</v>
      </c>
      <c r="Z163">
        <v>24.977459689777923</v>
      </c>
      <c r="AB163">
        <v>21.134599953252994</v>
      </c>
      <c r="AC163">
        <v>22.527652274912224</v>
      </c>
      <c r="AD163">
        <v>19.362460184274759</v>
      </c>
      <c r="AE163">
        <v>18.657277622302143</v>
      </c>
      <c r="AF163">
        <v>20.106894170023022</v>
      </c>
      <c r="AG163">
        <v>24.41616590914926</v>
      </c>
      <c r="AH163">
        <v>16.521645431467437</v>
      </c>
      <c r="AI163">
        <v>17.738606391473571</v>
      </c>
      <c r="AJ163">
        <v>17.654663431851308</v>
      </c>
      <c r="AK163">
        <v>17.768816916599903</v>
      </c>
      <c r="AM163" t="s">
        <v>11</v>
      </c>
      <c r="AN163" t="s">
        <v>12</v>
      </c>
      <c r="AO163">
        <v>70</v>
      </c>
      <c r="AP163">
        <v>29.896961232546257</v>
      </c>
    </row>
    <row r="164" spans="1:42">
      <c r="A164" t="s">
        <v>11</v>
      </c>
      <c r="B164" t="s">
        <v>12</v>
      </c>
      <c r="C164">
        <v>70</v>
      </c>
      <c r="D164">
        <v>71</v>
      </c>
      <c r="E164">
        <v>1023</v>
      </c>
      <c r="F164">
        <v>849.40368548175229</v>
      </c>
      <c r="G164">
        <v>946.47837526044964</v>
      </c>
      <c r="H164">
        <v>1126.123051551649</v>
      </c>
      <c r="I164">
        <v>1153.6932968934359</v>
      </c>
      <c r="J164">
        <v>1139.4728264646292</v>
      </c>
      <c r="K164">
        <v>1212.0005248484374</v>
      </c>
      <c r="L164">
        <v>1571.8483426747991</v>
      </c>
      <c r="M164">
        <v>1380.3563773429978</v>
      </c>
      <c r="N164">
        <v>1298.3738780891019</v>
      </c>
      <c r="O164">
        <v>1215.6790905732071</v>
      </c>
      <c r="Q164">
        <v>22.702842055863581</v>
      </c>
      <c r="R164">
        <v>30.17685220034959</v>
      </c>
      <c r="S164">
        <v>30.189572746776786</v>
      </c>
      <c r="T164">
        <v>26.166211885361676</v>
      </c>
      <c r="U164">
        <v>25.697618205474029</v>
      </c>
      <c r="V164">
        <v>26.83505184927148</v>
      </c>
      <c r="W164">
        <v>31.695428107687448</v>
      </c>
      <c r="X164">
        <v>22.30424377128281</v>
      </c>
      <c r="Y164">
        <v>23.873706342838929</v>
      </c>
      <c r="Z164">
        <v>24.410550039719666</v>
      </c>
      <c r="AB164">
        <v>12.294527903085662</v>
      </c>
      <c r="AC164">
        <v>16.482806818442654</v>
      </c>
      <c r="AD164">
        <v>17.597101905332462</v>
      </c>
      <c r="AE164">
        <v>15.145411177547299</v>
      </c>
      <c r="AF164">
        <v>14.596398093205027</v>
      </c>
      <c r="AG164">
        <v>15.721775516815345</v>
      </c>
      <c r="AH164">
        <v>19.139218694559123</v>
      </c>
      <c r="AI164">
        <v>12.961478349439354</v>
      </c>
      <c r="AJ164">
        <v>13.891256205700326</v>
      </c>
      <c r="AK164">
        <v>13.827114030627653</v>
      </c>
      <c r="AM164" t="s">
        <v>11</v>
      </c>
      <c r="AN164" t="s">
        <v>12</v>
      </c>
      <c r="AO164">
        <v>71</v>
      </c>
      <c r="AP164">
        <v>22.702842055863581</v>
      </c>
    </row>
    <row r="165" spans="1:42">
      <c r="A165" t="s">
        <v>11</v>
      </c>
      <c r="B165" t="s">
        <v>12</v>
      </c>
      <c r="C165">
        <v>70</v>
      </c>
      <c r="D165">
        <v>72</v>
      </c>
      <c r="E165">
        <v>1011</v>
      </c>
      <c r="F165">
        <v>1016.3369921077636</v>
      </c>
      <c r="G165">
        <v>846.09259728596896</v>
      </c>
      <c r="H165">
        <v>941.94851932883205</v>
      </c>
      <c r="I165">
        <v>1119.0826315615059</v>
      </c>
      <c r="J165">
        <v>1147.6354311472658</v>
      </c>
      <c r="K165">
        <v>1134.3433730905622</v>
      </c>
      <c r="L165">
        <v>1205.7636237113172</v>
      </c>
      <c r="M165">
        <v>1563.0393107828515</v>
      </c>
      <c r="N165">
        <v>1374.1290109865436</v>
      </c>
      <c r="O165">
        <v>1292.8290404818802</v>
      </c>
      <c r="Q165">
        <v>22.772289468299046</v>
      </c>
      <c r="R165">
        <v>21.006202798412669</v>
      </c>
      <c r="S165">
        <v>27.877362664997438</v>
      </c>
      <c r="T165">
        <v>27.839692057951801</v>
      </c>
      <c r="U165">
        <v>24.250092332274438</v>
      </c>
      <c r="V165">
        <v>23.77242194342864</v>
      </c>
      <c r="W165">
        <v>24.750807145883623</v>
      </c>
      <c r="X165">
        <v>29.374447079907423</v>
      </c>
      <c r="Y165">
        <v>20.640058984586773</v>
      </c>
      <c r="Z165">
        <v>22.063894422666838</v>
      </c>
      <c r="AB165">
        <v>15.790956090258177</v>
      </c>
      <c r="AC165">
        <v>13.139308897497026</v>
      </c>
      <c r="AD165">
        <v>17.510623766663361</v>
      </c>
      <c r="AE165">
        <v>18.605991880530947</v>
      </c>
      <c r="AF165">
        <v>16.044959077525199</v>
      </c>
      <c r="AG165">
        <v>15.464056766447944</v>
      </c>
      <c r="AH165">
        <v>16.612173627435052</v>
      </c>
      <c r="AI165">
        <v>20.136533124673583</v>
      </c>
      <c r="AJ165">
        <v>13.687807808741653</v>
      </c>
      <c r="AK165">
        <v>14.67238258441326</v>
      </c>
      <c r="AM165" t="s">
        <v>11</v>
      </c>
      <c r="AN165" t="s">
        <v>12</v>
      </c>
      <c r="AO165">
        <v>72</v>
      </c>
      <c r="AP165">
        <v>22.772289468299046</v>
      </c>
    </row>
    <row r="166" spans="1:42">
      <c r="A166" t="s">
        <v>11</v>
      </c>
      <c r="B166" t="s">
        <v>12</v>
      </c>
      <c r="C166">
        <v>70</v>
      </c>
      <c r="D166">
        <v>73</v>
      </c>
      <c r="E166">
        <v>989</v>
      </c>
      <c r="F166">
        <v>1005.3806602921178</v>
      </c>
      <c r="G166">
        <v>1009.964449347406</v>
      </c>
      <c r="H166">
        <v>842.73009421128836</v>
      </c>
      <c r="I166">
        <v>939.02327238273722</v>
      </c>
      <c r="J166">
        <v>1113.4367892110281</v>
      </c>
      <c r="K166">
        <v>1142.6590141162842</v>
      </c>
      <c r="L166">
        <v>1129.9743503316481</v>
      </c>
      <c r="M166">
        <v>1200.4889695098457</v>
      </c>
      <c r="N166">
        <v>1555.6652459218469</v>
      </c>
      <c r="O166">
        <v>1368.9500371094166</v>
      </c>
      <c r="Q166">
        <v>23.184830603959146</v>
      </c>
      <c r="R166">
        <v>22.785327514287857</v>
      </c>
      <c r="S166">
        <v>20.997797711711318</v>
      </c>
      <c r="T166">
        <v>27.821348721280021</v>
      </c>
      <c r="U166">
        <v>27.786007219302455</v>
      </c>
      <c r="V166">
        <v>24.240464937356876</v>
      </c>
      <c r="W166">
        <v>23.745888936931326</v>
      </c>
      <c r="X166">
        <v>24.749235635915674</v>
      </c>
      <c r="Y166">
        <v>29.319198527896798</v>
      </c>
      <c r="Z166">
        <v>20.631412275834517</v>
      </c>
      <c r="AB166">
        <v>17.236796958303017</v>
      </c>
      <c r="AC166">
        <v>17.039200519415001</v>
      </c>
      <c r="AD166">
        <v>14.197129288999918</v>
      </c>
      <c r="AE166">
        <v>18.901332568079969</v>
      </c>
      <c r="AF166">
        <v>20.05555746230694</v>
      </c>
      <c r="AG166">
        <v>17.34418986261031</v>
      </c>
      <c r="AH166">
        <v>16.710851529556631</v>
      </c>
      <c r="AI166">
        <v>17.940935312670668</v>
      </c>
      <c r="AJ166">
        <v>21.786729483435945</v>
      </c>
      <c r="AK166">
        <v>14.817301767442789</v>
      </c>
      <c r="AM166" t="s">
        <v>11</v>
      </c>
      <c r="AN166" t="s">
        <v>12</v>
      </c>
      <c r="AO166">
        <v>73</v>
      </c>
      <c r="AP166">
        <v>23.184830603959146</v>
      </c>
    </row>
    <row r="167" spans="1:42">
      <c r="A167" t="s">
        <v>11</v>
      </c>
      <c r="B167" t="s">
        <v>12</v>
      </c>
      <c r="C167">
        <v>70</v>
      </c>
      <c r="D167">
        <v>74</v>
      </c>
      <c r="E167">
        <v>940</v>
      </c>
      <c r="F167">
        <v>978.58041587022046</v>
      </c>
      <c r="G167">
        <v>994.51339554281628</v>
      </c>
      <c r="H167">
        <v>999.20170507394505</v>
      </c>
      <c r="I167">
        <v>836.48433380842789</v>
      </c>
      <c r="J167">
        <v>931.98276348932245</v>
      </c>
      <c r="K167">
        <v>1103.6954597232402</v>
      </c>
      <c r="L167">
        <v>1133.1098606609037</v>
      </c>
      <c r="M167">
        <v>1121.3182410997097</v>
      </c>
      <c r="N167">
        <v>1190.8653604659753</v>
      </c>
      <c r="O167">
        <v>1542.5788675079855</v>
      </c>
      <c r="Q167">
        <v>22.538935696615162</v>
      </c>
      <c r="R167">
        <v>21.932177434522931</v>
      </c>
      <c r="S167">
        <v>21.577757070651607</v>
      </c>
      <c r="T167">
        <v>19.901589998765875</v>
      </c>
      <c r="U167">
        <v>26.326069650641269</v>
      </c>
      <c r="V167">
        <v>26.325806371349824</v>
      </c>
      <c r="W167">
        <v>23.002817393721283</v>
      </c>
      <c r="X167">
        <v>22.531224851327803</v>
      </c>
      <c r="Y167">
        <v>23.474822622623503</v>
      </c>
      <c r="Z167">
        <v>27.838765441074329</v>
      </c>
      <c r="AB167">
        <v>17.14617620134285</v>
      </c>
      <c r="AC167">
        <v>16.738972840579098</v>
      </c>
      <c r="AD167">
        <v>16.552296774109863</v>
      </c>
      <c r="AE167">
        <v>13.796830828144918</v>
      </c>
      <c r="AF167">
        <v>18.334201046057093</v>
      </c>
      <c r="AG167">
        <v>19.470360864187668</v>
      </c>
      <c r="AH167">
        <v>16.870870360105055</v>
      </c>
      <c r="AI167">
        <v>16.258037974736652</v>
      </c>
      <c r="AJ167">
        <v>17.447143431350145</v>
      </c>
      <c r="AK167">
        <v>21.237116274637316</v>
      </c>
      <c r="AM167" t="s">
        <v>11</v>
      </c>
      <c r="AN167" t="s">
        <v>12</v>
      </c>
      <c r="AO167">
        <v>74</v>
      </c>
      <c r="AP167">
        <v>22.538935696615162</v>
      </c>
    </row>
    <row r="168" spans="1:42">
      <c r="A168" t="s">
        <v>11</v>
      </c>
      <c r="B168" t="s">
        <v>12</v>
      </c>
      <c r="C168">
        <v>75</v>
      </c>
      <c r="D168">
        <v>75</v>
      </c>
      <c r="E168">
        <v>900</v>
      </c>
      <c r="F168">
        <v>932.43831965289075</v>
      </c>
      <c r="G168">
        <v>971.06549245461088</v>
      </c>
      <c r="H168">
        <v>985.75748771834947</v>
      </c>
      <c r="I168">
        <v>990.49584425279602</v>
      </c>
      <c r="J168">
        <v>831.78978193991861</v>
      </c>
      <c r="K168">
        <v>926.63411858704683</v>
      </c>
      <c r="L168">
        <v>1096.1657441427731</v>
      </c>
      <c r="M168">
        <v>1125.6946399248004</v>
      </c>
      <c r="N168">
        <v>1114.7393040428874</v>
      </c>
      <c r="O168">
        <v>1183.4498136050554</v>
      </c>
      <c r="Q168">
        <v>20.787366547888738</v>
      </c>
      <c r="R168">
        <v>20.183160058521825</v>
      </c>
      <c r="S168">
        <v>19.544844981236583</v>
      </c>
      <c r="T168">
        <v>19.380630206256392</v>
      </c>
      <c r="U168">
        <v>17.936974615269328</v>
      </c>
      <c r="V168">
        <v>23.460738637466537</v>
      </c>
      <c r="W168">
        <v>23.277250937598524</v>
      </c>
      <c r="X168">
        <v>20.394355201756017</v>
      </c>
      <c r="Y168">
        <v>20.043396355890845</v>
      </c>
      <c r="Z168">
        <v>20.722193530548431</v>
      </c>
      <c r="AB168">
        <v>13.442697137506451</v>
      </c>
      <c r="AC168">
        <v>13.506921824182896</v>
      </c>
      <c r="AD168">
        <v>13.166659748982314</v>
      </c>
      <c r="AE168">
        <v>13.029981027312864</v>
      </c>
      <c r="AF168">
        <v>10.94704155596094</v>
      </c>
      <c r="AG168">
        <v>14.4591333729461</v>
      </c>
      <c r="AH168">
        <v>15.277724420522919</v>
      </c>
      <c r="AI168">
        <v>13.248293298327239</v>
      </c>
      <c r="AJ168">
        <v>12.774664527196695</v>
      </c>
      <c r="AK168">
        <v>13.677996965869722</v>
      </c>
      <c r="AM168" t="s">
        <v>11</v>
      </c>
      <c r="AN168" t="s">
        <v>12</v>
      </c>
      <c r="AO168">
        <v>75</v>
      </c>
      <c r="AP168">
        <v>20.787366547888738</v>
      </c>
    </row>
    <row r="169" spans="1:42">
      <c r="A169" t="s">
        <v>11</v>
      </c>
      <c r="B169" t="s">
        <v>12</v>
      </c>
      <c r="C169">
        <v>75</v>
      </c>
      <c r="D169">
        <v>76</v>
      </c>
      <c r="E169">
        <v>846</v>
      </c>
      <c r="F169">
        <v>887.96056038156746</v>
      </c>
      <c r="G169">
        <v>919.79103650016759</v>
      </c>
      <c r="H169">
        <v>957.38633009341061</v>
      </c>
      <c r="I169">
        <v>971.68535934899501</v>
      </c>
      <c r="J169">
        <v>977.43441320531463</v>
      </c>
      <c r="K169">
        <v>822.70373604801716</v>
      </c>
      <c r="L169">
        <v>916.39733874535011</v>
      </c>
      <c r="M169">
        <v>1082.8200533329452</v>
      </c>
      <c r="N169">
        <v>1112.4978188745383</v>
      </c>
      <c r="O169">
        <v>1102.5405664921459</v>
      </c>
      <c r="Q169">
        <v>21.685004957952522</v>
      </c>
      <c r="R169">
        <v>21.039703352604672</v>
      </c>
      <c r="S169">
        <v>20.550546874994065</v>
      </c>
      <c r="T169">
        <v>19.978929667712023</v>
      </c>
      <c r="U169">
        <v>19.726403350173737</v>
      </c>
      <c r="V169">
        <v>18.255256731407293</v>
      </c>
      <c r="W169">
        <v>23.817732831664305</v>
      </c>
      <c r="X169">
        <v>23.61714662517263</v>
      </c>
      <c r="Y169">
        <v>20.700151146577042</v>
      </c>
      <c r="Z169">
        <v>20.344549185269933</v>
      </c>
      <c r="AB169">
        <v>16.868478975550232</v>
      </c>
      <c r="AC169">
        <v>16.646127097230785</v>
      </c>
      <c r="AD169">
        <v>16.727722626820746</v>
      </c>
      <c r="AE169">
        <v>16.307500578695123</v>
      </c>
      <c r="AF169">
        <v>16.162118652383757</v>
      </c>
      <c r="AG169">
        <v>13.541175711944001</v>
      </c>
      <c r="AH169">
        <v>17.886597526713075</v>
      </c>
      <c r="AI169">
        <v>18.944705244698422</v>
      </c>
      <c r="AJ169">
        <v>16.462688620539677</v>
      </c>
      <c r="AK169">
        <v>15.876301835842721</v>
      </c>
      <c r="AM169" t="s">
        <v>11</v>
      </c>
      <c r="AN169" t="s">
        <v>12</v>
      </c>
      <c r="AO169">
        <v>76</v>
      </c>
      <c r="AP169">
        <v>21.685004957952522</v>
      </c>
    </row>
    <row r="170" spans="1:42">
      <c r="A170" t="s">
        <v>11</v>
      </c>
      <c r="B170" t="s">
        <v>12</v>
      </c>
      <c r="C170">
        <v>75</v>
      </c>
      <c r="D170">
        <v>77</v>
      </c>
      <c r="E170">
        <v>826</v>
      </c>
      <c r="F170">
        <v>828.05930864378831</v>
      </c>
      <c r="G170">
        <v>868.61151528599396</v>
      </c>
      <c r="H170">
        <v>898.97991175361028</v>
      </c>
      <c r="I170">
        <v>935.18806646781616</v>
      </c>
      <c r="J170">
        <v>950.61631257087947</v>
      </c>
      <c r="K170">
        <v>956.71086316869923</v>
      </c>
      <c r="L170">
        <v>807.02864765908191</v>
      </c>
      <c r="M170">
        <v>898.93589661557087</v>
      </c>
      <c r="N170">
        <v>1061.3916367606068</v>
      </c>
      <c r="O170">
        <v>1091.2545950692734</v>
      </c>
      <c r="Q170">
        <v>22.202680749175354</v>
      </c>
      <c r="R170">
        <v>22.214950551749418</v>
      </c>
      <c r="S170">
        <v>21.608733824162165</v>
      </c>
      <c r="T170">
        <v>21.125375942630736</v>
      </c>
      <c r="U170">
        <v>20.516146965994832</v>
      </c>
      <c r="V170">
        <v>20.278734142270235</v>
      </c>
      <c r="W170">
        <v>18.706034597792009</v>
      </c>
      <c r="X170">
        <v>24.39504334502498</v>
      </c>
      <c r="Y170">
        <v>24.350118722208027</v>
      </c>
      <c r="Z170">
        <v>21.346877853484198</v>
      </c>
      <c r="AB170">
        <v>18.603642695942426</v>
      </c>
      <c r="AC170">
        <v>19.450992000169524</v>
      </c>
      <c r="AD170">
        <v>19.177631531756305</v>
      </c>
      <c r="AE170">
        <v>19.251520255369094</v>
      </c>
      <c r="AF170">
        <v>18.799791613110006</v>
      </c>
      <c r="AG170">
        <v>18.608497720291503</v>
      </c>
      <c r="AH170">
        <v>15.695079794220309</v>
      </c>
      <c r="AI170">
        <v>20.619424281829563</v>
      </c>
      <c r="AJ170">
        <v>21.725549928820001</v>
      </c>
      <c r="AK170">
        <v>18.894504797811159</v>
      </c>
      <c r="AM170" t="s">
        <v>11</v>
      </c>
      <c r="AN170" t="s">
        <v>12</v>
      </c>
      <c r="AO170">
        <v>77</v>
      </c>
      <c r="AP170">
        <v>22.202680749175354</v>
      </c>
    </row>
    <row r="171" spans="1:42">
      <c r="A171" t="s">
        <v>11</v>
      </c>
      <c r="B171" t="s">
        <v>12</v>
      </c>
      <c r="C171">
        <v>75</v>
      </c>
      <c r="D171">
        <v>78</v>
      </c>
      <c r="E171">
        <v>766</v>
      </c>
      <c r="F171">
        <v>807.36468048696929</v>
      </c>
      <c r="G171">
        <v>810.83574481160485</v>
      </c>
      <c r="H171">
        <v>851.62960787344844</v>
      </c>
      <c r="I171">
        <v>880.67664439374471</v>
      </c>
      <c r="J171">
        <v>915.69629064422475</v>
      </c>
      <c r="K171">
        <v>931.39934042543234</v>
      </c>
      <c r="L171">
        <v>937.84989943236133</v>
      </c>
      <c r="M171">
        <v>793.3286378508725</v>
      </c>
      <c r="N171">
        <v>883.47953940030186</v>
      </c>
      <c r="O171">
        <v>1041.894017238591</v>
      </c>
      <c r="Q171">
        <v>23.888515336612677</v>
      </c>
      <c r="R171">
        <v>23.637200030936935</v>
      </c>
      <c r="S171">
        <v>23.686776723901403</v>
      </c>
      <c r="T171">
        <v>22.968969524683615</v>
      </c>
      <c r="U171">
        <v>22.415673510786409</v>
      </c>
      <c r="V171">
        <v>21.794893632507709</v>
      </c>
      <c r="W171">
        <v>21.536264462208663</v>
      </c>
      <c r="X171">
        <v>19.966168289169055</v>
      </c>
      <c r="Y171">
        <v>25.872662256551617</v>
      </c>
      <c r="Z171">
        <v>25.623445228420184</v>
      </c>
      <c r="AB171">
        <v>20.747748016489115</v>
      </c>
      <c r="AC171">
        <v>19.751839839818551</v>
      </c>
      <c r="AD171">
        <v>20.677551134895079</v>
      </c>
      <c r="AE171">
        <v>20.365608364819664</v>
      </c>
      <c r="AF171">
        <v>20.490732690604187</v>
      </c>
      <c r="AG171">
        <v>20.047669926688535</v>
      </c>
      <c r="AH171">
        <v>19.846978643563713</v>
      </c>
      <c r="AI171">
        <v>16.635399666711386</v>
      </c>
      <c r="AJ171">
        <v>21.908910715057125</v>
      </c>
      <c r="AK171">
        <v>23.236578037562918</v>
      </c>
      <c r="AM171" t="s">
        <v>11</v>
      </c>
      <c r="AN171" t="s">
        <v>12</v>
      </c>
      <c r="AO171">
        <v>78</v>
      </c>
      <c r="AP171">
        <v>23.888515336612677</v>
      </c>
    </row>
    <row r="172" spans="1:42">
      <c r="A172" t="s">
        <v>11</v>
      </c>
      <c r="B172" t="s">
        <v>12</v>
      </c>
      <c r="C172">
        <v>75</v>
      </c>
      <c r="D172">
        <v>79</v>
      </c>
      <c r="E172">
        <v>814</v>
      </c>
      <c r="F172">
        <v>750.67366109354737</v>
      </c>
      <c r="G172">
        <v>790.80182237761005</v>
      </c>
      <c r="H172">
        <v>794.5507355110808</v>
      </c>
      <c r="I172">
        <v>834.0505518548855</v>
      </c>
      <c r="J172">
        <v>863.50583104006716</v>
      </c>
      <c r="K172">
        <v>897.83260273237318</v>
      </c>
      <c r="L172">
        <v>913.37181568270637</v>
      </c>
      <c r="M172">
        <v>919.93980658504677</v>
      </c>
      <c r="N172">
        <v>780.18182330705611</v>
      </c>
      <c r="O172">
        <v>869.02240048782312</v>
      </c>
      <c r="Q172">
        <v>21.969109880426721</v>
      </c>
      <c r="R172">
        <v>23.695427897840194</v>
      </c>
      <c r="S172">
        <v>23.501444387060982</v>
      </c>
      <c r="T172">
        <v>23.646008252097211</v>
      </c>
      <c r="U172">
        <v>23.008453831708763</v>
      </c>
      <c r="V172">
        <v>22.444980892462201</v>
      </c>
      <c r="W172">
        <v>21.808032562056592</v>
      </c>
      <c r="X172">
        <v>21.552648735556012</v>
      </c>
      <c r="Y172">
        <v>19.878989076854431</v>
      </c>
      <c r="Z172">
        <v>25.848134479652952</v>
      </c>
      <c r="AB172">
        <v>16.758291835232065</v>
      </c>
      <c r="AC172">
        <v>19.169515726872856</v>
      </c>
      <c r="AD172">
        <v>18.266287706498289</v>
      </c>
      <c r="AE172">
        <v>19.100823997726685</v>
      </c>
      <c r="AF172">
        <v>18.844801770242778</v>
      </c>
      <c r="AG172">
        <v>18.937910577314341</v>
      </c>
      <c r="AH172">
        <v>18.531950896467336</v>
      </c>
      <c r="AI172">
        <v>18.348349814936668</v>
      </c>
      <c r="AJ172">
        <v>15.417454797021163</v>
      </c>
      <c r="AK172">
        <v>20.2544137461513</v>
      </c>
      <c r="AM172" t="s">
        <v>11</v>
      </c>
      <c r="AN172" t="s">
        <v>12</v>
      </c>
      <c r="AO172">
        <v>79</v>
      </c>
      <c r="AP172">
        <v>21.969109880426721</v>
      </c>
    </row>
    <row r="173" spans="1:42">
      <c r="A173" t="s">
        <v>11</v>
      </c>
      <c r="B173" t="s">
        <v>12</v>
      </c>
      <c r="C173">
        <v>80</v>
      </c>
      <c r="D173">
        <v>80</v>
      </c>
      <c r="E173">
        <v>784</v>
      </c>
      <c r="F173">
        <v>796.44672715587978</v>
      </c>
      <c r="G173">
        <v>736.7870147730606</v>
      </c>
      <c r="H173">
        <v>775.94703523130181</v>
      </c>
      <c r="I173">
        <v>779.76602993797076</v>
      </c>
      <c r="J173">
        <v>818.66793989686278</v>
      </c>
      <c r="K173">
        <v>848.14200847028189</v>
      </c>
      <c r="L173">
        <v>881.84952740729545</v>
      </c>
      <c r="M173">
        <v>897.24262598522103</v>
      </c>
      <c r="N173">
        <v>903.99490806537983</v>
      </c>
      <c r="O173">
        <v>768.49380470119161</v>
      </c>
      <c r="Q173">
        <v>21.655927219525275</v>
      </c>
      <c r="R173">
        <v>20.869329841526003</v>
      </c>
      <c r="S173">
        <v>22.425117389847557</v>
      </c>
      <c r="T173">
        <v>22.127834348917084</v>
      </c>
      <c r="U173">
        <v>22.16173040600291</v>
      </c>
      <c r="V173">
        <v>21.640833937096261</v>
      </c>
      <c r="W173">
        <v>21.08469901884985</v>
      </c>
      <c r="X173">
        <v>20.416852329999944</v>
      </c>
      <c r="Y173">
        <v>20.232025838119522</v>
      </c>
      <c r="Z173">
        <v>18.673767126118992</v>
      </c>
      <c r="AB173">
        <v>15.738353978560971</v>
      </c>
      <c r="AC173">
        <v>14.33922295664007</v>
      </c>
      <c r="AD173">
        <v>16.332305370174002</v>
      </c>
      <c r="AE173">
        <v>15.571572648186338</v>
      </c>
      <c r="AF173">
        <v>16.268166859630597</v>
      </c>
      <c r="AG173">
        <v>16.046185247896528</v>
      </c>
      <c r="AH173">
        <v>16.102962918930338</v>
      </c>
      <c r="AI173">
        <v>15.756493373463147</v>
      </c>
      <c r="AJ173">
        <v>15.600517816453022</v>
      </c>
      <c r="AK173">
        <v>13.177138495228355</v>
      </c>
      <c r="AM173" t="s">
        <v>11</v>
      </c>
      <c r="AN173" t="s">
        <v>12</v>
      </c>
      <c r="AO173">
        <v>80</v>
      </c>
      <c r="AP173">
        <v>21.655927219525275</v>
      </c>
    </row>
    <row r="174" spans="1:42">
      <c r="A174" t="s">
        <v>11</v>
      </c>
      <c r="B174" t="s">
        <v>12</v>
      </c>
      <c r="C174">
        <v>80</v>
      </c>
      <c r="D174">
        <v>81</v>
      </c>
      <c r="E174">
        <v>769</v>
      </c>
      <c r="F174">
        <v>751.09737483639378</v>
      </c>
      <c r="G174">
        <v>764.44978608616827</v>
      </c>
      <c r="H174">
        <v>708.12308729976553</v>
      </c>
      <c r="I174">
        <v>746.05051928208411</v>
      </c>
      <c r="J174">
        <v>751.64879648112549</v>
      </c>
      <c r="K174">
        <v>789.13082669643336</v>
      </c>
      <c r="L174">
        <v>818.13845198031709</v>
      </c>
      <c r="M174">
        <v>850.84700608674439</v>
      </c>
      <c r="N174">
        <v>866.28536256320649</v>
      </c>
      <c r="O174">
        <v>873.34779362927429</v>
      </c>
      <c r="Q174">
        <v>21.294441701471087</v>
      </c>
      <c r="R174">
        <v>21.616657600840391</v>
      </c>
      <c r="S174">
        <v>20.892430269757682</v>
      </c>
      <c r="T174">
        <v>22.356941264946467</v>
      </c>
      <c r="U174">
        <v>22.153608473618583</v>
      </c>
      <c r="V174">
        <v>22.109743311578136</v>
      </c>
      <c r="W174">
        <v>21.569813671837469</v>
      </c>
      <c r="X174">
        <v>21.119321209754673</v>
      </c>
      <c r="Y174">
        <v>20.532399099124522</v>
      </c>
      <c r="Z174">
        <v>20.191535995692814</v>
      </c>
      <c r="AB174">
        <v>19.145350893326814</v>
      </c>
      <c r="AC174">
        <v>19.957904878283262</v>
      </c>
      <c r="AD174">
        <v>18.199387062722153</v>
      </c>
      <c r="AE174">
        <v>20.68708788391444</v>
      </c>
      <c r="AF174">
        <v>19.762503091064637</v>
      </c>
      <c r="AG174">
        <v>20.57767045310667</v>
      </c>
      <c r="AH174">
        <v>20.30155331141151</v>
      </c>
      <c r="AI174">
        <v>20.349116936824768</v>
      </c>
      <c r="AJ174">
        <v>19.913528313129607</v>
      </c>
      <c r="AK174">
        <v>19.715915551779904</v>
      </c>
      <c r="AM174" t="s">
        <v>11</v>
      </c>
      <c r="AN174" t="s">
        <v>12</v>
      </c>
      <c r="AO174">
        <v>81</v>
      </c>
      <c r="AP174">
        <v>21.294441701471087</v>
      </c>
    </row>
    <row r="175" spans="1:42">
      <c r="A175" t="s">
        <v>11</v>
      </c>
      <c r="B175" t="s">
        <v>12</v>
      </c>
      <c r="C175">
        <v>80</v>
      </c>
      <c r="D175">
        <v>82</v>
      </c>
      <c r="E175">
        <v>691</v>
      </c>
      <c r="F175">
        <v>737.52942154812945</v>
      </c>
      <c r="G175">
        <v>722.40673589130301</v>
      </c>
      <c r="H175">
        <v>735.02914544483906</v>
      </c>
      <c r="I175">
        <v>682.82294336415907</v>
      </c>
      <c r="J175">
        <v>719.4671970233295</v>
      </c>
      <c r="K175">
        <v>726.64477327548605</v>
      </c>
      <c r="L175">
        <v>762.78260692139327</v>
      </c>
      <c r="M175">
        <v>791.21302864956465</v>
      </c>
      <c r="N175">
        <v>823.13882480852021</v>
      </c>
      <c r="O175">
        <v>838.57553323792649</v>
      </c>
      <c r="Q175">
        <v>25.482412972512744</v>
      </c>
      <c r="R175">
        <v>24.053745306975703</v>
      </c>
      <c r="S175">
        <v>24.448428426505949</v>
      </c>
      <c r="T175">
        <v>23.677868180326318</v>
      </c>
      <c r="U175">
        <v>25.247543367737141</v>
      </c>
      <c r="V175">
        <v>25.146079871947933</v>
      </c>
      <c r="W175">
        <v>24.959944720613336</v>
      </c>
      <c r="X175">
        <v>24.378239603708387</v>
      </c>
      <c r="Y175">
        <v>23.893122998850036</v>
      </c>
      <c r="Z175">
        <v>23.217622254092934</v>
      </c>
      <c r="AB175">
        <v>20.927952460540549</v>
      </c>
      <c r="AC175">
        <v>19.203625919971689</v>
      </c>
      <c r="AD175">
        <v>19.957370298611409</v>
      </c>
      <c r="AE175">
        <v>18.21948366545379</v>
      </c>
      <c r="AF175">
        <v>20.676652726916586</v>
      </c>
      <c r="AG175">
        <v>19.796759755864482</v>
      </c>
      <c r="AH175">
        <v>20.581555366225896</v>
      </c>
      <c r="AI175">
        <v>20.330201919371305</v>
      </c>
      <c r="AJ175">
        <v>20.388301910030336</v>
      </c>
      <c r="AK175">
        <v>19.962680136630144</v>
      </c>
      <c r="AM175" t="s">
        <v>11</v>
      </c>
      <c r="AN175" t="s">
        <v>12</v>
      </c>
      <c r="AO175">
        <v>82</v>
      </c>
      <c r="AP175">
        <v>25.482412972512744</v>
      </c>
    </row>
    <row r="176" spans="1:42">
      <c r="A176" t="s">
        <v>11</v>
      </c>
      <c r="B176" t="s">
        <v>12</v>
      </c>
      <c r="C176">
        <v>80</v>
      </c>
      <c r="D176">
        <v>83</v>
      </c>
      <c r="E176">
        <v>669</v>
      </c>
      <c r="F176">
        <v>656.0534889911811</v>
      </c>
      <c r="G176">
        <v>701.168591050602</v>
      </c>
      <c r="H176">
        <v>687.48861964505409</v>
      </c>
      <c r="I176">
        <v>702.10456765670529</v>
      </c>
      <c r="J176">
        <v>653.2494929580663</v>
      </c>
      <c r="K176">
        <v>688.40981765784284</v>
      </c>
      <c r="L176">
        <v>696.83490084430184</v>
      </c>
      <c r="M176">
        <v>731.62972143727234</v>
      </c>
      <c r="N176">
        <v>759.65560714957519</v>
      </c>
      <c r="O176">
        <v>790.44144584179787</v>
      </c>
      <c r="Q176">
        <v>24.768976578893668</v>
      </c>
      <c r="R176">
        <v>25.46399023958929</v>
      </c>
      <c r="S176">
        <v>23.973099694497336</v>
      </c>
      <c r="T176">
        <v>24.27082819365366</v>
      </c>
      <c r="U176">
        <v>23.477796843065228</v>
      </c>
      <c r="V176">
        <v>25.144614987615107</v>
      </c>
      <c r="W176">
        <v>24.93796457914241</v>
      </c>
      <c r="X176">
        <v>24.885217809272731</v>
      </c>
      <c r="Y176">
        <v>24.328335282745659</v>
      </c>
      <c r="Z176">
        <v>23.848647221678753</v>
      </c>
      <c r="AB176">
        <v>23.014075588257477</v>
      </c>
      <c r="AC176">
        <v>25.096309882842647</v>
      </c>
      <c r="AD176">
        <v>23.021403988365716</v>
      </c>
      <c r="AE176">
        <v>23.986842098428522</v>
      </c>
      <c r="AF176">
        <v>21.84738118111369</v>
      </c>
      <c r="AG176">
        <v>24.757609982986192</v>
      </c>
      <c r="AH176">
        <v>23.757302787331906</v>
      </c>
      <c r="AI176">
        <v>24.646110277895335</v>
      </c>
      <c r="AJ176">
        <v>24.365885198942202</v>
      </c>
      <c r="AK176">
        <v>24.416339595398558</v>
      </c>
      <c r="AM176" t="s">
        <v>11</v>
      </c>
      <c r="AN176" t="s">
        <v>12</v>
      </c>
      <c r="AO176">
        <v>83</v>
      </c>
      <c r="AP176">
        <v>24.768976578893668</v>
      </c>
    </row>
    <row r="177" spans="1:42">
      <c r="A177" t="s">
        <v>11</v>
      </c>
      <c r="B177" t="s">
        <v>12</v>
      </c>
      <c r="C177">
        <v>80</v>
      </c>
      <c r="D177">
        <v>84</v>
      </c>
      <c r="E177">
        <v>575</v>
      </c>
      <c r="F177">
        <v>638.70019115975879</v>
      </c>
      <c r="G177">
        <v>628.0336156358369</v>
      </c>
      <c r="H177">
        <v>672.59297378465783</v>
      </c>
      <c r="I177">
        <v>659.43929980942687</v>
      </c>
      <c r="J177">
        <v>674.51381255626063</v>
      </c>
      <c r="K177">
        <v>630.04170902453802</v>
      </c>
      <c r="L177">
        <v>663.76267289058353</v>
      </c>
      <c r="M177">
        <v>673.47448506356454</v>
      </c>
      <c r="N177">
        <v>706.91415761818621</v>
      </c>
      <c r="O177">
        <v>734.64706792366667</v>
      </c>
      <c r="Q177">
        <v>31.411177561553906</v>
      </c>
      <c r="R177">
        <v>29.98807267468899</v>
      </c>
      <c r="S177">
        <v>30.668529856239655</v>
      </c>
      <c r="T177">
        <v>28.921751236732025</v>
      </c>
      <c r="U177">
        <v>29.455538482881224</v>
      </c>
      <c r="V177">
        <v>28.443138372163578</v>
      </c>
      <c r="W177">
        <v>30.335999350691552</v>
      </c>
      <c r="X177">
        <v>30.158716724698635</v>
      </c>
      <c r="Y177">
        <v>29.960544975504078</v>
      </c>
      <c r="Z177">
        <v>29.342220618951604</v>
      </c>
      <c r="AB177">
        <v>22.276438125231667</v>
      </c>
      <c r="AC177">
        <v>19.716858763281135</v>
      </c>
      <c r="AD177">
        <v>21.434742815066837</v>
      </c>
      <c r="AE177">
        <v>19.632081990235434</v>
      </c>
      <c r="AF177">
        <v>20.465319993731345</v>
      </c>
      <c r="AG177">
        <v>18.743659560449441</v>
      </c>
      <c r="AH177">
        <v>21.100759280879085</v>
      </c>
      <c r="AI177">
        <v>20.284665309961472</v>
      </c>
      <c r="AJ177">
        <v>20.944875873609053</v>
      </c>
      <c r="AK177">
        <v>20.695082869474255</v>
      </c>
      <c r="AM177" t="s">
        <v>11</v>
      </c>
      <c r="AN177" t="s">
        <v>12</v>
      </c>
      <c r="AO177">
        <v>84</v>
      </c>
      <c r="AP177">
        <v>31.411177561553906</v>
      </c>
    </row>
    <row r="178" spans="1:42">
      <c r="A178" t="s">
        <v>11</v>
      </c>
      <c r="B178" t="s">
        <v>12</v>
      </c>
      <c r="C178">
        <v>85</v>
      </c>
      <c r="D178">
        <v>85</v>
      </c>
      <c r="E178">
        <v>601</v>
      </c>
      <c r="F178">
        <v>544.17215859127691</v>
      </c>
      <c r="G178">
        <v>604.29369928000074</v>
      </c>
      <c r="H178">
        <v>596.02283802661714</v>
      </c>
      <c r="I178">
        <v>638.24364493597784</v>
      </c>
      <c r="J178">
        <v>627.7813363553787</v>
      </c>
      <c r="K178">
        <v>642.9784633795033</v>
      </c>
      <c r="L178">
        <v>602.49864228428248</v>
      </c>
      <c r="M178">
        <v>634.80149647224357</v>
      </c>
      <c r="N178">
        <v>645.57732843947076</v>
      </c>
      <c r="O178">
        <v>677.84080879636758</v>
      </c>
      <c r="Q178">
        <v>26.436732104533604</v>
      </c>
      <c r="R178">
        <v>28.960378542333284</v>
      </c>
      <c r="S178">
        <v>27.649793163821482</v>
      </c>
      <c r="T178">
        <v>28.535499579581863</v>
      </c>
      <c r="U178">
        <v>26.879415670649248</v>
      </c>
      <c r="V178">
        <v>27.347240449633759</v>
      </c>
      <c r="W178">
        <v>26.288978729829463</v>
      </c>
      <c r="X178">
        <v>28.114547649667031</v>
      </c>
      <c r="Y178">
        <v>28.073707932345432</v>
      </c>
      <c r="Z178">
        <v>27.919191531462264</v>
      </c>
      <c r="AB178">
        <v>19.982087356807874</v>
      </c>
      <c r="AC178">
        <v>24.586153069754236</v>
      </c>
      <c r="AD178">
        <v>21.793482593563386</v>
      </c>
      <c r="AE178">
        <v>23.695213062590863</v>
      </c>
      <c r="AF178">
        <v>21.750073688333103</v>
      </c>
      <c r="AG178">
        <v>22.662392371939756</v>
      </c>
      <c r="AH178">
        <v>20.704755088186815</v>
      </c>
      <c r="AI178">
        <v>23.313475590998681</v>
      </c>
      <c r="AJ178">
        <v>22.481789494306497</v>
      </c>
      <c r="AK178">
        <v>23.235765675585341</v>
      </c>
      <c r="AM178" t="s">
        <v>11</v>
      </c>
      <c r="AN178" t="s">
        <v>12</v>
      </c>
      <c r="AO178">
        <v>85</v>
      </c>
      <c r="AP178">
        <v>26.436732104533604</v>
      </c>
    </row>
    <row r="179" spans="1:42">
      <c r="A179" t="s">
        <v>11</v>
      </c>
      <c r="B179" t="s">
        <v>12</v>
      </c>
      <c r="C179">
        <v>85</v>
      </c>
      <c r="D179">
        <v>86</v>
      </c>
      <c r="E179">
        <v>574</v>
      </c>
      <c r="F179">
        <v>563.55045509473894</v>
      </c>
      <c r="G179">
        <v>512.53543590091965</v>
      </c>
      <c r="H179">
        <v>568.17887413531662</v>
      </c>
      <c r="I179">
        <v>562.47495328199398</v>
      </c>
      <c r="J179">
        <v>602.91504888440454</v>
      </c>
      <c r="K179">
        <v>594.77120570582179</v>
      </c>
      <c r="L179">
        <v>610.01415192646925</v>
      </c>
      <c r="M179">
        <v>573.42473577212877</v>
      </c>
      <c r="N179">
        <v>604.30574106355914</v>
      </c>
      <c r="O179">
        <v>616.19946160041411</v>
      </c>
      <c r="Q179">
        <v>27.975109479828117</v>
      </c>
      <c r="R179">
        <v>28.788922596517448</v>
      </c>
      <c r="S179">
        <v>31.510303498003136</v>
      </c>
      <c r="T179">
        <v>29.98979509712575</v>
      </c>
      <c r="U179">
        <v>30.859583514832792</v>
      </c>
      <c r="V179">
        <v>29.128555680733712</v>
      </c>
      <c r="W179">
        <v>29.686512218724364</v>
      </c>
      <c r="X179">
        <v>28.619206138401175</v>
      </c>
      <c r="Y179">
        <v>30.442629464016562</v>
      </c>
      <c r="Z179">
        <v>30.523779590701203</v>
      </c>
      <c r="AB179">
        <v>24.841693038853577</v>
      </c>
      <c r="AC179">
        <v>23.155063577721279</v>
      </c>
      <c r="AD179">
        <v>28.092415875439347</v>
      </c>
      <c r="AE179">
        <v>25.063500996005342</v>
      </c>
      <c r="AF179">
        <v>27.024832644105015</v>
      </c>
      <c r="AG179">
        <v>24.880760676666174</v>
      </c>
      <c r="AH179">
        <v>25.830997941658698</v>
      </c>
      <c r="AI179">
        <v>23.757780245621589</v>
      </c>
      <c r="AJ179">
        <v>26.562687835291502</v>
      </c>
      <c r="AK179">
        <v>25.637158076652529</v>
      </c>
      <c r="AM179" t="s">
        <v>11</v>
      </c>
      <c r="AN179" t="s">
        <v>12</v>
      </c>
      <c r="AO179">
        <v>86</v>
      </c>
      <c r="AP179">
        <v>27.975109479828117</v>
      </c>
    </row>
    <row r="180" spans="1:42">
      <c r="A180" t="s">
        <v>11</v>
      </c>
      <c r="B180" t="s">
        <v>12</v>
      </c>
      <c r="C180">
        <v>85</v>
      </c>
      <c r="D180">
        <v>87</v>
      </c>
      <c r="E180">
        <v>512</v>
      </c>
      <c r="F180">
        <v>520.22021168046092</v>
      </c>
      <c r="G180">
        <v>511.5458126843522</v>
      </c>
      <c r="H180">
        <v>468.78147723647663</v>
      </c>
      <c r="I180">
        <v>517.65521365458335</v>
      </c>
      <c r="J180">
        <v>516.14828323651477</v>
      </c>
      <c r="K180">
        <v>553.61791655768332</v>
      </c>
      <c r="L180">
        <v>548.07971920435273</v>
      </c>
      <c r="M180">
        <v>563.38735616185011</v>
      </c>
      <c r="N180">
        <v>531.64324172146883</v>
      </c>
      <c r="O180">
        <v>560.7278941289818</v>
      </c>
      <c r="Q180">
        <v>32.010827979782356</v>
      </c>
      <c r="R180">
        <v>31.412125792509141</v>
      </c>
      <c r="S180">
        <v>32.448032185338199</v>
      </c>
      <c r="T180">
        <v>35.197628069432483</v>
      </c>
      <c r="U180">
        <v>33.927282405395594</v>
      </c>
      <c r="V180">
        <v>34.663279503954897</v>
      </c>
      <c r="W180">
        <v>32.837128588589586</v>
      </c>
      <c r="X180">
        <v>33.461228299095296</v>
      </c>
      <c r="Y180">
        <v>32.202928027909905</v>
      </c>
      <c r="Z180">
        <v>34.155594230077561</v>
      </c>
      <c r="AB180">
        <v>36.078287718533062</v>
      </c>
      <c r="AC180">
        <v>34.927277755086372</v>
      </c>
      <c r="AD180">
        <v>32.527659611727437</v>
      </c>
      <c r="AE180">
        <v>39.227276979998308</v>
      </c>
      <c r="AF180">
        <v>35.3463137457003</v>
      </c>
      <c r="AG180">
        <v>38.020318316297143</v>
      </c>
      <c r="AH180">
        <v>35.071072336213923</v>
      </c>
      <c r="AI180">
        <v>36.412853612125737</v>
      </c>
      <c r="AJ180">
        <v>33.422923753047414</v>
      </c>
      <c r="AK180">
        <v>37.372038592825817</v>
      </c>
      <c r="AM180" t="s">
        <v>11</v>
      </c>
      <c r="AN180" t="s">
        <v>12</v>
      </c>
      <c r="AO180">
        <v>87</v>
      </c>
      <c r="AP180">
        <v>32.010827979782356</v>
      </c>
    </row>
    <row r="181" spans="1:42">
      <c r="A181" t="s">
        <v>11</v>
      </c>
      <c r="B181" t="s">
        <v>12</v>
      </c>
      <c r="C181">
        <v>85</v>
      </c>
      <c r="D181">
        <v>88</v>
      </c>
      <c r="E181">
        <v>507</v>
      </c>
      <c r="F181">
        <v>468.93897668032389</v>
      </c>
      <c r="G181">
        <v>475.76262733084792</v>
      </c>
      <c r="H181">
        <v>468.19422198921222</v>
      </c>
      <c r="I181">
        <v>432.43332961566944</v>
      </c>
      <c r="J181">
        <v>477.54305711374622</v>
      </c>
      <c r="K181">
        <v>478.21581698787952</v>
      </c>
      <c r="L181">
        <v>513.22207590530229</v>
      </c>
      <c r="M181">
        <v>509.92429011015724</v>
      </c>
      <c r="N181">
        <v>525.40156442288594</v>
      </c>
      <c r="O181">
        <v>497.82672942726958</v>
      </c>
      <c r="Q181">
        <v>30.178767172645145</v>
      </c>
      <c r="R181">
        <v>32.831314485933639</v>
      </c>
      <c r="S181">
        <v>32.380735922173251</v>
      </c>
      <c r="T181">
        <v>33.316627691976812</v>
      </c>
      <c r="U181">
        <v>36.16240240436899</v>
      </c>
      <c r="V181">
        <v>34.933234774922781</v>
      </c>
      <c r="W181">
        <v>35.64502809823626</v>
      </c>
      <c r="X181">
        <v>33.840161041502448</v>
      </c>
      <c r="Y181">
        <v>34.35689342076433</v>
      </c>
      <c r="Z181">
        <v>33.12764145512881</v>
      </c>
      <c r="AB181">
        <v>25.451357906338771</v>
      </c>
      <c r="AC181">
        <v>27.92297820318786</v>
      </c>
      <c r="AD181">
        <v>27.101810900005578</v>
      </c>
      <c r="AE181">
        <v>25.441647144016514</v>
      </c>
      <c r="AF181">
        <v>30.393423580270152</v>
      </c>
      <c r="AG181">
        <v>27.501145988322456</v>
      </c>
      <c r="AH181">
        <v>29.441822422312331</v>
      </c>
      <c r="AI181">
        <v>27.240945892435718</v>
      </c>
      <c r="AJ181">
        <v>28.238313393186314</v>
      </c>
      <c r="AK181">
        <v>25.97836005470306</v>
      </c>
      <c r="AM181" t="s">
        <v>11</v>
      </c>
      <c r="AN181" t="s">
        <v>12</v>
      </c>
      <c r="AO181">
        <v>88</v>
      </c>
      <c r="AP181">
        <v>30.178767172645145</v>
      </c>
    </row>
    <row r="182" spans="1:42">
      <c r="A182" t="s">
        <v>11</v>
      </c>
      <c r="B182" t="s">
        <v>12</v>
      </c>
      <c r="C182">
        <v>85</v>
      </c>
      <c r="D182">
        <v>89</v>
      </c>
      <c r="E182">
        <v>460</v>
      </c>
      <c r="F182">
        <v>453.67030784288528</v>
      </c>
      <c r="G182">
        <v>422.10615681819894</v>
      </c>
      <c r="H182">
        <v>428.85334261953801</v>
      </c>
      <c r="I182">
        <v>424.41533146070742</v>
      </c>
      <c r="J182">
        <v>393.36078981536514</v>
      </c>
      <c r="K182">
        <v>434.22747307070773</v>
      </c>
      <c r="L182">
        <v>437.18287272083853</v>
      </c>
      <c r="M182">
        <v>469.81529074596909</v>
      </c>
      <c r="N182">
        <v>468.68294223570894</v>
      </c>
      <c r="O182">
        <v>483.81913425986971</v>
      </c>
      <c r="Q182">
        <v>32.600517645571422</v>
      </c>
      <c r="R182">
        <v>32.167080318164658</v>
      </c>
      <c r="S182">
        <v>34.973128457358058</v>
      </c>
      <c r="T182">
        <v>34.449008448889266</v>
      </c>
      <c r="U182">
        <v>35.298314392365171</v>
      </c>
      <c r="V182">
        <v>38.322691528133667</v>
      </c>
      <c r="W182">
        <v>37.075630193377322</v>
      </c>
      <c r="X182">
        <v>37.786861750475381</v>
      </c>
      <c r="Y182">
        <v>35.946124515093793</v>
      </c>
      <c r="Z182">
        <v>36.421046429427072</v>
      </c>
      <c r="AB182">
        <v>33.923556636205312</v>
      </c>
      <c r="AC182">
        <v>32.057055277009695</v>
      </c>
      <c r="AD182">
        <v>35.006767259239375</v>
      </c>
      <c r="AE182">
        <v>34.100204090009875</v>
      </c>
      <c r="AF182">
        <v>31.930633690749275</v>
      </c>
      <c r="AG182">
        <v>38.006254236666088</v>
      </c>
      <c r="AH182">
        <v>34.581846528978588</v>
      </c>
      <c r="AI182">
        <v>36.874955537880894</v>
      </c>
      <c r="AJ182">
        <v>34.204156830632705</v>
      </c>
      <c r="AK182">
        <v>35.38105122556518</v>
      </c>
      <c r="AM182" t="s">
        <v>11</v>
      </c>
      <c r="AN182" t="s">
        <v>12</v>
      </c>
      <c r="AO182">
        <v>89</v>
      </c>
      <c r="AP182">
        <v>32.600517645571422</v>
      </c>
    </row>
    <row r="183" spans="1:42">
      <c r="A183" t="s">
        <v>11</v>
      </c>
      <c r="B183" t="s">
        <v>12</v>
      </c>
      <c r="C183">
        <v>90</v>
      </c>
      <c r="D183" t="s">
        <v>10</v>
      </c>
      <c r="E183">
        <v>1759</v>
      </c>
      <c r="F183">
        <v>1875.9305710992955</v>
      </c>
      <c r="G183">
        <v>1976.1824333538207</v>
      </c>
      <c r="H183">
        <v>2037.649526744</v>
      </c>
      <c r="I183">
        <v>2094.6469002021481</v>
      </c>
      <c r="J183">
        <v>2148.0979267122657</v>
      </c>
      <c r="K183">
        <v>2173.497725503466</v>
      </c>
      <c r="L183">
        <v>2235.181210066627</v>
      </c>
      <c r="M183">
        <v>2297.2901618211558</v>
      </c>
      <c r="N183">
        <v>2386.2841729897873</v>
      </c>
      <c r="O183">
        <v>2471.4330318693469</v>
      </c>
      <c r="Q183">
        <v>39.770714248495359</v>
      </c>
      <c r="R183">
        <v>38.26542073431213</v>
      </c>
      <c r="S183">
        <v>36.968779524908037</v>
      </c>
      <c r="T183">
        <v>36.643267009473561</v>
      </c>
      <c r="U183">
        <v>36.391057422228641</v>
      </c>
      <c r="V183">
        <v>36.28462008697106</v>
      </c>
      <c r="W183">
        <v>36.674541883915936</v>
      </c>
      <c r="X183">
        <v>36.880865384072045</v>
      </c>
      <c r="Y183">
        <v>37.217052142466564</v>
      </c>
      <c r="Z183">
        <v>37.195279367932514</v>
      </c>
      <c r="AB183">
        <v>30.334996908354295</v>
      </c>
      <c r="AC183">
        <v>29.953874255975286</v>
      </c>
      <c r="AD183">
        <v>29.316222734771987</v>
      </c>
      <c r="AE183">
        <v>29.207685962993882</v>
      </c>
      <c r="AF183">
        <v>29.119956855921934</v>
      </c>
      <c r="AG183">
        <v>28.710032566986641</v>
      </c>
      <c r="AH183">
        <v>29.161273933950657</v>
      </c>
      <c r="AI183">
        <v>29.114807042540995</v>
      </c>
      <c r="AJ183">
        <v>29.395244789422019</v>
      </c>
      <c r="AK183">
        <v>29.278395253673121</v>
      </c>
      <c r="AM183" t="s">
        <v>11</v>
      </c>
      <c r="AN183" t="s">
        <v>12</v>
      </c>
      <c r="AO183" t="s">
        <v>10</v>
      </c>
      <c r="AP183">
        <v>39.770714248495359</v>
      </c>
    </row>
    <row r="184" spans="1:42">
      <c r="A184" t="s">
        <v>13</v>
      </c>
      <c r="B184" t="s">
        <v>14</v>
      </c>
      <c r="C184">
        <v>0</v>
      </c>
      <c r="D184">
        <v>0</v>
      </c>
      <c r="E184">
        <v>519</v>
      </c>
      <c r="F184">
        <v>586.77525252471241</v>
      </c>
      <c r="G184">
        <v>592.53801906436445</v>
      </c>
      <c r="H184">
        <v>593.04127359146798</v>
      </c>
      <c r="I184">
        <v>584.35347564095082</v>
      </c>
      <c r="J184">
        <v>584.4774305513813</v>
      </c>
      <c r="K184">
        <v>579.61001239201937</v>
      </c>
      <c r="L184">
        <v>574.11073434955824</v>
      </c>
      <c r="M184">
        <v>570.32542988124612</v>
      </c>
      <c r="N184">
        <v>568.34015093521441</v>
      </c>
      <c r="O184">
        <v>567.06546184522631</v>
      </c>
      <c r="Q184">
        <v>113.63394860345922</v>
      </c>
      <c r="R184">
        <v>101.53444562588153</v>
      </c>
      <c r="S184">
        <v>100.92472549544914</v>
      </c>
      <c r="T184">
        <v>100.21385623329735</v>
      </c>
      <c r="U184">
        <v>101.10091806315191</v>
      </c>
      <c r="V184">
        <v>100.38586053395693</v>
      </c>
      <c r="W184">
        <v>100.3902548514335</v>
      </c>
      <c r="X184">
        <v>100.81455500244718</v>
      </c>
      <c r="Y184">
        <v>101.18833733779479</v>
      </c>
      <c r="Z184">
        <v>101.22275572491952</v>
      </c>
      <c r="AB184">
        <v>74.570809846456726</v>
      </c>
      <c r="AC184">
        <v>66.606594690671741</v>
      </c>
      <c r="AD184">
        <v>66.022210650136074</v>
      </c>
      <c r="AE184">
        <v>64.970573845815238</v>
      </c>
      <c r="AF184">
        <v>65.996438316906747</v>
      </c>
      <c r="AG184">
        <v>65.441859211763969</v>
      </c>
      <c r="AH184">
        <v>65.376694178165366</v>
      </c>
      <c r="AI184">
        <v>65.572504455398388</v>
      </c>
      <c r="AJ184">
        <v>65.781303043398594</v>
      </c>
      <c r="AK184">
        <v>65.874344839861237</v>
      </c>
      <c r="AM184" t="s">
        <v>13</v>
      </c>
      <c r="AN184" t="s">
        <v>14</v>
      </c>
      <c r="AO184">
        <v>0</v>
      </c>
      <c r="AP184">
        <v>113.63394860345922</v>
      </c>
    </row>
    <row r="185" spans="1:42">
      <c r="A185" t="s">
        <v>13</v>
      </c>
      <c r="B185" t="s">
        <v>14</v>
      </c>
      <c r="C185">
        <v>0</v>
      </c>
      <c r="D185">
        <v>1</v>
      </c>
      <c r="E185">
        <v>526</v>
      </c>
      <c r="F185">
        <v>539.17681444144455</v>
      </c>
      <c r="G185">
        <v>606.47948054405424</v>
      </c>
      <c r="H185">
        <v>612.52006226051606</v>
      </c>
      <c r="I185">
        <v>613.21223306993477</v>
      </c>
      <c r="J185">
        <v>604.71812798104736</v>
      </c>
      <c r="K185">
        <v>604.47159479937693</v>
      </c>
      <c r="L185">
        <v>599.54438752084479</v>
      </c>
      <c r="M185">
        <v>593.9547208242808</v>
      </c>
      <c r="N185">
        <v>590.12670614634055</v>
      </c>
      <c r="O185">
        <v>588.12073469001768</v>
      </c>
      <c r="Q185">
        <v>105.49355870660732</v>
      </c>
      <c r="R185">
        <v>110.64178119394454</v>
      </c>
      <c r="S185">
        <v>99.377221217084269</v>
      </c>
      <c r="T185">
        <v>98.81387655361732</v>
      </c>
      <c r="U185">
        <v>98.142415263515105</v>
      </c>
      <c r="V185">
        <v>98.957246129040115</v>
      </c>
      <c r="W185">
        <v>98.342061015643054</v>
      </c>
      <c r="X185">
        <v>98.357426520030614</v>
      </c>
      <c r="Y185">
        <v>98.779713973285482</v>
      </c>
      <c r="Z185">
        <v>99.150432208063165</v>
      </c>
      <c r="AB185">
        <v>66.678982817653889</v>
      </c>
      <c r="AC185">
        <v>73.433420179857194</v>
      </c>
      <c r="AD185">
        <v>65.94130136515831</v>
      </c>
      <c r="AE185">
        <v>65.344202404197702</v>
      </c>
      <c r="AF185">
        <v>64.324474234394685</v>
      </c>
      <c r="AG185">
        <v>65.243643452274242</v>
      </c>
      <c r="AH185">
        <v>64.734568586157664</v>
      </c>
      <c r="AI185">
        <v>64.656968800271585</v>
      </c>
      <c r="AJ185">
        <v>64.840842899092607</v>
      </c>
      <c r="AK185">
        <v>65.037833823794486</v>
      </c>
      <c r="AM185" t="s">
        <v>13</v>
      </c>
      <c r="AN185" t="s">
        <v>14</v>
      </c>
      <c r="AO185">
        <v>1</v>
      </c>
      <c r="AP185">
        <v>105.49355870660732</v>
      </c>
    </row>
    <row r="186" spans="1:42">
      <c r="A186" t="s">
        <v>13</v>
      </c>
      <c r="B186" t="s">
        <v>14</v>
      </c>
      <c r="C186">
        <v>0</v>
      </c>
      <c r="D186">
        <v>2</v>
      </c>
      <c r="E186">
        <v>574</v>
      </c>
      <c r="F186">
        <v>547.23852639864776</v>
      </c>
      <c r="G186">
        <v>559.81653304292342</v>
      </c>
      <c r="H186">
        <v>627.12249501302006</v>
      </c>
      <c r="I186">
        <v>633.41498527113754</v>
      </c>
      <c r="J186">
        <v>634.27822141455522</v>
      </c>
      <c r="K186">
        <v>625.92568876575956</v>
      </c>
      <c r="L186">
        <v>625.37279348000754</v>
      </c>
      <c r="M186">
        <v>620.36355358029914</v>
      </c>
      <c r="N186">
        <v>614.65310170816008</v>
      </c>
      <c r="O186">
        <v>610.77065818127869</v>
      </c>
      <c r="Q186">
        <v>90.989874815237627</v>
      </c>
      <c r="R186">
        <v>95.809486269081944</v>
      </c>
      <c r="S186">
        <v>100.75743916492368</v>
      </c>
      <c r="T186">
        <v>90.936945486758233</v>
      </c>
      <c r="U186">
        <v>90.42319427127515</v>
      </c>
      <c r="V186">
        <v>89.800537253397223</v>
      </c>
      <c r="W186">
        <v>90.48427398160716</v>
      </c>
      <c r="X186">
        <v>89.970774291533658</v>
      </c>
      <c r="Y186">
        <v>89.9743840550111</v>
      </c>
      <c r="Z186">
        <v>90.355659923962378</v>
      </c>
      <c r="AB186">
        <v>54.957816200426954</v>
      </c>
      <c r="AC186">
        <v>59.068254006947853</v>
      </c>
      <c r="AD186">
        <v>64.764437012337581</v>
      </c>
      <c r="AE186">
        <v>58.374223368314482</v>
      </c>
      <c r="AF186">
        <v>57.858044310713638</v>
      </c>
      <c r="AG186">
        <v>57.000285302884031</v>
      </c>
      <c r="AH186">
        <v>57.738159784511758</v>
      </c>
      <c r="AI186">
        <v>57.330986897422918</v>
      </c>
      <c r="AJ186">
        <v>57.269864260126973</v>
      </c>
      <c r="AK186">
        <v>57.439768228031788</v>
      </c>
      <c r="AM186" t="s">
        <v>13</v>
      </c>
      <c r="AN186" t="s">
        <v>14</v>
      </c>
      <c r="AO186">
        <v>2</v>
      </c>
      <c r="AP186">
        <v>90.989874815237627</v>
      </c>
    </row>
    <row r="187" spans="1:42">
      <c r="A187" t="s">
        <v>13</v>
      </c>
      <c r="B187" t="s">
        <v>14</v>
      </c>
      <c r="C187">
        <v>0</v>
      </c>
      <c r="D187">
        <v>3</v>
      </c>
      <c r="E187">
        <v>569</v>
      </c>
      <c r="F187">
        <v>586.23152754325338</v>
      </c>
      <c r="G187">
        <v>561.68142357744534</v>
      </c>
      <c r="H187">
        <v>573.67475136319047</v>
      </c>
      <c r="I187">
        <v>640.6002790793533</v>
      </c>
      <c r="J187">
        <v>647.05080062755326</v>
      </c>
      <c r="K187">
        <v>648.03732732449271</v>
      </c>
      <c r="L187">
        <v>639.8898310570205</v>
      </c>
      <c r="M187">
        <v>639.08410126756996</v>
      </c>
      <c r="N187">
        <v>634.03357022083787</v>
      </c>
      <c r="O187">
        <v>628.25303607142507</v>
      </c>
      <c r="Q187">
        <v>79.26417857379549</v>
      </c>
      <c r="R187">
        <v>78.168753801329288</v>
      </c>
      <c r="S187">
        <v>81.900656321621284</v>
      </c>
      <c r="T187">
        <v>86.216323881349751</v>
      </c>
      <c r="U187">
        <v>78.070556623592907</v>
      </c>
      <c r="V187">
        <v>77.619126473642183</v>
      </c>
      <c r="W187">
        <v>77.08341664805711</v>
      </c>
      <c r="X187">
        <v>77.622362623035528</v>
      </c>
      <c r="Y187">
        <v>77.21034568561457</v>
      </c>
      <c r="Z187">
        <v>77.203743594343834</v>
      </c>
      <c r="AB187">
        <v>59.448061739479314</v>
      </c>
      <c r="AC187">
        <v>55.153658523346884</v>
      </c>
      <c r="AD187">
        <v>58.864668553188892</v>
      </c>
      <c r="AE187">
        <v>64.257994574508615</v>
      </c>
      <c r="AF187">
        <v>58.099399048003797</v>
      </c>
      <c r="AG187">
        <v>57.595644185701694</v>
      </c>
      <c r="AH187">
        <v>56.780363891524814</v>
      </c>
      <c r="AI187">
        <v>57.454529021467351</v>
      </c>
      <c r="AJ187">
        <v>57.084516190009374</v>
      </c>
      <c r="AK187">
        <v>57.030815394218102</v>
      </c>
      <c r="AM187" t="s">
        <v>13</v>
      </c>
      <c r="AN187" t="s">
        <v>14</v>
      </c>
      <c r="AO187">
        <v>3</v>
      </c>
      <c r="AP187">
        <v>79.26417857379549</v>
      </c>
    </row>
    <row r="188" spans="1:42">
      <c r="A188" t="s">
        <v>13</v>
      </c>
      <c r="B188" t="s">
        <v>14</v>
      </c>
      <c r="C188">
        <v>0</v>
      </c>
      <c r="D188">
        <v>4</v>
      </c>
      <c r="E188">
        <v>538</v>
      </c>
      <c r="F188">
        <v>582.63904012283581</v>
      </c>
      <c r="G188">
        <v>599.00283671917657</v>
      </c>
      <c r="H188">
        <v>576.13898806656789</v>
      </c>
      <c r="I188">
        <v>587.72485154411561</v>
      </c>
      <c r="J188">
        <v>654.61333446900278</v>
      </c>
      <c r="K188">
        <v>661.20822194812843</v>
      </c>
      <c r="L188">
        <v>662.33553082444155</v>
      </c>
      <c r="M188">
        <v>654.3285503743042</v>
      </c>
      <c r="N188">
        <v>653.3111099202863</v>
      </c>
      <c r="O188">
        <v>648.21395074088014</v>
      </c>
      <c r="Q188">
        <v>74.238551616380221</v>
      </c>
      <c r="R188">
        <v>68.473655682859075</v>
      </c>
      <c r="S188">
        <v>67.616789555003649</v>
      </c>
      <c r="T188">
        <v>70.613327936934084</v>
      </c>
      <c r="U188">
        <v>74.4695885188153</v>
      </c>
      <c r="V188">
        <v>67.611418388057174</v>
      </c>
      <c r="W188">
        <v>67.220471881994172</v>
      </c>
      <c r="X188">
        <v>66.749292165554564</v>
      </c>
      <c r="Y188">
        <v>67.184778777776046</v>
      </c>
      <c r="Z188">
        <v>66.851998196425654</v>
      </c>
      <c r="AB188">
        <v>50.96629806633463</v>
      </c>
      <c r="AC188">
        <v>48.456738350719611</v>
      </c>
      <c r="AD188">
        <v>45.249124241121862</v>
      </c>
      <c r="AE188">
        <v>48.01087129613164</v>
      </c>
      <c r="AF188">
        <v>52.35567442603827</v>
      </c>
      <c r="AG188">
        <v>47.463594162286292</v>
      </c>
      <c r="AH188">
        <v>47.059553210950391</v>
      </c>
      <c r="AI188">
        <v>46.408096054271653</v>
      </c>
      <c r="AJ188">
        <v>46.918734630580317</v>
      </c>
      <c r="AK188">
        <v>46.633040393513689</v>
      </c>
      <c r="AM188" t="s">
        <v>13</v>
      </c>
      <c r="AN188" t="s">
        <v>14</v>
      </c>
      <c r="AO188">
        <v>4</v>
      </c>
      <c r="AP188">
        <v>74.238551616380221</v>
      </c>
    </row>
    <row r="189" spans="1:42">
      <c r="A189" t="s">
        <v>13</v>
      </c>
      <c r="B189" t="s">
        <v>14</v>
      </c>
      <c r="C189">
        <v>5</v>
      </c>
      <c r="D189">
        <v>5</v>
      </c>
      <c r="E189">
        <v>552</v>
      </c>
      <c r="F189">
        <v>554.95196903188912</v>
      </c>
      <c r="G189">
        <v>598.93457362282777</v>
      </c>
      <c r="H189">
        <v>614.33417867513117</v>
      </c>
      <c r="I189">
        <v>593.25803262712213</v>
      </c>
      <c r="J189">
        <v>604.50927678199037</v>
      </c>
      <c r="K189">
        <v>671.39443802145445</v>
      </c>
      <c r="L189">
        <v>678.23286684528068</v>
      </c>
      <c r="M189">
        <v>679.53340176476274</v>
      </c>
      <c r="N189">
        <v>671.6510539817848</v>
      </c>
      <c r="O189">
        <v>670.43590286921426</v>
      </c>
      <c r="Q189">
        <v>72.84528641523292</v>
      </c>
      <c r="R189">
        <v>74.723628666066844</v>
      </c>
      <c r="S189">
        <v>68.83339324667898</v>
      </c>
      <c r="T189">
        <v>68.442069054303559</v>
      </c>
      <c r="U189">
        <v>71.196664534692644</v>
      </c>
      <c r="V189">
        <v>74.609530326389546</v>
      </c>
      <c r="W189">
        <v>67.957439070126654</v>
      </c>
      <c r="X189">
        <v>67.594163056813187</v>
      </c>
      <c r="Y189">
        <v>67.146572166186445</v>
      </c>
      <c r="Z189">
        <v>67.574282230457428</v>
      </c>
      <c r="AB189">
        <v>42.074865011912273</v>
      </c>
      <c r="AC189">
        <v>45.267533219201489</v>
      </c>
      <c r="AD189">
        <v>43.10991313543073</v>
      </c>
      <c r="AE189">
        <v>40.454534906407673</v>
      </c>
      <c r="AF189">
        <v>42.718399046995401</v>
      </c>
      <c r="AG189">
        <v>46.609670929329845</v>
      </c>
      <c r="AH189">
        <v>42.382380049734728</v>
      </c>
      <c r="AI189">
        <v>42.02566047148197</v>
      </c>
      <c r="AJ189">
        <v>41.44632593762001</v>
      </c>
      <c r="AK189">
        <v>41.868621076092296</v>
      </c>
      <c r="AM189" t="s">
        <v>13</v>
      </c>
      <c r="AN189" t="s">
        <v>14</v>
      </c>
      <c r="AO189">
        <v>5</v>
      </c>
      <c r="AP189">
        <v>72.84528641523292</v>
      </c>
    </row>
    <row r="190" spans="1:42">
      <c r="A190" t="s">
        <v>13</v>
      </c>
      <c r="B190" t="s">
        <v>14</v>
      </c>
      <c r="C190">
        <v>5</v>
      </c>
      <c r="D190">
        <v>6</v>
      </c>
      <c r="E190">
        <v>548</v>
      </c>
      <c r="F190">
        <v>566.74784192766003</v>
      </c>
      <c r="G190">
        <v>570.7002490957517</v>
      </c>
      <c r="H190">
        <v>614.09785071902888</v>
      </c>
      <c r="I190">
        <v>628.73130183052433</v>
      </c>
      <c r="J190">
        <v>609.18090849629198</v>
      </c>
      <c r="K190">
        <v>620.12616650689426</v>
      </c>
      <c r="L190">
        <v>687.1458702157704</v>
      </c>
      <c r="M190">
        <v>694.21294902393197</v>
      </c>
      <c r="N190">
        <v>695.66635695819036</v>
      </c>
      <c r="O190">
        <v>687.88632729934159</v>
      </c>
      <c r="Q190">
        <v>66.172000617553181</v>
      </c>
      <c r="R190">
        <v>65.972798773387481</v>
      </c>
      <c r="S190">
        <v>67.524818909525564</v>
      </c>
      <c r="T190">
        <v>62.510932436688243</v>
      </c>
      <c r="U190">
        <v>62.224050165553621</v>
      </c>
      <c r="V190">
        <v>64.496286889071015</v>
      </c>
      <c r="W190">
        <v>67.759810882366921</v>
      </c>
      <c r="X190">
        <v>61.868120927197012</v>
      </c>
      <c r="Y190">
        <v>61.528584385945273</v>
      </c>
      <c r="Z190">
        <v>61.106770186598162</v>
      </c>
      <c r="AB190">
        <v>39.468710705365432</v>
      </c>
      <c r="AC190">
        <v>38.370587115525716</v>
      </c>
      <c r="AD190">
        <v>41.0956890629828</v>
      </c>
      <c r="AE190">
        <v>39.162168822986239</v>
      </c>
      <c r="AF190">
        <v>36.953221062051441</v>
      </c>
      <c r="AG190">
        <v>38.854062284038342</v>
      </c>
      <c r="AH190">
        <v>42.343109274964121</v>
      </c>
      <c r="AI190">
        <v>38.598475780027265</v>
      </c>
      <c r="AJ190">
        <v>38.278139557134885</v>
      </c>
      <c r="AK190">
        <v>37.759596516963789</v>
      </c>
      <c r="AM190" t="s">
        <v>13</v>
      </c>
      <c r="AN190" t="s">
        <v>14</v>
      </c>
      <c r="AO190">
        <v>6</v>
      </c>
      <c r="AP190">
        <v>66.172000617553181</v>
      </c>
    </row>
    <row r="191" spans="1:42">
      <c r="A191" t="s">
        <v>13</v>
      </c>
      <c r="B191" t="s">
        <v>14</v>
      </c>
      <c r="C191">
        <v>5</v>
      </c>
      <c r="D191">
        <v>7</v>
      </c>
      <c r="E191">
        <v>534</v>
      </c>
      <c r="F191">
        <v>563.34686516026738</v>
      </c>
      <c r="G191">
        <v>582.89169444766355</v>
      </c>
      <c r="H191">
        <v>587.7940770751959</v>
      </c>
      <c r="I191">
        <v>630.76727533696214</v>
      </c>
      <c r="J191">
        <v>644.74721940504912</v>
      </c>
      <c r="K191">
        <v>626.59737728341713</v>
      </c>
      <c r="L191">
        <v>637.28301751094466</v>
      </c>
      <c r="M191">
        <v>704.70345921099829</v>
      </c>
      <c r="N191">
        <v>712.00575629560865</v>
      </c>
      <c r="O191">
        <v>713.60174174313113</v>
      </c>
      <c r="Q191">
        <v>63.978556702966429</v>
      </c>
      <c r="R191">
        <v>63.212583371395183</v>
      </c>
      <c r="S191">
        <v>62.989712954034019</v>
      </c>
      <c r="T191">
        <v>64.262165883849406</v>
      </c>
      <c r="U191">
        <v>59.670036851366227</v>
      </c>
      <c r="V191">
        <v>59.573040609914358</v>
      </c>
      <c r="W191">
        <v>61.473446927576155</v>
      </c>
      <c r="X191">
        <v>64.620296611441276</v>
      </c>
      <c r="Y191">
        <v>59.109480022693909</v>
      </c>
      <c r="Z191">
        <v>58.770292345313678</v>
      </c>
      <c r="AB191">
        <v>35.54913115918788</v>
      </c>
      <c r="AC191">
        <v>34.830601981166538</v>
      </c>
      <c r="AD191">
        <v>33.903327207231762</v>
      </c>
      <c r="AE191">
        <v>36.109043152690433</v>
      </c>
      <c r="AF191">
        <v>34.430981211131851</v>
      </c>
      <c r="AG191">
        <v>32.662417967043986</v>
      </c>
      <c r="AH191">
        <v>34.197279926905694</v>
      </c>
      <c r="AI191">
        <v>37.168517522063603</v>
      </c>
      <c r="AJ191">
        <v>33.950563903158354</v>
      </c>
      <c r="AK191">
        <v>33.671243389926467</v>
      </c>
      <c r="AM191" t="s">
        <v>13</v>
      </c>
      <c r="AN191" t="s">
        <v>14</v>
      </c>
      <c r="AO191">
        <v>7</v>
      </c>
      <c r="AP191">
        <v>63.978556702966429</v>
      </c>
    </row>
    <row r="192" spans="1:42">
      <c r="A192" t="s">
        <v>13</v>
      </c>
      <c r="B192" t="s">
        <v>14</v>
      </c>
      <c r="C192">
        <v>5</v>
      </c>
      <c r="D192">
        <v>8</v>
      </c>
      <c r="E192">
        <v>565</v>
      </c>
      <c r="F192">
        <v>549.4000097369219</v>
      </c>
      <c r="G192">
        <v>577.40304672771026</v>
      </c>
      <c r="H192">
        <v>597.77819578101719</v>
      </c>
      <c r="I192">
        <v>603.5190820242891</v>
      </c>
      <c r="J192">
        <v>646.07250789410477</v>
      </c>
      <c r="K192">
        <v>659.37290323432489</v>
      </c>
      <c r="L192">
        <v>642.5438736289816</v>
      </c>
      <c r="M192">
        <v>653.03912646687706</v>
      </c>
      <c r="N192">
        <v>720.76135001993032</v>
      </c>
      <c r="O192">
        <v>728.28379600123264</v>
      </c>
      <c r="Q192">
        <v>59.899973320420095</v>
      </c>
      <c r="R192">
        <v>61.055144212824928</v>
      </c>
      <c r="S192">
        <v>60.715709612489526</v>
      </c>
      <c r="T192">
        <v>60.370014961740154</v>
      </c>
      <c r="U192">
        <v>61.619480552024505</v>
      </c>
      <c r="V192">
        <v>57.32668972459237</v>
      </c>
      <c r="W192">
        <v>57.215220030559834</v>
      </c>
      <c r="X192">
        <v>58.981282494046447</v>
      </c>
      <c r="Y192">
        <v>62.049218785777754</v>
      </c>
      <c r="Z192">
        <v>56.867573104728713</v>
      </c>
      <c r="AB192">
        <v>33.709458442713029</v>
      </c>
      <c r="AC192">
        <v>36.511562632453206</v>
      </c>
      <c r="AD192">
        <v>35.922340678267645</v>
      </c>
      <c r="AE192">
        <v>34.978414060070079</v>
      </c>
      <c r="AF192">
        <v>37.081335413749613</v>
      </c>
      <c r="AG192">
        <v>35.379156179240482</v>
      </c>
      <c r="AH192">
        <v>33.723963906996751</v>
      </c>
      <c r="AI192">
        <v>35.176432343376213</v>
      </c>
      <c r="AJ192">
        <v>38.1428202954963</v>
      </c>
      <c r="AK192">
        <v>34.905662850955189</v>
      </c>
      <c r="AM192" t="s">
        <v>13</v>
      </c>
      <c r="AN192" t="s">
        <v>14</v>
      </c>
      <c r="AO192">
        <v>8</v>
      </c>
      <c r="AP192">
        <v>59.899973320420095</v>
      </c>
    </row>
    <row r="193" spans="1:42">
      <c r="A193" t="s">
        <v>13</v>
      </c>
      <c r="B193" t="s">
        <v>14</v>
      </c>
      <c r="C193">
        <v>5</v>
      </c>
      <c r="D193">
        <v>9</v>
      </c>
      <c r="E193">
        <v>552</v>
      </c>
      <c r="F193">
        <v>577.49873892252867</v>
      </c>
      <c r="G193">
        <v>563.83527580761643</v>
      </c>
      <c r="H193">
        <v>590.80461157923287</v>
      </c>
      <c r="I193">
        <v>611.9473026829852</v>
      </c>
      <c r="J193">
        <v>618.46408030511509</v>
      </c>
      <c r="K193">
        <v>660.78163008265358</v>
      </c>
      <c r="L193">
        <v>673.51847401809152</v>
      </c>
      <c r="M193">
        <v>657.86086283916075</v>
      </c>
      <c r="N193">
        <v>668.18681302955065</v>
      </c>
      <c r="O193">
        <v>736.36362528313964</v>
      </c>
      <c r="Q193">
        <v>52.775976349827864</v>
      </c>
      <c r="R193">
        <v>53.073671889972587</v>
      </c>
      <c r="S193">
        <v>54.009638012520796</v>
      </c>
      <c r="T193">
        <v>53.879000723400694</v>
      </c>
      <c r="U193">
        <v>53.611474152010146</v>
      </c>
      <c r="V193">
        <v>54.706251909360681</v>
      </c>
      <c r="W193">
        <v>50.921299960448266</v>
      </c>
      <c r="X193">
        <v>50.985947439540361</v>
      </c>
      <c r="Y193">
        <v>52.402535205702165</v>
      </c>
      <c r="Z193">
        <v>55.198529376395811</v>
      </c>
      <c r="AB193">
        <v>30.840675162098915</v>
      </c>
      <c r="AC193">
        <v>28.712121455485008</v>
      </c>
      <c r="AD193">
        <v>30.86070281574607</v>
      </c>
      <c r="AE193">
        <v>30.450040799567493</v>
      </c>
      <c r="AF193">
        <v>29.669526260217047</v>
      </c>
      <c r="AG193">
        <v>31.348234568181883</v>
      </c>
      <c r="AH193">
        <v>29.923229381078524</v>
      </c>
      <c r="AI193">
        <v>28.634222753293912</v>
      </c>
      <c r="AJ193">
        <v>29.777470091346949</v>
      </c>
      <c r="AK193">
        <v>32.250581594091152</v>
      </c>
      <c r="AM193" t="s">
        <v>13</v>
      </c>
      <c r="AN193" t="s">
        <v>14</v>
      </c>
      <c r="AO193">
        <v>9</v>
      </c>
      <c r="AP193">
        <v>52.775976349827864</v>
      </c>
    </row>
    <row r="194" spans="1:42">
      <c r="A194" t="s">
        <v>13</v>
      </c>
      <c r="B194" t="s">
        <v>14</v>
      </c>
      <c r="C194">
        <v>10</v>
      </c>
      <c r="D194">
        <v>10</v>
      </c>
      <c r="E194">
        <v>528</v>
      </c>
      <c r="F194">
        <v>554.63885241690684</v>
      </c>
      <c r="G194">
        <v>579.30272380702104</v>
      </c>
      <c r="H194">
        <v>567.44325236934651</v>
      </c>
      <c r="I194">
        <v>593.27863970626208</v>
      </c>
      <c r="J194">
        <v>614.55049431349903</v>
      </c>
      <c r="K194">
        <v>621.53963089056253</v>
      </c>
      <c r="L194">
        <v>663.21374263843802</v>
      </c>
      <c r="M194">
        <v>675.10886126909338</v>
      </c>
      <c r="N194">
        <v>660.7174394162804</v>
      </c>
      <c r="O194">
        <v>670.61892014578507</v>
      </c>
      <c r="Q194">
        <v>45.77999484646368</v>
      </c>
      <c r="R194">
        <v>43.922748402779803</v>
      </c>
      <c r="S194">
        <v>44.280009427955513</v>
      </c>
      <c r="T194">
        <v>45.120930327582158</v>
      </c>
      <c r="U194">
        <v>44.830897298449344</v>
      </c>
      <c r="V194">
        <v>44.537617773497473</v>
      </c>
      <c r="W194">
        <v>45.674289135754314</v>
      </c>
      <c r="X194">
        <v>42.296763909392304</v>
      </c>
      <c r="Y194">
        <v>42.504588707304308</v>
      </c>
      <c r="Z194">
        <v>43.399623250382561</v>
      </c>
      <c r="AB194">
        <v>41.711815162493686</v>
      </c>
      <c r="AC194">
        <v>41.513826506255988</v>
      </c>
      <c r="AD194">
        <v>38.839346790804008</v>
      </c>
      <c r="AE194">
        <v>41.506381107851567</v>
      </c>
      <c r="AF194">
        <v>41.089987201814573</v>
      </c>
      <c r="AG194">
        <v>40.081675339751882</v>
      </c>
      <c r="AH194">
        <v>42.288736714539546</v>
      </c>
      <c r="AI194">
        <v>40.381101982945523</v>
      </c>
      <c r="AJ194">
        <v>38.764372719101537</v>
      </c>
      <c r="AK194">
        <v>40.218796679175703</v>
      </c>
      <c r="AM194" t="s">
        <v>13</v>
      </c>
      <c r="AN194" t="s">
        <v>14</v>
      </c>
      <c r="AO194">
        <v>10</v>
      </c>
      <c r="AP194">
        <v>45.77999484646368</v>
      </c>
    </row>
    <row r="195" spans="1:42">
      <c r="A195" t="s">
        <v>13</v>
      </c>
      <c r="B195" t="s">
        <v>14</v>
      </c>
      <c r="C195">
        <v>10</v>
      </c>
      <c r="D195">
        <v>11</v>
      </c>
      <c r="E195">
        <v>572</v>
      </c>
      <c r="F195">
        <v>533.82102006668242</v>
      </c>
      <c r="G195">
        <v>558.7979992571918</v>
      </c>
      <c r="H195">
        <v>582.60656791158328</v>
      </c>
      <c r="I195">
        <v>572.64010164265108</v>
      </c>
      <c r="J195">
        <v>597.36083420165812</v>
      </c>
      <c r="K195">
        <v>618.75261517367858</v>
      </c>
      <c r="L195">
        <v>626.22583617216128</v>
      </c>
      <c r="M195">
        <v>667.38481328686089</v>
      </c>
      <c r="N195">
        <v>678.42232948064418</v>
      </c>
      <c r="O195">
        <v>665.34236054409701</v>
      </c>
      <c r="Q195">
        <v>46.65023688180159</v>
      </c>
      <c r="R195">
        <v>48.809366733339509</v>
      </c>
      <c r="S195">
        <v>46.859916789459916</v>
      </c>
      <c r="T195">
        <v>47.479795002342279</v>
      </c>
      <c r="U195">
        <v>48.174166230221196</v>
      </c>
      <c r="V195">
        <v>47.853594684927288</v>
      </c>
      <c r="W195">
        <v>47.420838253333613</v>
      </c>
      <c r="X195">
        <v>48.596093847957029</v>
      </c>
      <c r="Y195">
        <v>44.991333748297457</v>
      </c>
      <c r="Z195">
        <v>45.384361598561043</v>
      </c>
      <c r="AB195">
        <v>36.456864332400606</v>
      </c>
      <c r="AC195">
        <v>41.00427764667981</v>
      </c>
      <c r="AD195">
        <v>40.889102912409207</v>
      </c>
      <c r="AE195">
        <v>38.430848135183716</v>
      </c>
      <c r="AF195">
        <v>40.844663440723693</v>
      </c>
      <c r="AG195">
        <v>40.531697674407809</v>
      </c>
      <c r="AH195">
        <v>39.567314738356714</v>
      </c>
      <c r="AI195">
        <v>41.668907813363553</v>
      </c>
      <c r="AJ195">
        <v>39.788517606316624</v>
      </c>
      <c r="AK195">
        <v>38.320764615152072</v>
      </c>
      <c r="AM195" t="s">
        <v>13</v>
      </c>
      <c r="AN195" t="s">
        <v>14</v>
      </c>
      <c r="AO195">
        <v>11</v>
      </c>
      <c r="AP195">
        <v>46.65023688180159</v>
      </c>
    </row>
    <row r="196" spans="1:42">
      <c r="A196" t="s">
        <v>13</v>
      </c>
      <c r="B196" t="s">
        <v>14</v>
      </c>
      <c r="C196">
        <v>10</v>
      </c>
      <c r="D196">
        <v>12</v>
      </c>
      <c r="E196">
        <v>582</v>
      </c>
      <c r="F196">
        <v>576.56352800073762</v>
      </c>
      <c r="G196">
        <v>539.80914073724034</v>
      </c>
      <c r="H196">
        <v>563.07133630597605</v>
      </c>
      <c r="I196">
        <v>586.05549060514477</v>
      </c>
      <c r="J196">
        <v>577.97983804077455</v>
      </c>
      <c r="K196">
        <v>601.49788772811701</v>
      </c>
      <c r="L196">
        <v>623.16646648347796</v>
      </c>
      <c r="M196">
        <v>631.21803840944392</v>
      </c>
      <c r="N196">
        <v>671.76607440506541</v>
      </c>
      <c r="O196">
        <v>682.02443683649756</v>
      </c>
      <c r="Q196">
        <v>48.182946196573518</v>
      </c>
      <c r="R196">
        <v>48.448800794688559</v>
      </c>
      <c r="S196">
        <v>50.569286452248029</v>
      </c>
      <c r="T196">
        <v>48.83580478984733</v>
      </c>
      <c r="U196">
        <v>49.54392435517012</v>
      </c>
      <c r="V196">
        <v>50.043820354079216</v>
      </c>
      <c r="W196">
        <v>50.000743854063337</v>
      </c>
      <c r="X196">
        <v>49.674634991043092</v>
      </c>
      <c r="Y196">
        <v>50.759034761278407</v>
      </c>
      <c r="Z196">
        <v>47.220853053887161</v>
      </c>
      <c r="AB196">
        <v>41.437645998882353</v>
      </c>
      <c r="AC196">
        <v>39.134142287487407</v>
      </c>
      <c r="AD196">
        <v>43.710594622274975</v>
      </c>
      <c r="AE196">
        <v>43.634780444149385</v>
      </c>
      <c r="AF196">
        <v>41.227431446675794</v>
      </c>
      <c r="AG196">
        <v>43.553718489233496</v>
      </c>
      <c r="AH196">
        <v>43.30614096802541</v>
      </c>
      <c r="AI196">
        <v>42.291265520796756</v>
      </c>
      <c r="AJ196">
        <v>44.420096987754413</v>
      </c>
      <c r="AK196">
        <v>42.411158603062006</v>
      </c>
      <c r="AM196" t="s">
        <v>13</v>
      </c>
      <c r="AN196" t="s">
        <v>14</v>
      </c>
      <c r="AO196">
        <v>12</v>
      </c>
      <c r="AP196">
        <v>48.182946196573518</v>
      </c>
    </row>
    <row r="197" spans="1:42">
      <c r="A197" t="s">
        <v>13</v>
      </c>
      <c r="B197" t="s">
        <v>14</v>
      </c>
      <c r="C197">
        <v>10</v>
      </c>
      <c r="D197">
        <v>13</v>
      </c>
      <c r="E197">
        <v>616</v>
      </c>
      <c r="F197">
        <v>577.62439993384669</v>
      </c>
      <c r="G197">
        <v>571.48882863465462</v>
      </c>
      <c r="H197">
        <v>536.32282076046761</v>
      </c>
      <c r="I197">
        <v>557.90568007718025</v>
      </c>
      <c r="J197">
        <v>579.8563739631702</v>
      </c>
      <c r="K197">
        <v>573.35089118016765</v>
      </c>
      <c r="L197">
        <v>595.6404841114462</v>
      </c>
      <c r="M197">
        <v>617.19159925615929</v>
      </c>
      <c r="N197">
        <v>625.60080715581921</v>
      </c>
      <c r="O197">
        <v>665.04791888788009</v>
      </c>
      <c r="Q197">
        <v>42.408389884977375</v>
      </c>
      <c r="R197">
        <v>43.603995483432762</v>
      </c>
      <c r="S197">
        <v>43.711826255064281</v>
      </c>
      <c r="T197">
        <v>45.65429074966972</v>
      </c>
      <c r="U197">
        <v>44.197504832408484</v>
      </c>
      <c r="V197">
        <v>44.630076839824518</v>
      </c>
      <c r="W197">
        <v>45.053121096449992</v>
      </c>
      <c r="X197">
        <v>45.0079233718944</v>
      </c>
      <c r="Y197">
        <v>44.674145311533813</v>
      </c>
      <c r="Z197">
        <v>45.568196701655317</v>
      </c>
      <c r="AB197">
        <v>49.7521439483668</v>
      </c>
      <c r="AC197">
        <v>52.613614198027499</v>
      </c>
      <c r="AD197">
        <v>49.973174088155673</v>
      </c>
      <c r="AE197">
        <v>55.433249088126047</v>
      </c>
      <c r="AF197">
        <v>55.36243932111617</v>
      </c>
      <c r="AG197">
        <v>52.56603581986527</v>
      </c>
      <c r="AH197">
        <v>55.227327220676166</v>
      </c>
      <c r="AI197">
        <v>54.991914844997531</v>
      </c>
      <c r="AJ197">
        <v>53.728457992791377</v>
      </c>
      <c r="AK197">
        <v>56.269088737650875</v>
      </c>
      <c r="AM197" t="s">
        <v>13</v>
      </c>
      <c r="AN197" t="s">
        <v>14</v>
      </c>
      <c r="AO197">
        <v>13</v>
      </c>
      <c r="AP197">
        <v>42.408389884977375</v>
      </c>
    </row>
    <row r="198" spans="1:42">
      <c r="A198" t="s">
        <v>13</v>
      </c>
      <c r="B198" t="s">
        <v>14</v>
      </c>
      <c r="C198">
        <v>10</v>
      </c>
      <c r="D198">
        <v>14</v>
      </c>
      <c r="E198">
        <v>577</v>
      </c>
      <c r="F198">
        <v>603.72894560196676</v>
      </c>
      <c r="G198">
        <v>567.51961729716743</v>
      </c>
      <c r="H198">
        <v>560.59774845905736</v>
      </c>
      <c r="I198">
        <v>527.75347663616549</v>
      </c>
      <c r="J198">
        <v>546.96471340585049</v>
      </c>
      <c r="K198">
        <v>567.40701313229886</v>
      </c>
      <c r="L198">
        <v>562.99466425365722</v>
      </c>
      <c r="M198">
        <v>583.52677152939816</v>
      </c>
      <c r="N198">
        <v>604.67208380636805</v>
      </c>
      <c r="O198">
        <v>613.35634828385923</v>
      </c>
      <c r="Q198">
        <v>57.094373668724046</v>
      </c>
      <c r="R198">
        <v>53.458741953673638</v>
      </c>
      <c r="S198">
        <v>54.807396303262337</v>
      </c>
      <c r="T198">
        <v>54.991152460783866</v>
      </c>
      <c r="U198">
        <v>57.178153918773596</v>
      </c>
      <c r="V198">
        <v>55.562820288881269</v>
      </c>
      <c r="W198">
        <v>56.350276264722801</v>
      </c>
      <c r="X198">
        <v>56.64460601458488</v>
      </c>
      <c r="Y198">
        <v>56.704504392971494</v>
      </c>
      <c r="Z198">
        <v>56.211541024365026</v>
      </c>
      <c r="AB198">
        <v>81.363591605301963</v>
      </c>
      <c r="AC198">
        <v>73.036263231225362</v>
      </c>
      <c r="AD198">
        <v>76.912328548289054</v>
      </c>
      <c r="AE198">
        <v>73.178817211699723</v>
      </c>
      <c r="AF198">
        <v>80.786196265538109</v>
      </c>
      <c r="AG198">
        <v>80.944960935288648</v>
      </c>
      <c r="AH198">
        <v>77.172918626406826</v>
      </c>
      <c r="AI198">
        <v>80.733631280179296</v>
      </c>
      <c r="AJ198">
        <v>80.650429471464818</v>
      </c>
      <c r="AK198">
        <v>78.868435424820774</v>
      </c>
      <c r="AM198" t="s">
        <v>13</v>
      </c>
      <c r="AN198" t="s">
        <v>14</v>
      </c>
      <c r="AO198">
        <v>14</v>
      </c>
      <c r="AP198">
        <v>57.094373668724046</v>
      </c>
    </row>
    <row r="199" spans="1:42">
      <c r="A199" t="s">
        <v>13</v>
      </c>
      <c r="B199" t="s">
        <v>14</v>
      </c>
      <c r="C199">
        <v>15</v>
      </c>
      <c r="D199">
        <v>15</v>
      </c>
      <c r="E199">
        <v>584</v>
      </c>
      <c r="F199">
        <v>584.13719234591838</v>
      </c>
      <c r="G199">
        <v>609.70169492339107</v>
      </c>
      <c r="H199">
        <v>574.27921694079771</v>
      </c>
      <c r="I199">
        <v>566.82434782875634</v>
      </c>
      <c r="J199">
        <v>534.90524655019169</v>
      </c>
      <c r="K199">
        <v>553.02529447069014</v>
      </c>
      <c r="L199">
        <v>572.8282427662956</v>
      </c>
      <c r="M199">
        <v>569.61374464566313</v>
      </c>
      <c r="N199">
        <v>589.28478649252679</v>
      </c>
      <c r="O199">
        <v>610.64152123692406</v>
      </c>
      <c r="Q199">
        <v>39.199666561232732</v>
      </c>
      <c r="R199">
        <v>38.963677676989036</v>
      </c>
      <c r="S199">
        <v>36.497148656207415</v>
      </c>
      <c r="T199">
        <v>37.443758435012583</v>
      </c>
      <c r="U199">
        <v>37.525291431109189</v>
      </c>
      <c r="V199">
        <v>39.211333820895923</v>
      </c>
      <c r="W199">
        <v>38.135698493377461</v>
      </c>
      <c r="X199">
        <v>38.608525967888305</v>
      </c>
      <c r="Y199">
        <v>38.645848693607995</v>
      </c>
      <c r="Z199">
        <v>39.031047231341041</v>
      </c>
      <c r="AB199">
        <v>37.466118453251823</v>
      </c>
      <c r="AC199">
        <v>39.153176308206341</v>
      </c>
      <c r="AD199">
        <v>35.339045158048229</v>
      </c>
      <c r="AE199">
        <v>37.076152261921152</v>
      </c>
      <c r="AF199">
        <v>35.435349017857149</v>
      </c>
      <c r="AG199">
        <v>38.869174078325059</v>
      </c>
      <c r="AH199">
        <v>38.953513696454053</v>
      </c>
      <c r="AI199">
        <v>37.324006153008121</v>
      </c>
      <c r="AJ199">
        <v>38.858785115136143</v>
      </c>
      <c r="AK199">
        <v>38.879799460884058</v>
      </c>
      <c r="AM199" t="s">
        <v>13</v>
      </c>
      <c r="AN199" t="s">
        <v>14</v>
      </c>
      <c r="AO199">
        <v>15</v>
      </c>
      <c r="AP199">
        <v>39.199666561232732</v>
      </c>
    </row>
    <row r="200" spans="1:42">
      <c r="A200" t="s">
        <v>13</v>
      </c>
      <c r="B200" t="s">
        <v>14</v>
      </c>
      <c r="C200">
        <v>15</v>
      </c>
      <c r="D200">
        <v>16</v>
      </c>
      <c r="E200">
        <v>552</v>
      </c>
      <c r="F200">
        <v>594.36674765729606</v>
      </c>
      <c r="G200">
        <v>594.94865721440976</v>
      </c>
      <c r="H200">
        <v>619.18558814830556</v>
      </c>
      <c r="I200">
        <v>584.62682877017448</v>
      </c>
      <c r="J200">
        <v>576.54745819618176</v>
      </c>
      <c r="K200">
        <v>545.63059072874535</v>
      </c>
      <c r="L200">
        <v>562.61853476150395</v>
      </c>
      <c r="M200">
        <v>581.7343524396382</v>
      </c>
      <c r="N200">
        <v>579.82350605448732</v>
      </c>
      <c r="O200">
        <v>598.5845477382436</v>
      </c>
      <c r="Q200">
        <v>48.17775681217551</v>
      </c>
      <c r="R200">
        <v>45.586575258959357</v>
      </c>
      <c r="S200">
        <v>45.29991399771356</v>
      </c>
      <c r="T200">
        <v>42.584457474477439</v>
      </c>
      <c r="U200">
        <v>43.686957563301448</v>
      </c>
      <c r="V200">
        <v>43.879936711493855</v>
      </c>
      <c r="W200">
        <v>45.743095995859122</v>
      </c>
      <c r="X200">
        <v>44.624398030460064</v>
      </c>
      <c r="Y200">
        <v>45.125286249648873</v>
      </c>
      <c r="Z200">
        <v>45.133064666280951</v>
      </c>
      <c r="AB200">
        <v>45.701675246667797</v>
      </c>
      <c r="AC200">
        <v>42.473536819287048</v>
      </c>
      <c r="AD200">
        <v>44.23640836770177</v>
      </c>
      <c r="AE200">
        <v>40.124366088557601</v>
      </c>
      <c r="AF200">
        <v>41.965463364886119</v>
      </c>
      <c r="AG200">
        <v>40.250335399020713</v>
      </c>
      <c r="AH200">
        <v>43.912968475715651</v>
      </c>
      <c r="AI200">
        <v>44.051714008136791</v>
      </c>
      <c r="AJ200">
        <v>42.374361574649036</v>
      </c>
      <c r="AK200">
        <v>43.925800665565539</v>
      </c>
      <c r="AM200" t="s">
        <v>13</v>
      </c>
      <c r="AN200" t="s">
        <v>14</v>
      </c>
      <c r="AO200">
        <v>16</v>
      </c>
      <c r="AP200">
        <v>48.17775681217551</v>
      </c>
    </row>
    <row r="201" spans="1:42">
      <c r="A201" t="s">
        <v>13</v>
      </c>
      <c r="B201" t="s">
        <v>14</v>
      </c>
      <c r="C201">
        <v>15</v>
      </c>
      <c r="D201">
        <v>17</v>
      </c>
      <c r="E201">
        <v>569</v>
      </c>
      <c r="F201">
        <v>579.64172666819707</v>
      </c>
      <c r="G201">
        <v>618.66484393703661</v>
      </c>
      <c r="H201">
        <v>619.46942083670706</v>
      </c>
      <c r="I201">
        <v>642.02176608436275</v>
      </c>
      <c r="J201">
        <v>608.3811340826403</v>
      </c>
      <c r="K201">
        <v>599.40218641825425</v>
      </c>
      <c r="L201">
        <v>569.6991770942542</v>
      </c>
      <c r="M201">
        <v>585.08282773009978</v>
      </c>
      <c r="N201">
        <v>603.45416770934128</v>
      </c>
      <c r="O201">
        <v>603.06413990960061</v>
      </c>
      <c r="Q201">
        <v>67.126518042488868</v>
      </c>
      <c r="R201">
        <v>64.970325883928425</v>
      </c>
      <c r="S201">
        <v>61.597279787029208</v>
      </c>
      <c r="T201">
        <v>61.657059475895792</v>
      </c>
      <c r="U201">
        <v>57.967527842096047</v>
      </c>
      <c r="V201">
        <v>59.41351326110324</v>
      </c>
      <c r="W201">
        <v>59.102849986733993</v>
      </c>
      <c r="X201">
        <v>61.347191915759083</v>
      </c>
      <c r="Y201">
        <v>60.477665560907312</v>
      </c>
      <c r="Z201">
        <v>60.85891470015936</v>
      </c>
      <c r="AB201">
        <v>60.926395956209333</v>
      </c>
      <c r="AC201">
        <v>64.255348690798883</v>
      </c>
      <c r="AD201">
        <v>60.270193559871736</v>
      </c>
      <c r="AE201">
        <v>62.553684894542734</v>
      </c>
      <c r="AF201">
        <v>57.105859488499362</v>
      </c>
      <c r="AG201">
        <v>59.462092220921797</v>
      </c>
      <c r="AH201">
        <v>57.239424099809746</v>
      </c>
      <c r="AI201">
        <v>62.024446046455679</v>
      </c>
      <c r="AJ201">
        <v>62.366359778316642</v>
      </c>
      <c r="AK201">
        <v>60.276535825885347</v>
      </c>
      <c r="AM201" t="s">
        <v>13</v>
      </c>
      <c r="AN201" t="s">
        <v>14</v>
      </c>
      <c r="AO201">
        <v>17</v>
      </c>
      <c r="AP201">
        <v>67.126518042488868</v>
      </c>
    </row>
    <row r="202" spans="1:42">
      <c r="A202" t="s">
        <v>13</v>
      </c>
      <c r="B202" t="s">
        <v>14</v>
      </c>
      <c r="C202">
        <v>15</v>
      </c>
      <c r="D202">
        <v>18</v>
      </c>
      <c r="E202">
        <v>669</v>
      </c>
      <c r="F202">
        <v>623.75276521330227</v>
      </c>
      <c r="G202">
        <v>630.98352307171115</v>
      </c>
      <c r="H202">
        <v>665.77142581091596</v>
      </c>
      <c r="I202">
        <v>667.17037557401125</v>
      </c>
      <c r="J202">
        <v>686.56345764690445</v>
      </c>
      <c r="K202">
        <v>654.08129479727472</v>
      </c>
      <c r="L202">
        <v>643.5423638388645</v>
      </c>
      <c r="M202">
        <v>615.02023903717679</v>
      </c>
      <c r="N202">
        <v>626.83845676121962</v>
      </c>
      <c r="O202">
        <v>645.45893150028382</v>
      </c>
      <c r="Q202">
        <v>134.39106916294196</v>
      </c>
      <c r="R202">
        <v>140.56650349854763</v>
      </c>
      <c r="S202">
        <v>137.79366220860592</v>
      </c>
      <c r="T202">
        <v>131.97639969775389</v>
      </c>
      <c r="U202">
        <v>130.26341498684261</v>
      </c>
      <c r="V202">
        <v>124.64679703942335</v>
      </c>
      <c r="W202">
        <v>127.33168167554426</v>
      </c>
      <c r="X202">
        <v>127.40126284302686</v>
      </c>
      <c r="Y202">
        <v>129.64189998921293</v>
      </c>
      <c r="Z202">
        <v>130.01933187821615</v>
      </c>
      <c r="AB202">
        <v>80.595472714478646</v>
      </c>
      <c r="AC202">
        <v>87.9857502974195</v>
      </c>
      <c r="AD202">
        <v>92.202530361548057</v>
      </c>
      <c r="AE202">
        <v>87.481091379959921</v>
      </c>
      <c r="AF202">
        <v>90.079390792025308</v>
      </c>
      <c r="AG202">
        <v>83.508133002633571</v>
      </c>
      <c r="AH202">
        <v>86.527521760701035</v>
      </c>
      <c r="AI202">
        <v>84.152303474054577</v>
      </c>
      <c r="AJ202">
        <v>90.110663584867609</v>
      </c>
      <c r="AK202">
        <v>90.821111017255234</v>
      </c>
      <c r="AM202" t="s">
        <v>13</v>
      </c>
      <c r="AN202" t="s">
        <v>14</v>
      </c>
      <c r="AO202">
        <v>18</v>
      </c>
      <c r="AP202">
        <v>134.39106916294196</v>
      </c>
    </row>
    <row r="203" spans="1:42">
      <c r="A203" t="s">
        <v>13</v>
      </c>
      <c r="B203" t="s">
        <v>14</v>
      </c>
      <c r="C203">
        <v>15</v>
      </c>
      <c r="D203">
        <v>19</v>
      </c>
      <c r="E203">
        <v>736</v>
      </c>
      <c r="F203">
        <v>805.41800121488529</v>
      </c>
      <c r="G203">
        <v>773.9577452064899</v>
      </c>
      <c r="H203">
        <v>771.77608199572126</v>
      </c>
      <c r="I203">
        <v>794.01129075075096</v>
      </c>
      <c r="J203">
        <v>798.56823871761219</v>
      </c>
      <c r="K203">
        <v>807.63984712730951</v>
      </c>
      <c r="L203">
        <v>781.24299461295277</v>
      </c>
      <c r="M203">
        <v>764.58059693814903</v>
      </c>
      <c r="N203">
        <v>737.94323318664487</v>
      </c>
      <c r="O203">
        <v>738.11206218917243</v>
      </c>
      <c r="Q203">
        <v>406.05957630835013</v>
      </c>
      <c r="R203">
        <v>375.11681254925196</v>
      </c>
      <c r="S203">
        <v>381.28094604385512</v>
      </c>
      <c r="T203">
        <v>377.57601511818842</v>
      </c>
      <c r="U203">
        <v>371.95897776933305</v>
      </c>
      <c r="V203">
        <v>363.50092945065506</v>
      </c>
      <c r="W203">
        <v>357.16570815704529</v>
      </c>
      <c r="X203">
        <v>358.19146436547584</v>
      </c>
      <c r="Y203">
        <v>359.4114852501362</v>
      </c>
      <c r="Z203">
        <v>360.60760489705223</v>
      </c>
      <c r="AB203">
        <v>228.75339741034736</v>
      </c>
      <c r="AC203">
        <v>195.68239093799195</v>
      </c>
      <c r="AD203">
        <v>206.05443117227111</v>
      </c>
      <c r="AE203">
        <v>217.46879075066823</v>
      </c>
      <c r="AF203">
        <v>211.80268562082452</v>
      </c>
      <c r="AG203">
        <v>216.43000888843909</v>
      </c>
      <c r="AH203">
        <v>204.33543623970934</v>
      </c>
      <c r="AI203">
        <v>207.99867484641842</v>
      </c>
      <c r="AJ203">
        <v>203.56805568786464</v>
      </c>
      <c r="AK203">
        <v>214.76520139767322</v>
      </c>
      <c r="AM203" t="s">
        <v>13</v>
      </c>
      <c r="AN203" t="s">
        <v>14</v>
      </c>
      <c r="AO203">
        <v>19</v>
      </c>
      <c r="AP203">
        <v>406.05957630835013</v>
      </c>
    </row>
    <row r="204" spans="1:42">
      <c r="A204" t="s">
        <v>13</v>
      </c>
      <c r="B204" t="s">
        <v>14</v>
      </c>
      <c r="C204">
        <v>20</v>
      </c>
      <c r="D204">
        <v>20</v>
      </c>
      <c r="E204">
        <v>794</v>
      </c>
      <c r="F204">
        <v>685.92937661937651</v>
      </c>
      <c r="G204">
        <v>724.14457067281012</v>
      </c>
      <c r="H204">
        <v>701.78048937669064</v>
      </c>
      <c r="I204">
        <v>696.81166975491385</v>
      </c>
      <c r="J204">
        <v>711.40330857512629</v>
      </c>
      <c r="K204">
        <v>716.03491821640193</v>
      </c>
      <c r="L204">
        <v>720.82369229600624</v>
      </c>
      <c r="M204">
        <v>699.23584637234899</v>
      </c>
      <c r="N204">
        <v>683.27515677655219</v>
      </c>
      <c r="O204">
        <v>661.03281750788551</v>
      </c>
      <c r="Q204">
        <v>183.32473189133509</v>
      </c>
      <c r="R204">
        <v>192.94417211235964</v>
      </c>
      <c r="S204">
        <v>185.07301516283249</v>
      </c>
      <c r="T204">
        <v>186.7302843094453</v>
      </c>
      <c r="U204">
        <v>185.7049951221496</v>
      </c>
      <c r="V204">
        <v>184.13357744913205</v>
      </c>
      <c r="W204">
        <v>180.20240182214067</v>
      </c>
      <c r="X204">
        <v>176.45553571461923</v>
      </c>
      <c r="Y204">
        <v>176.94030782293987</v>
      </c>
      <c r="Z204">
        <v>177.69976545054652</v>
      </c>
      <c r="AB204">
        <v>240.02548350933017</v>
      </c>
      <c r="AC204">
        <v>303.35902725706961</v>
      </c>
      <c r="AD204">
        <v>276.66735444064932</v>
      </c>
      <c r="AE204">
        <v>284.70349285403876</v>
      </c>
      <c r="AF204">
        <v>294.72833611863422</v>
      </c>
      <c r="AG204">
        <v>290.29369809363601</v>
      </c>
      <c r="AH204">
        <v>291.5906654912979</v>
      </c>
      <c r="AI204">
        <v>280.47794157340093</v>
      </c>
      <c r="AJ204">
        <v>283.16700389929593</v>
      </c>
      <c r="AK204">
        <v>280.01468122392265</v>
      </c>
      <c r="AM204" t="s">
        <v>13</v>
      </c>
      <c r="AN204" t="s">
        <v>14</v>
      </c>
      <c r="AO204">
        <v>20</v>
      </c>
      <c r="AP204">
        <v>183.32473189133509</v>
      </c>
    </row>
    <row r="205" spans="1:42">
      <c r="A205" t="s">
        <v>13</v>
      </c>
      <c r="B205" t="s">
        <v>14</v>
      </c>
      <c r="C205">
        <v>20</v>
      </c>
      <c r="D205">
        <v>21</v>
      </c>
      <c r="E205">
        <v>680</v>
      </c>
      <c r="F205">
        <v>741.50925636399916</v>
      </c>
      <c r="G205">
        <v>655.88837599976216</v>
      </c>
      <c r="H205">
        <v>681.44343620082259</v>
      </c>
      <c r="I205">
        <v>665.01078843368884</v>
      </c>
      <c r="J205">
        <v>658.2849765891159</v>
      </c>
      <c r="K205">
        <v>668.12362055037045</v>
      </c>
      <c r="L205">
        <v>672.63481727418264</v>
      </c>
      <c r="M205">
        <v>674.78145580230444</v>
      </c>
      <c r="N205">
        <v>656.33464092519466</v>
      </c>
      <c r="O205">
        <v>641.20008664890725</v>
      </c>
      <c r="Q205">
        <v>178.36974094199783</v>
      </c>
      <c r="R205">
        <v>160.91170416558745</v>
      </c>
      <c r="S205">
        <v>176.44331452871396</v>
      </c>
      <c r="T205">
        <v>171.38650035067451</v>
      </c>
      <c r="U205">
        <v>171.75945153865024</v>
      </c>
      <c r="V205">
        <v>171.78574852820853</v>
      </c>
      <c r="W205">
        <v>170.64691020956826</v>
      </c>
      <c r="X205">
        <v>167.24687597426276</v>
      </c>
      <c r="Y205">
        <v>164.08170859494211</v>
      </c>
      <c r="Z205">
        <v>164.44813427683405</v>
      </c>
      <c r="AB205">
        <v>268.55892480504394</v>
      </c>
      <c r="AC205">
        <v>213.33706701083628</v>
      </c>
      <c r="AD205">
        <v>254.52581214804204</v>
      </c>
      <c r="AE205">
        <v>237.54833674828717</v>
      </c>
      <c r="AF205">
        <v>241.72678480964387</v>
      </c>
      <c r="AG205">
        <v>249.21805542260219</v>
      </c>
      <c r="AH205">
        <v>247.11894482512776</v>
      </c>
      <c r="AI205">
        <v>247.07474262138095</v>
      </c>
      <c r="AJ205">
        <v>239.04321326394691</v>
      </c>
      <c r="AK205">
        <v>240.25439795911785</v>
      </c>
      <c r="AM205" t="s">
        <v>13</v>
      </c>
      <c r="AN205" t="s">
        <v>14</v>
      </c>
      <c r="AO205">
        <v>21</v>
      </c>
      <c r="AP205">
        <v>178.36974094199783</v>
      </c>
    </row>
    <row r="206" spans="1:42">
      <c r="A206" t="s">
        <v>13</v>
      </c>
      <c r="B206" t="s">
        <v>14</v>
      </c>
      <c r="C206">
        <v>20</v>
      </c>
      <c r="D206">
        <v>22</v>
      </c>
      <c r="E206">
        <v>565</v>
      </c>
      <c r="F206">
        <v>585.31487923071222</v>
      </c>
      <c r="G206">
        <v>630.79365422533579</v>
      </c>
      <c r="H206">
        <v>576.11264708161787</v>
      </c>
      <c r="I206">
        <v>592.79377280389292</v>
      </c>
      <c r="J206">
        <v>582.61076750913583</v>
      </c>
      <c r="K206">
        <v>574.61320909056667</v>
      </c>
      <c r="L206">
        <v>580.20106058971555</v>
      </c>
      <c r="M206">
        <v>584.23861773737974</v>
      </c>
      <c r="N206">
        <v>583.01865586771976</v>
      </c>
      <c r="O206">
        <v>569.32838078421889</v>
      </c>
      <c r="Q206">
        <v>258.41509666664018</v>
      </c>
      <c r="R206">
        <v>259.65632717263816</v>
      </c>
      <c r="S206">
        <v>242.55653020971911</v>
      </c>
      <c r="T206">
        <v>266.1987852652025</v>
      </c>
      <c r="U206">
        <v>259.92893922754274</v>
      </c>
      <c r="V206">
        <v>258.6767095055481</v>
      </c>
      <c r="W206">
        <v>260.92162410709773</v>
      </c>
      <c r="X206">
        <v>260.33632528005558</v>
      </c>
      <c r="Y206">
        <v>254.06559572724314</v>
      </c>
      <c r="Z206">
        <v>251.5812397418255</v>
      </c>
      <c r="AB206">
        <v>428.94559379169857</v>
      </c>
      <c r="AC206">
        <v>451.29713935293148</v>
      </c>
      <c r="AD206">
        <v>370.98095267085336</v>
      </c>
      <c r="AE206">
        <v>421.85505582733055</v>
      </c>
      <c r="AF206">
        <v>400.19808023499678</v>
      </c>
      <c r="AG206">
        <v>403.11769342604555</v>
      </c>
      <c r="AH206">
        <v>414.77536239898433</v>
      </c>
      <c r="AI206">
        <v>413.52705159194738</v>
      </c>
      <c r="AJ206">
        <v>411.96748779056969</v>
      </c>
      <c r="AK206">
        <v>401.65913054665521</v>
      </c>
      <c r="AM206" t="s">
        <v>13</v>
      </c>
      <c r="AN206" t="s">
        <v>14</v>
      </c>
      <c r="AO206">
        <v>22</v>
      </c>
      <c r="AP206">
        <v>258.41509666664018</v>
      </c>
    </row>
    <row r="207" spans="1:42">
      <c r="A207" t="s">
        <v>13</v>
      </c>
      <c r="B207" t="s">
        <v>14</v>
      </c>
      <c r="C207">
        <v>20</v>
      </c>
      <c r="D207">
        <v>23</v>
      </c>
      <c r="E207">
        <v>557</v>
      </c>
      <c r="F207">
        <v>545.3916478561024</v>
      </c>
      <c r="G207">
        <v>561.23553252252646</v>
      </c>
      <c r="H207">
        <v>598.10456293652635</v>
      </c>
      <c r="I207">
        <v>559.3546369027838</v>
      </c>
      <c r="J207">
        <v>569.93567338209141</v>
      </c>
      <c r="K207">
        <v>562.60233509138448</v>
      </c>
      <c r="L207">
        <v>554.05198350353453</v>
      </c>
      <c r="M207">
        <v>557.26390181576676</v>
      </c>
      <c r="N207">
        <v>561.07492038488806</v>
      </c>
      <c r="O207">
        <v>557.61981423661291</v>
      </c>
      <c r="Q207">
        <v>248.21452872916134</v>
      </c>
      <c r="R207">
        <v>256.51623950926637</v>
      </c>
      <c r="S207">
        <v>257.80585648547361</v>
      </c>
      <c r="T207">
        <v>242.3886370834218</v>
      </c>
      <c r="U207">
        <v>257.41019844058428</v>
      </c>
      <c r="V207">
        <v>252.91990549800835</v>
      </c>
      <c r="W207">
        <v>251.1319218572412</v>
      </c>
      <c r="X207">
        <v>253.63730085672375</v>
      </c>
      <c r="Y207">
        <v>253.86203433101727</v>
      </c>
      <c r="Z207">
        <v>247.53933687037878</v>
      </c>
      <c r="AB207">
        <v>294.33935575142982</v>
      </c>
      <c r="AC207">
        <v>311.43880070840862</v>
      </c>
      <c r="AD207">
        <v>326.10271317119299</v>
      </c>
      <c r="AE207">
        <v>279.5949703490279</v>
      </c>
      <c r="AF207">
        <v>307.57882726405421</v>
      </c>
      <c r="AG207">
        <v>296.70881443455573</v>
      </c>
      <c r="AH207">
        <v>296.47143580734314</v>
      </c>
      <c r="AI207">
        <v>303.96086894143281</v>
      </c>
      <c r="AJ207">
        <v>304.30244888727231</v>
      </c>
      <c r="AK207">
        <v>301.60824068542234</v>
      </c>
      <c r="AM207" t="s">
        <v>13</v>
      </c>
      <c r="AN207" t="s">
        <v>14</v>
      </c>
      <c r="AO207">
        <v>23</v>
      </c>
      <c r="AP207">
        <v>248.21452872916134</v>
      </c>
    </row>
    <row r="208" spans="1:42">
      <c r="A208" t="s">
        <v>13</v>
      </c>
      <c r="B208" t="s">
        <v>14</v>
      </c>
      <c r="C208">
        <v>20</v>
      </c>
      <c r="D208">
        <v>24</v>
      </c>
      <c r="E208">
        <v>528</v>
      </c>
      <c r="F208">
        <v>542.10569307111359</v>
      </c>
      <c r="G208">
        <v>532.0060796229485</v>
      </c>
      <c r="H208">
        <v>545.81708359201389</v>
      </c>
      <c r="I208">
        <v>577.11283805002677</v>
      </c>
      <c r="J208">
        <v>546.13629958414435</v>
      </c>
      <c r="K208">
        <v>551.59132717086868</v>
      </c>
      <c r="L208">
        <v>546.12616598847262</v>
      </c>
      <c r="M208">
        <v>537.46217787326998</v>
      </c>
      <c r="N208">
        <v>539.20792310831018</v>
      </c>
      <c r="O208">
        <v>542.89651926350632</v>
      </c>
      <c r="Q208">
        <v>209.28158197215635</v>
      </c>
      <c r="R208">
        <v>201.98049278988557</v>
      </c>
      <c r="S208">
        <v>209.32165106911157</v>
      </c>
      <c r="T208">
        <v>209.86501165138952</v>
      </c>
      <c r="U208">
        <v>196.90335764900021</v>
      </c>
      <c r="V208">
        <v>203.56827873401903</v>
      </c>
      <c r="W208">
        <v>201.84321285392039</v>
      </c>
      <c r="X208">
        <v>199.96896869937234</v>
      </c>
      <c r="Y208">
        <v>201.84440949319455</v>
      </c>
      <c r="Z208">
        <v>202.60781776763375</v>
      </c>
      <c r="AB208">
        <v>246.56263667710735</v>
      </c>
      <c r="AC208">
        <v>235.22181564358905</v>
      </c>
      <c r="AD208">
        <v>246.67514914376858</v>
      </c>
      <c r="AE208">
        <v>256.20401960855241</v>
      </c>
      <c r="AF208">
        <v>226.62983927203669</v>
      </c>
      <c r="AG208">
        <v>244.01103725203532</v>
      </c>
      <c r="AH208">
        <v>238.49759933374858</v>
      </c>
      <c r="AI208">
        <v>237.22798943813316</v>
      </c>
      <c r="AJ208">
        <v>242.44820377799692</v>
      </c>
      <c r="AK208">
        <v>243.31447013423863</v>
      </c>
      <c r="AM208" t="s">
        <v>13</v>
      </c>
      <c r="AN208" t="s">
        <v>14</v>
      </c>
      <c r="AO208">
        <v>24</v>
      </c>
      <c r="AP208">
        <v>209.28158197215635</v>
      </c>
    </row>
    <row r="209" spans="1:42">
      <c r="A209" t="s">
        <v>13</v>
      </c>
      <c r="B209" t="s">
        <v>14</v>
      </c>
      <c r="C209">
        <v>25</v>
      </c>
      <c r="D209">
        <v>25</v>
      </c>
      <c r="E209">
        <v>502</v>
      </c>
      <c r="F209">
        <v>520.98784743381225</v>
      </c>
      <c r="G209">
        <v>533.51503181130295</v>
      </c>
      <c r="H209">
        <v>524.77561149902203</v>
      </c>
      <c r="I209">
        <v>537.47159220397066</v>
      </c>
      <c r="J209">
        <v>565.07591030090066</v>
      </c>
      <c r="K209">
        <v>538.98655310484321</v>
      </c>
      <c r="L209">
        <v>540.82298441400042</v>
      </c>
      <c r="M209">
        <v>536.515955276412</v>
      </c>
      <c r="N209">
        <v>527.7232044577429</v>
      </c>
      <c r="O209">
        <v>528.51644382779</v>
      </c>
      <c r="Q209">
        <v>184.02130105471463</v>
      </c>
      <c r="R209">
        <v>180.12352362005055</v>
      </c>
      <c r="S209">
        <v>175.01379895335367</v>
      </c>
      <c r="T209">
        <v>181.38527781454724</v>
      </c>
      <c r="U209">
        <v>182.40157456988439</v>
      </c>
      <c r="V209">
        <v>171.58555438781497</v>
      </c>
      <c r="W209">
        <v>175.16894907525781</v>
      </c>
      <c r="X209">
        <v>174.6843698590254</v>
      </c>
      <c r="Y209">
        <v>172.57721778704504</v>
      </c>
      <c r="Z209">
        <v>174.3079925098057</v>
      </c>
      <c r="AB209">
        <v>215.41000650489636</v>
      </c>
      <c r="AC209">
        <v>213.08391014504122</v>
      </c>
      <c r="AD209">
        <v>204.32158057666092</v>
      </c>
      <c r="AE209">
        <v>213.02707013961481</v>
      </c>
      <c r="AF209">
        <v>219.72668760158012</v>
      </c>
      <c r="AG209">
        <v>197.94934258585249</v>
      </c>
      <c r="AH209">
        <v>209.57080665871635</v>
      </c>
      <c r="AI209">
        <v>206.82352501371466</v>
      </c>
      <c r="AJ209">
        <v>205.23108237715894</v>
      </c>
      <c r="AK209">
        <v>209.31772712673131</v>
      </c>
      <c r="AM209" t="s">
        <v>13</v>
      </c>
      <c r="AN209" t="s">
        <v>14</v>
      </c>
      <c r="AO209">
        <v>25</v>
      </c>
      <c r="AP209">
        <v>184.02130105471463</v>
      </c>
    </row>
    <row r="210" spans="1:42">
      <c r="A210" t="s">
        <v>13</v>
      </c>
      <c r="B210" t="s">
        <v>14</v>
      </c>
      <c r="C210">
        <v>25</v>
      </c>
      <c r="D210">
        <v>26</v>
      </c>
      <c r="E210">
        <v>516</v>
      </c>
      <c r="F210">
        <v>502.0666203433575</v>
      </c>
      <c r="G210">
        <v>519.57239764780536</v>
      </c>
      <c r="H210">
        <v>531.27316190975807</v>
      </c>
      <c r="I210">
        <v>523.52742547483388</v>
      </c>
      <c r="J210">
        <v>535.40955693558806</v>
      </c>
      <c r="K210">
        <v>560.60928145086666</v>
      </c>
      <c r="L210">
        <v>537.9306016557216</v>
      </c>
      <c r="M210">
        <v>537.15924938315379</v>
      </c>
      <c r="N210">
        <v>533.60415037283758</v>
      </c>
      <c r="O210">
        <v>524.61736072697431</v>
      </c>
      <c r="Q210">
        <v>161.76598345325061</v>
      </c>
      <c r="R210">
        <v>169.96465677399277</v>
      </c>
      <c r="S210">
        <v>167.16514137603122</v>
      </c>
      <c r="T210">
        <v>162.85116830866272</v>
      </c>
      <c r="U210">
        <v>168.28184584987221</v>
      </c>
      <c r="V210">
        <v>169.26613815120186</v>
      </c>
      <c r="W210">
        <v>159.85834795733538</v>
      </c>
      <c r="X210">
        <v>162.26576283012105</v>
      </c>
      <c r="Y210">
        <v>162.53475817017519</v>
      </c>
      <c r="Z210">
        <v>160.41072359112871</v>
      </c>
      <c r="AB210">
        <v>169.44923228934138</v>
      </c>
      <c r="AC210">
        <v>180.70820325074575</v>
      </c>
      <c r="AD210">
        <v>178.79449141043</v>
      </c>
      <c r="AE210">
        <v>172.04139846791415</v>
      </c>
      <c r="AF210">
        <v>178.73126456111865</v>
      </c>
      <c r="AG210">
        <v>183.5820576245502</v>
      </c>
      <c r="AH210">
        <v>167.37640475806745</v>
      </c>
      <c r="AI210">
        <v>175.01610865321518</v>
      </c>
      <c r="AJ210">
        <v>173.89661646714347</v>
      </c>
      <c r="AK210">
        <v>172.23848902691512</v>
      </c>
      <c r="AM210" t="s">
        <v>13</v>
      </c>
      <c r="AN210" t="s">
        <v>14</v>
      </c>
      <c r="AO210">
        <v>26</v>
      </c>
      <c r="AP210">
        <v>161.76598345325061</v>
      </c>
    </row>
    <row r="211" spans="1:42">
      <c r="A211" t="s">
        <v>13</v>
      </c>
      <c r="B211" t="s">
        <v>14</v>
      </c>
      <c r="C211">
        <v>25</v>
      </c>
      <c r="D211">
        <v>27</v>
      </c>
      <c r="E211">
        <v>524</v>
      </c>
      <c r="F211">
        <v>515.9402932942636</v>
      </c>
      <c r="G211">
        <v>504.51720095499559</v>
      </c>
      <c r="H211">
        <v>520.55005363177486</v>
      </c>
      <c r="I211">
        <v>531.80835351275789</v>
      </c>
      <c r="J211">
        <v>524.83595674148569</v>
      </c>
      <c r="K211">
        <v>535.98828303627829</v>
      </c>
      <c r="L211">
        <v>559.28875203426799</v>
      </c>
      <c r="M211">
        <v>539.47965924815458</v>
      </c>
      <c r="N211">
        <v>536.75150139400819</v>
      </c>
      <c r="O211">
        <v>533.74557022231534</v>
      </c>
      <c r="Q211">
        <v>149.67125976693055</v>
      </c>
      <c r="R211">
        <v>152.64076951120003</v>
      </c>
      <c r="S211">
        <v>159.17296283063666</v>
      </c>
      <c r="T211">
        <v>157.37671287928583</v>
      </c>
      <c r="U211">
        <v>153.5109800463517</v>
      </c>
      <c r="V211">
        <v>158.26541296737517</v>
      </c>
      <c r="W211">
        <v>159.13621132946065</v>
      </c>
      <c r="X211">
        <v>150.99569777633604</v>
      </c>
      <c r="Y211">
        <v>152.65878354509371</v>
      </c>
      <c r="Z211">
        <v>153.36792982189323</v>
      </c>
      <c r="AB211">
        <v>161.91975927323452</v>
      </c>
      <c r="AC211">
        <v>160.0547407450531</v>
      </c>
      <c r="AD211">
        <v>169.39809857454819</v>
      </c>
      <c r="AE211">
        <v>167.87134263175346</v>
      </c>
      <c r="AF211">
        <v>161.92317968426769</v>
      </c>
      <c r="AG211">
        <v>167.79420971472425</v>
      </c>
      <c r="AH211">
        <v>172.02816338191232</v>
      </c>
      <c r="AI211">
        <v>158.20117021081043</v>
      </c>
      <c r="AJ211">
        <v>163.77521118127197</v>
      </c>
      <c r="AK211">
        <v>163.52028622487376</v>
      </c>
      <c r="AM211" t="s">
        <v>13</v>
      </c>
      <c r="AN211" t="s">
        <v>14</v>
      </c>
      <c r="AO211">
        <v>27</v>
      </c>
      <c r="AP211">
        <v>149.67125976693055</v>
      </c>
    </row>
    <row r="212" spans="1:42">
      <c r="A212" t="s">
        <v>13</v>
      </c>
      <c r="B212" t="s">
        <v>14</v>
      </c>
      <c r="C212">
        <v>25</v>
      </c>
      <c r="D212">
        <v>28</v>
      </c>
      <c r="E212">
        <v>476</v>
      </c>
      <c r="F212">
        <v>514.35660411616186</v>
      </c>
      <c r="G212">
        <v>507.74479067812587</v>
      </c>
      <c r="H212">
        <v>498.29273222128</v>
      </c>
      <c r="I212">
        <v>513.15780238985826</v>
      </c>
      <c r="J212">
        <v>524.11362178811066</v>
      </c>
      <c r="K212">
        <v>517.79629556784687</v>
      </c>
      <c r="L212">
        <v>528.55751446470026</v>
      </c>
      <c r="M212">
        <v>550.37249563605246</v>
      </c>
      <c r="N212">
        <v>532.8485967442989</v>
      </c>
      <c r="O212">
        <v>528.61957165914214</v>
      </c>
      <c r="Q212">
        <v>152.44023445892429</v>
      </c>
      <c r="R212">
        <v>141.80022539246636</v>
      </c>
      <c r="S212">
        <v>144.27269622651571</v>
      </c>
      <c r="T212">
        <v>149.80327643220878</v>
      </c>
      <c r="U212">
        <v>148.61650961561386</v>
      </c>
      <c r="V212">
        <v>145.05011564014592</v>
      </c>
      <c r="W212">
        <v>149.35880171920067</v>
      </c>
      <c r="X212">
        <v>150.26451464421299</v>
      </c>
      <c r="Y212">
        <v>142.97214229236053</v>
      </c>
      <c r="Z212">
        <v>144.03202883642413</v>
      </c>
      <c r="AB212">
        <v>168.96796733591194</v>
      </c>
      <c r="AC212">
        <v>153.98245527524375</v>
      </c>
      <c r="AD212">
        <v>152.57190167003645</v>
      </c>
      <c r="AE212">
        <v>160.40956958693363</v>
      </c>
      <c r="AF212">
        <v>159.1324030163326</v>
      </c>
      <c r="AG212">
        <v>153.76159777744655</v>
      </c>
      <c r="AH212">
        <v>158.9492447105491</v>
      </c>
      <c r="AI212">
        <v>162.49140800610579</v>
      </c>
      <c r="AJ212">
        <v>150.51827077710868</v>
      </c>
      <c r="AK212">
        <v>154.68166412632635</v>
      </c>
      <c r="AM212" t="s">
        <v>13</v>
      </c>
      <c r="AN212" t="s">
        <v>14</v>
      </c>
      <c r="AO212">
        <v>28</v>
      </c>
      <c r="AP212">
        <v>152.44023445892429</v>
      </c>
    </row>
    <row r="213" spans="1:42">
      <c r="A213" t="s">
        <v>13</v>
      </c>
      <c r="B213" t="s">
        <v>14</v>
      </c>
      <c r="C213">
        <v>25</v>
      </c>
      <c r="D213">
        <v>29</v>
      </c>
      <c r="E213">
        <v>561</v>
      </c>
      <c r="F213">
        <v>486.09931820190116</v>
      </c>
      <c r="G213">
        <v>519.28856285565143</v>
      </c>
      <c r="H213">
        <v>513.88660305608323</v>
      </c>
      <c r="I213">
        <v>505.83313952142845</v>
      </c>
      <c r="J213">
        <v>519.82252631544873</v>
      </c>
      <c r="K213">
        <v>530.71057276577699</v>
      </c>
      <c r="L213">
        <v>524.98661459855327</v>
      </c>
      <c r="M213">
        <v>535.55263882692816</v>
      </c>
      <c r="N213">
        <v>556.38708673686097</v>
      </c>
      <c r="O213">
        <v>540.54720927862763</v>
      </c>
      <c r="Q213">
        <v>117.51205796065855</v>
      </c>
      <c r="R213">
        <v>135.42620493920646</v>
      </c>
      <c r="S213">
        <v>127.70656137367972</v>
      </c>
      <c r="T213">
        <v>129.57724046511242</v>
      </c>
      <c r="U213">
        <v>134.02599029680925</v>
      </c>
      <c r="V213">
        <v>133.30402267688595</v>
      </c>
      <c r="W213">
        <v>130.14853650020879</v>
      </c>
      <c r="X213">
        <v>133.84643860974325</v>
      </c>
      <c r="Y213">
        <v>134.64343139010589</v>
      </c>
      <c r="Z213">
        <v>128.55619529611968</v>
      </c>
      <c r="AB213">
        <v>113.18444831794849</v>
      </c>
      <c r="AC213">
        <v>140.87772049574417</v>
      </c>
      <c r="AD213">
        <v>130.2818643473687</v>
      </c>
      <c r="AE213">
        <v>129.27433088261915</v>
      </c>
      <c r="AF213">
        <v>135.12707677205771</v>
      </c>
      <c r="AG213">
        <v>134.2160247955762</v>
      </c>
      <c r="AH213">
        <v>129.92489899995536</v>
      </c>
      <c r="AI213">
        <v>133.98911671688577</v>
      </c>
      <c r="AJ213">
        <v>136.60711008422922</v>
      </c>
      <c r="AK213">
        <v>127.42389654723803</v>
      </c>
      <c r="AM213" t="s">
        <v>13</v>
      </c>
      <c r="AN213" t="s">
        <v>14</v>
      </c>
      <c r="AO213">
        <v>29</v>
      </c>
      <c r="AP213">
        <v>117.51205796065855</v>
      </c>
    </row>
    <row r="214" spans="1:42">
      <c r="A214" t="s">
        <v>13</v>
      </c>
      <c r="B214" t="s">
        <v>14</v>
      </c>
      <c r="C214">
        <v>30</v>
      </c>
      <c r="D214">
        <v>30</v>
      </c>
      <c r="E214">
        <v>561</v>
      </c>
      <c r="F214">
        <v>569.90268901737363</v>
      </c>
      <c r="G214">
        <v>503.24454741706336</v>
      </c>
      <c r="H214">
        <v>532.12367745080803</v>
      </c>
      <c r="I214">
        <v>527.89680316394129</v>
      </c>
      <c r="J214">
        <v>520.88783209863288</v>
      </c>
      <c r="K214">
        <v>534.28876546900699</v>
      </c>
      <c r="L214">
        <v>545.5356597041856</v>
      </c>
      <c r="M214">
        <v>540.45064279817223</v>
      </c>
      <c r="N214">
        <v>551.20379958396768</v>
      </c>
      <c r="O214">
        <v>571.61015140034033</v>
      </c>
      <c r="Q214">
        <v>138.1776413132344</v>
      </c>
      <c r="R214">
        <v>134.79853365617814</v>
      </c>
      <c r="S214">
        <v>152.29324839798977</v>
      </c>
      <c r="T214">
        <v>145.18225927905419</v>
      </c>
      <c r="U214">
        <v>146.74722772997782</v>
      </c>
      <c r="V214">
        <v>151.12053667518728</v>
      </c>
      <c r="W214">
        <v>150.46979625612903</v>
      </c>
      <c r="X214">
        <v>147.2691686904262</v>
      </c>
      <c r="Y214">
        <v>151.36415120234679</v>
      </c>
      <c r="Z214">
        <v>152.20767699247196</v>
      </c>
      <c r="AB214">
        <v>122.89131606789806</v>
      </c>
      <c r="AC214">
        <v>105.12723501564605</v>
      </c>
      <c r="AD214">
        <v>127.08102302257231</v>
      </c>
      <c r="AE214">
        <v>118.95718347022657</v>
      </c>
      <c r="AF214">
        <v>118.06568474724087</v>
      </c>
      <c r="AG214">
        <v>122.90136747721631</v>
      </c>
      <c r="AH214">
        <v>122.28285153141802</v>
      </c>
      <c r="AI214">
        <v>118.49342662952493</v>
      </c>
      <c r="AJ214">
        <v>121.97218588957742</v>
      </c>
      <c r="AK214">
        <v>124.16272880871334</v>
      </c>
      <c r="AM214" t="s">
        <v>13</v>
      </c>
      <c r="AN214" t="s">
        <v>14</v>
      </c>
      <c r="AO214">
        <v>30</v>
      </c>
      <c r="AP214">
        <v>138.1776413132344</v>
      </c>
    </row>
    <row r="215" spans="1:42">
      <c r="A215" t="s">
        <v>13</v>
      </c>
      <c r="B215" t="s">
        <v>14</v>
      </c>
      <c r="C215">
        <v>30</v>
      </c>
      <c r="D215">
        <v>31</v>
      </c>
      <c r="E215">
        <v>608</v>
      </c>
      <c r="F215">
        <v>564.75102278030738</v>
      </c>
      <c r="G215">
        <v>572.28661393287177</v>
      </c>
      <c r="H215">
        <v>512.70543216135673</v>
      </c>
      <c r="I215">
        <v>537.91418446898467</v>
      </c>
      <c r="J215">
        <v>534.63529953269415</v>
      </c>
      <c r="K215">
        <v>528.53885976752292</v>
      </c>
      <c r="L215">
        <v>541.50594033870595</v>
      </c>
      <c r="M215">
        <v>553.07131508532314</v>
      </c>
      <c r="N215">
        <v>548.51640116572435</v>
      </c>
      <c r="O215">
        <v>559.38128330040115</v>
      </c>
      <c r="Q215">
        <v>120.48765418493728</v>
      </c>
      <c r="R215">
        <v>129.24011737735992</v>
      </c>
      <c r="S215">
        <v>126.31245117741868</v>
      </c>
      <c r="T215">
        <v>140.73798566289707</v>
      </c>
      <c r="U215">
        <v>135.26694815170458</v>
      </c>
      <c r="V215">
        <v>136.50255426077632</v>
      </c>
      <c r="W215">
        <v>140.2429285319765</v>
      </c>
      <c r="X215">
        <v>139.92514821972551</v>
      </c>
      <c r="Y215">
        <v>136.87168262753571</v>
      </c>
      <c r="Z215">
        <v>140.52918330046575</v>
      </c>
      <c r="AB215">
        <v>109.7260780551796</v>
      </c>
      <c r="AC215">
        <v>120.03243633502186</v>
      </c>
      <c r="AD215">
        <v>104.77719852797607</v>
      </c>
      <c r="AE215">
        <v>123.57553128438184</v>
      </c>
      <c r="AF215">
        <v>116.85625458982345</v>
      </c>
      <c r="AG215">
        <v>116.03505915815276</v>
      </c>
      <c r="AH215">
        <v>120.35803145940554</v>
      </c>
      <c r="AI215">
        <v>119.91848920931372</v>
      </c>
      <c r="AJ215">
        <v>116.32897316431166</v>
      </c>
      <c r="AK215">
        <v>119.6015025401293</v>
      </c>
      <c r="AM215" t="s">
        <v>13</v>
      </c>
      <c r="AN215" t="s">
        <v>14</v>
      </c>
      <c r="AO215">
        <v>31</v>
      </c>
      <c r="AP215">
        <v>120.48765418493728</v>
      </c>
    </row>
    <row r="216" spans="1:42">
      <c r="A216" t="s">
        <v>13</v>
      </c>
      <c r="B216" t="s">
        <v>14</v>
      </c>
      <c r="C216">
        <v>30</v>
      </c>
      <c r="D216">
        <v>32</v>
      </c>
      <c r="E216">
        <v>494</v>
      </c>
      <c r="F216">
        <v>617.11777551578007</v>
      </c>
      <c r="G216">
        <v>577.62325130906083</v>
      </c>
      <c r="H216">
        <v>584.00228982031308</v>
      </c>
      <c r="I216">
        <v>529.48262534694584</v>
      </c>
      <c r="J216">
        <v>552.02847466581079</v>
      </c>
      <c r="K216">
        <v>549.55645986659499</v>
      </c>
      <c r="L216">
        <v>544.23705674670362</v>
      </c>
      <c r="M216">
        <v>556.88892120670005</v>
      </c>
      <c r="N216">
        <v>568.86092736737396</v>
      </c>
      <c r="O216">
        <v>564.73414592263509</v>
      </c>
      <c r="Q216">
        <v>131.89419248317142</v>
      </c>
      <c r="R216">
        <v>105.11841945289147</v>
      </c>
      <c r="S216">
        <v>111.7440383076533</v>
      </c>
      <c r="T216">
        <v>109.54370421431457</v>
      </c>
      <c r="U216">
        <v>120.57321648249777</v>
      </c>
      <c r="V216">
        <v>116.80562117432353</v>
      </c>
      <c r="W216">
        <v>117.6869979120161</v>
      </c>
      <c r="X216">
        <v>120.56044474220928</v>
      </c>
      <c r="Y216">
        <v>120.58845188733819</v>
      </c>
      <c r="Z216">
        <v>118.02628387381969</v>
      </c>
      <c r="AB216">
        <v>123.43917919292417</v>
      </c>
      <c r="AC216">
        <v>92.038439562192295</v>
      </c>
      <c r="AD216">
        <v>99.655518075128199</v>
      </c>
      <c r="AE216">
        <v>88.64495805085798</v>
      </c>
      <c r="AF216">
        <v>102.4032334300435</v>
      </c>
      <c r="AG216">
        <v>97.643513500378589</v>
      </c>
      <c r="AH216">
        <v>97.003975501559694</v>
      </c>
      <c r="AI216">
        <v>100.26962716623871</v>
      </c>
      <c r="AJ216">
        <v>100.01152128224122</v>
      </c>
      <c r="AK216">
        <v>97.128187207882064</v>
      </c>
      <c r="AM216" t="s">
        <v>13</v>
      </c>
      <c r="AN216" t="s">
        <v>14</v>
      </c>
      <c r="AO216">
        <v>32</v>
      </c>
      <c r="AP216">
        <v>131.89419248317142</v>
      </c>
    </row>
    <row r="217" spans="1:42">
      <c r="A217" t="s">
        <v>13</v>
      </c>
      <c r="B217" t="s">
        <v>14</v>
      </c>
      <c r="C217">
        <v>30</v>
      </c>
      <c r="D217">
        <v>33</v>
      </c>
      <c r="E217">
        <v>505</v>
      </c>
      <c r="F217">
        <v>515.67318631202761</v>
      </c>
      <c r="G217">
        <v>633.32251980517549</v>
      </c>
      <c r="H217">
        <v>596.13547340811897</v>
      </c>
      <c r="I217">
        <v>601.72330444776424</v>
      </c>
      <c r="J217">
        <v>550.31514930497224</v>
      </c>
      <c r="K217">
        <v>571.06305156482949</v>
      </c>
      <c r="L217">
        <v>569.37665259952587</v>
      </c>
      <c r="M217">
        <v>564.6078824147628</v>
      </c>
      <c r="N217">
        <v>577.23058536119515</v>
      </c>
      <c r="O217">
        <v>589.81863661624493</v>
      </c>
      <c r="Q217">
        <v>115.66477919110035</v>
      </c>
      <c r="R217">
        <v>119.47667753345375</v>
      </c>
      <c r="S217">
        <v>96.794154773522251</v>
      </c>
      <c r="T217">
        <v>102.37586466156813</v>
      </c>
      <c r="U217">
        <v>100.51816910128792</v>
      </c>
      <c r="V217">
        <v>109.69452475073545</v>
      </c>
      <c r="W217">
        <v>106.80308082669667</v>
      </c>
      <c r="X217">
        <v>107.44175220495599</v>
      </c>
      <c r="Y217">
        <v>109.86156320366419</v>
      </c>
      <c r="Z217">
        <v>109.98845674668603</v>
      </c>
      <c r="AB217">
        <v>72.62108221541051</v>
      </c>
      <c r="AC217">
        <v>87.879243877094098</v>
      </c>
      <c r="AD217">
        <v>67.255759166470469</v>
      </c>
      <c r="AE217">
        <v>72.199202577934543</v>
      </c>
      <c r="AF217">
        <v>65.190164562532019</v>
      </c>
      <c r="AG217">
        <v>74.147395238574788</v>
      </c>
      <c r="AH217">
        <v>71.150722182871306</v>
      </c>
      <c r="AI217">
        <v>70.707867046639095</v>
      </c>
      <c r="AJ217">
        <v>72.872834252762516</v>
      </c>
      <c r="AK217">
        <v>72.73029072437329</v>
      </c>
      <c r="AM217" t="s">
        <v>13</v>
      </c>
      <c r="AN217" t="s">
        <v>14</v>
      </c>
      <c r="AO217">
        <v>33</v>
      </c>
      <c r="AP217">
        <v>115.66477919110035</v>
      </c>
    </row>
    <row r="218" spans="1:42">
      <c r="A218" t="s">
        <v>13</v>
      </c>
      <c r="B218" t="s">
        <v>14</v>
      </c>
      <c r="C218">
        <v>30</v>
      </c>
      <c r="D218">
        <v>34</v>
      </c>
      <c r="E218">
        <v>535</v>
      </c>
      <c r="F218">
        <v>518.13912156207164</v>
      </c>
      <c r="G218">
        <v>530.43914020870261</v>
      </c>
      <c r="H218">
        <v>641.82706184541382</v>
      </c>
      <c r="I218">
        <v>607.16085123011828</v>
      </c>
      <c r="J218">
        <v>612.06258846843286</v>
      </c>
      <c r="K218">
        <v>563.98717079791481</v>
      </c>
      <c r="L218">
        <v>583.01389622117722</v>
      </c>
      <c r="M218">
        <v>582.0429972033653</v>
      </c>
      <c r="N218">
        <v>577.79444266356268</v>
      </c>
      <c r="O218">
        <v>590.26355365222958</v>
      </c>
      <c r="Q218">
        <v>97.0952656436111</v>
      </c>
      <c r="R218">
        <v>105.06790418784641</v>
      </c>
      <c r="S218">
        <v>108.11545765463816</v>
      </c>
      <c r="T218">
        <v>88.99051028220552</v>
      </c>
      <c r="U218">
        <v>93.740670155201158</v>
      </c>
      <c r="V218">
        <v>92.144764488826866</v>
      </c>
      <c r="W218">
        <v>99.768634377180248</v>
      </c>
      <c r="X218">
        <v>97.531330822057299</v>
      </c>
      <c r="Y218">
        <v>97.9590145168292</v>
      </c>
      <c r="Z218">
        <v>100.07641173606942</v>
      </c>
      <c r="AB218">
        <v>73.95214996127487</v>
      </c>
      <c r="AC218">
        <v>77.966733496085027</v>
      </c>
      <c r="AD218">
        <v>93.1365532114541</v>
      </c>
      <c r="AE218">
        <v>72.539194939327089</v>
      </c>
      <c r="AF218">
        <v>77.39092503475041</v>
      </c>
      <c r="AG218">
        <v>70.35338459717785</v>
      </c>
      <c r="AH218">
        <v>79.16219043391834</v>
      </c>
      <c r="AI218">
        <v>76.357128966208421</v>
      </c>
      <c r="AJ218">
        <v>75.858392536579984</v>
      </c>
      <c r="AK218">
        <v>78.087377967300199</v>
      </c>
      <c r="AM218" t="s">
        <v>13</v>
      </c>
      <c r="AN218" t="s">
        <v>14</v>
      </c>
      <c r="AO218">
        <v>34</v>
      </c>
      <c r="AP218">
        <v>97.0952656436111</v>
      </c>
    </row>
    <row r="219" spans="1:42">
      <c r="A219" t="s">
        <v>13</v>
      </c>
      <c r="B219" t="s">
        <v>14</v>
      </c>
      <c r="C219">
        <v>35</v>
      </c>
      <c r="D219">
        <v>35</v>
      </c>
      <c r="E219">
        <v>563</v>
      </c>
      <c r="F219">
        <v>560.93034943163616</v>
      </c>
      <c r="G219">
        <v>546.09521938397256</v>
      </c>
      <c r="H219">
        <v>560.47929791253159</v>
      </c>
      <c r="I219">
        <v>668.18835145301</v>
      </c>
      <c r="J219">
        <v>635.32231700220666</v>
      </c>
      <c r="K219">
        <v>639.57021540959238</v>
      </c>
      <c r="L219">
        <v>594.11128896307366</v>
      </c>
      <c r="M219">
        <v>611.57624816350176</v>
      </c>
      <c r="N219">
        <v>611.62244949014178</v>
      </c>
      <c r="O219">
        <v>607.79619991429342</v>
      </c>
      <c r="Q219">
        <v>112.7796108595979</v>
      </c>
      <c r="R219">
        <v>114.97322511053576</v>
      </c>
      <c r="S219">
        <v>123.6171222181741</v>
      </c>
      <c r="T219">
        <v>127.1003179998084</v>
      </c>
      <c r="U219">
        <v>106.05393817918576</v>
      </c>
      <c r="V219">
        <v>111.21996780073711</v>
      </c>
      <c r="W219">
        <v>109.53556626615226</v>
      </c>
      <c r="X219">
        <v>117.42875610071269</v>
      </c>
      <c r="Y219">
        <v>115.59741287045267</v>
      </c>
      <c r="Z219">
        <v>115.81680261596344</v>
      </c>
      <c r="AB219">
        <v>64.766215342914109</v>
      </c>
      <c r="AC219">
        <v>63.056355305544848</v>
      </c>
      <c r="AD219">
        <v>66.274697521752941</v>
      </c>
      <c r="AE219">
        <v>77.662498177922615</v>
      </c>
      <c r="AF219">
        <v>61.726286190075392</v>
      </c>
      <c r="AG219">
        <v>65.426486191644273</v>
      </c>
      <c r="AH219">
        <v>60.046449904752393</v>
      </c>
      <c r="AI219">
        <v>66.748595598888713</v>
      </c>
      <c r="AJ219">
        <v>64.739673779554309</v>
      </c>
      <c r="AK219">
        <v>64.277405215874992</v>
      </c>
      <c r="AM219" t="s">
        <v>13</v>
      </c>
      <c r="AN219" t="s">
        <v>14</v>
      </c>
      <c r="AO219">
        <v>35</v>
      </c>
      <c r="AP219">
        <v>112.7796108595979</v>
      </c>
    </row>
    <row r="220" spans="1:42">
      <c r="A220" t="s">
        <v>13</v>
      </c>
      <c r="B220" t="s">
        <v>14</v>
      </c>
      <c r="C220">
        <v>35</v>
      </c>
      <c r="D220">
        <v>36</v>
      </c>
      <c r="E220">
        <v>559</v>
      </c>
      <c r="F220">
        <v>584.02991199833218</v>
      </c>
      <c r="G220">
        <v>581.97112428877551</v>
      </c>
      <c r="H220">
        <v>568.929555493149</v>
      </c>
      <c r="I220">
        <v>585.05022176906164</v>
      </c>
      <c r="J220">
        <v>689.38909363263349</v>
      </c>
      <c r="K220">
        <v>658.11433638091171</v>
      </c>
      <c r="L220">
        <v>661.94485860308339</v>
      </c>
      <c r="M220">
        <v>618.73055751744562</v>
      </c>
      <c r="N220">
        <v>634.83672966743245</v>
      </c>
      <c r="O220">
        <v>635.77348106721706</v>
      </c>
      <c r="Q220">
        <v>97.267236784315713</v>
      </c>
      <c r="R220">
        <v>93.135486448263265</v>
      </c>
      <c r="S220">
        <v>95.130016875859241</v>
      </c>
      <c r="T220">
        <v>102.16234443537449</v>
      </c>
      <c r="U220">
        <v>104.8557073065579</v>
      </c>
      <c r="V220">
        <v>88.565745371228019</v>
      </c>
      <c r="W220">
        <v>92.542608387190697</v>
      </c>
      <c r="X220">
        <v>91.21213329823415</v>
      </c>
      <c r="Y220">
        <v>97.100265199666254</v>
      </c>
      <c r="Z220">
        <v>96.022342641463851</v>
      </c>
      <c r="AB220">
        <v>62.519940498516668</v>
      </c>
      <c r="AC220">
        <v>59.645619029770018</v>
      </c>
      <c r="AD220">
        <v>58.350128595471212</v>
      </c>
      <c r="AE220">
        <v>61.198821343605516</v>
      </c>
      <c r="AF220">
        <v>70.583209984929709</v>
      </c>
      <c r="AG220">
        <v>57.035668851664923</v>
      </c>
      <c r="AH220">
        <v>60.133293610660758</v>
      </c>
      <c r="AI220">
        <v>55.659373857880638</v>
      </c>
      <c r="AJ220">
        <v>61.243006637727625</v>
      </c>
      <c r="AK220">
        <v>59.695357042163621</v>
      </c>
      <c r="AM220" t="s">
        <v>13</v>
      </c>
      <c r="AN220" t="s">
        <v>14</v>
      </c>
      <c r="AO220">
        <v>36</v>
      </c>
      <c r="AP220">
        <v>97.267236784315713</v>
      </c>
    </row>
    <row r="221" spans="1:42">
      <c r="A221" t="s">
        <v>13</v>
      </c>
      <c r="B221" t="s">
        <v>14</v>
      </c>
      <c r="C221">
        <v>35</v>
      </c>
      <c r="D221">
        <v>37</v>
      </c>
      <c r="E221">
        <v>681</v>
      </c>
      <c r="F221">
        <v>577.7972877015261</v>
      </c>
      <c r="G221">
        <v>599.49873415297463</v>
      </c>
      <c r="H221">
        <v>597.45691678031926</v>
      </c>
      <c r="I221">
        <v>586.06391341283825</v>
      </c>
      <c r="J221">
        <v>603.63521347610128</v>
      </c>
      <c r="K221">
        <v>704.63916557699861</v>
      </c>
      <c r="L221">
        <v>674.95783780216186</v>
      </c>
      <c r="M221">
        <v>678.4423570813874</v>
      </c>
      <c r="N221">
        <v>637.27445451983272</v>
      </c>
      <c r="O221">
        <v>652.18825103625852</v>
      </c>
      <c r="Q221">
        <v>76.246649787283232</v>
      </c>
      <c r="R221">
        <v>86.753841806482185</v>
      </c>
      <c r="S221">
        <v>83.587484082531532</v>
      </c>
      <c r="T221">
        <v>85.38431738160773</v>
      </c>
      <c r="U221">
        <v>91.343093551116539</v>
      </c>
      <c r="V221">
        <v>93.399584935735476</v>
      </c>
      <c r="W221">
        <v>79.693393109537695</v>
      </c>
      <c r="X221">
        <v>83.009124388459398</v>
      </c>
      <c r="Y221">
        <v>81.883726195246126</v>
      </c>
      <c r="Z221">
        <v>86.768142525541819</v>
      </c>
      <c r="AB221">
        <v>48.881620594495992</v>
      </c>
      <c r="AC221">
        <v>60.139395722811408</v>
      </c>
      <c r="AD221">
        <v>57.78310859522724</v>
      </c>
      <c r="AE221">
        <v>56.722054346555176</v>
      </c>
      <c r="AF221">
        <v>59.415945587512098</v>
      </c>
      <c r="AG221">
        <v>67.693975057589242</v>
      </c>
      <c r="AH221">
        <v>55.420911184128151</v>
      </c>
      <c r="AI221">
        <v>58.186947399503794</v>
      </c>
      <c r="AJ221">
        <v>54.20100057298292</v>
      </c>
      <c r="AK221">
        <v>59.165691565842067</v>
      </c>
      <c r="AM221" t="s">
        <v>13</v>
      </c>
      <c r="AN221" t="s">
        <v>14</v>
      </c>
      <c r="AO221">
        <v>37</v>
      </c>
      <c r="AP221">
        <v>76.246649787283232</v>
      </c>
    </row>
    <row r="222" spans="1:42">
      <c r="A222" t="s">
        <v>13</v>
      </c>
      <c r="B222" t="s">
        <v>14</v>
      </c>
      <c r="C222">
        <v>35</v>
      </c>
      <c r="D222">
        <v>38</v>
      </c>
      <c r="E222">
        <v>672</v>
      </c>
      <c r="F222">
        <v>697.76014164798005</v>
      </c>
      <c r="G222">
        <v>599.05242449160698</v>
      </c>
      <c r="H222">
        <v>617.85089746316635</v>
      </c>
      <c r="I222">
        <v>615.91268142318211</v>
      </c>
      <c r="J222">
        <v>605.85282564506144</v>
      </c>
      <c r="K222">
        <v>624.72044796026955</v>
      </c>
      <c r="L222">
        <v>723.14812388491941</v>
      </c>
      <c r="M222">
        <v>694.78799668304453</v>
      </c>
      <c r="N222">
        <v>698.02753554379285</v>
      </c>
      <c r="O222">
        <v>658.55916572560739</v>
      </c>
      <c r="Q222">
        <v>72.387586259513853</v>
      </c>
      <c r="R222">
        <v>68.541006023737793</v>
      </c>
      <c r="S222">
        <v>77.049120758469044</v>
      </c>
      <c r="T222">
        <v>74.68764473956648</v>
      </c>
      <c r="U222">
        <v>76.30030389861885</v>
      </c>
      <c r="V222">
        <v>81.402120408205562</v>
      </c>
      <c r="W222">
        <v>83.290707098733179</v>
      </c>
      <c r="X222">
        <v>71.617345702753212</v>
      </c>
      <c r="Y222">
        <v>74.429622901310609</v>
      </c>
      <c r="Z222">
        <v>73.424461226982842</v>
      </c>
      <c r="AB222">
        <v>53.11222275915101</v>
      </c>
      <c r="AC222">
        <v>43.610475729938862</v>
      </c>
      <c r="AD222">
        <v>52.669025213289004</v>
      </c>
      <c r="AE222">
        <v>50.903654539900195</v>
      </c>
      <c r="AF222">
        <v>50.118144619479118</v>
      </c>
      <c r="AG222">
        <v>52.431636826955291</v>
      </c>
      <c r="AH222">
        <v>59.106394733849619</v>
      </c>
      <c r="AI222">
        <v>48.965567552546268</v>
      </c>
      <c r="AJ222">
        <v>51.221596003099542</v>
      </c>
      <c r="AK222">
        <v>47.971550652658749</v>
      </c>
      <c r="AM222" t="s">
        <v>13</v>
      </c>
      <c r="AN222" t="s">
        <v>14</v>
      </c>
      <c r="AO222">
        <v>38</v>
      </c>
      <c r="AP222">
        <v>72.387586259513853</v>
      </c>
    </row>
    <row r="223" spans="1:42">
      <c r="A223" t="s">
        <v>13</v>
      </c>
      <c r="B223" t="s">
        <v>14</v>
      </c>
      <c r="C223">
        <v>35</v>
      </c>
      <c r="D223">
        <v>39</v>
      </c>
      <c r="E223">
        <v>748</v>
      </c>
      <c r="F223">
        <v>683.32462344162457</v>
      </c>
      <c r="G223">
        <v>706.75036315204784</v>
      </c>
      <c r="H223">
        <v>612.19055518793755</v>
      </c>
      <c r="I223">
        <v>628.4439736549366</v>
      </c>
      <c r="J223">
        <v>626.4669296754912</v>
      </c>
      <c r="K223">
        <v>617.57516109368362</v>
      </c>
      <c r="L223">
        <v>637.6537285258546</v>
      </c>
      <c r="M223">
        <v>733.62258036606829</v>
      </c>
      <c r="N223">
        <v>706.49362832822976</v>
      </c>
      <c r="O223">
        <v>709.48092133048146</v>
      </c>
      <c r="Q223">
        <v>63.349781393809366</v>
      </c>
      <c r="R223">
        <v>67.915538524920962</v>
      </c>
      <c r="S223">
        <v>64.56196283177114</v>
      </c>
      <c r="T223">
        <v>72.018111781802006</v>
      </c>
      <c r="U223">
        <v>70.080242321169507</v>
      </c>
      <c r="V223">
        <v>71.519448397496561</v>
      </c>
      <c r="W223">
        <v>76.073831277430415</v>
      </c>
      <c r="X223">
        <v>77.647380594325512</v>
      </c>
      <c r="Y223">
        <v>67.207548658830845</v>
      </c>
      <c r="Z223">
        <v>69.657917077842114</v>
      </c>
      <c r="AB223">
        <v>46.480894979960347</v>
      </c>
      <c r="AC223">
        <v>52.798937551772475</v>
      </c>
      <c r="AD223">
        <v>44.034601240819939</v>
      </c>
      <c r="AE223">
        <v>52.383022381076415</v>
      </c>
      <c r="AF223">
        <v>50.873139169345436</v>
      </c>
      <c r="AG223">
        <v>50.225046223582972</v>
      </c>
      <c r="AH223">
        <v>52.487418366374939</v>
      </c>
      <c r="AI223">
        <v>58.610323758383892</v>
      </c>
      <c r="AJ223">
        <v>48.996172198074738</v>
      </c>
      <c r="AK223">
        <v>51.108822134060389</v>
      </c>
      <c r="AM223" t="s">
        <v>13</v>
      </c>
      <c r="AN223" t="s">
        <v>14</v>
      </c>
      <c r="AO223">
        <v>39</v>
      </c>
      <c r="AP223">
        <v>63.349781393809366</v>
      </c>
    </row>
    <row r="224" spans="1:42">
      <c r="A224" t="s">
        <v>13</v>
      </c>
      <c r="B224" t="s">
        <v>14</v>
      </c>
      <c r="C224">
        <v>40</v>
      </c>
      <c r="D224">
        <v>40</v>
      </c>
      <c r="E224">
        <v>769</v>
      </c>
      <c r="F224">
        <v>759.53083571629122</v>
      </c>
      <c r="G224">
        <v>696.10656039593368</v>
      </c>
      <c r="H224">
        <v>717.19634616850726</v>
      </c>
      <c r="I224">
        <v>626.93195550004032</v>
      </c>
      <c r="J224">
        <v>640.56986306601198</v>
      </c>
      <c r="K224">
        <v>638.65591705447321</v>
      </c>
      <c r="L224">
        <v>631.02142952279655</v>
      </c>
      <c r="M224">
        <v>652.31576474675433</v>
      </c>
      <c r="N224">
        <v>745.6185681858841</v>
      </c>
      <c r="O224">
        <v>719.86095901585941</v>
      </c>
      <c r="Q224">
        <v>64.749104573093078</v>
      </c>
      <c r="R224">
        <v>62.629122317897206</v>
      </c>
      <c r="S224">
        <v>66.824758683350211</v>
      </c>
      <c r="T224">
        <v>63.998439503104926</v>
      </c>
      <c r="U224">
        <v>70.562997161596513</v>
      </c>
      <c r="V224">
        <v>69.146567688320914</v>
      </c>
      <c r="W224">
        <v>70.563045614172978</v>
      </c>
      <c r="X224">
        <v>75.035546101427812</v>
      </c>
      <c r="Y224">
        <v>76.285179082360244</v>
      </c>
      <c r="Z224">
        <v>66.6449993454425</v>
      </c>
      <c r="AB224">
        <v>50.593553580382718</v>
      </c>
      <c r="AC224">
        <v>46.79623344205023</v>
      </c>
      <c r="AD224">
        <v>52.813737369540839</v>
      </c>
      <c r="AE224">
        <v>44.390307637479815</v>
      </c>
      <c r="AF224">
        <v>52.132372395468344</v>
      </c>
      <c r="AG224">
        <v>50.862240179319691</v>
      </c>
      <c r="AH224">
        <v>50.290821749476621</v>
      </c>
      <c r="AI224">
        <v>52.556866449343964</v>
      </c>
      <c r="AJ224">
        <v>58.505069208384747</v>
      </c>
      <c r="AK224">
        <v>49.289231158817842</v>
      </c>
      <c r="AM224" t="s">
        <v>13</v>
      </c>
      <c r="AN224" t="s">
        <v>14</v>
      </c>
      <c r="AO224">
        <v>40</v>
      </c>
      <c r="AP224">
        <v>64.749104573093078</v>
      </c>
    </row>
    <row r="225" spans="1:42">
      <c r="A225" t="s">
        <v>13</v>
      </c>
      <c r="B225" t="s">
        <v>14</v>
      </c>
      <c r="C225">
        <v>40</v>
      </c>
      <c r="D225">
        <v>41</v>
      </c>
      <c r="E225">
        <v>678</v>
      </c>
      <c r="F225">
        <v>783.30831568499161</v>
      </c>
      <c r="G225">
        <v>772.56690175647884</v>
      </c>
      <c r="H225">
        <v>709.43794757726357</v>
      </c>
      <c r="I225">
        <v>728.68570890598573</v>
      </c>
      <c r="J225">
        <v>641.19509457580818</v>
      </c>
      <c r="K225">
        <v>652.61766697559506</v>
      </c>
      <c r="L225">
        <v>650.82870370163494</v>
      </c>
      <c r="M225">
        <v>644.2067545242287</v>
      </c>
      <c r="N225">
        <v>666.83255492169326</v>
      </c>
      <c r="O225">
        <v>758.90800148857534</v>
      </c>
      <c r="Q225">
        <v>72.298381603792819</v>
      </c>
      <c r="R225">
        <v>60.584291419056598</v>
      </c>
      <c r="S225">
        <v>58.700284272729014</v>
      </c>
      <c r="T225">
        <v>62.495589638773062</v>
      </c>
      <c r="U225">
        <v>59.924695139672565</v>
      </c>
      <c r="V225">
        <v>65.569068227871682</v>
      </c>
      <c r="W225">
        <v>64.488728009113714</v>
      </c>
      <c r="X225">
        <v>65.766048053022772</v>
      </c>
      <c r="Y225">
        <v>69.810736765640613</v>
      </c>
      <c r="Z225">
        <v>71.034442558323207</v>
      </c>
      <c r="AB225">
        <v>46.586664845061385</v>
      </c>
      <c r="AC225">
        <v>39.893733355985042</v>
      </c>
      <c r="AD225">
        <v>37.336734324982096</v>
      </c>
      <c r="AE225">
        <v>41.798729367779657</v>
      </c>
      <c r="AF225">
        <v>35.950171340980731</v>
      </c>
      <c r="AG225">
        <v>41.670446399999442</v>
      </c>
      <c r="AH225">
        <v>40.828802189813842</v>
      </c>
      <c r="AI225">
        <v>40.492033232781644</v>
      </c>
      <c r="AJ225">
        <v>42.174925323214772</v>
      </c>
      <c r="AK225">
        <v>46.104195408883669</v>
      </c>
      <c r="AM225" t="s">
        <v>13</v>
      </c>
      <c r="AN225" t="s">
        <v>14</v>
      </c>
      <c r="AO225">
        <v>41</v>
      </c>
      <c r="AP225">
        <v>72.298381603792819</v>
      </c>
    </row>
    <row r="226" spans="1:42">
      <c r="A226" t="s">
        <v>13</v>
      </c>
      <c r="B226" t="s">
        <v>14</v>
      </c>
      <c r="C226">
        <v>40</v>
      </c>
      <c r="D226">
        <v>42</v>
      </c>
      <c r="E226">
        <v>762</v>
      </c>
      <c r="F226">
        <v>700.03178804736251</v>
      </c>
      <c r="G226">
        <v>803.35348812228835</v>
      </c>
      <c r="H226">
        <v>791.46864871842865</v>
      </c>
      <c r="I226">
        <v>728.48986133418339</v>
      </c>
      <c r="J226">
        <v>746.07124361081151</v>
      </c>
      <c r="K226">
        <v>660.90493896942223</v>
      </c>
      <c r="L226">
        <v>670.41551743035325</v>
      </c>
      <c r="M226">
        <v>668.72320060144364</v>
      </c>
      <c r="N226">
        <v>663.05179604513364</v>
      </c>
      <c r="O226">
        <v>686.90355529675048</v>
      </c>
      <c r="Q226">
        <v>58.263009884860686</v>
      </c>
      <c r="R226">
        <v>65.860842007142779</v>
      </c>
      <c r="S226">
        <v>55.54451262980821</v>
      </c>
      <c r="T226">
        <v>53.834769538035971</v>
      </c>
      <c r="U226">
        <v>57.223439587067794</v>
      </c>
      <c r="V226">
        <v>54.992868630319506</v>
      </c>
      <c r="W226">
        <v>59.778265245434334</v>
      </c>
      <c r="X226">
        <v>58.978011426548079</v>
      </c>
      <c r="Y226">
        <v>60.194024312336964</v>
      </c>
      <c r="Z226">
        <v>63.734751025372624</v>
      </c>
      <c r="AB226">
        <v>30.269187474779294</v>
      </c>
      <c r="AC226">
        <v>38.067303708457771</v>
      </c>
      <c r="AD226">
        <v>32.716908757641832</v>
      </c>
      <c r="AE226">
        <v>30.494795589408138</v>
      </c>
      <c r="AF226">
        <v>34.030059722611576</v>
      </c>
      <c r="AG226">
        <v>29.238806903244637</v>
      </c>
      <c r="AH226">
        <v>33.595029609543303</v>
      </c>
      <c r="AI226">
        <v>33.027831970575711</v>
      </c>
      <c r="AJ226">
        <v>32.77481490913182</v>
      </c>
      <c r="AK226">
        <v>34.216368726573151</v>
      </c>
      <c r="AM226" t="s">
        <v>13</v>
      </c>
      <c r="AN226" t="s">
        <v>14</v>
      </c>
      <c r="AO226">
        <v>42</v>
      </c>
      <c r="AP226">
        <v>58.263009884860686</v>
      </c>
    </row>
    <row r="227" spans="1:42">
      <c r="A227" t="s">
        <v>13</v>
      </c>
      <c r="B227" t="s">
        <v>14</v>
      </c>
      <c r="C227">
        <v>40</v>
      </c>
      <c r="D227">
        <v>43</v>
      </c>
      <c r="E227">
        <v>800</v>
      </c>
      <c r="F227">
        <v>773.70285874280773</v>
      </c>
      <c r="G227">
        <v>712.63919818686054</v>
      </c>
      <c r="H227">
        <v>813.4356446672698</v>
      </c>
      <c r="I227">
        <v>800.63874253456368</v>
      </c>
      <c r="J227">
        <v>738.28303400379286</v>
      </c>
      <c r="K227">
        <v>754.14983122268666</v>
      </c>
      <c r="L227">
        <v>671.8150360574557</v>
      </c>
      <c r="M227">
        <v>679.56738953315221</v>
      </c>
      <c r="N227">
        <v>677.9394681021821</v>
      </c>
      <c r="O227">
        <v>673.09319782167972</v>
      </c>
      <c r="Q227">
        <v>53.466300950335018</v>
      </c>
      <c r="R227">
        <v>53.341789723541112</v>
      </c>
      <c r="S227">
        <v>60.166600165304587</v>
      </c>
      <c r="T227">
        <v>51.05699261547776</v>
      </c>
      <c r="U227">
        <v>49.619042796049271</v>
      </c>
      <c r="V227">
        <v>52.517019691433887</v>
      </c>
      <c r="W227">
        <v>50.692139381467804</v>
      </c>
      <c r="X227">
        <v>54.845744071214348</v>
      </c>
      <c r="Y227">
        <v>54.215309315941056</v>
      </c>
      <c r="Z227">
        <v>55.215978108184004</v>
      </c>
      <c r="AB227">
        <v>38.225276826392822</v>
      </c>
      <c r="AC227">
        <v>36.472346110733866</v>
      </c>
      <c r="AD227">
        <v>45.191139520384233</v>
      </c>
      <c r="AE227">
        <v>39.030650184999473</v>
      </c>
      <c r="AF227">
        <v>36.634461297511585</v>
      </c>
      <c r="AG227">
        <v>40.643441732412875</v>
      </c>
      <c r="AH227">
        <v>35.452460715747463</v>
      </c>
      <c r="AI227">
        <v>40.341287210139996</v>
      </c>
      <c r="AJ227">
        <v>39.785807845136489</v>
      </c>
      <c r="AK227">
        <v>39.560491173606806</v>
      </c>
      <c r="AM227" t="s">
        <v>13</v>
      </c>
      <c r="AN227" t="s">
        <v>14</v>
      </c>
      <c r="AO227">
        <v>43</v>
      </c>
      <c r="AP227">
        <v>53.466300950335018</v>
      </c>
    </row>
    <row r="228" spans="1:42">
      <c r="A228" t="s">
        <v>13</v>
      </c>
      <c r="B228" t="s">
        <v>14</v>
      </c>
      <c r="C228">
        <v>40</v>
      </c>
      <c r="D228">
        <v>44</v>
      </c>
      <c r="E228">
        <v>851</v>
      </c>
      <c r="F228">
        <v>816.25595585409462</v>
      </c>
      <c r="G228">
        <v>790.3366366274156</v>
      </c>
      <c r="H228">
        <v>729.77081688706778</v>
      </c>
      <c r="I228">
        <v>828.87346962319316</v>
      </c>
      <c r="J228">
        <v>815.05445317750889</v>
      </c>
      <c r="K228">
        <v>752.81262191018186</v>
      </c>
      <c r="L228">
        <v>767.27242326293162</v>
      </c>
      <c r="M228">
        <v>686.99956588100952</v>
      </c>
      <c r="N228">
        <v>693.10716477252151</v>
      </c>
      <c r="O228">
        <v>691.53468820515138</v>
      </c>
      <c r="Q228">
        <v>49.529485444948946</v>
      </c>
      <c r="R228">
        <v>51.109003155239911</v>
      </c>
      <c r="S228">
        <v>50.79943295004675</v>
      </c>
      <c r="T228">
        <v>57.269832785862448</v>
      </c>
      <c r="U228">
        <v>48.755189594256329</v>
      </c>
      <c r="V228">
        <v>47.263036741202505</v>
      </c>
      <c r="W228">
        <v>49.959849836730854</v>
      </c>
      <c r="X228">
        <v>48.170979845590907</v>
      </c>
      <c r="Y228">
        <v>51.761301468953384</v>
      </c>
      <c r="Z228">
        <v>51.293427605366723</v>
      </c>
      <c r="AB228">
        <v>29.982639547934298</v>
      </c>
      <c r="AC228">
        <v>30.230583430499419</v>
      </c>
      <c r="AD228">
        <v>28.7617273624574</v>
      </c>
      <c r="AE228">
        <v>35.554276536734065</v>
      </c>
      <c r="AF228">
        <v>30.810361196224957</v>
      </c>
      <c r="AG228">
        <v>28.892872599811287</v>
      </c>
      <c r="AH228">
        <v>31.954652506684653</v>
      </c>
      <c r="AI228">
        <v>27.930311554163175</v>
      </c>
      <c r="AJ228">
        <v>31.554060027035401</v>
      </c>
      <c r="AK228">
        <v>31.20139098411676</v>
      </c>
      <c r="AM228" t="s">
        <v>13</v>
      </c>
      <c r="AN228" t="s">
        <v>14</v>
      </c>
      <c r="AO228">
        <v>44</v>
      </c>
      <c r="AP228">
        <v>49.529485444948946</v>
      </c>
    </row>
    <row r="229" spans="1:42">
      <c r="A229" t="s">
        <v>13</v>
      </c>
      <c r="B229" t="s">
        <v>14</v>
      </c>
      <c r="C229">
        <v>45</v>
      </c>
      <c r="D229">
        <v>45</v>
      </c>
      <c r="E229">
        <v>890</v>
      </c>
      <c r="F229">
        <v>862.48668064160233</v>
      </c>
      <c r="G229">
        <v>828.76035524355871</v>
      </c>
      <c r="H229">
        <v>803.05427097427832</v>
      </c>
      <c r="I229">
        <v>743.25993048601413</v>
      </c>
      <c r="J229">
        <v>840.77714243122193</v>
      </c>
      <c r="K229">
        <v>826.09911177412107</v>
      </c>
      <c r="L229">
        <v>764.41279180535571</v>
      </c>
      <c r="M229">
        <v>777.53928904758823</v>
      </c>
      <c r="N229">
        <v>699.5557919816107</v>
      </c>
      <c r="O229">
        <v>704.35777178789317</v>
      </c>
      <c r="Q229">
        <v>45.161054603108283</v>
      </c>
      <c r="R229">
        <v>46.506613895819399</v>
      </c>
      <c r="S229">
        <v>47.704098834116543</v>
      </c>
      <c r="T229">
        <v>47.625440855696816</v>
      </c>
      <c r="U229">
        <v>53.812695065029033</v>
      </c>
      <c r="V229">
        <v>46.056690524412794</v>
      </c>
      <c r="W229">
        <v>45.039272054919401</v>
      </c>
      <c r="X229">
        <v>47.533016470667519</v>
      </c>
      <c r="Y229">
        <v>46.238347493819575</v>
      </c>
      <c r="Z229">
        <v>49.801882601046501</v>
      </c>
      <c r="AB229">
        <v>31.449573016121125</v>
      </c>
      <c r="AC229">
        <v>31.171847026602737</v>
      </c>
      <c r="AD229">
        <v>31.449210982519705</v>
      </c>
      <c r="AE229">
        <v>30.043826495762129</v>
      </c>
      <c r="AF229">
        <v>36.731363583220705</v>
      </c>
      <c r="AG229">
        <v>31.944914162528313</v>
      </c>
      <c r="AH229">
        <v>30.099595468933085</v>
      </c>
      <c r="AI229">
        <v>33.135065570840602</v>
      </c>
      <c r="AJ229">
        <v>29.269530765128586</v>
      </c>
      <c r="AK229">
        <v>32.812406270474462</v>
      </c>
      <c r="AM229" t="s">
        <v>13</v>
      </c>
      <c r="AN229" t="s">
        <v>14</v>
      </c>
      <c r="AO229">
        <v>45</v>
      </c>
      <c r="AP229">
        <v>45.161054603108283</v>
      </c>
    </row>
    <row r="230" spans="1:42">
      <c r="A230" t="s">
        <v>13</v>
      </c>
      <c r="B230" t="s">
        <v>14</v>
      </c>
      <c r="C230">
        <v>45</v>
      </c>
      <c r="D230">
        <v>46</v>
      </c>
      <c r="E230">
        <v>853</v>
      </c>
      <c r="F230">
        <v>900.26227013892822</v>
      </c>
      <c r="G230">
        <v>873.82593692897979</v>
      </c>
      <c r="H230">
        <v>841.05970184725891</v>
      </c>
      <c r="I230">
        <v>815.65194150803006</v>
      </c>
      <c r="J230">
        <v>756.45076439392346</v>
      </c>
      <c r="K230">
        <v>852.45511389517003</v>
      </c>
      <c r="L230">
        <v>836.97478620139157</v>
      </c>
      <c r="M230">
        <v>775.7967791079376</v>
      </c>
      <c r="N230">
        <v>787.62126771245221</v>
      </c>
      <c r="O230">
        <v>711.81265897673359</v>
      </c>
      <c r="Q230">
        <v>47.183738336871905</v>
      </c>
      <c r="R230">
        <v>44.9319604536024</v>
      </c>
      <c r="S230">
        <v>46.147548233935062</v>
      </c>
      <c r="T230">
        <v>47.300496448091089</v>
      </c>
      <c r="U230">
        <v>47.176728120258943</v>
      </c>
      <c r="V230">
        <v>53.155765895462352</v>
      </c>
      <c r="W230">
        <v>45.641159499159855</v>
      </c>
      <c r="X230">
        <v>44.65737381808664</v>
      </c>
      <c r="Y230">
        <v>47.036230936830151</v>
      </c>
      <c r="Z230">
        <v>45.841207301282815</v>
      </c>
      <c r="AB230">
        <v>35.369815037055687</v>
      </c>
      <c r="AC230">
        <v>32.565059328625438</v>
      </c>
      <c r="AD230">
        <v>32.350189237297627</v>
      </c>
      <c r="AE230">
        <v>32.639002602525849</v>
      </c>
      <c r="AF230">
        <v>31.322110193633051</v>
      </c>
      <c r="AG230">
        <v>37.876954750856441</v>
      </c>
      <c r="AH230">
        <v>33.063876766577479</v>
      </c>
      <c r="AI230">
        <v>31.330265540762575</v>
      </c>
      <c r="AJ230">
        <v>34.339992365572435</v>
      </c>
      <c r="AK230">
        <v>30.673317890797378</v>
      </c>
      <c r="AM230" t="s">
        <v>13</v>
      </c>
      <c r="AN230" t="s">
        <v>14</v>
      </c>
      <c r="AO230">
        <v>46</v>
      </c>
      <c r="AP230">
        <v>47.183738336871905</v>
      </c>
    </row>
    <row r="231" spans="1:42">
      <c r="A231" t="s">
        <v>13</v>
      </c>
      <c r="B231" t="s">
        <v>14</v>
      </c>
      <c r="C231">
        <v>45</v>
      </c>
      <c r="D231">
        <v>47</v>
      </c>
      <c r="E231">
        <v>902</v>
      </c>
      <c r="F231">
        <v>864.57589262425836</v>
      </c>
      <c r="G231">
        <v>909.25582281875461</v>
      </c>
      <c r="H231">
        <v>883.93407144959735</v>
      </c>
      <c r="I231">
        <v>852.03198851268792</v>
      </c>
      <c r="J231">
        <v>826.91109941822344</v>
      </c>
      <c r="K231">
        <v>768.37442887667521</v>
      </c>
      <c r="L231">
        <v>862.87610725717855</v>
      </c>
      <c r="M231">
        <v>846.73849811506102</v>
      </c>
      <c r="N231">
        <v>786.16088461892934</v>
      </c>
      <c r="O231">
        <v>796.71338304723668</v>
      </c>
      <c r="Q231">
        <v>43.751758938475533</v>
      </c>
      <c r="R231">
        <v>44.555316616839654</v>
      </c>
      <c r="S231">
        <v>42.541484180364648</v>
      </c>
      <c r="T231">
        <v>43.605781073481289</v>
      </c>
      <c r="U231">
        <v>44.64256841848939</v>
      </c>
      <c r="V231">
        <v>44.519422846220024</v>
      </c>
      <c r="W231">
        <v>50.012589196624297</v>
      </c>
      <c r="X231">
        <v>43.158576780551591</v>
      </c>
      <c r="Y231">
        <v>42.327083750262219</v>
      </c>
      <c r="Z231">
        <v>44.442777533333249</v>
      </c>
      <c r="AB231">
        <v>31.110743746822866</v>
      </c>
      <c r="AC231">
        <v>34.191404465244162</v>
      </c>
      <c r="AD231">
        <v>31.617417705676889</v>
      </c>
      <c r="AE231">
        <v>31.357117362249557</v>
      </c>
      <c r="AF231">
        <v>31.594888848796057</v>
      </c>
      <c r="AG231">
        <v>30.305382124188259</v>
      </c>
      <c r="AH231">
        <v>36.541299066250467</v>
      </c>
      <c r="AI231">
        <v>31.976518578750511</v>
      </c>
      <c r="AJ231">
        <v>30.315565447432231</v>
      </c>
      <c r="AK231">
        <v>33.124866696568091</v>
      </c>
      <c r="AM231" t="s">
        <v>13</v>
      </c>
      <c r="AN231" t="s">
        <v>14</v>
      </c>
      <c r="AO231">
        <v>47</v>
      </c>
      <c r="AP231">
        <v>43.751758938475533</v>
      </c>
    </row>
    <row r="232" spans="1:42">
      <c r="A232" t="s">
        <v>13</v>
      </c>
      <c r="B232" t="s">
        <v>14</v>
      </c>
      <c r="C232">
        <v>45</v>
      </c>
      <c r="D232">
        <v>48</v>
      </c>
      <c r="E232">
        <v>880</v>
      </c>
      <c r="F232">
        <v>913.21127587536944</v>
      </c>
      <c r="G232">
        <v>877.42019933030758</v>
      </c>
      <c r="H232">
        <v>919.70575970090601</v>
      </c>
      <c r="I232">
        <v>895.35926569138928</v>
      </c>
      <c r="J232">
        <v>864.26877769957196</v>
      </c>
      <c r="K232">
        <v>839.36428028124988</v>
      </c>
      <c r="L232">
        <v>781.37306101074773</v>
      </c>
      <c r="M232">
        <v>874.64796335172082</v>
      </c>
      <c r="N232">
        <v>857.81213875711251</v>
      </c>
      <c r="O232">
        <v>797.67658597972115</v>
      </c>
      <c r="Q232">
        <v>44.005156658861836</v>
      </c>
      <c r="R232">
        <v>43.027168290908989</v>
      </c>
      <c r="S232">
        <v>43.690518860941062</v>
      </c>
      <c r="T232">
        <v>41.89063244526838</v>
      </c>
      <c r="U232">
        <v>42.858000942005781</v>
      </c>
      <c r="V232">
        <v>43.803550094173644</v>
      </c>
      <c r="W232">
        <v>43.624554692698844</v>
      </c>
      <c r="X232">
        <v>48.955882993346471</v>
      </c>
      <c r="Y232">
        <v>42.35590227242119</v>
      </c>
      <c r="Z232">
        <v>41.540355788836273</v>
      </c>
      <c r="AB232">
        <v>30.804955509680976</v>
      </c>
      <c r="AC232">
        <v>28.497548564891979</v>
      </c>
      <c r="AD232">
        <v>31.154593307102505</v>
      </c>
      <c r="AE232">
        <v>28.919863968656912</v>
      </c>
      <c r="AF232">
        <v>28.66750410328903</v>
      </c>
      <c r="AG232">
        <v>28.850714621787457</v>
      </c>
      <c r="AH232">
        <v>27.670885631524818</v>
      </c>
      <c r="AI232">
        <v>33.256035059709042</v>
      </c>
      <c r="AJ232">
        <v>29.171555321533926</v>
      </c>
      <c r="AK232">
        <v>27.682816378113039</v>
      </c>
      <c r="AM232" t="s">
        <v>13</v>
      </c>
      <c r="AN232" t="s">
        <v>14</v>
      </c>
      <c r="AO232">
        <v>48</v>
      </c>
      <c r="AP232">
        <v>44.005156658861836</v>
      </c>
    </row>
    <row r="233" spans="1:42">
      <c r="A233" t="s">
        <v>13</v>
      </c>
      <c r="B233" t="s">
        <v>14</v>
      </c>
      <c r="C233">
        <v>45</v>
      </c>
      <c r="D233">
        <v>49</v>
      </c>
      <c r="E233">
        <v>898</v>
      </c>
      <c r="F233">
        <v>888.60322797394372</v>
      </c>
      <c r="G233">
        <v>921.91892146626799</v>
      </c>
      <c r="H233">
        <v>887.78816060398788</v>
      </c>
      <c r="I233">
        <v>927.74824564070843</v>
      </c>
      <c r="J233">
        <v>904.40675595777782</v>
      </c>
      <c r="K233">
        <v>874.14800211796251</v>
      </c>
      <c r="L233">
        <v>849.57598389526288</v>
      </c>
      <c r="M233">
        <v>792.20914719470261</v>
      </c>
      <c r="N233">
        <v>884.16488770858575</v>
      </c>
      <c r="O233">
        <v>866.67701141252394</v>
      </c>
      <c r="Q233">
        <v>41.942346678545938</v>
      </c>
      <c r="R233">
        <v>43.709510712784457</v>
      </c>
      <c r="S233">
        <v>42.825970401126128</v>
      </c>
      <c r="T233">
        <v>43.395872257030298</v>
      </c>
      <c r="U233">
        <v>41.713751573109946</v>
      </c>
      <c r="V233">
        <v>42.624133057352729</v>
      </c>
      <c r="W233">
        <v>43.539972812291325</v>
      </c>
      <c r="X233">
        <v>43.312885411259423</v>
      </c>
      <c r="Y233">
        <v>48.551053440084644</v>
      </c>
      <c r="Z233">
        <v>42.103394391655137</v>
      </c>
      <c r="AB233">
        <v>31.182504985673507</v>
      </c>
      <c r="AC233">
        <v>32.680364017025425</v>
      </c>
      <c r="AD233">
        <v>30.306054713192822</v>
      </c>
      <c r="AE233">
        <v>32.94555192796043</v>
      </c>
      <c r="AF233">
        <v>30.717859137343083</v>
      </c>
      <c r="AG233">
        <v>30.448008541889987</v>
      </c>
      <c r="AH233">
        <v>30.621287779275111</v>
      </c>
      <c r="AI233">
        <v>29.395599901933569</v>
      </c>
      <c r="AJ233">
        <v>35.167976172772775</v>
      </c>
      <c r="AK233">
        <v>30.922387207592827</v>
      </c>
      <c r="AM233" t="s">
        <v>13</v>
      </c>
      <c r="AN233" t="s">
        <v>14</v>
      </c>
      <c r="AO233">
        <v>49</v>
      </c>
      <c r="AP233">
        <v>41.942346678545938</v>
      </c>
    </row>
    <row r="234" spans="1:42">
      <c r="A234" t="s">
        <v>13</v>
      </c>
      <c r="B234" t="s">
        <v>14</v>
      </c>
      <c r="C234">
        <v>50</v>
      </c>
      <c r="D234">
        <v>50</v>
      </c>
      <c r="E234">
        <v>781</v>
      </c>
      <c r="F234">
        <v>911.32267839612734</v>
      </c>
      <c r="G234">
        <v>902.89503605705909</v>
      </c>
      <c r="H234">
        <v>936.37063267160761</v>
      </c>
      <c r="I234">
        <v>904.09151203438739</v>
      </c>
      <c r="J234">
        <v>941.8655507565195</v>
      </c>
      <c r="K234">
        <v>919.42919272075801</v>
      </c>
      <c r="L234">
        <v>889.94738128542133</v>
      </c>
      <c r="M234">
        <v>865.73458766025055</v>
      </c>
      <c r="N234">
        <v>808.85307328642318</v>
      </c>
      <c r="O234">
        <v>899.59874804092942</v>
      </c>
      <c r="Q234">
        <v>54.363270419007506</v>
      </c>
      <c r="R234">
        <v>47.42642197863848</v>
      </c>
      <c r="S234">
        <v>49.370326788371663</v>
      </c>
      <c r="T234">
        <v>48.386875129969475</v>
      </c>
      <c r="U234">
        <v>49.061438815358883</v>
      </c>
      <c r="V234">
        <v>47.240022105928475</v>
      </c>
      <c r="W234">
        <v>48.175726810205397</v>
      </c>
      <c r="X234">
        <v>49.272381953410118</v>
      </c>
      <c r="Y234">
        <v>49.042175059349461</v>
      </c>
      <c r="Z234">
        <v>54.619268804889977</v>
      </c>
      <c r="AB234">
        <v>36.087307392949519</v>
      </c>
      <c r="AC234">
        <v>30.612818058685846</v>
      </c>
      <c r="AD234">
        <v>32.039963493563015</v>
      </c>
      <c r="AE234">
        <v>29.77235436076478</v>
      </c>
      <c r="AF234">
        <v>32.200515509352144</v>
      </c>
      <c r="AG234">
        <v>30.146724256231462</v>
      </c>
      <c r="AH234">
        <v>29.867967414817933</v>
      </c>
      <c r="AI234">
        <v>30.006811450258098</v>
      </c>
      <c r="AJ234">
        <v>28.804520361268548</v>
      </c>
      <c r="AK234">
        <v>34.33571308365849</v>
      </c>
      <c r="AM234" t="s">
        <v>13</v>
      </c>
      <c r="AN234" t="s">
        <v>14</v>
      </c>
      <c r="AO234">
        <v>50</v>
      </c>
      <c r="AP234">
        <v>54.363270419007506</v>
      </c>
    </row>
    <row r="235" spans="1:42">
      <c r="A235" t="s">
        <v>13</v>
      </c>
      <c r="B235" t="s">
        <v>14</v>
      </c>
      <c r="C235">
        <v>50</v>
      </c>
      <c r="D235">
        <v>51</v>
      </c>
      <c r="E235">
        <v>864</v>
      </c>
      <c r="F235">
        <v>794.03561624397332</v>
      </c>
      <c r="G235">
        <v>921.49358547011786</v>
      </c>
      <c r="H235">
        <v>914.3550792609775</v>
      </c>
      <c r="I235">
        <v>947.97875867276889</v>
      </c>
      <c r="J235">
        <v>917.21751902300707</v>
      </c>
      <c r="K235">
        <v>952.9908591282998</v>
      </c>
      <c r="L235">
        <v>931.49245413042354</v>
      </c>
      <c r="M235">
        <v>902.78702465488095</v>
      </c>
      <c r="N235">
        <v>878.91540986412292</v>
      </c>
      <c r="O235">
        <v>822.60459139486056</v>
      </c>
      <c r="Q235">
        <v>45.989824038943311</v>
      </c>
      <c r="R235">
        <v>51.732705758538863</v>
      </c>
      <c r="S235">
        <v>45.647159384017392</v>
      </c>
      <c r="T235">
        <v>47.353562892949689</v>
      </c>
      <c r="U235">
        <v>46.257316177234742</v>
      </c>
      <c r="V235">
        <v>46.985906945404203</v>
      </c>
      <c r="W235">
        <v>45.35736034745338</v>
      </c>
      <c r="X235">
        <v>46.155508481594531</v>
      </c>
      <c r="Y235">
        <v>47.084828535544148</v>
      </c>
      <c r="Z235">
        <v>46.842243758738206</v>
      </c>
      <c r="AB235">
        <v>29.982429935435604</v>
      </c>
      <c r="AC235">
        <v>37.863239275459044</v>
      </c>
      <c r="AD235">
        <v>32.35038703858369</v>
      </c>
      <c r="AE235">
        <v>33.767985934748765</v>
      </c>
      <c r="AF235">
        <v>31.485684281721994</v>
      </c>
      <c r="AG235">
        <v>33.851943977290233</v>
      </c>
      <c r="AH235">
        <v>31.835230779303917</v>
      </c>
      <c r="AI235">
        <v>31.565169755125893</v>
      </c>
      <c r="AJ235">
        <v>31.717354406391351</v>
      </c>
      <c r="AK235">
        <v>30.522810288833764</v>
      </c>
      <c r="AM235" t="s">
        <v>13</v>
      </c>
      <c r="AN235" t="s">
        <v>14</v>
      </c>
      <c r="AO235">
        <v>51</v>
      </c>
      <c r="AP235">
        <v>45.989824038943311</v>
      </c>
    </row>
    <row r="236" spans="1:42">
      <c r="A236" t="s">
        <v>13</v>
      </c>
      <c r="B236" t="s">
        <v>14</v>
      </c>
      <c r="C236">
        <v>50</v>
      </c>
      <c r="D236">
        <v>52</v>
      </c>
      <c r="E236">
        <v>821</v>
      </c>
      <c r="F236">
        <v>870.41325002389749</v>
      </c>
      <c r="G236">
        <v>804.54438786411652</v>
      </c>
      <c r="H236">
        <v>928.98787599081743</v>
      </c>
      <c r="I236">
        <v>922.96441504500251</v>
      </c>
      <c r="J236">
        <v>956.59924367866381</v>
      </c>
      <c r="K236">
        <v>927.47686918941065</v>
      </c>
      <c r="L236">
        <v>961.34118793060725</v>
      </c>
      <c r="M236">
        <v>940.65992327118113</v>
      </c>
      <c r="N236">
        <v>912.75561538117552</v>
      </c>
      <c r="O236">
        <v>889.27800018765583</v>
      </c>
      <c r="Q236">
        <v>44.825666530921929</v>
      </c>
      <c r="R236">
        <v>44.083804177209004</v>
      </c>
      <c r="S236">
        <v>49.397350258362685</v>
      </c>
      <c r="T236">
        <v>43.755676813134095</v>
      </c>
      <c r="U236">
        <v>45.363284288294047</v>
      </c>
      <c r="V236">
        <v>44.351360413050401</v>
      </c>
      <c r="W236">
        <v>44.960114329288764</v>
      </c>
      <c r="X236">
        <v>43.452236214617031</v>
      </c>
      <c r="Y236">
        <v>44.203121049400764</v>
      </c>
      <c r="Z236">
        <v>45.080007354179862</v>
      </c>
      <c r="AB236">
        <v>35.904749298158173</v>
      </c>
      <c r="AC236">
        <v>31.20838648830042</v>
      </c>
      <c r="AD236">
        <v>39.048064213094456</v>
      </c>
      <c r="AE236">
        <v>33.561044724411389</v>
      </c>
      <c r="AF236">
        <v>34.991434409810942</v>
      </c>
      <c r="AG236">
        <v>32.693003656012472</v>
      </c>
      <c r="AH236">
        <v>35.004609633817701</v>
      </c>
      <c r="AI236">
        <v>33.027563647259036</v>
      </c>
      <c r="AJ236">
        <v>32.738468053810337</v>
      </c>
      <c r="AK236">
        <v>32.869427058534988</v>
      </c>
      <c r="AM236" t="s">
        <v>13</v>
      </c>
      <c r="AN236" t="s">
        <v>14</v>
      </c>
      <c r="AO236">
        <v>52</v>
      </c>
      <c r="AP236">
        <v>44.825666530921929</v>
      </c>
    </row>
    <row r="237" spans="1:42">
      <c r="A237" t="s">
        <v>13</v>
      </c>
      <c r="B237" t="s">
        <v>14</v>
      </c>
      <c r="C237">
        <v>50</v>
      </c>
      <c r="D237">
        <v>53</v>
      </c>
      <c r="E237">
        <v>856</v>
      </c>
      <c r="F237">
        <v>831.61962984922559</v>
      </c>
      <c r="G237">
        <v>880.46042440807878</v>
      </c>
      <c r="H237">
        <v>818.3957398063701</v>
      </c>
      <c r="I237">
        <v>940.43874754774936</v>
      </c>
      <c r="J237">
        <v>935.27700511859734</v>
      </c>
      <c r="K237">
        <v>969.1105674263589</v>
      </c>
      <c r="L237">
        <v>941.64488482091974</v>
      </c>
      <c r="M237">
        <v>973.65876822517555</v>
      </c>
      <c r="N237">
        <v>953.78665688958745</v>
      </c>
      <c r="O237">
        <v>926.53332346831462</v>
      </c>
      <c r="Q237">
        <v>43.754155148997064</v>
      </c>
      <c r="R237">
        <v>46.02238332986105</v>
      </c>
      <c r="S237">
        <v>45.215238212309202</v>
      </c>
      <c r="T237">
        <v>50.395760926857065</v>
      </c>
      <c r="U237">
        <v>44.761831699551998</v>
      </c>
      <c r="V237">
        <v>46.345843699680465</v>
      </c>
      <c r="W237">
        <v>45.408299478286068</v>
      </c>
      <c r="X237">
        <v>45.833584043365846</v>
      </c>
      <c r="Y237">
        <v>44.471947800382864</v>
      </c>
      <c r="Z237">
        <v>45.159529185691085</v>
      </c>
      <c r="AB237">
        <v>28.653910688855134</v>
      </c>
      <c r="AC237">
        <v>31.250652452747783</v>
      </c>
      <c r="AD237">
        <v>27.335318984692766</v>
      </c>
      <c r="AE237">
        <v>33.8756100665193</v>
      </c>
      <c r="AF237">
        <v>29.286710454448542</v>
      </c>
      <c r="AG237">
        <v>30.505198184602893</v>
      </c>
      <c r="AH237">
        <v>28.56060520637882</v>
      </c>
      <c r="AI237">
        <v>30.451338408362986</v>
      </c>
      <c r="AJ237">
        <v>28.827079626671118</v>
      </c>
      <c r="AK237">
        <v>28.568867832175524</v>
      </c>
      <c r="AM237" t="s">
        <v>13</v>
      </c>
      <c r="AN237" t="s">
        <v>14</v>
      </c>
      <c r="AO237">
        <v>53</v>
      </c>
      <c r="AP237">
        <v>43.754155148997064</v>
      </c>
    </row>
    <row r="238" spans="1:42">
      <c r="A238" t="s">
        <v>13</v>
      </c>
      <c r="B238" t="s">
        <v>14</v>
      </c>
      <c r="C238">
        <v>50</v>
      </c>
      <c r="D238">
        <v>54</v>
      </c>
      <c r="E238">
        <v>782</v>
      </c>
      <c r="F238">
        <v>864.28404748659455</v>
      </c>
      <c r="G238">
        <v>841.47637828225265</v>
      </c>
      <c r="H238">
        <v>889.74069569245285</v>
      </c>
      <c r="I238">
        <v>831.24600573978535</v>
      </c>
      <c r="J238">
        <v>950.91827334532081</v>
      </c>
      <c r="K238">
        <v>946.76631154260974</v>
      </c>
      <c r="L238">
        <v>980.85807875962598</v>
      </c>
      <c r="M238">
        <v>954.87442253434619</v>
      </c>
      <c r="N238">
        <v>985.15669635256506</v>
      </c>
      <c r="O238">
        <v>965.98670815216826</v>
      </c>
      <c r="Q238">
        <v>45.23392894024694</v>
      </c>
      <c r="R238">
        <v>42.031109195389867</v>
      </c>
      <c r="S238">
        <v>44.095908292386788</v>
      </c>
      <c r="T238">
        <v>43.487811981412413</v>
      </c>
      <c r="U238">
        <v>48.27484778182717</v>
      </c>
      <c r="V238">
        <v>43.089208008192259</v>
      </c>
      <c r="W238">
        <v>44.608636168032554</v>
      </c>
      <c r="X238">
        <v>43.670964194550756</v>
      </c>
      <c r="Y238">
        <v>44.029600107870003</v>
      </c>
      <c r="Z238">
        <v>42.771329267418189</v>
      </c>
      <c r="AB238">
        <v>32.171066242431969</v>
      </c>
      <c r="AC238">
        <v>28.308233167583452</v>
      </c>
      <c r="AD238">
        <v>30.751126958247731</v>
      </c>
      <c r="AE238">
        <v>27.092832511757184</v>
      </c>
      <c r="AF238">
        <v>33.193669441453316</v>
      </c>
      <c r="AG238">
        <v>28.862284562996084</v>
      </c>
      <c r="AH238">
        <v>30.011199604274839</v>
      </c>
      <c r="AI238">
        <v>28.169107740567132</v>
      </c>
      <c r="AJ238">
        <v>29.894989845211594</v>
      </c>
      <c r="AK238">
        <v>28.399602137871447</v>
      </c>
      <c r="AM238" t="s">
        <v>13</v>
      </c>
      <c r="AN238" t="s">
        <v>14</v>
      </c>
      <c r="AO238">
        <v>54</v>
      </c>
      <c r="AP238">
        <v>45.23392894024694</v>
      </c>
    </row>
    <row r="239" spans="1:42">
      <c r="A239" t="s">
        <v>13</v>
      </c>
      <c r="B239" t="s">
        <v>14</v>
      </c>
      <c r="C239">
        <v>55</v>
      </c>
      <c r="D239">
        <v>55</v>
      </c>
      <c r="E239">
        <v>782</v>
      </c>
      <c r="F239">
        <v>792.2589460464161</v>
      </c>
      <c r="G239">
        <v>872.64741756387048</v>
      </c>
      <c r="H239">
        <v>851.5519024090205</v>
      </c>
      <c r="I239">
        <v>899.08110088994329</v>
      </c>
      <c r="J239">
        <v>844.35680856794556</v>
      </c>
      <c r="K239">
        <v>961.45686927008251</v>
      </c>
      <c r="L239">
        <v>958.45333922215843</v>
      </c>
      <c r="M239">
        <v>992.7371334600881</v>
      </c>
      <c r="N239">
        <v>968.34039307448177</v>
      </c>
      <c r="O239">
        <v>996.90370917769144</v>
      </c>
      <c r="Q239">
        <v>47.578821197854538</v>
      </c>
      <c r="R239">
        <v>48.161037365145241</v>
      </c>
      <c r="S239">
        <v>44.825478259265225</v>
      </c>
      <c r="T239">
        <v>47.072797721555922</v>
      </c>
      <c r="U239">
        <v>46.374059459479696</v>
      </c>
      <c r="V239">
        <v>51.219496222652985</v>
      </c>
      <c r="W239">
        <v>45.993684964578584</v>
      </c>
      <c r="X239">
        <v>47.531400758465317</v>
      </c>
      <c r="Y239">
        <v>46.543773405291084</v>
      </c>
      <c r="Z239">
        <v>46.962000696566534</v>
      </c>
      <c r="AB239">
        <v>32.125714838504614</v>
      </c>
      <c r="AC239">
        <v>35.015176389679944</v>
      </c>
      <c r="AD239">
        <v>30.962108447127321</v>
      </c>
      <c r="AE239">
        <v>33.529480026033596</v>
      </c>
      <c r="AF239">
        <v>29.694814571219094</v>
      </c>
      <c r="AG239">
        <v>36.125138422144836</v>
      </c>
      <c r="AH239">
        <v>31.588959931121259</v>
      </c>
      <c r="AI239">
        <v>32.819497504353016</v>
      </c>
      <c r="AJ239">
        <v>30.85546768000285</v>
      </c>
      <c r="AK239">
        <v>32.628782382965831</v>
      </c>
      <c r="AM239" t="s">
        <v>13</v>
      </c>
      <c r="AN239" t="s">
        <v>14</v>
      </c>
      <c r="AO239">
        <v>55</v>
      </c>
      <c r="AP239">
        <v>47.578821197854538</v>
      </c>
    </row>
    <row r="240" spans="1:42">
      <c r="A240" t="s">
        <v>13</v>
      </c>
      <c r="B240" t="s">
        <v>14</v>
      </c>
      <c r="C240">
        <v>55</v>
      </c>
      <c r="D240">
        <v>56</v>
      </c>
      <c r="E240">
        <v>721</v>
      </c>
      <c r="F240">
        <v>791.76509786214058</v>
      </c>
      <c r="G240">
        <v>803.14073905811597</v>
      </c>
      <c r="H240">
        <v>881.97378776705864</v>
      </c>
      <c r="I240">
        <v>862.693706497986</v>
      </c>
      <c r="J240">
        <v>909.56491728152014</v>
      </c>
      <c r="K240">
        <v>858.12655405563487</v>
      </c>
      <c r="L240">
        <v>973.16555647055964</v>
      </c>
      <c r="M240">
        <v>971.27042023982574</v>
      </c>
      <c r="N240">
        <v>1005.8460761830767</v>
      </c>
      <c r="O240">
        <v>982.8432272823253</v>
      </c>
      <c r="Q240">
        <v>48.200073671290568</v>
      </c>
      <c r="R240">
        <v>45.710273562916228</v>
      </c>
      <c r="S240">
        <v>46.180148789370591</v>
      </c>
      <c r="T240">
        <v>43.094967531602975</v>
      </c>
      <c r="U240">
        <v>45.171021273461314</v>
      </c>
      <c r="V240">
        <v>44.543143083028824</v>
      </c>
      <c r="W240">
        <v>48.988596320990013</v>
      </c>
      <c r="X240">
        <v>44.16873763376654</v>
      </c>
      <c r="Y240">
        <v>45.590952182513391</v>
      </c>
      <c r="Z240">
        <v>44.632056235161379</v>
      </c>
      <c r="AB240">
        <v>31.274480479354587</v>
      </c>
      <c r="AC240">
        <v>28.8531380426402</v>
      </c>
      <c r="AD240">
        <v>31.257027711827057</v>
      </c>
      <c r="AE240">
        <v>27.802698535654685</v>
      </c>
      <c r="AF240">
        <v>29.960166580067451</v>
      </c>
      <c r="AG240">
        <v>26.736144105301349</v>
      </c>
      <c r="AH240">
        <v>32.15523054795699</v>
      </c>
      <c r="AI240">
        <v>28.26983598238705</v>
      </c>
      <c r="AJ240">
        <v>29.313442677734979</v>
      </c>
      <c r="AK240">
        <v>27.628410434220338</v>
      </c>
      <c r="AM240" t="s">
        <v>13</v>
      </c>
      <c r="AN240" t="s">
        <v>14</v>
      </c>
      <c r="AO240">
        <v>56</v>
      </c>
      <c r="AP240">
        <v>48.200073671290568</v>
      </c>
    </row>
    <row r="241" spans="1:42">
      <c r="A241" t="s">
        <v>13</v>
      </c>
      <c r="B241" t="s">
        <v>14</v>
      </c>
      <c r="C241">
        <v>55</v>
      </c>
      <c r="D241">
        <v>57</v>
      </c>
      <c r="E241">
        <v>723</v>
      </c>
      <c r="F241">
        <v>733.53844658295702</v>
      </c>
      <c r="G241">
        <v>803.13978366323749</v>
      </c>
      <c r="H241">
        <v>815.55447856964417</v>
      </c>
      <c r="I241">
        <v>893.08280940507211</v>
      </c>
      <c r="J241">
        <v>875.23080072472408</v>
      </c>
      <c r="K241">
        <v>921.75482691668424</v>
      </c>
      <c r="L241">
        <v>873.33515495892698</v>
      </c>
      <c r="M241">
        <v>986.6169340209691</v>
      </c>
      <c r="N241">
        <v>985.71012563073316</v>
      </c>
      <c r="O241">
        <v>1020.632726193395</v>
      </c>
      <c r="Q241">
        <v>47.244124604343341</v>
      </c>
      <c r="R241">
        <v>47.806126336662977</v>
      </c>
      <c r="S241">
        <v>45.384500089313889</v>
      </c>
      <c r="T241">
        <v>45.844495620796465</v>
      </c>
      <c r="U241">
        <v>42.852662318119144</v>
      </c>
      <c r="V241">
        <v>44.853022857988364</v>
      </c>
      <c r="W241">
        <v>44.237982025841376</v>
      </c>
      <c r="X241">
        <v>48.460525849102837</v>
      </c>
      <c r="Y241">
        <v>43.814155258388176</v>
      </c>
      <c r="Z241">
        <v>45.195028780485124</v>
      </c>
      <c r="AB241">
        <v>27.393920130744132</v>
      </c>
      <c r="AC241">
        <v>29.624040863583108</v>
      </c>
      <c r="AD241">
        <v>27.445665555357071</v>
      </c>
      <c r="AE241">
        <v>29.655082437288595</v>
      </c>
      <c r="AF241">
        <v>26.494849123391553</v>
      </c>
      <c r="AG241">
        <v>28.49131149777671</v>
      </c>
      <c r="AH241">
        <v>25.538365825929031</v>
      </c>
      <c r="AI241">
        <v>30.533150363776173</v>
      </c>
      <c r="AJ241">
        <v>26.976260118296697</v>
      </c>
      <c r="AK241">
        <v>27.954753950338159</v>
      </c>
      <c r="AM241" t="s">
        <v>13</v>
      </c>
      <c r="AN241" t="s">
        <v>14</v>
      </c>
      <c r="AO241">
        <v>57</v>
      </c>
      <c r="AP241">
        <v>47.244124604343341</v>
      </c>
    </row>
    <row r="242" spans="1:42">
      <c r="A242" t="s">
        <v>13</v>
      </c>
      <c r="B242" t="s">
        <v>14</v>
      </c>
      <c r="C242">
        <v>55</v>
      </c>
      <c r="D242">
        <v>58</v>
      </c>
      <c r="E242">
        <v>773</v>
      </c>
      <c r="F242">
        <v>730.49561614883078</v>
      </c>
      <c r="G242">
        <v>740.52378640794018</v>
      </c>
      <c r="H242">
        <v>809.11625970096247</v>
      </c>
      <c r="I242">
        <v>822.32517940143055</v>
      </c>
      <c r="J242">
        <v>898.12075943060529</v>
      </c>
      <c r="K242">
        <v>881.81034758503426</v>
      </c>
      <c r="L242">
        <v>927.72541041316492</v>
      </c>
      <c r="M242">
        <v>882.35213751033098</v>
      </c>
      <c r="N242">
        <v>993.36931354717842</v>
      </c>
      <c r="O242">
        <v>993.51219153469503</v>
      </c>
      <c r="Q242">
        <v>40.599304313842943</v>
      </c>
      <c r="R242">
        <v>43.047439727373614</v>
      </c>
      <c r="S242">
        <v>43.530469170423224</v>
      </c>
      <c r="T242">
        <v>41.30209361835923</v>
      </c>
      <c r="U242">
        <v>41.733653361422583</v>
      </c>
      <c r="V242">
        <v>39.188984919633711</v>
      </c>
      <c r="W242">
        <v>40.843522861973725</v>
      </c>
      <c r="X242">
        <v>40.363756308371528</v>
      </c>
      <c r="Y242">
        <v>43.883909280023943</v>
      </c>
      <c r="Z242">
        <v>39.994925568138605</v>
      </c>
      <c r="AB242">
        <v>28.039784068634763</v>
      </c>
      <c r="AC242">
        <v>30.092935394502305</v>
      </c>
      <c r="AD242">
        <v>32.430723749397536</v>
      </c>
      <c r="AE242">
        <v>30.125014272218891</v>
      </c>
      <c r="AF242">
        <v>32.35887334469443</v>
      </c>
      <c r="AG242">
        <v>29.057405290097929</v>
      </c>
      <c r="AH242">
        <v>31.12053239964267</v>
      </c>
      <c r="AI242">
        <v>28.07506996103222</v>
      </c>
      <c r="AJ242">
        <v>33.229339168280553</v>
      </c>
      <c r="AK242">
        <v>29.489627225766547</v>
      </c>
      <c r="AM242" t="s">
        <v>13</v>
      </c>
      <c r="AN242" t="s">
        <v>14</v>
      </c>
      <c r="AO242">
        <v>58</v>
      </c>
      <c r="AP242">
        <v>40.599304313842943</v>
      </c>
    </row>
    <row r="243" spans="1:42">
      <c r="A243" t="s">
        <v>13</v>
      </c>
      <c r="B243" t="s">
        <v>14</v>
      </c>
      <c r="C243">
        <v>55</v>
      </c>
      <c r="D243">
        <v>59</v>
      </c>
      <c r="E243">
        <v>691</v>
      </c>
      <c r="F243">
        <v>781.8465046633537</v>
      </c>
      <c r="G243">
        <v>741.18239614641902</v>
      </c>
      <c r="H243">
        <v>750.6704864514578</v>
      </c>
      <c r="I243">
        <v>818.25563301013119</v>
      </c>
      <c r="J243">
        <v>832.55660215969488</v>
      </c>
      <c r="K243">
        <v>907.20567046119788</v>
      </c>
      <c r="L243">
        <v>892.23825671492546</v>
      </c>
      <c r="M243">
        <v>937.79341819142689</v>
      </c>
      <c r="N243">
        <v>895.16243839241827</v>
      </c>
      <c r="O243">
        <v>1004.6611566533404</v>
      </c>
      <c r="Q243">
        <v>45.293876364825501</v>
      </c>
      <c r="R243">
        <v>40.728960458094704</v>
      </c>
      <c r="S243">
        <v>43.001536231907259</v>
      </c>
      <c r="T243">
        <v>43.619108194610412</v>
      </c>
      <c r="U243">
        <v>41.558893713467569</v>
      </c>
      <c r="V243">
        <v>41.916206036973918</v>
      </c>
      <c r="W243">
        <v>39.428828729091542</v>
      </c>
      <c r="X243">
        <v>41.078441441028048</v>
      </c>
      <c r="Y243">
        <v>40.638002484191972</v>
      </c>
      <c r="Z243">
        <v>44.14206145555891</v>
      </c>
      <c r="AB243">
        <v>28.972661508290145</v>
      </c>
      <c r="AC243">
        <v>24.322247040220354</v>
      </c>
      <c r="AD243">
        <v>25.996982167468712</v>
      </c>
      <c r="AE243">
        <v>27.869246406850671</v>
      </c>
      <c r="AF243">
        <v>25.962523918591522</v>
      </c>
      <c r="AG243">
        <v>27.710740845559865</v>
      </c>
      <c r="AH243">
        <v>24.998292583473322</v>
      </c>
      <c r="AI243">
        <v>26.657412869578671</v>
      </c>
      <c r="AJ243">
        <v>24.198460054683846</v>
      </c>
      <c r="AK243">
        <v>28.340886320699344</v>
      </c>
      <c r="AM243" t="s">
        <v>13</v>
      </c>
      <c r="AN243" t="s">
        <v>14</v>
      </c>
      <c r="AO243">
        <v>59</v>
      </c>
      <c r="AP243">
        <v>45.293876364825501</v>
      </c>
    </row>
    <row r="244" spans="1:42">
      <c r="A244" t="s">
        <v>13</v>
      </c>
      <c r="B244" t="s">
        <v>14</v>
      </c>
      <c r="C244">
        <v>60</v>
      </c>
      <c r="D244">
        <v>60</v>
      </c>
      <c r="E244">
        <v>776</v>
      </c>
      <c r="F244">
        <v>709.62727148697843</v>
      </c>
      <c r="G244">
        <v>798.16022448517538</v>
      </c>
      <c r="H244">
        <v>759.33746116687564</v>
      </c>
      <c r="I244">
        <v>768.34541749393429</v>
      </c>
      <c r="J244">
        <v>835.0717861825209</v>
      </c>
      <c r="K244">
        <v>850.40427673836314</v>
      </c>
      <c r="L244">
        <v>924.2080565949351</v>
      </c>
      <c r="M244">
        <v>910.81979595557971</v>
      </c>
      <c r="N244">
        <v>956.10288878311349</v>
      </c>
      <c r="O244">
        <v>916.59496412620706</v>
      </c>
      <c r="Q244">
        <v>49.801910977756947</v>
      </c>
      <c r="R244">
        <v>54.834964642967279</v>
      </c>
      <c r="S244">
        <v>49.424824735202805</v>
      </c>
      <c r="T244">
        <v>51.979464889436436</v>
      </c>
      <c r="U244">
        <v>52.717404156730247</v>
      </c>
      <c r="V244">
        <v>50.087627732752409</v>
      </c>
      <c r="W244">
        <v>50.64311176282277</v>
      </c>
      <c r="X244">
        <v>47.781668235147585</v>
      </c>
      <c r="Y244">
        <v>49.592224560392502</v>
      </c>
      <c r="Z244">
        <v>49.14918086250767</v>
      </c>
      <c r="AB244">
        <v>23.852214188887</v>
      </c>
      <c r="AC244">
        <v>29.272351584508872</v>
      </c>
      <c r="AD244">
        <v>24.798271574935544</v>
      </c>
      <c r="AE244">
        <v>26.367481889666063</v>
      </c>
      <c r="AF244">
        <v>28.232716738491916</v>
      </c>
      <c r="AG244">
        <v>26.403908077918121</v>
      </c>
      <c r="AH244">
        <v>28.097251556256179</v>
      </c>
      <c r="AI244">
        <v>25.454960391837005</v>
      </c>
      <c r="AJ244">
        <v>27.064936559140033</v>
      </c>
      <c r="AK244">
        <v>24.683695499386197</v>
      </c>
      <c r="AM244" t="s">
        <v>13</v>
      </c>
      <c r="AN244" t="s">
        <v>14</v>
      </c>
      <c r="AO244">
        <v>60</v>
      </c>
      <c r="AP244">
        <v>49.801910977756947</v>
      </c>
    </row>
    <row r="245" spans="1:42">
      <c r="A245" t="s">
        <v>13</v>
      </c>
      <c r="B245" t="s">
        <v>14</v>
      </c>
      <c r="C245">
        <v>60</v>
      </c>
      <c r="D245">
        <v>61</v>
      </c>
      <c r="E245">
        <v>852</v>
      </c>
      <c r="F245">
        <v>790.09725145102368</v>
      </c>
      <c r="G245">
        <v>725.60886083421303</v>
      </c>
      <c r="H245">
        <v>811.80054634622354</v>
      </c>
      <c r="I245">
        <v>774.73827291065061</v>
      </c>
      <c r="J245">
        <v>783.54606518608432</v>
      </c>
      <c r="K245">
        <v>849.36007932884263</v>
      </c>
      <c r="L245">
        <v>865.57048030560247</v>
      </c>
      <c r="M245">
        <v>938.4865678537999</v>
      </c>
      <c r="N245">
        <v>926.58419623231396</v>
      </c>
      <c r="O245">
        <v>971.61143537348403</v>
      </c>
      <c r="Q245">
        <v>43.161063224621046</v>
      </c>
      <c r="R245">
        <v>46.478960787145766</v>
      </c>
      <c r="S245">
        <v>51.027087749383639</v>
      </c>
      <c r="T245">
        <v>46.281784859439945</v>
      </c>
      <c r="U245">
        <v>48.559873210212437</v>
      </c>
      <c r="V245">
        <v>49.321492883605664</v>
      </c>
      <c r="W245">
        <v>47.048658306705747</v>
      </c>
      <c r="X245">
        <v>47.590966724004083</v>
      </c>
      <c r="Y245">
        <v>45.032241137557023</v>
      </c>
      <c r="Z245">
        <v>46.718840065548534</v>
      </c>
      <c r="AB245">
        <v>25.236143954481708</v>
      </c>
      <c r="AC245">
        <v>24.914042787394969</v>
      </c>
      <c r="AD245">
        <v>30.475939879967342</v>
      </c>
      <c r="AE245">
        <v>25.932426021595504</v>
      </c>
      <c r="AF245">
        <v>27.492557959177613</v>
      </c>
      <c r="AG245">
        <v>29.519806759144736</v>
      </c>
      <c r="AH245">
        <v>27.728295967475045</v>
      </c>
      <c r="AI245">
        <v>29.548362052244503</v>
      </c>
      <c r="AJ245">
        <v>26.862659158037392</v>
      </c>
      <c r="AK245">
        <v>28.549156710206333</v>
      </c>
      <c r="AM245" t="s">
        <v>13</v>
      </c>
      <c r="AN245" t="s">
        <v>14</v>
      </c>
      <c r="AO245">
        <v>61</v>
      </c>
      <c r="AP245">
        <v>43.161063224621046</v>
      </c>
    </row>
    <row r="246" spans="1:42">
      <c r="A246" t="s">
        <v>13</v>
      </c>
      <c r="B246" t="s">
        <v>14</v>
      </c>
      <c r="C246">
        <v>60</v>
      </c>
      <c r="D246">
        <v>62</v>
      </c>
      <c r="E246">
        <v>877</v>
      </c>
      <c r="F246">
        <v>866.17204473713446</v>
      </c>
      <c r="G246">
        <v>804.29601744693957</v>
      </c>
      <c r="H246">
        <v>741.67728637216896</v>
      </c>
      <c r="I246">
        <v>825.70900267410912</v>
      </c>
      <c r="J246">
        <v>790.22165830818892</v>
      </c>
      <c r="K246">
        <v>798.91542171278309</v>
      </c>
      <c r="L246">
        <v>864.09043441651238</v>
      </c>
      <c r="M246">
        <v>881.21202923243266</v>
      </c>
      <c r="N246">
        <v>953.47279807994687</v>
      </c>
      <c r="O246">
        <v>942.9362043875451</v>
      </c>
      <c r="Q246">
        <v>43.020119335460954</v>
      </c>
      <c r="R246">
        <v>41.62350089756918</v>
      </c>
      <c r="S246">
        <v>44.837826205584811</v>
      </c>
      <c r="T246">
        <v>48.969912836992037</v>
      </c>
      <c r="U246">
        <v>44.621824565006612</v>
      </c>
      <c r="V246">
        <v>46.733352211476024</v>
      </c>
      <c r="W246">
        <v>47.456540983483158</v>
      </c>
      <c r="X246">
        <v>45.350178542009068</v>
      </c>
      <c r="Y246">
        <v>45.820966639303194</v>
      </c>
      <c r="Z246">
        <v>43.397265204956504</v>
      </c>
      <c r="AB246">
        <v>22.542872109637031</v>
      </c>
      <c r="AC246">
        <v>21.241025934333521</v>
      </c>
      <c r="AD246">
        <v>21.102825158536984</v>
      </c>
      <c r="AE246">
        <v>25.475828388447095</v>
      </c>
      <c r="AF246">
        <v>21.882898631800238</v>
      </c>
      <c r="AG246">
        <v>23.115925603404467</v>
      </c>
      <c r="AH246">
        <v>24.707719319495727</v>
      </c>
      <c r="AI246">
        <v>23.264909968161845</v>
      </c>
      <c r="AJ246">
        <v>24.663152826683323</v>
      </c>
      <c r="AK246">
        <v>22.516422958173354</v>
      </c>
      <c r="AM246" t="s">
        <v>13</v>
      </c>
      <c r="AN246" t="s">
        <v>14</v>
      </c>
      <c r="AO246">
        <v>62</v>
      </c>
      <c r="AP246">
        <v>43.020119335460954</v>
      </c>
    </row>
    <row r="247" spans="1:42">
      <c r="A247" t="s">
        <v>13</v>
      </c>
      <c r="B247" t="s">
        <v>14</v>
      </c>
      <c r="C247">
        <v>60</v>
      </c>
      <c r="D247">
        <v>63</v>
      </c>
      <c r="E247">
        <v>946</v>
      </c>
      <c r="F247">
        <v>888.13361322609228</v>
      </c>
      <c r="G247">
        <v>876.79570459158788</v>
      </c>
      <c r="H247">
        <v>815.02641385151333</v>
      </c>
      <c r="I247">
        <v>754.22466907107025</v>
      </c>
      <c r="J247">
        <v>836.15314831249032</v>
      </c>
      <c r="K247">
        <v>802.12943239588617</v>
      </c>
      <c r="L247">
        <v>810.76361208897333</v>
      </c>
      <c r="M247">
        <v>875.21242169926279</v>
      </c>
      <c r="N247">
        <v>893.1166815628892</v>
      </c>
      <c r="O247">
        <v>964.67236389700201</v>
      </c>
      <c r="Q247">
        <v>38.456476449191321</v>
      </c>
      <c r="R247">
        <v>39.332505862567423</v>
      </c>
      <c r="S247">
        <v>38.141448919372671</v>
      </c>
      <c r="T247">
        <v>40.985528641152044</v>
      </c>
      <c r="U247">
        <v>44.683373696355055</v>
      </c>
      <c r="V247">
        <v>40.873583564581836</v>
      </c>
      <c r="W247">
        <v>42.652335489453549</v>
      </c>
      <c r="X247">
        <v>43.325996236031436</v>
      </c>
      <c r="Y247">
        <v>41.465207633953732</v>
      </c>
      <c r="Z247">
        <v>41.908325132494319</v>
      </c>
      <c r="AB247">
        <v>20.865047186109468</v>
      </c>
      <c r="AC247">
        <v>21.984839597668508</v>
      </c>
      <c r="AD247">
        <v>20.742630791827011</v>
      </c>
      <c r="AE247">
        <v>20.647487707158003</v>
      </c>
      <c r="AF247">
        <v>24.732332617603159</v>
      </c>
      <c r="AG247">
        <v>21.386624291491444</v>
      </c>
      <c r="AH247">
        <v>22.533430183898862</v>
      </c>
      <c r="AI247">
        <v>24.045839973079353</v>
      </c>
      <c r="AJ247">
        <v>22.702953815321838</v>
      </c>
      <c r="AK247">
        <v>24.010979694518593</v>
      </c>
      <c r="AM247" t="s">
        <v>13</v>
      </c>
      <c r="AN247" t="s">
        <v>14</v>
      </c>
      <c r="AO247">
        <v>63</v>
      </c>
      <c r="AP247">
        <v>38.456476449191321</v>
      </c>
    </row>
    <row r="248" spans="1:42">
      <c r="A248" t="s">
        <v>13</v>
      </c>
      <c r="B248" t="s">
        <v>14</v>
      </c>
      <c r="C248">
        <v>60</v>
      </c>
      <c r="D248">
        <v>64</v>
      </c>
      <c r="E248">
        <v>1096</v>
      </c>
      <c r="F248">
        <v>952.78004225797838</v>
      </c>
      <c r="G248">
        <v>894.15934244930918</v>
      </c>
      <c r="H248">
        <v>882.47714525966001</v>
      </c>
      <c r="I248">
        <v>820.67224508115714</v>
      </c>
      <c r="J248">
        <v>761.95026297378172</v>
      </c>
      <c r="K248">
        <v>841.73243410318162</v>
      </c>
      <c r="L248">
        <v>809.16450879370188</v>
      </c>
      <c r="M248">
        <v>817.74826321142712</v>
      </c>
      <c r="N248">
        <v>881.28631124159995</v>
      </c>
      <c r="O248">
        <v>899.95588314439829</v>
      </c>
      <c r="Q248">
        <v>33.228003218241817</v>
      </c>
      <c r="R248">
        <v>36.001890578655356</v>
      </c>
      <c r="S248">
        <v>36.800982752344034</v>
      </c>
      <c r="T248">
        <v>35.707474955119118</v>
      </c>
      <c r="U248">
        <v>38.416891998111154</v>
      </c>
      <c r="V248">
        <v>41.679635608335346</v>
      </c>
      <c r="W248">
        <v>38.240030705235078</v>
      </c>
      <c r="X248">
        <v>39.869833585446095</v>
      </c>
      <c r="Y248">
        <v>40.528643859918539</v>
      </c>
      <c r="Z248">
        <v>38.916464784761132</v>
      </c>
      <c r="AB248">
        <v>20.588278587193688</v>
      </c>
      <c r="AC248">
        <v>22.336074637340623</v>
      </c>
      <c r="AD248">
        <v>23.557274809428186</v>
      </c>
      <c r="AE248">
        <v>22.291886951323779</v>
      </c>
      <c r="AF248">
        <v>22.321857622778762</v>
      </c>
      <c r="AG248">
        <v>26.447937093708784</v>
      </c>
      <c r="AH248">
        <v>23.03786084424376</v>
      </c>
      <c r="AI248">
        <v>24.207466244637402</v>
      </c>
      <c r="AJ248">
        <v>25.718640073652224</v>
      </c>
      <c r="AK248">
        <v>24.322224461974994</v>
      </c>
      <c r="AM248" t="s">
        <v>13</v>
      </c>
      <c r="AN248" t="s">
        <v>14</v>
      </c>
      <c r="AO248">
        <v>64</v>
      </c>
      <c r="AP248">
        <v>33.228003218241817</v>
      </c>
    </row>
    <row r="249" spans="1:42">
      <c r="A249" t="s">
        <v>13</v>
      </c>
      <c r="B249" t="s">
        <v>14</v>
      </c>
      <c r="C249">
        <v>65</v>
      </c>
      <c r="D249">
        <v>65</v>
      </c>
      <c r="E249">
        <v>814</v>
      </c>
      <c r="F249">
        <v>1097.8340707013313</v>
      </c>
      <c r="G249">
        <v>955.87749717576355</v>
      </c>
      <c r="H249">
        <v>897.3766647737084</v>
      </c>
      <c r="I249">
        <v>884.64110922208329</v>
      </c>
      <c r="J249">
        <v>823.56042684229783</v>
      </c>
      <c r="K249">
        <v>766.39273906551637</v>
      </c>
      <c r="L249">
        <v>844.3436506760894</v>
      </c>
      <c r="M249">
        <v>813.21986287852098</v>
      </c>
      <c r="N249">
        <v>821.42544361210457</v>
      </c>
      <c r="O249">
        <v>884.12642308278805</v>
      </c>
      <c r="Q249">
        <v>40.630504693997231</v>
      </c>
      <c r="R249">
        <v>27.453038475583547</v>
      </c>
      <c r="S249">
        <v>29.707332915418398</v>
      </c>
      <c r="T249">
        <v>30.480631004310897</v>
      </c>
      <c r="U249">
        <v>29.690231019933176</v>
      </c>
      <c r="V249">
        <v>31.830149429790538</v>
      </c>
      <c r="W249">
        <v>34.438592068440691</v>
      </c>
      <c r="X249">
        <v>31.899451352206217</v>
      </c>
      <c r="Y249">
        <v>32.904639109811981</v>
      </c>
      <c r="Z249">
        <v>33.464924037868464</v>
      </c>
      <c r="AB249">
        <v>28.658235744903163</v>
      </c>
      <c r="AC249">
        <v>18.505096246541825</v>
      </c>
      <c r="AD249">
        <v>19.967595970012617</v>
      </c>
      <c r="AE249">
        <v>20.986706105348023</v>
      </c>
      <c r="AF249">
        <v>19.818486343886367</v>
      </c>
      <c r="AG249">
        <v>19.784821783471266</v>
      </c>
      <c r="AH249">
        <v>23.461136759181805</v>
      </c>
      <c r="AI249">
        <v>20.4819881018011</v>
      </c>
      <c r="AJ249">
        <v>21.489335442218014</v>
      </c>
      <c r="AK249">
        <v>22.910663047667324</v>
      </c>
      <c r="AM249" t="s">
        <v>13</v>
      </c>
      <c r="AN249" t="s">
        <v>14</v>
      </c>
      <c r="AO249">
        <v>65</v>
      </c>
      <c r="AP249">
        <v>40.630504693997231</v>
      </c>
    </row>
    <row r="250" spans="1:42">
      <c r="A250" t="s">
        <v>13</v>
      </c>
      <c r="B250" t="s">
        <v>14</v>
      </c>
      <c r="C250">
        <v>65</v>
      </c>
      <c r="D250">
        <v>66</v>
      </c>
      <c r="E250">
        <v>851</v>
      </c>
      <c r="F250">
        <v>812.82925329845773</v>
      </c>
      <c r="G250">
        <v>1094.2034132930021</v>
      </c>
      <c r="H250">
        <v>953.28127965601368</v>
      </c>
      <c r="I250">
        <v>895.76318124411068</v>
      </c>
      <c r="J250">
        <v>882.26438497773461</v>
      </c>
      <c r="K250">
        <v>821.92005415225401</v>
      </c>
      <c r="L250">
        <v>766.27812481543685</v>
      </c>
      <c r="M250">
        <v>842.3582914426122</v>
      </c>
      <c r="N250">
        <v>812.70143299176868</v>
      </c>
      <c r="O250">
        <v>820.60640706250979</v>
      </c>
      <c r="Q250">
        <v>27.465224424769012</v>
      </c>
      <c r="R250">
        <v>36.00595054740355</v>
      </c>
      <c r="S250">
        <v>24.304600932440579</v>
      </c>
      <c r="T250">
        <v>26.287350895865917</v>
      </c>
      <c r="U250">
        <v>26.852526752296274</v>
      </c>
      <c r="V250">
        <v>26.112480890286371</v>
      </c>
      <c r="W250">
        <v>27.950166774073598</v>
      </c>
      <c r="X250">
        <v>30.254532477147329</v>
      </c>
      <c r="Y250">
        <v>28.071592142096428</v>
      </c>
      <c r="Z250">
        <v>28.950356326512544</v>
      </c>
      <c r="AB250">
        <v>20.37271383592212</v>
      </c>
      <c r="AC250">
        <v>28.75561323479268</v>
      </c>
      <c r="AD250">
        <v>18.592689668875728</v>
      </c>
      <c r="AE250">
        <v>20.054364113218899</v>
      </c>
      <c r="AF250">
        <v>21.03677072996485</v>
      </c>
      <c r="AG250">
        <v>19.88553938334594</v>
      </c>
      <c r="AH250">
        <v>19.863973665963723</v>
      </c>
      <c r="AI250">
        <v>23.475715736845586</v>
      </c>
      <c r="AJ250">
        <v>20.572028268467143</v>
      </c>
      <c r="AK250">
        <v>21.539015830612215</v>
      </c>
      <c r="AM250" t="s">
        <v>13</v>
      </c>
      <c r="AN250" t="s">
        <v>14</v>
      </c>
      <c r="AO250">
        <v>66</v>
      </c>
      <c r="AP250">
        <v>27.465224424769012</v>
      </c>
    </row>
    <row r="251" spans="1:42">
      <c r="A251" t="s">
        <v>13</v>
      </c>
      <c r="B251" t="s">
        <v>14</v>
      </c>
      <c r="C251">
        <v>65</v>
      </c>
      <c r="D251">
        <v>67</v>
      </c>
      <c r="E251">
        <v>810</v>
      </c>
      <c r="F251">
        <v>849.04951469586081</v>
      </c>
      <c r="G251">
        <v>812.38127170279802</v>
      </c>
      <c r="H251">
        <v>1091.8422405399183</v>
      </c>
      <c r="I251">
        <v>952.31831399088628</v>
      </c>
      <c r="J251">
        <v>895.18924857750767</v>
      </c>
      <c r="K251">
        <v>881.1637058529476</v>
      </c>
      <c r="L251">
        <v>821.41648988167685</v>
      </c>
      <c r="M251">
        <v>767.25105900728136</v>
      </c>
      <c r="N251">
        <v>841.6156140171521</v>
      </c>
      <c r="O251">
        <v>813.29418658695226</v>
      </c>
      <c r="Q251">
        <v>27.099003980076365</v>
      </c>
      <c r="R251">
        <v>26.824827091423739</v>
      </c>
      <c r="S251">
        <v>35.038426895059921</v>
      </c>
      <c r="T251">
        <v>23.693575435327155</v>
      </c>
      <c r="U251">
        <v>25.59673388855073</v>
      </c>
      <c r="V251">
        <v>26.197979225126144</v>
      </c>
      <c r="W251">
        <v>25.496318487055703</v>
      </c>
      <c r="X251">
        <v>27.272615113324875</v>
      </c>
      <c r="Y251">
        <v>29.432388516079182</v>
      </c>
      <c r="Z251">
        <v>27.369044162115305</v>
      </c>
      <c r="AB251">
        <v>19.920653521012191</v>
      </c>
      <c r="AC251">
        <v>18.158369186388793</v>
      </c>
      <c r="AD251">
        <v>25.458353178770839</v>
      </c>
      <c r="AE251">
        <v>16.5317649456167</v>
      </c>
      <c r="AF251">
        <v>17.831364498401371</v>
      </c>
      <c r="AG251">
        <v>18.688489492760713</v>
      </c>
      <c r="AH251">
        <v>17.70403904434837</v>
      </c>
      <c r="AI251">
        <v>17.725457973879397</v>
      </c>
      <c r="AJ251">
        <v>20.8358142676414</v>
      </c>
      <c r="AK251">
        <v>18.337290243535815</v>
      </c>
      <c r="AM251" t="s">
        <v>13</v>
      </c>
      <c r="AN251" t="s">
        <v>14</v>
      </c>
      <c r="AO251">
        <v>67</v>
      </c>
      <c r="AP251">
        <v>27.099003980076365</v>
      </c>
    </row>
    <row r="252" spans="1:42">
      <c r="A252" t="s">
        <v>13</v>
      </c>
      <c r="B252" t="s">
        <v>14</v>
      </c>
      <c r="C252">
        <v>65</v>
      </c>
      <c r="D252">
        <v>68</v>
      </c>
      <c r="E252">
        <v>764</v>
      </c>
      <c r="F252">
        <v>805.57227350884659</v>
      </c>
      <c r="G252">
        <v>844.32375724654537</v>
      </c>
      <c r="H252">
        <v>809.75141425971401</v>
      </c>
      <c r="I252">
        <v>1086.3702958904387</v>
      </c>
      <c r="J252">
        <v>948.20317674418027</v>
      </c>
      <c r="K252">
        <v>891.68115418451282</v>
      </c>
      <c r="L252">
        <v>877.3966920587709</v>
      </c>
      <c r="M252">
        <v>818.47522220079861</v>
      </c>
      <c r="N252">
        <v>765.75951858601059</v>
      </c>
      <c r="O252">
        <v>838.29414068312667</v>
      </c>
      <c r="Q252">
        <v>26.592328601256771</v>
      </c>
      <c r="R252">
        <v>25.242801734570079</v>
      </c>
      <c r="S252">
        <v>24.983095934567565</v>
      </c>
      <c r="T252">
        <v>32.544199973556317</v>
      </c>
      <c r="U252">
        <v>22.053931352463774</v>
      </c>
      <c r="V252">
        <v>23.822352061032579</v>
      </c>
      <c r="W252">
        <v>24.383068696874027</v>
      </c>
      <c r="X252">
        <v>23.769571488953265</v>
      </c>
      <c r="Y252">
        <v>25.404764398211498</v>
      </c>
      <c r="Z252">
        <v>27.349075713717667</v>
      </c>
      <c r="AB252">
        <v>21.803966851251676</v>
      </c>
      <c r="AC252">
        <v>21.685849882522419</v>
      </c>
      <c r="AD252">
        <v>19.821866126560352</v>
      </c>
      <c r="AE252">
        <v>27.658047933446266</v>
      </c>
      <c r="AF252">
        <v>18.008847655146806</v>
      </c>
      <c r="AG252">
        <v>19.420023819162036</v>
      </c>
      <c r="AH252">
        <v>20.336706450770318</v>
      </c>
      <c r="AI252">
        <v>19.288110689771283</v>
      </c>
      <c r="AJ252">
        <v>19.334755226578913</v>
      </c>
      <c r="AK252">
        <v>22.637532493639448</v>
      </c>
      <c r="AM252" t="s">
        <v>13</v>
      </c>
      <c r="AN252" t="s">
        <v>14</v>
      </c>
      <c r="AO252">
        <v>68</v>
      </c>
      <c r="AP252">
        <v>26.592328601256771</v>
      </c>
    </row>
    <row r="253" spans="1:42">
      <c r="A253" t="s">
        <v>13</v>
      </c>
      <c r="B253" t="s">
        <v>14</v>
      </c>
      <c r="C253">
        <v>65</v>
      </c>
      <c r="D253">
        <v>69</v>
      </c>
      <c r="E253">
        <v>735</v>
      </c>
      <c r="F253">
        <v>761.03879495731667</v>
      </c>
      <c r="G253">
        <v>802.87706649038842</v>
      </c>
      <c r="H253">
        <v>840.36037258499459</v>
      </c>
      <c r="I253">
        <v>807.48738474004404</v>
      </c>
      <c r="J253">
        <v>1082.3211001666132</v>
      </c>
      <c r="K253">
        <v>945.67968724073103</v>
      </c>
      <c r="L253">
        <v>889.47159154542419</v>
      </c>
      <c r="M253">
        <v>874.80857344526123</v>
      </c>
      <c r="N253">
        <v>816.68294203378991</v>
      </c>
      <c r="O253">
        <v>765.38950455052702</v>
      </c>
      <c r="Q253">
        <v>23.933872610341385</v>
      </c>
      <c r="R253">
        <v>24.116135228740806</v>
      </c>
      <c r="S253">
        <v>22.849495385394707</v>
      </c>
      <c r="T253">
        <v>22.719783306623057</v>
      </c>
      <c r="U253">
        <v>29.724907447059167</v>
      </c>
      <c r="V253">
        <v>20.126441481772666</v>
      </c>
      <c r="W253">
        <v>21.683023030478598</v>
      </c>
      <c r="X253">
        <v>22.139673570763623</v>
      </c>
      <c r="Y253">
        <v>21.587203980562553</v>
      </c>
      <c r="Z253">
        <v>23.073869914445556</v>
      </c>
      <c r="AB253">
        <v>15.309575836713885</v>
      </c>
      <c r="AC253">
        <v>15.590854930046918</v>
      </c>
      <c r="AD253">
        <v>15.475930204705554</v>
      </c>
      <c r="AE253">
        <v>14.191097829153319</v>
      </c>
      <c r="AF253">
        <v>19.733505645733569</v>
      </c>
      <c r="AG253">
        <v>12.878003108189432</v>
      </c>
      <c r="AH253">
        <v>13.876192839146219</v>
      </c>
      <c r="AI253">
        <v>14.521935955564791</v>
      </c>
      <c r="AJ253">
        <v>13.792058199994894</v>
      </c>
      <c r="AK253">
        <v>13.841287492582714</v>
      </c>
      <c r="AM253" t="s">
        <v>13</v>
      </c>
      <c r="AN253" t="s">
        <v>14</v>
      </c>
      <c r="AO253">
        <v>69</v>
      </c>
      <c r="AP253">
        <v>23.933872610341385</v>
      </c>
    </row>
    <row r="254" spans="1:42">
      <c r="A254" t="s">
        <v>13</v>
      </c>
      <c r="B254" t="s">
        <v>14</v>
      </c>
      <c r="C254">
        <v>70</v>
      </c>
      <c r="D254">
        <v>70</v>
      </c>
      <c r="E254">
        <v>664</v>
      </c>
      <c r="F254">
        <v>730.5503397533688</v>
      </c>
      <c r="G254">
        <v>757.67546636627355</v>
      </c>
      <c r="H254">
        <v>799.91361249084889</v>
      </c>
      <c r="I254">
        <v>836.02645842411698</v>
      </c>
      <c r="J254">
        <v>804.56914099592996</v>
      </c>
      <c r="K254">
        <v>1076.8396039612946</v>
      </c>
      <c r="L254">
        <v>941.90211142003238</v>
      </c>
      <c r="M254">
        <v>886.25931086250512</v>
      </c>
      <c r="N254">
        <v>871.17912501939384</v>
      </c>
      <c r="O254">
        <v>813.81317791216338</v>
      </c>
      <c r="Q254">
        <v>22.236818486443443</v>
      </c>
      <c r="R254">
        <v>22.486594917107194</v>
      </c>
      <c r="S254">
        <v>22.399415546918998</v>
      </c>
      <c r="T254">
        <v>21.258316782900685</v>
      </c>
      <c r="U254">
        <v>21.124256442725873</v>
      </c>
      <c r="V254">
        <v>27.184154048858026</v>
      </c>
      <c r="W254">
        <v>18.470965289125893</v>
      </c>
      <c r="X254">
        <v>20.032373981842017</v>
      </c>
      <c r="Y254">
        <v>20.404130401076866</v>
      </c>
      <c r="Z254">
        <v>19.866338240096557</v>
      </c>
      <c r="AB254">
        <v>20.651412425644946</v>
      </c>
      <c r="AC254">
        <v>19.430004263156363</v>
      </c>
      <c r="AD254">
        <v>19.773795936549437</v>
      </c>
      <c r="AE254">
        <v>19.577718927538772</v>
      </c>
      <c r="AF254">
        <v>18.010201275167582</v>
      </c>
      <c r="AG254">
        <v>24.977133778830151</v>
      </c>
      <c r="AH254">
        <v>16.341031473194832</v>
      </c>
      <c r="AI254">
        <v>17.592061628435232</v>
      </c>
      <c r="AJ254">
        <v>18.393405598720154</v>
      </c>
      <c r="AK254">
        <v>17.490768419570813</v>
      </c>
      <c r="AM254" t="s">
        <v>13</v>
      </c>
      <c r="AN254" t="s">
        <v>14</v>
      </c>
      <c r="AO254">
        <v>70</v>
      </c>
      <c r="AP254">
        <v>22.236818486443443</v>
      </c>
    </row>
    <row r="255" spans="1:42">
      <c r="A255" t="s">
        <v>13</v>
      </c>
      <c r="B255" t="s">
        <v>14</v>
      </c>
      <c r="C255">
        <v>70</v>
      </c>
      <c r="D255">
        <v>71</v>
      </c>
      <c r="E255">
        <v>700</v>
      </c>
      <c r="F255">
        <v>661.6841352263109</v>
      </c>
      <c r="G255">
        <v>728.19207719596591</v>
      </c>
      <c r="H255">
        <v>756.0618830903594</v>
      </c>
      <c r="I255">
        <v>797.03071274798936</v>
      </c>
      <c r="J255">
        <v>833.29535690290584</v>
      </c>
      <c r="K255">
        <v>803.44056992928233</v>
      </c>
      <c r="L255">
        <v>1073.5487268819752</v>
      </c>
      <c r="M255">
        <v>939.91571961654108</v>
      </c>
      <c r="N255">
        <v>884.63793428700887</v>
      </c>
      <c r="O255">
        <v>869.42578142355489</v>
      </c>
      <c r="Q255">
        <v>17.895623805460456</v>
      </c>
      <c r="R255">
        <v>20.909859279276084</v>
      </c>
      <c r="S255">
        <v>21.256747895006967</v>
      </c>
      <c r="T255">
        <v>21.213891561255792</v>
      </c>
      <c r="U255">
        <v>20.161878642108935</v>
      </c>
      <c r="V255">
        <v>20.057190398138104</v>
      </c>
      <c r="W255">
        <v>25.948616098495012</v>
      </c>
      <c r="X255">
        <v>17.630716703312075</v>
      </c>
      <c r="Y255">
        <v>19.051393464059533</v>
      </c>
      <c r="Z255">
        <v>19.387590242006056</v>
      </c>
      <c r="AB255">
        <v>12.784943521955984</v>
      </c>
      <c r="AC255">
        <v>14.852756504366042</v>
      </c>
      <c r="AD255">
        <v>13.984337912323513</v>
      </c>
      <c r="AE255">
        <v>14.186232583530334</v>
      </c>
      <c r="AF255">
        <v>14.067597442199926</v>
      </c>
      <c r="AG255">
        <v>12.964293031614824</v>
      </c>
      <c r="AH255">
        <v>17.888693898857593</v>
      </c>
      <c r="AI255">
        <v>11.741289448423553</v>
      </c>
      <c r="AJ255">
        <v>12.635968376045106</v>
      </c>
      <c r="AK255">
        <v>13.206283304861586</v>
      </c>
      <c r="AM255" t="s">
        <v>13</v>
      </c>
      <c r="AN255" t="s">
        <v>14</v>
      </c>
      <c r="AO255">
        <v>71</v>
      </c>
      <c r="AP255">
        <v>17.895623805460456</v>
      </c>
    </row>
    <row r="256" spans="1:42">
      <c r="A256" t="s">
        <v>13</v>
      </c>
      <c r="B256" t="s">
        <v>14</v>
      </c>
      <c r="C256">
        <v>70</v>
      </c>
      <c r="D256">
        <v>72</v>
      </c>
      <c r="E256">
        <v>672</v>
      </c>
      <c r="F256">
        <v>691.88126746090177</v>
      </c>
      <c r="G256">
        <v>654.54559158573329</v>
      </c>
      <c r="H256">
        <v>720.89992999180743</v>
      </c>
      <c r="I256">
        <v>749.08305414830636</v>
      </c>
      <c r="J256">
        <v>789.596160449276</v>
      </c>
      <c r="K256">
        <v>824.97956554395523</v>
      </c>
      <c r="L256">
        <v>796.83030372027338</v>
      </c>
      <c r="M256">
        <v>1063.5232833614687</v>
      </c>
      <c r="N256">
        <v>931.88657299147576</v>
      </c>
      <c r="O256">
        <v>877.30540451014087</v>
      </c>
      <c r="Q256">
        <v>19.625932849681018</v>
      </c>
      <c r="R256">
        <v>17.545790953218393</v>
      </c>
      <c r="S256">
        <v>20.431148557584706</v>
      </c>
      <c r="T256">
        <v>20.662391321485568</v>
      </c>
      <c r="U256">
        <v>20.641477873426378</v>
      </c>
      <c r="V256">
        <v>19.567441587194207</v>
      </c>
      <c r="W256">
        <v>19.434239777714765</v>
      </c>
      <c r="X256">
        <v>25.036282242791771</v>
      </c>
      <c r="Y256">
        <v>17.080854468551106</v>
      </c>
      <c r="Z256">
        <v>18.43918298809287</v>
      </c>
      <c r="AB256">
        <v>19.31558386622379</v>
      </c>
      <c r="AC256">
        <v>17.809475780954209</v>
      </c>
      <c r="AD256">
        <v>20.660514832821384</v>
      </c>
      <c r="AE256">
        <v>19.437418870344086</v>
      </c>
      <c r="AF256">
        <v>19.683955415911708</v>
      </c>
      <c r="AG256">
        <v>19.495581032345338</v>
      </c>
      <c r="AH256">
        <v>18.021398361698008</v>
      </c>
      <c r="AI256">
        <v>24.702649133610667</v>
      </c>
      <c r="AJ256">
        <v>16.270274443923817</v>
      </c>
      <c r="AK256">
        <v>17.514248665358995</v>
      </c>
      <c r="AM256" t="s">
        <v>13</v>
      </c>
      <c r="AN256" t="s">
        <v>14</v>
      </c>
      <c r="AO256">
        <v>72</v>
      </c>
      <c r="AP256">
        <v>19.625932849681018</v>
      </c>
    </row>
    <row r="257" spans="1:42">
      <c r="A257" t="s">
        <v>13</v>
      </c>
      <c r="B257" t="s">
        <v>14</v>
      </c>
      <c r="C257">
        <v>70</v>
      </c>
      <c r="D257">
        <v>73</v>
      </c>
      <c r="E257">
        <v>652</v>
      </c>
      <c r="F257">
        <v>664.63098998864916</v>
      </c>
      <c r="G257">
        <v>685.06332603824012</v>
      </c>
      <c r="H257">
        <v>647.66535211078303</v>
      </c>
      <c r="I257">
        <v>713.96835488411523</v>
      </c>
      <c r="J257">
        <v>742.45960864204949</v>
      </c>
      <c r="K257">
        <v>782.71421881375056</v>
      </c>
      <c r="L257">
        <v>817.5232238743265</v>
      </c>
      <c r="M257">
        <v>790.88112276997697</v>
      </c>
      <c r="N257">
        <v>1054.5888111644949</v>
      </c>
      <c r="O257">
        <v>924.82533717998353</v>
      </c>
      <c r="Q257">
        <v>19.97559787871123</v>
      </c>
      <c r="R257">
        <v>19.31472996367566</v>
      </c>
      <c r="S257">
        <v>17.21222706032686</v>
      </c>
      <c r="T257">
        <v>20.091692880784926</v>
      </c>
      <c r="U257">
        <v>20.320868437526109</v>
      </c>
      <c r="V257">
        <v>20.309858516153447</v>
      </c>
      <c r="W257">
        <v>19.265434073728024</v>
      </c>
      <c r="X257">
        <v>19.168519616698504</v>
      </c>
      <c r="Y257">
        <v>24.721574788727452</v>
      </c>
      <c r="Z257">
        <v>16.867933135993855</v>
      </c>
      <c r="AB257">
        <v>13.835631365611714</v>
      </c>
      <c r="AC257">
        <v>14.002171871725004</v>
      </c>
      <c r="AD257">
        <v>12.850202407366146</v>
      </c>
      <c r="AE257">
        <v>14.983011736716373</v>
      </c>
      <c r="AF257">
        <v>14.114909378256586</v>
      </c>
      <c r="AG257">
        <v>14.313086383859316</v>
      </c>
      <c r="AH257">
        <v>14.192469487396663</v>
      </c>
      <c r="AI257">
        <v>13.127125652723228</v>
      </c>
      <c r="AJ257">
        <v>18.116007975932792</v>
      </c>
      <c r="AK257">
        <v>11.906189897711021</v>
      </c>
      <c r="AM257" t="s">
        <v>13</v>
      </c>
      <c r="AN257" t="s">
        <v>14</v>
      </c>
      <c r="AO257">
        <v>73</v>
      </c>
      <c r="AP257">
        <v>19.97559787871123</v>
      </c>
    </row>
    <row r="258" spans="1:42">
      <c r="A258" t="s">
        <v>13</v>
      </c>
      <c r="B258" t="s">
        <v>14</v>
      </c>
      <c r="C258">
        <v>70</v>
      </c>
      <c r="D258">
        <v>74</v>
      </c>
      <c r="E258">
        <v>632</v>
      </c>
      <c r="F258">
        <v>646.22061750352054</v>
      </c>
      <c r="G258">
        <v>659.29084042373358</v>
      </c>
      <c r="H258">
        <v>678.63982166319806</v>
      </c>
      <c r="I258">
        <v>640.89056754170974</v>
      </c>
      <c r="J258">
        <v>707.19185059591541</v>
      </c>
      <c r="K258">
        <v>736.65703462486795</v>
      </c>
      <c r="L258">
        <v>776.50822157559787</v>
      </c>
      <c r="M258">
        <v>810.4463430654522</v>
      </c>
      <c r="N258">
        <v>785.24161177740484</v>
      </c>
      <c r="O258">
        <v>1046.0452250407332</v>
      </c>
      <c r="Q258">
        <v>20.17733755238703</v>
      </c>
      <c r="R258">
        <v>20.07012657307089</v>
      </c>
      <c r="S258">
        <v>19.441721052322745</v>
      </c>
      <c r="T258">
        <v>17.393664698088529</v>
      </c>
      <c r="U258">
        <v>20.275192533909745</v>
      </c>
      <c r="V258">
        <v>20.601756672757425</v>
      </c>
      <c r="W258">
        <v>20.534056717763143</v>
      </c>
      <c r="X258">
        <v>19.497240841295042</v>
      </c>
      <c r="Y258">
        <v>19.395326483850472</v>
      </c>
      <c r="Z258">
        <v>24.917460534878334</v>
      </c>
      <c r="AB258">
        <v>16.219676646686651</v>
      </c>
      <c r="AC258">
        <v>16.182106950103012</v>
      </c>
      <c r="AD258">
        <v>16.333953240560202</v>
      </c>
      <c r="AE258">
        <v>15.012739596323309</v>
      </c>
      <c r="AF258">
        <v>17.503138337232535</v>
      </c>
      <c r="AG258">
        <v>16.485872122895447</v>
      </c>
      <c r="AH258">
        <v>16.66958812198888</v>
      </c>
      <c r="AI258">
        <v>16.5046475029378</v>
      </c>
      <c r="AJ258">
        <v>15.310636966876238</v>
      </c>
      <c r="AK258">
        <v>20.974417957316493</v>
      </c>
      <c r="AM258" t="s">
        <v>13</v>
      </c>
      <c r="AN258" t="s">
        <v>14</v>
      </c>
      <c r="AO258">
        <v>74</v>
      </c>
      <c r="AP258">
        <v>20.17733755238703</v>
      </c>
    </row>
    <row r="259" spans="1:42">
      <c r="A259" t="s">
        <v>13</v>
      </c>
      <c r="B259" t="s">
        <v>14</v>
      </c>
      <c r="C259">
        <v>75</v>
      </c>
      <c r="D259">
        <v>75</v>
      </c>
      <c r="E259">
        <v>605</v>
      </c>
      <c r="F259">
        <v>627.56733796437049</v>
      </c>
      <c r="G259">
        <v>641.93963536219792</v>
      </c>
      <c r="H259">
        <v>655.79480667455971</v>
      </c>
      <c r="I259">
        <v>674.96047570142298</v>
      </c>
      <c r="J259">
        <v>636.5002193188194</v>
      </c>
      <c r="K259">
        <v>702.52750269432192</v>
      </c>
      <c r="L259">
        <v>733.087511384452</v>
      </c>
      <c r="M259">
        <v>772.78726320251155</v>
      </c>
      <c r="N259">
        <v>806.00963698951807</v>
      </c>
      <c r="O259">
        <v>781.95359859958467</v>
      </c>
      <c r="Q259">
        <v>19.411751017982894</v>
      </c>
      <c r="R259">
        <v>19.180040898040481</v>
      </c>
      <c r="S259">
        <v>19.181574480730948</v>
      </c>
      <c r="T259">
        <v>18.482335995945256</v>
      </c>
      <c r="U259">
        <v>16.528064438101698</v>
      </c>
      <c r="V259">
        <v>19.34788945671848</v>
      </c>
      <c r="W259">
        <v>19.792481552840389</v>
      </c>
      <c r="X259">
        <v>19.748999348351365</v>
      </c>
      <c r="Y259">
        <v>18.728462567158999</v>
      </c>
      <c r="Z259">
        <v>18.641320485515589</v>
      </c>
      <c r="AB259">
        <v>16.585549664828999</v>
      </c>
      <c r="AC259">
        <v>16.351029169842544</v>
      </c>
      <c r="AD259">
        <v>16.326694967569868</v>
      </c>
      <c r="AE259">
        <v>16.451171218940875</v>
      </c>
      <c r="AF259">
        <v>15.101286900559248</v>
      </c>
      <c r="AG259">
        <v>17.633963757559851</v>
      </c>
      <c r="AH259">
        <v>16.63196531359058</v>
      </c>
      <c r="AI259">
        <v>16.786975238559549</v>
      </c>
      <c r="AJ259">
        <v>16.608114644660766</v>
      </c>
      <c r="AK259">
        <v>15.438183618324329</v>
      </c>
      <c r="AM259" t="s">
        <v>13</v>
      </c>
      <c r="AN259" t="s">
        <v>14</v>
      </c>
      <c r="AO259">
        <v>75</v>
      </c>
      <c r="AP259">
        <v>19.411751017982894</v>
      </c>
    </row>
    <row r="260" spans="1:42">
      <c r="A260" t="s">
        <v>13</v>
      </c>
      <c r="B260" t="s">
        <v>14</v>
      </c>
      <c r="C260">
        <v>75</v>
      </c>
      <c r="D260">
        <v>76</v>
      </c>
      <c r="E260">
        <v>663</v>
      </c>
      <c r="F260">
        <v>593.6851222188119</v>
      </c>
      <c r="G260">
        <v>615.61477266646796</v>
      </c>
      <c r="H260">
        <v>629.88818672428692</v>
      </c>
      <c r="I260">
        <v>644.01494747229674</v>
      </c>
      <c r="J260">
        <v>662.67297136719844</v>
      </c>
      <c r="K260">
        <v>624.68701165533071</v>
      </c>
      <c r="L260">
        <v>689.64031533761306</v>
      </c>
      <c r="M260">
        <v>721.02108689211411</v>
      </c>
      <c r="N260">
        <v>760.16321083219077</v>
      </c>
      <c r="O260">
        <v>792.47886071279731</v>
      </c>
      <c r="Q260">
        <v>17.679241250521084</v>
      </c>
      <c r="R260">
        <v>20.207969237363564</v>
      </c>
      <c r="S260">
        <v>20.019926731417261</v>
      </c>
      <c r="T260">
        <v>20.038908657764335</v>
      </c>
      <c r="U260">
        <v>19.296058093329307</v>
      </c>
      <c r="V260">
        <v>17.198275973662465</v>
      </c>
      <c r="W260">
        <v>20.100259229221489</v>
      </c>
      <c r="X260">
        <v>20.640623181892735</v>
      </c>
      <c r="Y260">
        <v>20.527492288668419</v>
      </c>
      <c r="Z260">
        <v>19.464167339610018</v>
      </c>
      <c r="AB260">
        <v>17.504706925863292</v>
      </c>
      <c r="AC260">
        <v>20.251545652663527</v>
      </c>
      <c r="AD260">
        <v>19.970592567630504</v>
      </c>
      <c r="AE260">
        <v>19.933665659680639</v>
      </c>
      <c r="AF260">
        <v>20.050547457545068</v>
      </c>
      <c r="AG260">
        <v>18.430700329820827</v>
      </c>
      <c r="AH260">
        <v>21.484131296205572</v>
      </c>
      <c r="AI260">
        <v>20.275828165223981</v>
      </c>
      <c r="AJ260">
        <v>20.405929792868186</v>
      </c>
      <c r="AK260">
        <v>20.159830786001777</v>
      </c>
      <c r="AM260" t="s">
        <v>13</v>
      </c>
      <c r="AN260" t="s">
        <v>14</v>
      </c>
      <c r="AO260">
        <v>76</v>
      </c>
      <c r="AP260">
        <v>17.679241250521084</v>
      </c>
    </row>
    <row r="261" spans="1:42">
      <c r="A261" t="s">
        <v>13</v>
      </c>
      <c r="B261" t="s">
        <v>14</v>
      </c>
      <c r="C261">
        <v>75</v>
      </c>
      <c r="D261">
        <v>77</v>
      </c>
      <c r="E261">
        <v>565</v>
      </c>
      <c r="F261">
        <v>651.23308611060429</v>
      </c>
      <c r="G261">
        <v>585.6347281971664</v>
      </c>
      <c r="H261">
        <v>607.12672253842004</v>
      </c>
      <c r="I261">
        <v>621.84970744898283</v>
      </c>
      <c r="J261">
        <v>635.55271696462137</v>
      </c>
      <c r="K261">
        <v>653.83296932372104</v>
      </c>
      <c r="L261">
        <v>616.30922147177762</v>
      </c>
      <c r="M261">
        <v>680.48395636984469</v>
      </c>
      <c r="N261">
        <v>712.89523590605449</v>
      </c>
      <c r="O261">
        <v>751.49586347766012</v>
      </c>
      <c r="Q261">
        <v>22.389823369947603</v>
      </c>
      <c r="R261">
        <v>19.693222458628195</v>
      </c>
      <c r="S261">
        <v>22.4426502109491</v>
      </c>
      <c r="T261">
        <v>22.246381790885984</v>
      </c>
      <c r="U261">
        <v>22.25222204638057</v>
      </c>
      <c r="V261">
        <v>21.54869862088789</v>
      </c>
      <c r="W261">
        <v>19.197923599557601</v>
      </c>
      <c r="X261">
        <v>22.465108127164587</v>
      </c>
      <c r="Y261">
        <v>23.102020826560079</v>
      </c>
      <c r="Z261">
        <v>22.912322614361095</v>
      </c>
      <c r="AB261">
        <v>19.792223377188225</v>
      </c>
      <c r="AC261">
        <v>15.401954321921309</v>
      </c>
      <c r="AD261">
        <v>17.760823544363273</v>
      </c>
      <c r="AE261">
        <v>17.54657372412748</v>
      </c>
      <c r="AF261">
        <v>17.50802673868326</v>
      </c>
      <c r="AG261">
        <v>17.63852665585561</v>
      </c>
      <c r="AH261">
        <v>16.170471225438767</v>
      </c>
      <c r="AI261">
        <v>18.942657801771674</v>
      </c>
      <c r="AJ261">
        <v>17.942476456106842</v>
      </c>
      <c r="AK261">
        <v>18.060355107996184</v>
      </c>
      <c r="AM261" t="s">
        <v>13</v>
      </c>
      <c r="AN261" t="s">
        <v>14</v>
      </c>
      <c r="AO261">
        <v>77</v>
      </c>
      <c r="AP261">
        <v>22.389823369947603</v>
      </c>
    </row>
    <row r="262" spans="1:42">
      <c r="A262" t="s">
        <v>13</v>
      </c>
      <c r="B262" t="s">
        <v>14</v>
      </c>
      <c r="C262">
        <v>75</v>
      </c>
      <c r="D262">
        <v>78</v>
      </c>
      <c r="E262">
        <v>592</v>
      </c>
      <c r="F262">
        <v>551.89333120493745</v>
      </c>
      <c r="G262">
        <v>636.02286957546164</v>
      </c>
      <c r="H262">
        <v>573.86113143142541</v>
      </c>
      <c r="I262">
        <v>595.82627914600039</v>
      </c>
      <c r="J262">
        <v>609.85638678869771</v>
      </c>
      <c r="K262">
        <v>623.6085642223577</v>
      </c>
      <c r="L262">
        <v>641.46071987903269</v>
      </c>
      <c r="M262">
        <v>604.62806879176026</v>
      </c>
      <c r="N262">
        <v>667.86273032954739</v>
      </c>
      <c r="O262">
        <v>700.86949389831557</v>
      </c>
      <c r="Q262">
        <v>18.908685359809304</v>
      </c>
      <c r="R262">
        <v>20.908226948330942</v>
      </c>
      <c r="S262">
        <v>18.480550804531482</v>
      </c>
      <c r="T262">
        <v>20.956398748141151</v>
      </c>
      <c r="U262">
        <v>20.765917368305232</v>
      </c>
      <c r="V262">
        <v>20.770871888904445</v>
      </c>
      <c r="W262">
        <v>20.052800819901677</v>
      </c>
      <c r="X262">
        <v>17.869264266922716</v>
      </c>
      <c r="Y262">
        <v>21.003277564297328</v>
      </c>
      <c r="Z262">
        <v>21.54392725106095</v>
      </c>
      <c r="AB262">
        <v>15.937199517734905</v>
      </c>
      <c r="AC262">
        <v>19.745541270145296</v>
      </c>
      <c r="AD262">
        <v>15.421808631139999</v>
      </c>
      <c r="AE262">
        <v>17.752225694734495</v>
      </c>
      <c r="AF262">
        <v>17.498816982778635</v>
      </c>
      <c r="AG262">
        <v>17.481506014133327</v>
      </c>
      <c r="AH262">
        <v>17.600248170836874</v>
      </c>
      <c r="AI262">
        <v>16.136506660253595</v>
      </c>
      <c r="AJ262">
        <v>18.909374771318443</v>
      </c>
      <c r="AK262">
        <v>17.937500692950387</v>
      </c>
      <c r="AM262" t="s">
        <v>13</v>
      </c>
      <c r="AN262" t="s">
        <v>14</v>
      </c>
      <c r="AO262">
        <v>78</v>
      </c>
      <c r="AP262">
        <v>18.908685359809304</v>
      </c>
    </row>
    <row r="263" spans="1:42">
      <c r="A263" t="s">
        <v>13</v>
      </c>
      <c r="B263" t="s">
        <v>14</v>
      </c>
      <c r="C263">
        <v>75</v>
      </c>
      <c r="D263">
        <v>79</v>
      </c>
      <c r="E263">
        <v>600</v>
      </c>
      <c r="F263">
        <v>576.81645923891415</v>
      </c>
      <c r="G263">
        <v>539.30878105314002</v>
      </c>
      <c r="H263">
        <v>620.03310712470625</v>
      </c>
      <c r="I263">
        <v>561.53558786900294</v>
      </c>
      <c r="J263">
        <v>583.50652960476793</v>
      </c>
      <c r="K263">
        <v>597.55224149626395</v>
      </c>
      <c r="L263">
        <v>611.35268293661261</v>
      </c>
      <c r="M263">
        <v>628.58108103768643</v>
      </c>
      <c r="N263">
        <v>592.50236857190168</v>
      </c>
      <c r="O263">
        <v>654.81017829150096</v>
      </c>
      <c r="Q263">
        <v>19.763896565089567</v>
      </c>
      <c r="R263">
        <v>20.60371539805168</v>
      </c>
      <c r="S263">
        <v>22.788429318042699</v>
      </c>
      <c r="T263">
        <v>20.174681065329132</v>
      </c>
      <c r="U263">
        <v>22.800328973690903</v>
      </c>
      <c r="V263">
        <v>22.579979597836246</v>
      </c>
      <c r="W263">
        <v>22.567897665487415</v>
      </c>
      <c r="X263">
        <v>21.779021453907738</v>
      </c>
      <c r="Y263">
        <v>19.449653467563802</v>
      </c>
      <c r="Z263">
        <v>22.873570578727154</v>
      </c>
      <c r="AB263">
        <v>14.851937798935657</v>
      </c>
      <c r="AC263">
        <v>14.423035485340524</v>
      </c>
      <c r="AD263">
        <v>17.774081903865561</v>
      </c>
      <c r="AE263">
        <v>13.967072618338939</v>
      </c>
      <c r="AF263">
        <v>16.030841178941586</v>
      </c>
      <c r="AG263">
        <v>15.796744333682376</v>
      </c>
      <c r="AH263">
        <v>15.781382752091996</v>
      </c>
      <c r="AI263">
        <v>15.873810631137877</v>
      </c>
      <c r="AJ263">
        <v>14.56104846463977</v>
      </c>
      <c r="AK263">
        <v>17.070482136645417</v>
      </c>
      <c r="AM263" t="s">
        <v>13</v>
      </c>
      <c r="AN263" t="s">
        <v>14</v>
      </c>
      <c r="AO263">
        <v>79</v>
      </c>
      <c r="AP263">
        <v>19.763896565089567</v>
      </c>
    </row>
    <row r="264" spans="1:42">
      <c r="A264" t="s">
        <v>13</v>
      </c>
      <c r="B264" t="s">
        <v>14</v>
      </c>
      <c r="C264">
        <v>80</v>
      </c>
      <c r="D264">
        <v>80</v>
      </c>
      <c r="E264">
        <v>551</v>
      </c>
      <c r="F264">
        <v>579.14918840935627</v>
      </c>
      <c r="G264">
        <v>558.77555052741536</v>
      </c>
      <c r="H264">
        <v>523.96503077017974</v>
      </c>
      <c r="I264">
        <v>601.47032373681509</v>
      </c>
      <c r="J264">
        <v>546.32528646423793</v>
      </c>
      <c r="K264">
        <v>567.95703804260916</v>
      </c>
      <c r="L264">
        <v>582.20642416699206</v>
      </c>
      <c r="M264">
        <v>595.98730011364353</v>
      </c>
      <c r="N264">
        <v>612.55925535540302</v>
      </c>
      <c r="O264">
        <v>577.38833601528631</v>
      </c>
      <c r="Q264">
        <v>22.850548378146765</v>
      </c>
      <c r="R264">
        <v>21.486929092488332</v>
      </c>
      <c r="S264">
        <v>22.205186917690469</v>
      </c>
      <c r="T264">
        <v>24.637129681438701</v>
      </c>
      <c r="U264">
        <v>21.761977362633367</v>
      </c>
      <c r="V264">
        <v>24.636096085931261</v>
      </c>
      <c r="W264">
        <v>24.305571533544459</v>
      </c>
      <c r="X264">
        <v>24.257599107187115</v>
      </c>
      <c r="Y264">
        <v>23.500113992791526</v>
      </c>
      <c r="Z264">
        <v>21.156244328209507</v>
      </c>
      <c r="AB264">
        <v>22.6691033519974</v>
      </c>
      <c r="AC264">
        <v>20.817050978959589</v>
      </c>
      <c r="AD264">
        <v>20.235920272546306</v>
      </c>
      <c r="AE264">
        <v>24.75806317324416</v>
      </c>
      <c r="AF264">
        <v>19.578903581352488</v>
      </c>
      <c r="AG264">
        <v>22.396775546348518</v>
      </c>
      <c r="AH264">
        <v>22.073111542473324</v>
      </c>
      <c r="AI264">
        <v>22.032870433210032</v>
      </c>
      <c r="AJ264">
        <v>22.128897879628934</v>
      </c>
      <c r="AK264">
        <v>20.325636225628788</v>
      </c>
      <c r="AM264" t="s">
        <v>13</v>
      </c>
      <c r="AN264" t="s">
        <v>14</v>
      </c>
      <c r="AO264">
        <v>80</v>
      </c>
      <c r="AP264">
        <v>22.850548378146765</v>
      </c>
    </row>
    <row r="265" spans="1:42">
      <c r="A265" t="s">
        <v>13</v>
      </c>
      <c r="B265" t="s">
        <v>14</v>
      </c>
      <c r="C265">
        <v>80</v>
      </c>
      <c r="D265">
        <v>81</v>
      </c>
      <c r="E265">
        <v>514</v>
      </c>
      <c r="F265">
        <v>533.78269492731397</v>
      </c>
      <c r="G265">
        <v>563.48295139761876</v>
      </c>
      <c r="H265">
        <v>544.62315693587323</v>
      </c>
      <c r="I265">
        <v>511.6959424481098</v>
      </c>
      <c r="J265">
        <v>585.52724789508068</v>
      </c>
      <c r="K265">
        <v>533.8951422309899</v>
      </c>
      <c r="L265">
        <v>555.61952201800455</v>
      </c>
      <c r="M265">
        <v>569.84740392773347</v>
      </c>
      <c r="N265">
        <v>583.53690180037188</v>
      </c>
      <c r="O265">
        <v>599.41101080537669</v>
      </c>
      <c r="Q265">
        <v>24.011030915171411</v>
      </c>
      <c r="R265">
        <v>22.59278551086274</v>
      </c>
      <c r="S265">
        <v>21.233786221928721</v>
      </c>
      <c r="T265">
        <v>21.950300702203954</v>
      </c>
      <c r="U265">
        <v>24.34261014106232</v>
      </c>
      <c r="V265">
        <v>21.597477576533361</v>
      </c>
      <c r="W265">
        <v>24.383168221085384</v>
      </c>
      <c r="X265">
        <v>24.081933836897299</v>
      </c>
      <c r="Y265">
        <v>24.095848012712924</v>
      </c>
      <c r="Z265">
        <v>23.259876104629555</v>
      </c>
      <c r="AB265">
        <v>22.621755046772215</v>
      </c>
      <c r="AC265">
        <v>22.971795386190134</v>
      </c>
      <c r="AD265">
        <v>21.087121627572412</v>
      </c>
      <c r="AE265">
        <v>20.559457490433331</v>
      </c>
      <c r="AF265">
        <v>24.86592405458169</v>
      </c>
      <c r="AG265">
        <v>19.888605773492113</v>
      </c>
      <c r="AH265">
        <v>22.644402455464355</v>
      </c>
      <c r="AI265">
        <v>22.278397327038626</v>
      </c>
      <c r="AJ265">
        <v>22.209358626328374</v>
      </c>
      <c r="AK265">
        <v>22.260231272630801</v>
      </c>
      <c r="AM265" t="s">
        <v>13</v>
      </c>
      <c r="AN265" t="s">
        <v>14</v>
      </c>
      <c r="AO265">
        <v>81</v>
      </c>
      <c r="AP265">
        <v>24.011030915171411</v>
      </c>
    </row>
    <row r="266" spans="1:42">
      <c r="A266" t="s">
        <v>13</v>
      </c>
      <c r="B266" t="s">
        <v>14</v>
      </c>
      <c r="C266">
        <v>80</v>
      </c>
      <c r="D266">
        <v>82</v>
      </c>
      <c r="E266">
        <v>520</v>
      </c>
      <c r="F266">
        <v>497.59498829350957</v>
      </c>
      <c r="G266">
        <v>517.66475577526523</v>
      </c>
      <c r="H266">
        <v>546.06661144046984</v>
      </c>
      <c r="I266">
        <v>528.46009101443485</v>
      </c>
      <c r="J266">
        <v>497.89108403032685</v>
      </c>
      <c r="K266">
        <v>568.49361887773784</v>
      </c>
      <c r="L266">
        <v>520.7956777397352</v>
      </c>
      <c r="M266">
        <v>541.98006073589352</v>
      </c>
      <c r="N266">
        <v>556.10603846270635</v>
      </c>
      <c r="O266">
        <v>569.67716863138651</v>
      </c>
      <c r="Q266">
        <v>25.379751157663364</v>
      </c>
      <c r="R266">
        <v>26.595938829856625</v>
      </c>
      <c r="S266">
        <v>25.084550234101666</v>
      </c>
      <c r="T266">
        <v>23.628344882702304</v>
      </c>
      <c r="U266">
        <v>24.41474652059296</v>
      </c>
      <c r="V266">
        <v>26.971724149114589</v>
      </c>
      <c r="W266">
        <v>24.043662114638973</v>
      </c>
      <c r="X266">
        <v>26.935545368655195</v>
      </c>
      <c r="Y266">
        <v>26.64163559134585</v>
      </c>
      <c r="Z266">
        <v>26.571096856664063</v>
      </c>
      <c r="AB266">
        <v>26.616659567251705</v>
      </c>
      <c r="AC266">
        <v>28.963401514616756</v>
      </c>
      <c r="AD266">
        <v>29.415870457976869</v>
      </c>
      <c r="AE266">
        <v>26.979109399740459</v>
      </c>
      <c r="AF266">
        <v>26.243056771813809</v>
      </c>
      <c r="AG266">
        <v>31.839321018012299</v>
      </c>
      <c r="AH266">
        <v>25.498445895346581</v>
      </c>
      <c r="AI266">
        <v>28.965190723066389</v>
      </c>
      <c r="AJ266">
        <v>28.548910734182876</v>
      </c>
      <c r="AK266">
        <v>28.497088182100732</v>
      </c>
      <c r="AM266" t="s">
        <v>13</v>
      </c>
      <c r="AN266" t="s">
        <v>14</v>
      </c>
      <c r="AO266">
        <v>82</v>
      </c>
      <c r="AP266">
        <v>25.379751157663364</v>
      </c>
    </row>
    <row r="267" spans="1:42">
      <c r="A267" t="s">
        <v>13</v>
      </c>
      <c r="B267" t="s">
        <v>14</v>
      </c>
      <c r="C267">
        <v>80</v>
      </c>
      <c r="D267">
        <v>83</v>
      </c>
      <c r="E267">
        <v>462</v>
      </c>
      <c r="F267">
        <v>497.4003782675037</v>
      </c>
      <c r="G267">
        <v>478.03708903708366</v>
      </c>
      <c r="H267">
        <v>497.50016613890534</v>
      </c>
      <c r="I267">
        <v>525.16128247311599</v>
      </c>
      <c r="J267">
        <v>509.08783664721108</v>
      </c>
      <c r="K267">
        <v>480.97810551711393</v>
      </c>
      <c r="L267">
        <v>548.67715935187255</v>
      </c>
      <c r="M267">
        <v>504.55821044055392</v>
      </c>
      <c r="N267">
        <v>525.45517431016174</v>
      </c>
      <c r="O267">
        <v>539.64362427119386</v>
      </c>
      <c r="Q267">
        <v>27.766026512404849</v>
      </c>
      <c r="R267">
        <v>26.753136107206444</v>
      </c>
      <c r="S267">
        <v>27.917586607753663</v>
      </c>
      <c r="T267">
        <v>26.421996221226266</v>
      </c>
      <c r="U267">
        <v>24.883501117425322</v>
      </c>
      <c r="V267">
        <v>25.755473531314372</v>
      </c>
      <c r="W267">
        <v>28.457000234511266</v>
      </c>
      <c r="X267">
        <v>25.418248642216017</v>
      </c>
      <c r="Y267">
        <v>28.406109440050866</v>
      </c>
      <c r="Z267">
        <v>28.132891968490984</v>
      </c>
      <c r="AB267">
        <v>20.982216533093986</v>
      </c>
      <c r="AC267">
        <v>18.718345715727025</v>
      </c>
      <c r="AD267">
        <v>20.27629491144997</v>
      </c>
      <c r="AE267">
        <v>20.575134454462408</v>
      </c>
      <c r="AF267">
        <v>18.89840125385874</v>
      </c>
      <c r="AG267">
        <v>18.417864156066297</v>
      </c>
      <c r="AH267">
        <v>22.21442565618997</v>
      </c>
      <c r="AI267">
        <v>17.896959068594612</v>
      </c>
      <c r="AJ267">
        <v>20.254232772133495</v>
      </c>
      <c r="AK267">
        <v>19.958355321298558</v>
      </c>
      <c r="AM267" t="s">
        <v>13</v>
      </c>
      <c r="AN267" t="s">
        <v>14</v>
      </c>
      <c r="AO267">
        <v>83</v>
      </c>
      <c r="AP267">
        <v>27.766026512404849</v>
      </c>
    </row>
    <row r="268" spans="1:42">
      <c r="A268" t="s">
        <v>13</v>
      </c>
      <c r="B268" t="s">
        <v>14</v>
      </c>
      <c r="C268">
        <v>80</v>
      </c>
      <c r="D268">
        <v>84</v>
      </c>
      <c r="E268">
        <v>467</v>
      </c>
      <c r="F268">
        <v>440.05694718750499</v>
      </c>
      <c r="G268">
        <v>473.76785337826374</v>
      </c>
      <c r="H268">
        <v>456.37125702048655</v>
      </c>
      <c r="I268">
        <v>475.35793373561705</v>
      </c>
      <c r="J268">
        <v>501.46613497716595</v>
      </c>
      <c r="K268">
        <v>487.46399193443756</v>
      </c>
      <c r="L268">
        <v>462.06428127052351</v>
      </c>
      <c r="M268">
        <v>525.85565651455693</v>
      </c>
      <c r="N268">
        <v>485.80714128922773</v>
      </c>
      <c r="O268">
        <v>506.11737043176112</v>
      </c>
      <c r="Q268">
        <v>27.380108298567418</v>
      </c>
      <c r="R268">
        <v>30.235034022666845</v>
      </c>
      <c r="S268">
        <v>29.181769334028125</v>
      </c>
      <c r="T268">
        <v>30.468906683856822</v>
      </c>
      <c r="U268">
        <v>28.786884206851788</v>
      </c>
      <c r="V268">
        <v>27.277296819389601</v>
      </c>
      <c r="W268">
        <v>28.129989385206812</v>
      </c>
      <c r="X268">
        <v>30.952589341071732</v>
      </c>
      <c r="Y268">
        <v>27.677432553125222</v>
      </c>
      <c r="Z268">
        <v>30.851411133614555</v>
      </c>
      <c r="AB268">
        <v>32.877550373694909</v>
      </c>
      <c r="AC268">
        <v>37.54970846782485</v>
      </c>
      <c r="AD268">
        <v>33.570665769804485</v>
      </c>
      <c r="AE268">
        <v>36.303032906430282</v>
      </c>
      <c r="AF268">
        <v>36.795627030021109</v>
      </c>
      <c r="AG268">
        <v>33.904602450213069</v>
      </c>
      <c r="AH268">
        <v>33.051223928279363</v>
      </c>
      <c r="AI268">
        <v>39.658750182371499</v>
      </c>
      <c r="AJ268">
        <v>32.163734016034653</v>
      </c>
      <c r="AK268">
        <v>36.248304214663747</v>
      </c>
      <c r="AM268" t="s">
        <v>13</v>
      </c>
      <c r="AN268" t="s">
        <v>14</v>
      </c>
      <c r="AO268">
        <v>84</v>
      </c>
      <c r="AP268">
        <v>27.380108298567418</v>
      </c>
    </row>
    <row r="269" spans="1:42">
      <c r="A269" t="s">
        <v>13</v>
      </c>
      <c r="B269" t="s">
        <v>14</v>
      </c>
      <c r="C269">
        <v>85</v>
      </c>
      <c r="D269">
        <v>85</v>
      </c>
      <c r="E269">
        <v>406</v>
      </c>
      <c r="F269">
        <v>441.9027189836649</v>
      </c>
      <c r="G269">
        <v>417.26343661538488</v>
      </c>
      <c r="H269">
        <v>449.94484993850574</v>
      </c>
      <c r="I269">
        <v>435.46178253739083</v>
      </c>
      <c r="J269">
        <v>453.92464234905924</v>
      </c>
      <c r="K269">
        <v>478.72657131325923</v>
      </c>
      <c r="L269">
        <v>466.42098764064451</v>
      </c>
      <c r="M269">
        <v>443.50690903306037</v>
      </c>
      <c r="N269">
        <v>504.32626583143377</v>
      </c>
      <c r="O269">
        <v>467.66552632289319</v>
      </c>
      <c r="Q269">
        <v>29.839941310231847</v>
      </c>
      <c r="R269">
        <v>27.977303045220324</v>
      </c>
      <c r="S269">
        <v>30.838691450656011</v>
      </c>
      <c r="T269">
        <v>29.905750475508338</v>
      </c>
      <c r="U269">
        <v>31.299165229596589</v>
      </c>
      <c r="V269">
        <v>29.591250455287589</v>
      </c>
      <c r="W269">
        <v>28.066793595267026</v>
      </c>
      <c r="X269">
        <v>28.677311713080961</v>
      </c>
      <c r="Y269">
        <v>31.928753634013798</v>
      </c>
      <c r="Z269">
        <v>28.342002023860687</v>
      </c>
      <c r="AB269">
        <v>26.611844989919799</v>
      </c>
      <c r="AC269">
        <v>23.034011204882074</v>
      </c>
      <c r="AD269">
        <v>26.333597603007515</v>
      </c>
      <c r="AE269">
        <v>23.578997419262713</v>
      </c>
      <c r="AF269">
        <v>25.41974182055155</v>
      </c>
      <c r="AG269">
        <v>25.770771203872506</v>
      </c>
      <c r="AH269">
        <v>23.788916331751008</v>
      </c>
      <c r="AI269">
        <v>23.184568360460617</v>
      </c>
      <c r="AJ269">
        <v>27.786680102449459</v>
      </c>
      <c r="AK269">
        <v>22.601348331324939</v>
      </c>
      <c r="AM269" t="s">
        <v>13</v>
      </c>
      <c r="AN269" t="s">
        <v>14</v>
      </c>
      <c r="AO269">
        <v>85</v>
      </c>
      <c r="AP269">
        <v>29.839941310231847</v>
      </c>
    </row>
    <row r="270" spans="1:42">
      <c r="A270" t="s">
        <v>13</v>
      </c>
      <c r="B270" t="s">
        <v>14</v>
      </c>
      <c r="C270">
        <v>85</v>
      </c>
      <c r="D270">
        <v>86</v>
      </c>
      <c r="E270">
        <v>374</v>
      </c>
      <c r="F270">
        <v>381.13637733659579</v>
      </c>
      <c r="G270">
        <v>415.75622703514256</v>
      </c>
      <c r="H270">
        <v>395.20074850744709</v>
      </c>
      <c r="I270">
        <v>427.13402198369783</v>
      </c>
      <c r="J270">
        <v>413.46290037745564</v>
      </c>
      <c r="K270">
        <v>431.76469463284604</v>
      </c>
      <c r="L270">
        <v>455.51908988501941</v>
      </c>
      <c r="M270">
        <v>445.06728874351057</v>
      </c>
      <c r="N270">
        <v>424.3784571077266</v>
      </c>
      <c r="O270">
        <v>481.93389900406714</v>
      </c>
      <c r="Q270">
        <v>32.899836041767749</v>
      </c>
      <c r="R270">
        <v>32.493055148339266</v>
      </c>
      <c r="S270">
        <v>30.273863148695071</v>
      </c>
      <c r="T270">
        <v>33.275806799611495</v>
      </c>
      <c r="U270">
        <v>32.273129674551157</v>
      </c>
      <c r="V270">
        <v>33.906586192344342</v>
      </c>
      <c r="W270">
        <v>31.968357876382075</v>
      </c>
      <c r="X270">
        <v>30.454648688569169</v>
      </c>
      <c r="Y270">
        <v>31.016127957228292</v>
      </c>
      <c r="Z270">
        <v>34.47563970293303</v>
      </c>
      <c r="AB270">
        <v>29.711536166788328</v>
      </c>
      <c r="AC270">
        <v>31.842540364445227</v>
      </c>
      <c r="AD270">
        <v>27.72139736305839</v>
      </c>
      <c r="AE270">
        <v>31.510836378486935</v>
      </c>
      <c r="AF270">
        <v>28.164641736362569</v>
      </c>
      <c r="AG270">
        <v>30.388397190894988</v>
      </c>
      <c r="AH270">
        <v>30.742215033101392</v>
      </c>
      <c r="AI270">
        <v>28.455948741618499</v>
      </c>
      <c r="AJ270">
        <v>27.753966395274766</v>
      </c>
      <c r="AK270">
        <v>33.060412842947358</v>
      </c>
      <c r="AM270" t="s">
        <v>13</v>
      </c>
      <c r="AN270" t="s">
        <v>14</v>
      </c>
      <c r="AO270">
        <v>86</v>
      </c>
      <c r="AP270">
        <v>32.899836041767749</v>
      </c>
    </row>
    <row r="271" spans="1:42">
      <c r="A271" t="s">
        <v>13</v>
      </c>
      <c r="B271" t="s">
        <v>14</v>
      </c>
      <c r="C271">
        <v>85</v>
      </c>
      <c r="D271">
        <v>87</v>
      </c>
      <c r="E271">
        <v>328</v>
      </c>
      <c r="F271">
        <v>340.52356290566962</v>
      </c>
      <c r="G271">
        <v>347.38434285292749</v>
      </c>
      <c r="H271">
        <v>379.31475978364483</v>
      </c>
      <c r="I271">
        <v>361.73682005459443</v>
      </c>
      <c r="J271">
        <v>391.88443079108538</v>
      </c>
      <c r="K271">
        <v>381.17997157987224</v>
      </c>
      <c r="L271">
        <v>398.71236112854268</v>
      </c>
      <c r="M271">
        <v>420.91701848182339</v>
      </c>
      <c r="N271">
        <v>412.46092772243941</v>
      </c>
      <c r="O271">
        <v>394.821456327514</v>
      </c>
      <c r="Q271">
        <v>36.825442076829887</v>
      </c>
      <c r="R271">
        <v>35.248292969991603</v>
      </c>
      <c r="S271">
        <v>34.56373127323721</v>
      </c>
      <c r="T271">
        <v>32.510052912350197</v>
      </c>
      <c r="U271">
        <v>35.488242522409465</v>
      </c>
      <c r="V271">
        <v>34.386393522027085</v>
      </c>
      <c r="W271">
        <v>35.90236544317586</v>
      </c>
      <c r="X271">
        <v>34.073646627084358</v>
      </c>
      <c r="Y271">
        <v>32.288800166346014</v>
      </c>
      <c r="Z271">
        <v>33.004779275230398</v>
      </c>
      <c r="AB271">
        <v>40.010335694726628</v>
      </c>
      <c r="AC271">
        <v>39.352995076394407</v>
      </c>
      <c r="AD271">
        <v>42.249317724276167</v>
      </c>
      <c r="AE271">
        <v>36.806587970369222</v>
      </c>
      <c r="AF271">
        <v>41.870319296164681</v>
      </c>
      <c r="AG271">
        <v>37.492646896549473</v>
      </c>
      <c r="AH271">
        <v>40.361797869054854</v>
      </c>
      <c r="AI271">
        <v>40.822753630052659</v>
      </c>
      <c r="AJ271">
        <v>37.865809551337399</v>
      </c>
      <c r="AK271">
        <v>36.930729778558792</v>
      </c>
      <c r="AM271" t="s">
        <v>13</v>
      </c>
      <c r="AN271" t="s">
        <v>14</v>
      </c>
      <c r="AO271">
        <v>87</v>
      </c>
      <c r="AP271">
        <v>36.825442076829887</v>
      </c>
    </row>
    <row r="272" spans="1:42">
      <c r="A272" t="s">
        <v>13</v>
      </c>
      <c r="B272" t="s">
        <v>14</v>
      </c>
      <c r="C272">
        <v>85</v>
      </c>
      <c r="D272">
        <v>88</v>
      </c>
      <c r="E272">
        <v>359</v>
      </c>
      <c r="F272">
        <v>296.39421470498434</v>
      </c>
      <c r="G272">
        <v>306.88565360336128</v>
      </c>
      <c r="H272">
        <v>311.77867560602891</v>
      </c>
      <c r="I272">
        <v>340.08626784736617</v>
      </c>
      <c r="J272">
        <v>328.05965276324639</v>
      </c>
      <c r="K272">
        <v>355.63354754008304</v>
      </c>
      <c r="L272">
        <v>347.64203686992983</v>
      </c>
      <c r="M272">
        <v>364.24187217617276</v>
      </c>
      <c r="N272">
        <v>384.95100471352038</v>
      </c>
      <c r="O272">
        <v>378.87241102056504</v>
      </c>
      <c r="Q272">
        <v>34.013174591695545</v>
      </c>
      <c r="R272">
        <v>40.864505009777552</v>
      </c>
      <c r="S272">
        <v>39.258959023518763</v>
      </c>
      <c r="T272">
        <v>39.131368521723921</v>
      </c>
      <c r="U272">
        <v>36.689215126954011</v>
      </c>
      <c r="V272">
        <v>39.976654940588894</v>
      </c>
      <c r="W272">
        <v>38.801691952629213</v>
      </c>
      <c r="X272">
        <v>40.544199021718931</v>
      </c>
      <c r="Y272">
        <v>38.31161025214891</v>
      </c>
      <c r="Z272">
        <v>36.588992251802459</v>
      </c>
      <c r="AB272">
        <v>32.760365995498404</v>
      </c>
      <c r="AC272">
        <v>41.072768806527293</v>
      </c>
      <c r="AD272">
        <v>40.324118910598706</v>
      </c>
      <c r="AE272">
        <v>43.09740420668107</v>
      </c>
      <c r="AF272">
        <v>38.145558456855305</v>
      </c>
      <c r="AG272">
        <v>42.640960724365044</v>
      </c>
      <c r="AH272">
        <v>38.414666489643039</v>
      </c>
      <c r="AI272">
        <v>41.066681570374648</v>
      </c>
      <c r="AJ272">
        <v>41.354108580210912</v>
      </c>
      <c r="AK272">
        <v>38.521035703763722</v>
      </c>
      <c r="AM272" t="s">
        <v>13</v>
      </c>
      <c r="AN272" t="s">
        <v>14</v>
      </c>
      <c r="AO272">
        <v>88</v>
      </c>
      <c r="AP272">
        <v>34.013174591695545</v>
      </c>
    </row>
    <row r="273" spans="1:42">
      <c r="A273" t="s">
        <v>13</v>
      </c>
      <c r="B273" t="s">
        <v>14</v>
      </c>
      <c r="C273">
        <v>85</v>
      </c>
      <c r="D273">
        <v>89</v>
      </c>
      <c r="E273">
        <v>291</v>
      </c>
      <c r="F273">
        <v>315.7802595479734</v>
      </c>
      <c r="G273">
        <v>263.66470742280501</v>
      </c>
      <c r="H273">
        <v>275.77573279567463</v>
      </c>
      <c r="I273">
        <v>279.53427936721732</v>
      </c>
      <c r="J273">
        <v>304.34555656031472</v>
      </c>
      <c r="K273">
        <v>295.16744311046415</v>
      </c>
      <c r="L273">
        <v>320.89191795744108</v>
      </c>
      <c r="M273">
        <v>315.82935704050476</v>
      </c>
      <c r="N273">
        <v>331.40360483216176</v>
      </c>
      <c r="O273">
        <v>350.53676596742645</v>
      </c>
      <c r="Q273">
        <v>38.588135790495514</v>
      </c>
      <c r="R273">
        <v>34.729122115668474</v>
      </c>
      <c r="S273">
        <v>41.414675300940196</v>
      </c>
      <c r="T273">
        <v>39.676635053139748</v>
      </c>
      <c r="U273">
        <v>39.407467990954274</v>
      </c>
      <c r="V273">
        <v>37.25036636988424</v>
      </c>
      <c r="W273">
        <v>40.348727310906348</v>
      </c>
      <c r="X273">
        <v>39.128768146251055</v>
      </c>
      <c r="Y273">
        <v>40.688967031790327</v>
      </c>
      <c r="Z273">
        <v>38.662440897394042</v>
      </c>
      <c r="AB273">
        <v>39.890446499297077</v>
      </c>
      <c r="AC273">
        <v>30.501299147660589</v>
      </c>
      <c r="AD273">
        <v>38.287730997476586</v>
      </c>
      <c r="AE273">
        <v>37.122678931844675</v>
      </c>
      <c r="AF273">
        <v>39.996569627003872</v>
      </c>
      <c r="AG273">
        <v>35.546239187586778</v>
      </c>
      <c r="AH273">
        <v>39.899439414438248</v>
      </c>
      <c r="AI273">
        <v>36.022764204270402</v>
      </c>
      <c r="AJ273">
        <v>38.444189225307611</v>
      </c>
      <c r="AK273">
        <v>38.842421451155161</v>
      </c>
      <c r="AM273" t="s">
        <v>13</v>
      </c>
      <c r="AN273" t="s">
        <v>14</v>
      </c>
      <c r="AO273">
        <v>89</v>
      </c>
      <c r="AP273">
        <v>38.588135790495514</v>
      </c>
    </row>
    <row r="274" spans="1:42">
      <c r="A274" t="s">
        <v>13</v>
      </c>
      <c r="B274" t="s">
        <v>14</v>
      </c>
      <c r="C274">
        <v>90</v>
      </c>
      <c r="D274" t="s">
        <v>10</v>
      </c>
      <c r="E274">
        <v>1152</v>
      </c>
      <c r="F274">
        <v>1161.721988695009</v>
      </c>
      <c r="G274">
        <v>1196.1210928168723</v>
      </c>
      <c r="H274">
        <v>1181.6404167686383</v>
      </c>
      <c r="I274">
        <v>1194.6316681642804</v>
      </c>
      <c r="J274">
        <v>1209.4900383605923</v>
      </c>
      <c r="K274">
        <v>1244.8310938345478</v>
      </c>
      <c r="L274">
        <v>1270.8465763986467</v>
      </c>
      <c r="M274">
        <v>1318.1891545420131</v>
      </c>
      <c r="N274">
        <v>1360.9331169377631</v>
      </c>
      <c r="O274">
        <v>1415.0394349782789</v>
      </c>
      <c r="Q274">
        <v>44.694081842599331</v>
      </c>
      <c r="R274">
        <v>46.447281738729004</v>
      </c>
      <c r="S274">
        <v>46.78644007548553</v>
      </c>
      <c r="T274">
        <v>48.82396114535355</v>
      </c>
      <c r="U274">
        <v>49.649553174195049</v>
      </c>
      <c r="V274">
        <v>50.396140596601619</v>
      </c>
      <c r="W274">
        <v>50.45195515238111</v>
      </c>
      <c r="X274">
        <v>51.245921890054255</v>
      </c>
      <c r="Y274">
        <v>51.549284458256487</v>
      </c>
      <c r="Z274">
        <v>52.07911358008618</v>
      </c>
      <c r="AB274">
        <v>44.774560909344785</v>
      </c>
      <c r="AC274">
        <v>45.654474490590296</v>
      </c>
      <c r="AD274">
        <v>43.739479955155112</v>
      </c>
      <c r="AE274">
        <v>44.704487428576279</v>
      </c>
      <c r="AF274">
        <v>44.717150759657393</v>
      </c>
      <c r="AG274">
        <v>45.422074818539002</v>
      </c>
      <c r="AH274">
        <v>45.006371297994292</v>
      </c>
      <c r="AI274">
        <v>45.679750318799847</v>
      </c>
      <c r="AJ274">
        <v>45.402330721832456</v>
      </c>
      <c r="AK274">
        <v>45.669262120812405</v>
      </c>
      <c r="AM274" t="s">
        <v>13</v>
      </c>
      <c r="AN274" t="s">
        <v>14</v>
      </c>
      <c r="AO274" t="s">
        <v>10</v>
      </c>
      <c r="AP274">
        <v>44.694081842599331</v>
      </c>
    </row>
    <row r="275" spans="1:42">
      <c r="A275" t="s">
        <v>15</v>
      </c>
      <c r="B275" t="s">
        <v>16</v>
      </c>
      <c r="C275">
        <v>0</v>
      </c>
      <c r="D275">
        <v>0</v>
      </c>
      <c r="E275">
        <v>801</v>
      </c>
      <c r="F275">
        <v>819.43443623375651</v>
      </c>
      <c r="G275">
        <v>841.88269517871402</v>
      </c>
      <c r="H275">
        <v>849.80935750205117</v>
      </c>
      <c r="I275">
        <v>855.17114911913791</v>
      </c>
      <c r="J275">
        <v>841.33275804379275</v>
      </c>
      <c r="K275">
        <v>838.37276656444033</v>
      </c>
      <c r="L275">
        <v>834.11877988520405</v>
      </c>
      <c r="M275">
        <v>830.59981348677763</v>
      </c>
      <c r="N275">
        <v>828.58608490462473</v>
      </c>
      <c r="O275">
        <v>824.37312614316659</v>
      </c>
      <c r="Q275">
        <v>44.006216729647583</v>
      </c>
      <c r="R275">
        <v>43.480366384907853</v>
      </c>
      <c r="S275">
        <v>42.459243678716206</v>
      </c>
      <c r="T275">
        <v>41.9178279656673</v>
      </c>
      <c r="U275">
        <v>41.399122522122013</v>
      </c>
      <c r="V275">
        <v>41.820157696445385</v>
      </c>
      <c r="W275">
        <v>41.651330854305314</v>
      </c>
      <c r="X275">
        <v>41.672908632307895</v>
      </c>
      <c r="Y275">
        <v>41.761679023068055</v>
      </c>
      <c r="Z275">
        <v>41.744495946657835</v>
      </c>
      <c r="AB275">
        <v>60.515932019107467</v>
      </c>
      <c r="AC275">
        <v>60.796341174207065</v>
      </c>
      <c r="AD275">
        <v>59.759676718919209</v>
      </c>
      <c r="AE275">
        <v>59.590397592551028</v>
      </c>
      <c r="AF275">
        <v>58.258530347782049</v>
      </c>
      <c r="AG275">
        <v>59.021340288346536</v>
      </c>
      <c r="AH275">
        <v>58.943322887805373</v>
      </c>
      <c r="AI275">
        <v>59.001463172417431</v>
      </c>
      <c r="AJ275">
        <v>59.110773791957428</v>
      </c>
      <c r="AK275">
        <v>58.955515735830616</v>
      </c>
      <c r="AM275" t="s">
        <v>15</v>
      </c>
      <c r="AN275" t="s">
        <v>16</v>
      </c>
      <c r="AO275">
        <v>0</v>
      </c>
      <c r="AP275">
        <v>44.006216729647583</v>
      </c>
    </row>
    <row r="276" spans="1:42">
      <c r="A276" t="s">
        <v>15</v>
      </c>
      <c r="B276" t="s">
        <v>16</v>
      </c>
      <c r="C276">
        <v>0</v>
      </c>
      <c r="D276">
        <v>1</v>
      </c>
      <c r="E276">
        <v>801</v>
      </c>
      <c r="F276">
        <v>789.04833891172711</v>
      </c>
      <c r="G276">
        <v>808.8284874268262</v>
      </c>
      <c r="H276">
        <v>830.23532076862193</v>
      </c>
      <c r="I276">
        <v>837.78177087788424</v>
      </c>
      <c r="J276">
        <v>842.71344065561948</v>
      </c>
      <c r="K276">
        <v>829.49645663783474</v>
      </c>
      <c r="L276">
        <v>826.50027400035788</v>
      </c>
      <c r="M276">
        <v>822.24615436388126</v>
      </c>
      <c r="N276">
        <v>818.79389739452699</v>
      </c>
      <c r="O276">
        <v>816.84894920289753</v>
      </c>
      <c r="Q276">
        <v>41.167040539715153</v>
      </c>
      <c r="R276">
        <v>44.95975359164656</v>
      </c>
      <c r="S276">
        <v>44.364493451840033</v>
      </c>
      <c r="T276">
        <v>43.386757092568864</v>
      </c>
      <c r="U276">
        <v>42.855924776067496</v>
      </c>
      <c r="V276">
        <v>42.348579100972565</v>
      </c>
      <c r="W276">
        <v>42.758097376853755</v>
      </c>
      <c r="X276">
        <v>42.589592592158915</v>
      </c>
      <c r="Y276">
        <v>42.615997390714227</v>
      </c>
      <c r="Z276">
        <v>42.708396832966002</v>
      </c>
      <c r="AB276">
        <v>62.983340728588864</v>
      </c>
      <c r="AC276">
        <v>65.390559579530148</v>
      </c>
      <c r="AD276">
        <v>65.521063210303808</v>
      </c>
      <c r="AE276">
        <v>64.415784672805174</v>
      </c>
      <c r="AF276">
        <v>64.232355624711403</v>
      </c>
      <c r="AG276">
        <v>62.849943404726659</v>
      </c>
      <c r="AH276">
        <v>63.632483993857356</v>
      </c>
      <c r="AI276">
        <v>63.547649925117106</v>
      </c>
      <c r="AJ276">
        <v>63.614463462081133</v>
      </c>
      <c r="AK276">
        <v>63.73299975065644</v>
      </c>
      <c r="AM276" t="s">
        <v>15</v>
      </c>
      <c r="AN276" t="s">
        <v>16</v>
      </c>
      <c r="AO276">
        <v>1</v>
      </c>
      <c r="AP276">
        <v>41.167040539715153</v>
      </c>
    </row>
    <row r="277" spans="1:42">
      <c r="A277" t="s">
        <v>15</v>
      </c>
      <c r="B277" t="s">
        <v>16</v>
      </c>
      <c r="C277">
        <v>0</v>
      </c>
      <c r="D277">
        <v>2</v>
      </c>
      <c r="E277">
        <v>802</v>
      </c>
      <c r="F277">
        <v>791.97816594264225</v>
      </c>
      <c r="G277">
        <v>781.12119233000863</v>
      </c>
      <c r="H277">
        <v>802.12999117653828</v>
      </c>
      <c r="I277">
        <v>822.68500956659773</v>
      </c>
      <c r="J277">
        <v>829.95105799662724</v>
      </c>
      <c r="K277">
        <v>834.44396894035469</v>
      </c>
      <c r="L277">
        <v>821.78308633267068</v>
      </c>
      <c r="M277">
        <v>818.74892555773101</v>
      </c>
      <c r="N277">
        <v>814.48642955872458</v>
      </c>
      <c r="O277">
        <v>811.09063801945683</v>
      </c>
      <c r="Q277">
        <v>39.795590367660886</v>
      </c>
      <c r="R277">
        <v>40.763748610820315</v>
      </c>
      <c r="S277">
        <v>44.399443159439208</v>
      </c>
      <c r="T277">
        <v>43.73368247748828</v>
      </c>
      <c r="U277">
        <v>42.814426015144932</v>
      </c>
      <c r="V277">
        <v>42.307975822946943</v>
      </c>
      <c r="W277">
        <v>41.838644143348191</v>
      </c>
      <c r="X277">
        <v>42.232849757643123</v>
      </c>
      <c r="Y277">
        <v>42.082248383234315</v>
      </c>
      <c r="Z277">
        <v>42.119398538911184</v>
      </c>
      <c r="AB277">
        <v>56.889114476833662</v>
      </c>
      <c r="AC277">
        <v>56.781124965753037</v>
      </c>
      <c r="AD277">
        <v>59.003575955954027</v>
      </c>
      <c r="AE277">
        <v>58.950463495536027</v>
      </c>
      <c r="AF277">
        <v>57.994188671514834</v>
      </c>
      <c r="AG277">
        <v>57.819020761671148</v>
      </c>
      <c r="AH277">
        <v>56.621491839971256</v>
      </c>
      <c r="AI277">
        <v>57.289593830030611</v>
      </c>
      <c r="AJ277">
        <v>57.211176911945962</v>
      </c>
      <c r="AK277">
        <v>57.274023297306236</v>
      </c>
      <c r="AM277" t="s">
        <v>15</v>
      </c>
      <c r="AN277" t="s">
        <v>16</v>
      </c>
      <c r="AO277">
        <v>2</v>
      </c>
      <c r="AP277">
        <v>39.795590367660886</v>
      </c>
    </row>
    <row r="278" spans="1:42">
      <c r="A278" t="s">
        <v>15</v>
      </c>
      <c r="B278" t="s">
        <v>16</v>
      </c>
      <c r="C278">
        <v>0</v>
      </c>
      <c r="D278">
        <v>3</v>
      </c>
      <c r="E278">
        <v>809</v>
      </c>
      <c r="F278">
        <v>792.1955799010907</v>
      </c>
      <c r="G278">
        <v>783.31987122772102</v>
      </c>
      <c r="H278">
        <v>773.34982477327083</v>
      </c>
      <c r="I278">
        <v>795.44600985710576</v>
      </c>
      <c r="J278">
        <v>815.23543531252244</v>
      </c>
      <c r="K278">
        <v>822.1900778534864</v>
      </c>
      <c r="L278">
        <v>826.34379107756797</v>
      </c>
      <c r="M278">
        <v>814.16811347043745</v>
      </c>
      <c r="N278">
        <v>811.1045554802821</v>
      </c>
      <c r="O278">
        <v>806.8362257346804</v>
      </c>
      <c r="Q278">
        <v>35.246708563451101</v>
      </c>
      <c r="R278">
        <v>36.786940714811571</v>
      </c>
      <c r="S278">
        <v>37.640395277838003</v>
      </c>
      <c r="T278">
        <v>40.965075802516097</v>
      </c>
      <c r="U278">
        <v>40.282016911212295</v>
      </c>
      <c r="V278">
        <v>39.450833126163417</v>
      </c>
      <c r="W278">
        <v>38.995008108756458</v>
      </c>
      <c r="X278">
        <v>38.572256699636014</v>
      </c>
      <c r="Y278">
        <v>38.915363270243986</v>
      </c>
      <c r="Z278">
        <v>38.776831723063275</v>
      </c>
      <c r="AB278">
        <v>53.962216609028218</v>
      </c>
      <c r="AC278">
        <v>54.459684656268749</v>
      </c>
      <c r="AD278">
        <v>54.368873105574629</v>
      </c>
      <c r="AE278">
        <v>56.504184470065702</v>
      </c>
      <c r="AF278">
        <v>56.299003447093277</v>
      </c>
      <c r="AG278">
        <v>55.403074457334313</v>
      </c>
      <c r="AH278">
        <v>55.223041847776685</v>
      </c>
      <c r="AI278">
        <v>54.136486563525288</v>
      </c>
      <c r="AJ278">
        <v>54.749396707865706</v>
      </c>
      <c r="AK278">
        <v>54.678792954492472</v>
      </c>
      <c r="AM278" t="s">
        <v>15</v>
      </c>
      <c r="AN278" t="s">
        <v>16</v>
      </c>
      <c r="AO278">
        <v>3</v>
      </c>
      <c r="AP278">
        <v>35.246708563451101</v>
      </c>
    </row>
    <row r="279" spans="1:42">
      <c r="A279" t="s">
        <v>15</v>
      </c>
      <c r="B279" t="s">
        <v>16</v>
      </c>
      <c r="C279">
        <v>0</v>
      </c>
      <c r="D279">
        <v>4</v>
      </c>
      <c r="E279">
        <v>725</v>
      </c>
      <c r="F279">
        <v>806.7489165502659</v>
      </c>
      <c r="G279">
        <v>790.13217087389307</v>
      </c>
      <c r="H279">
        <v>782.11945350327426</v>
      </c>
      <c r="I279">
        <v>772.82738234463136</v>
      </c>
      <c r="J279">
        <v>795.99490378459984</v>
      </c>
      <c r="K279">
        <v>815.29264632505249</v>
      </c>
      <c r="L279">
        <v>822.08832657961193</v>
      </c>
      <c r="M279">
        <v>825.99502450481498</v>
      </c>
      <c r="N279">
        <v>814.122518322151</v>
      </c>
      <c r="O279">
        <v>811.0110597253165</v>
      </c>
      <c r="Q279">
        <v>35.246714187480144</v>
      </c>
      <c r="R279">
        <v>31.108365425577862</v>
      </c>
      <c r="S279">
        <v>32.458692346067835</v>
      </c>
      <c r="T279">
        <v>33.188610716749778</v>
      </c>
      <c r="U279">
        <v>36.160824095392513</v>
      </c>
      <c r="V279">
        <v>35.515669744890545</v>
      </c>
      <c r="W279">
        <v>34.809965248988419</v>
      </c>
      <c r="X279">
        <v>34.41360601301885</v>
      </c>
      <c r="Y279">
        <v>34.047263942563731</v>
      </c>
      <c r="Z279">
        <v>34.335188685836769</v>
      </c>
      <c r="AB279">
        <v>43.973563368842456</v>
      </c>
      <c r="AC279">
        <v>38.708299330059688</v>
      </c>
      <c r="AD279">
        <v>39.087823694973828</v>
      </c>
      <c r="AE279">
        <v>38.99032704292469</v>
      </c>
      <c r="AF279">
        <v>40.576183149732941</v>
      </c>
      <c r="AG279">
        <v>40.366560774987839</v>
      </c>
      <c r="AH279">
        <v>39.744454380745715</v>
      </c>
      <c r="AI279">
        <v>39.613380440918881</v>
      </c>
      <c r="AJ279">
        <v>38.850102800101773</v>
      </c>
      <c r="AK279">
        <v>39.269700785968041</v>
      </c>
      <c r="AM279" t="s">
        <v>15</v>
      </c>
      <c r="AN279" t="s">
        <v>16</v>
      </c>
      <c r="AO279">
        <v>4</v>
      </c>
      <c r="AP279">
        <v>35.246714187480144</v>
      </c>
    </row>
    <row r="280" spans="1:42">
      <c r="A280" t="s">
        <v>15</v>
      </c>
      <c r="B280" t="s">
        <v>16</v>
      </c>
      <c r="C280">
        <v>5</v>
      </c>
      <c r="D280">
        <v>5</v>
      </c>
      <c r="E280">
        <v>676</v>
      </c>
      <c r="F280">
        <v>715.04354958428303</v>
      </c>
      <c r="G280">
        <v>794.01181747661167</v>
      </c>
      <c r="H280">
        <v>777.787920207051</v>
      </c>
      <c r="I280">
        <v>770.47930017068222</v>
      </c>
      <c r="J280">
        <v>761.79624657358204</v>
      </c>
      <c r="K280">
        <v>785.4762866463409</v>
      </c>
      <c r="L280">
        <v>804.20478041581816</v>
      </c>
      <c r="M280">
        <v>810.80788855755634</v>
      </c>
      <c r="N280">
        <v>814.49325128067414</v>
      </c>
      <c r="O280">
        <v>803.00302263828712</v>
      </c>
      <c r="Q280">
        <v>27.465106386556286</v>
      </c>
      <c r="R280">
        <v>26.85287142223379</v>
      </c>
      <c r="S280">
        <v>23.828650007305139</v>
      </c>
      <c r="T280">
        <v>24.813407075970048</v>
      </c>
      <c r="U280">
        <v>25.367547773196655</v>
      </c>
      <c r="V280">
        <v>27.650235448330559</v>
      </c>
      <c r="W280">
        <v>27.117446834680944</v>
      </c>
      <c r="X280">
        <v>26.597379795054074</v>
      </c>
      <c r="Y280">
        <v>26.30799716873269</v>
      </c>
      <c r="Z280">
        <v>26.048665994520302</v>
      </c>
      <c r="AB280">
        <v>45.889090359721962</v>
      </c>
      <c r="AC280">
        <v>48.17543650533888</v>
      </c>
      <c r="AD280">
        <v>42.521655975317053</v>
      </c>
      <c r="AE280">
        <v>42.978018898175307</v>
      </c>
      <c r="AF280">
        <v>42.881588286163115</v>
      </c>
      <c r="AG280">
        <v>44.641757876011809</v>
      </c>
      <c r="AH280">
        <v>44.32297824151609</v>
      </c>
      <c r="AI280">
        <v>43.644112442777327</v>
      </c>
      <c r="AJ280">
        <v>43.490093341614561</v>
      </c>
      <c r="AK280">
        <v>42.684044353222532</v>
      </c>
      <c r="AM280" t="s">
        <v>15</v>
      </c>
      <c r="AN280" t="s">
        <v>16</v>
      </c>
      <c r="AO280">
        <v>5</v>
      </c>
      <c r="AP280">
        <v>27.465106386556286</v>
      </c>
    </row>
    <row r="281" spans="1:42">
      <c r="A281" t="s">
        <v>15</v>
      </c>
      <c r="B281" t="s">
        <v>16</v>
      </c>
      <c r="C281">
        <v>5</v>
      </c>
      <c r="D281">
        <v>6</v>
      </c>
      <c r="E281">
        <v>666</v>
      </c>
      <c r="F281">
        <v>670.61825917818646</v>
      </c>
      <c r="G281">
        <v>708.66953986865724</v>
      </c>
      <c r="H281">
        <v>785.50602726474165</v>
      </c>
      <c r="I281">
        <v>769.58056283138308</v>
      </c>
      <c r="J281">
        <v>762.85413713117418</v>
      </c>
      <c r="K281">
        <v>754.67231900516481</v>
      </c>
      <c r="L281">
        <v>778.96435541260621</v>
      </c>
      <c r="M281">
        <v>797.27273777658286</v>
      </c>
      <c r="N281">
        <v>803.73435814095842</v>
      </c>
      <c r="O281">
        <v>807.2376068164034</v>
      </c>
      <c r="Q281">
        <v>25.316908066337987</v>
      </c>
      <c r="R281">
        <v>25.679291338514354</v>
      </c>
      <c r="S281">
        <v>25.161711658117689</v>
      </c>
      <c r="T281">
        <v>22.37708779279269</v>
      </c>
      <c r="U281">
        <v>23.291729722543813</v>
      </c>
      <c r="V281">
        <v>23.799094629065735</v>
      </c>
      <c r="W281">
        <v>25.936982423351843</v>
      </c>
      <c r="X281">
        <v>25.414274147792845</v>
      </c>
      <c r="Y281">
        <v>24.935604604164933</v>
      </c>
      <c r="Z281">
        <v>24.667019978028716</v>
      </c>
      <c r="AB281">
        <v>36.331023451322935</v>
      </c>
      <c r="AC281">
        <v>38.09455670976017</v>
      </c>
      <c r="AD281">
        <v>39.890597379965641</v>
      </c>
      <c r="AE281">
        <v>35.281194723534007</v>
      </c>
      <c r="AF281">
        <v>35.686033462976255</v>
      </c>
      <c r="AG281">
        <v>35.610854654352408</v>
      </c>
      <c r="AH281">
        <v>37.071754802434036</v>
      </c>
      <c r="AI281">
        <v>36.73920803040312</v>
      </c>
      <c r="AJ281">
        <v>36.179290763967899</v>
      </c>
      <c r="AK281">
        <v>36.045477252279198</v>
      </c>
      <c r="AM281" t="s">
        <v>15</v>
      </c>
      <c r="AN281" t="s">
        <v>16</v>
      </c>
      <c r="AO281">
        <v>6</v>
      </c>
      <c r="AP281">
        <v>25.316908066337987</v>
      </c>
    </row>
    <row r="282" spans="1:42">
      <c r="A282" t="s">
        <v>15</v>
      </c>
      <c r="B282" t="s">
        <v>16</v>
      </c>
      <c r="C282">
        <v>5</v>
      </c>
      <c r="D282">
        <v>7</v>
      </c>
      <c r="E282">
        <v>633</v>
      </c>
      <c r="F282">
        <v>659.73141450306207</v>
      </c>
      <c r="G282">
        <v>664.86293510403038</v>
      </c>
      <c r="H282">
        <v>701.98870835274522</v>
      </c>
      <c r="I282">
        <v>776.77015355438562</v>
      </c>
      <c r="J282">
        <v>761.17547754846055</v>
      </c>
      <c r="K282">
        <v>754.97976291763678</v>
      </c>
      <c r="L282">
        <v>747.26615520418591</v>
      </c>
      <c r="M282">
        <v>772.09588474482905</v>
      </c>
      <c r="N282">
        <v>790.0065508624524</v>
      </c>
      <c r="O282">
        <v>796.33983590152889</v>
      </c>
      <c r="Q282">
        <v>23.596423508281614</v>
      </c>
      <c r="R282">
        <v>23.661262851412168</v>
      </c>
      <c r="S282">
        <v>24.027230499761323</v>
      </c>
      <c r="T282">
        <v>23.5048637710543</v>
      </c>
      <c r="U282">
        <v>20.998184599919014</v>
      </c>
      <c r="V282">
        <v>21.861429890446828</v>
      </c>
      <c r="W282">
        <v>22.297071685403353</v>
      </c>
      <c r="X282">
        <v>24.333647665556114</v>
      </c>
      <c r="Y282">
        <v>23.829674195881818</v>
      </c>
      <c r="Z282">
        <v>23.398818140384854</v>
      </c>
      <c r="AB282">
        <v>36.386834076809656</v>
      </c>
      <c r="AC282">
        <v>35.16134690133029</v>
      </c>
      <c r="AD282">
        <v>36.819808378675923</v>
      </c>
      <c r="AE282">
        <v>38.533500258471008</v>
      </c>
      <c r="AF282">
        <v>34.138113970940971</v>
      </c>
      <c r="AG282">
        <v>34.541971808767492</v>
      </c>
      <c r="AH282">
        <v>34.462991470483708</v>
      </c>
      <c r="AI282">
        <v>35.906096659954422</v>
      </c>
      <c r="AJ282">
        <v>35.544543523248308</v>
      </c>
      <c r="AK282">
        <v>35.012340752022723</v>
      </c>
      <c r="AM282" t="s">
        <v>15</v>
      </c>
      <c r="AN282" t="s">
        <v>16</v>
      </c>
      <c r="AO282">
        <v>7</v>
      </c>
      <c r="AP282">
        <v>23.596423508281614</v>
      </c>
    </row>
    <row r="283" spans="1:42">
      <c r="A283" t="s">
        <v>15</v>
      </c>
      <c r="B283" t="s">
        <v>16</v>
      </c>
      <c r="C283">
        <v>5</v>
      </c>
      <c r="D283">
        <v>8</v>
      </c>
      <c r="E283">
        <v>614</v>
      </c>
      <c r="F283">
        <v>633.72391090530209</v>
      </c>
      <c r="G283">
        <v>660.04517171023679</v>
      </c>
      <c r="H283">
        <v>665.71321617470846</v>
      </c>
      <c r="I283">
        <v>702.27535267648022</v>
      </c>
      <c r="J283">
        <v>775.75693869672341</v>
      </c>
      <c r="K283">
        <v>760.30423604875227</v>
      </c>
      <c r="L283">
        <v>754.58722500677447</v>
      </c>
      <c r="M283">
        <v>747.27860421092771</v>
      </c>
      <c r="N283">
        <v>772.82326551919368</v>
      </c>
      <c r="O283">
        <v>790.51103136533118</v>
      </c>
      <c r="Q283">
        <v>24.017526230534287</v>
      </c>
      <c r="R283">
        <v>23.671354425137828</v>
      </c>
      <c r="S283">
        <v>23.750855164067719</v>
      </c>
      <c r="T283">
        <v>24.072072461973864</v>
      </c>
      <c r="U283">
        <v>23.591455158680919</v>
      </c>
      <c r="V283">
        <v>21.080774171511454</v>
      </c>
      <c r="W283">
        <v>21.93471968790249</v>
      </c>
      <c r="X283">
        <v>22.380659940061971</v>
      </c>
      <c r="Y283">
        <v>24.352645816511643</v>
      </c>
      <c r="Z283">
        <v>23.820814322192231</v>
      </c>
      <c r="AB283">
        <v>27.144352149639314</v>
      </c>
      <c r="AC283">
        <v>27.346821269351519</v>
      </c>
      <c r="AD283">
        <v>26.478432067964711</v>
      </c>
      <c r="AE283">
        <v>27.601985291153195</v>
      </c>
      <c r="AF283">
        <v>28.740716729451002</v>
      </c>
      <c r="AG283">
        <v>25.532059442160442</v>
      </c>
      <c r="AH283">
        <v>25.853885586021313</v>
      </c>
      <c r="AI283">
        <v>25.802568866770223</v>
      </c>
      <c r="AJ283">
        <v>26.858626038702283</v>
      </c>
      <c r="AK283">
        <v>26.531507130600367</v>
      </c>
      <c r="AM283" t="s">
        <v>15</v>
      </c>
      <c r="AN283" t="s">
        <v>16</v>
      </c>
      <c r="AO283">
        <v>8</v>
      </c>
      <c r="AP283">
        <v>24.017526230534287</v>
      </c>
    </row>
    <row r="284" spans="1:42">
      <c r="A284" t="s">
        <v>15</v>
      </c>
      <c r="B284" t="s">
        <v>16</v>
      </c>
      <c r="C284">
        <v>5</v>
      </c>
      <c r="D284">
        <v>9</v>
      </c>
      <c r="E284">
        <v>543</v>
      </c>
      <c r="F284">
        <v>612.71888193425457</v>
      </c>
      <c r="G284">
        <v>632.14855704417619</v>
      </c>
      <c r="H284">
        <v>657.97438927005271</v>
      </c>
      <c r="I284">
        <v>664.11708503964894</v>
      </c>
      <c r="J284">
        <v>699.98289618957733</v>
      </c>
      <c r="K284">
        <v>771.94263956837767</v>
      </c>
      <c r="L284">
        <v>756.70948346398461</v>
      </c>
      <c r="M284">
        <v>751.45783731009692</v>
      </c>
      <c r="N284">
        <v>744.53642343717956</v>
      </c>
      <c r="O284">
        <v>770.6379160363598</v>
      </c>
      <c r="Q284">
        <v>27.225295070469876</v>
      </c>
      <c r="R284">
        <v>24.564589930245877</v>
      </c>
      <c r="S284">
        <v>24.222940388525867</v>
      </c>
      <c r="T284">
        <v>24.25751326434245</v>
      </c>
      <c r="U284">
        <v>24.535706997376185</v>
      </c>
      <c r="V284">
        <v>24.052064400797285</v>
      </c>
      <c r="W284">
        <v>21.536773557779448</v>
      </c>
      <c r="X284">
        <v>22.380529655492076</v>
      </c>
      <c r="Y284">
        <v>22.787205638930196</v>
      </c>
      <c r="Z284">
        <v>24.717460573871875</v>
      </c>
      <c r="AB284">
        <v>33.930990473361454</v>
      </c>
      <c r="AC284">
        <v>30.995956982678258</v>
      </c>
      <c r="AD284">
        <v>31.232382732054582</v>
      </c>
      <c r="AE284">
        <v>30.247108986508032</v>
      </c>
      <c r="AF284">
        <v>31.505157690659953</v>
      </c>
      <c r="AG284">
        <v>32.823201431558829</v>
      </c>
      <c r="AH284">
        <v>29.20435276745533</v>
      </c>
      <c r="AI284">
        <v>29.581237967587473</v>
      </c>
      <c r="AJ284">
        <v>29.516313127322142</v>
      </c>
      <c r="AK284">
        <v>30.749093818016622</v>
      </c>
      <c r="AM284" t="s">
        <v>15</v>
      </c>
      <c r="AN284" t="s">
        <v>16</v>
      </c>
      <c r="AO284">
        <v>9</v>
      </c>
      <c r="AP284">
        <v>27.225295070469876</v>
      </c>
    </row>
    <row r="285" spans="1:42">
      <c r="A285" t="s">
        <v>15</v>
      </c>
      <c r="B285" t="s">
        <v>16</v>
      </c>
      <c r="C285">
        <v>10</v>
      </c>
      <c r="D285">
        <v>10</v>
      </c>
      <c r="E285">
        <v>596</v>
      </c>
      <c r="F285">
        <v>540.80462801541353</v>
      </c>
      <c r="G285">
        <v>608.65267637001568</v>
      </c>
      <c r="H285">
        <v>627.70012089667421</v>
      </c>
      <c r="I285">
        <v>652.90102938717359</v>
      </c>
      <c r="J285">
        <v>659.54713064985083</v>
      </c>
      <c r="K285">
        <v>694.49485765554198</v>
      </c>
      <c r="L285">
        <v>764.63617969178256</v>
      </c>
      <c r="M285">
        <v>749.68364079566948</v>
      </c>
      <c r="N285">
        <v>744.87517413766216</v>
      </c>
      <c r="O285">
        <v>738.36117868881092</v>
      </c>
      <c r="Q285">
        <v>23.200380377429791</v>
      </c>
      <c r="R285">
        <v>26.360612392624677</v>
      </c>
      <c r="S285">
        <v>23.889861651133234</v>
      </c>
      <c r="T285">
        <v>23.519595770755135</v>
      </c>
      <c r="U285">
        <v>23.660975154221045</v>
      </c>
      <c r="V285">
        <v>23.844463753697145</v>
      </c>
      <c r="W285">
        <v>23.410251118209572</v>
      </c>
      <c r="X285">
        <v>20.982332905450964</v>
      </c>
      <c r="Y285">
        <v>21.750959655373766</v>
      </c>
      <c r="Z285">
        <v>22.124892853652788</v>
      </c>
      <c r="AB285">
        <v>32.879826055602791</v>
      </c>
      <c r="AC285">
        <v>40.445483856444341</v>
      </c>
      <c r="AD285">
        <v>37.023357553835382</v>
      </c>
      <c r="AE285">
        <v>37.227828700119986</v>
      </c>
      <c r="AF285">
        <v>36.095495004460055</v>
      </c>
      <c r="AG285">
        <v>37.487428227388776</v>
      </c>
      <c r="AH285">
        <v>38.946427732421313</v>
      </c>
      <c r="AI285">
        <v>34.730494694868881</v>
      </c>
      <c r="AJ285">
        <v>35.197242325416539</v>
      </c>
      <c r="AK285">
        <v>35.124583128841117</v>
      </c>
      <c r="AM285" t="s">
        <v>15</v>
      </c>
      <c r="AN285" t="s">
        <v>16</v>
      </c>
      <c r="AO285">
        <v>10</v>
      </c>
      <c r="AP285">
        <v>23.200380377429791</v>
      </c>
    </row>
    <row r="286" spans="1:42">
      <c r="A286" t="s">
        <v>15</v>
      </c>
      <c r="B286" t="s">
        <v>16</v>
      </c>
      <c r="C286">
        <v>10</v>
      </c>
      <c r="D286">
        <v>11</v>
      </c>
      <c r="E286">
        <v>626</v>
      </c>
      <c r="F286">
        <v>596.89072246832905</v>
      </c>
      <c r="G286">
        <v>542.79371152612134</v>
      </c>
      <c r="H286">
        <v>609.32220909591865</v>
      </c>
      <c r="I286">
        <v>628.1698749034025</v>
      </c>
      <c r="J286">
        <v>652.95288428032313</v>
      </c>
      <c r="K286">
        <v>660.06908912677159</v>
      </c>
      <c r="L286">
        <v>694.3890858618073</v>
      </c>
      <c r="M286">
        <v>763.29813598597423</v>
      </c>
      <c r="N286">
        <v>748.4796297636409</v>
      </c>
      <c r="O286">
        <v>744.05470643443584</v>
      </c>
      <c r="Q286">
        <v>20.891273454806583</v>
      </c>
      <c r="R286">
        <v>21.383289888250374</v>
      </c>
      <c r="S286">
        <v>24.296830165076603</v>
      </c>
      <c r="T286">
        <v>22.126366452393729</v>
      </c>
      <c r="U286">
        <v>21.844334700677372</v>
      </c>
      <c r="V286">
        <v>22.052131120511696</v>
      </c>
      <c r="W286">
        <v>22.218168634819342</v>
      </c>
      <c r="X286">
        <v>21.933383947172594</v>
      </c>
      <c r="Y286">
        <v>19.624685991934509</v>
      </c>
      <c r="Z286">
        <v>20.366714884259537</v>
      </c>
      <c r="AB286">
        <v>26.268232914603399</v>
      </c>
      <c r="AC286">
        <v>25.180318402291643</v>
      </c>
      <c r="AD286">
        <v>30.947128290893588</v>
      </c>
      <c r="AE286">
        <v>28.376237572154242</v>
      </c>
      <c r="AF286">
        <v>28.561903069562227</v>
      </c>
      <c r="AG286">
        <v>27.740995959836095</v>
      </c>
      <c r="AH286">
        <v>28.810577477253609</v>
      </c>
      <c r="AI286">
        <v>29.997738422035084</v>
      </c>
      <c r="AJ286">
        <v>26.783268798063432</v>
      </c>
      <c r="AK286">
        <v>27.147472408769385</v>
      </c>
      <c r="AM286" t="s">
        <v>15</v>
      </c>
      <c r="AN286" t="s">
        <v>16</v>
      </c>
      <c r="AO286">
        <v>11</v>
      </c>
      <c r="AP286">
        <v>20.891273454806583</v>
      </c>
    </row>
    <row r="287" spans="1:42">
      <c r="A287" t="s">
        <v>15</v>
      </c>
      <c r="B287" t="s">
        <v>16</v>
      </c>
      <c r="C287">
        <v>10</v>
      </c>
      <c r="D287">
        <v>12</v>
      </c>
      <c r="E287">
        <v>588</v>
      </c>
      <c r="F287">
        <v>624.81214194586425</v>
      </c>
      <c r="G287">
        <v>596.29545924600802</v>
      </c>
      <c r="H287">
        <v>543.54671651680792</v>
      </c>
      <c r="I287">
        <v>608.44351656398976</v>
      </c>
      <c r="J287">
        <v>627.01257080291953</v>
      </c>
      <c r="K287">
        <v>651.23829907957793</v>
      </c>
      <c r="L287">
        <v>658.83234477188023</v>
      </c>
      <c r="M287">
        <v>692.37227710214506</v>
      </c>
      <c r="N287">
        <v>759.69728121837477</v>
      </c>
      <c r="O287">
        <v>745.11978223808376</v>
      </c>
      <c r="Q287">
        <v>23.763275343919986</v>
      </c>
      <c r="R287">
        <v>21.854863450445468</v>
      </c>
      <c r="S287">
        <v>22.351076023774052</v>
      </c>
      <c r="T287">
        <v>25.349290043735433</v>
      </c>
      <c r="U287">
        <v>23.134490022518722</v>
      </c>
      <c r="V287">
        <v>22.8259031290339</v>
      </c>
      <c r="W287">
        <v>23.035355278658233</v>
      </c>
      <c r="X287">
        <v>23.204206748409181</v>
      </c>
      <c r="Y287">
        <v>22.878974644471676</v>
      </c>
      <c r="Z287">
        <v>20.561193639813915</v>
      </c>
      <c r="AB287">
        <v>32.65435553164626</v>
      </c>
      <c r="AC287">
        <v>29.30121247386408</v>
      </c>
      <c r="AD287">
        <v>27.919549360799774</v>
      </c>
      <c r="AE287">
        <v>34.382631262837641</v>
      </c>
      <c r="AF287">
        <v>31.666456255152202</v>
      </c>
      <c r="AG287">
        <v>31.940916521003906</v>
      </c>
      <c r="AH287">
        <v>31.087776708680426</v>
      </c>
      <c r="AI287">
        <v>32.327203378920949</v>
      </c>
      <c r="AJ287">
        <v>33.81399110444832</v>
      </c>
      <c r="AK287">
        <v>30.219157482386521</v>
      </c>
      <c r="AM287" t="s">
        <v>15</v>
      </c>
      <c r="AN287" t="s">
        <v>16</v>
      </c>
      <c r="AO287">
        <v>12</v>
      </c>
      <c r="AP287">
        <v>23.763275343919986</v>
      </c>
    </row>
    <row r="288" spans="1:42">
      <c r="A288" t="s">
        <v>15</v>
      </c>
      <c r="B288" t="s">
        <v>16</v>
      </c>
      <c r="C288">
        <v>10</v>
      </c>
      <c r="D288">
        <v>13</v>
      </c>
      <c r="E288">
        <v>589</v>
      </c>
      <c r="F288">
        <v>590.92481008082416</v>
      </c>
      <c r="G288">
        <v>626.62146107535227</v>
      </c>
      <c r="H288">
        <v>598.44215992765874</v>
      </c>
      <c r="I288">
        <v>546.5885337328458</v>
      </c>
      <c r="J288">
        <v>610.40233613437056</v>
      </c>
      <c r="K288">
        <v>628.80793914811443</v>
      </c>
      <c r="L288">
        <v>652.68689866285092</v>
      </c>
      <c r="M288">
        <v>660.73891991327491</v>
      </c>
      <c r="N288">
        <v>693.78107516446653</v>
      </c>
      <c r="O288">
        <v>760.05118018288908</v>
      </c>
      <c r="Q288">
        <v>23.042565870671332</v>
      </c>
      <c r="R288">
        <v>22.495836129482221</v>
      </c>
      <c r="S288">
        <v>20.718708528653476</v>
      </c>
      <c r="T288">
        <v>21.163655061015323</v>
      </c>
      <c r="U288">
        <v>23.952376031657906</v>
      </c>
      <c r="V288">
        <v>21.930057234999538</v>
      </c>
      <c r="W288">
        <v>21.626286235148857</v>
      </c>
      <c r="X288">
        <v>21.820981488684829</v>
      </c>
      <c r="Y288">
        <v>21.972205376235777</v>
      </c>
      <c r="Z288">
        <v>21.643694473185739</v>
      </c>
      <c r="AB288">
        <v>24.188749126006698</v>
      </c>
      <c r="AC288">
        <v>25.571711947937505</v>
      </c>
      <c r="AD288">
        <v>23.068463360118791</v>
      </c>
      <c r="AE288">
        <v>22.103887101930219</v>
      </c>
      <c r="AF288">
        <v>26.963390008484417</v>
      </c>
      <c r="AG288">
        <v>24.85239610855411</v>
      </c>
      <c r="AH288">
        <v>25.021381994817304</v>
      </c>
      <c r="AI288">
        <v>24.376685088898302</v>
      </c>
      <c r="AJ288">
        <v>25.260726290295676</v>
      </c>
      <c r="AK288">
        <v>26.315582524750003</v>
      </c>
      <c r="AM288" t="s">
        <v>15</v>
      </c>
      <c r="AN288" t="s">
        <v>16</v>
      </c>
      <c r="AO288">
        <v>13</v>
      </c>
      <c r="AP288">
        <v>23.042565870671332</v>
      </c>
    </row>
    <row r="289" spans="1:42">
      <c r="A289" t="s">
        <v>15</v>
      </c>
      <c r="B289" t="s">
        <v>16</v>
      </c>
      <c r="C289">
        <v>10</v>
      </c>
      <c r="D289">
        <v>14</v>
      </c>
      <c r="E289">
        <v>600</v>
      </c>
      <c r="F289">
        <v>589.1221525079759</v>
      </c>
      <c r="G289">
        <v>590.65742508272479</v>
      </c>
      <c r="H289">
        <v>624.80527849484736</v>
      </c>
      <c r="I289">
        <v>597.15240488054565</v>
      </c>
      <c r="J289">
        <v>546.64877370892623</v>
      </c>
      <c r="K289">
        <v>608.80237235521292</v>
      </c>
      <c r="L289">
        <v>626.97356204644609</v>
      </c>
      <c r="M289">
        <v>650.31036647197152</v>
      </c>
      <c r="N289">
        <v>658.83625840254354</v>
      </c>
      <c r="O289">
        <v>691.10974910023629</v>
      </c>
      <c r="Q289">
        <v>26.188424240873225</v>
      </c>
      <c r="R289">
        <v>26.1608678128013</v>
      </c>
      <c r="S289">
        <v>25.540175086330251</v>
      </c>
      <c r="T289">
        <v>23.52148747300803</v>
      </c>
      <c r="U289">
        <v>23.996493949347755</v>
      </c>
      <c r="V289">
        <v>27.077707310650567</v>
      </c>
      <c r="W289">
        <v>24.899336849113325</v>
      </c>
      <c r="X289">
        <v>24.559372932645847</v>
      </c>
      <c r="Y289">
        <v>24.76919988070031</v>
      </c>
      <c r="Z289">
        <v>24.922149600179683</v>
      </c>
      <c r="AB289">
        <v>33.118061744938316</v>
      </c>
      <c r="AC289">
        <v>33.854718840082178</v>
      </c>
      <c r="AD289">
        <v>35.72935562166861</v>
      </c>
      <c r="AE289">
        <v>32.327692596169562</v>
      </c>
      <c r="AF289">
        <v>31.037247142856433</v>
      </c>
      <c r="AG289">
        <v>37.653503449970515</v>
      </c>
      <c r="AH289">
        <v>34.780331065158805</v>
      </c>
      <c r="AI289">
        <v>34.995472261726263</v>
      </c>
      <c r="AJ289">
        <v>34.137521693302254</v>
      </c>
      <c r="AK289">
        <v>35.306603927452372</v>
      </c>
      <c r="AM289" t="s">
        <v>15</v>
      </c>
      <c r="AN289" t="s">
        <v>16</v>
      </c>
      <c r="AO289">
        <v>14</v>
      </c>
      <c r="AP289">
        <v>26.188424240873225</v>
      </c>
    </row>
    <row r="290" spans="1:42">
      <c r="A290" t="s">
        <v>15</v>
      </c>
      <c r="B290" t="s">
        <v>16</v>
      </c>
      <c r="C290">
        <v>15</v>
      </c>
      <c r="D290">
        <v>15</v>
      </c>
      <c r="E290">
        <v>587</v>
      </c>
      <c r="F290">
        <v>604.36897692219327</v>
      </c>
      <c r="G290">
        <v>593.64867150940779</v>
      </c>
      <c r="H290">
        <v>594.77145612317997</v>
      </c>
      <c r="I290">
        <v>627.85029814794984</v>
      </c>
      <c r="J290">
        <v>600.44092591932213</v>
      </c>
      <c r="K290">
        <v>550.86539457379251</v>
      </c>
      <c r="L290">
        <v>611.86239966657763</v>
      </c>
      <c r="M290">
        <v>629.97842196791328</v>
      </c>
      <c r="N290">
        <v>652.98021364773251</v>
      </c>
      <c r="O290">
        <v>662.04262250889531</v>
      </c>
      <c r="Q290">
        <v>26.397272541827</v>
      </c>
      <c r="R290">
        <v>25.490937316494179</v>
      </c>
      <c r="S290">
        <v>25.363425522993591</v>
      </c>
      <c r="T290">
        <v>24.958377929666163</v>
      </c>
      <c r="U290">
        <v>22.992626119290072</v>
      </c>
      <c r="V290">
        <v>23.588453912101286</v>
      </c>
      <c r="W290">
        <v>26.376128704640799</v>
      </c>
      <c r="X290">
        <v>24.371740251927083</v>
      </c>
      <c r="Y290">
        <v>24.041055033151075</v>
      </c>
      <c r="Z290">
        <v>24.320188634134748</v>
      </c>
      <c r="AB290">
        <v>25.897792180827444</v>
      </c>
      <c r="AC290">
        <v>24.734247405760431</v>
      </c>
      <c r="AD290">
        <v>25.253121953335622</v>
      </c>
      <c r="AE290">
        <v>26.591396049233165</v>
      </c>
      <c r="AF290">
        <v>24.127300768073461</v>
      </c>
      <c r="AG290">
        <v>23.198356178928542</v>
      </c>
      <c r="AH290">
        <v>28.00969996057923</v>
      </c>
      <c r="AI290">
        <v>25.934328858657778</v>
      </c>
      <c r="AJ290">
        <v>26.082774783481735</v>
      </c>
      <c r="AK290">
        <v>25.479193020649589</v>
      </c>
      <c r="AM290" t="s">
        <v>15</v>
      </c>
      <c r="AN290" t="s">
        <v>16</v>
      </c>
      <c r="AO290">
        <v>15</v>
      </c>
      <c r="AP290">
        <v>26.397272541827</v>
      </c>
    </row>
    <row r="291" spans="1:42">
      <c r="A291" t="s">
        <v>15</v>
      </c>
      <c r="B291" t="s">
        <v>16</v>
      </c>
      <c r="C291">
        <v>15</v>
      </c>
      <c r="D291">
        <v>16</v>
      </c>
      <c r="E291">
        <v>613</v>
      </c>
      <c r="F291">
        <v>592.37616675742368</v>
      </c>
      <c r="G291">
        <v>609.4706063526869</v>
      </c>
      <c r="H291">
        <v>598.9279971946911</v>
      </c>
      <c r="I291">
        <v>599.61984859849542</v>
      </c>
      <c r="J291">
        <v>631.51345640508998</v>
      </c>
      <c r="K291">
        <v>604.34886920598137</v>
      </c>
      <c r="L291">
        <v>555.87217965058892</v>
      </c>
      <c r="M291">
        <v>615.57638834590443</v>
      </c>
      <c r="N291">
        <v>633.58681244771424</v>
      </c>
      <c r="O291">
        <v>656.22721300557487</v>
      </c>
      <c r="Q291">
        <v>28.468776448755595</v>
      </c>
      <c r="R291">
        <v>29.848396077108529</v>
      </c>
      <c r="S291">
        <v>28.88413970311392</v>
      </c>
      <c r="T291">
        <v>28.757840057057923</v>
      </c>
      <c r="U291">
        <v>28.379718946648385</v>
      </c>
      <c r="V291">
        <v>26.200804780980693</v>
      </c>
      <c r="W291">
        <v>26.916081686631326</v>
      </c>
      <c r="X291">
        <v>30.001845127312261</v>
      </c>
      <c r="Y291">
        <v>27.708376897402371</v>
      </c>
      <c r="Z291">
        <v>27.348877046209171</v>
      </c>
      <c r="AB291">
        <v>28.473875843913962</v>
      </c>
      <c r="AC291">
        <v>30.290713428176023</v>
      </c>
      <c r="AD291">
        <v>28.995520859685701</v>
      </c>
      <c r="AE291">
        <v>29.556514146353297</v>
      </c>
      <c r="AF291">
        <v>31.009182243207075</v>
      </c>
      <c r="AG291">
        <v>28.273482831654398</v>
      </c>
      <c r="AH291">
        <v>27.333659271692177</v>
      </c>
      <c r="AI291">
        <v>32.674696453799704</v>
      </c>
      <c r="AJ291">
        <v>30.298803795496877</v>
      </c>
      <c r="AK291">
        <v>30.415964675744885</v>
      </c>
      <c r="AM291" t="s">
        <v>15</v>
      </c>
      <c r="AN291" t="s">
        <v>16</v>
      </c>
      <c r="AO291">
        <v>16</v>
      </c>
      <c r="AP291">
        <v>28.468776448755595</v>
      </c>
    </row>
    <row r="292" spans="1:42">
      <c r="A292" t="s">
        <v>15</v>
      </c>
      <c r="B292" t="s">
        <v>16</v>
      </c>
      <c r="C292">
        <v>15</v>
      </c>
      <c r="D292">
        <v>17</v>
      </c>
      <c r="E292">
        <v>702</v>
      </c>
      <c r="F292">
        <v>622.15217626999936</v>
      </c>
      <c r="G292">
        <v>601.88663726739594</v>
      </c>
      <c r="H292">
        <v>618.64679630073908</v>
      </c>
      <c r="I292">
        <v>608.34460980689914</v>
      </c>
      <c r="J292">
        <v>608.62639153846726</v>
      </c>
      <c r="K292">
        <v>639.03251445330875</v>
      </c>
      <c r="L292">
        <v>612.48407359241344</v>
      </c>
      <c r="M292">
        <v>565.38679935502785</v>
      </c>
      <c r="N292">
        <v>623.39849659257447</v>
      </c>
      <c r="O292">
        <v>641.14291618124275</v>
      </c>
      <c r="Q292">
        <v>24.415776174704583</v>
      </c>
      <c r="R292">
        <v>26.938437618537709</v>
      </c>
      <c r="S292">
        <v>28.316477887728716</v>
      </c>
      <c r="T292">
        <v>27.434860083469992</v>
      </c>
      <c r="U292">
        <v>27.413506618829988</v>
      </c>
      <c r="V292">
        <v>27.109419582657178</v>
      </c>
      <c r="W292">
        <v>25.273010194495562</v>
      </c>
      <c r="X292">
        <v>25.761261176708505</v>
      </c>
      <c r="Y292">
        <v>28.761968875806502</v>
      </c>
      <c r="Z292">
        <v>26.62354074840292</v>
      </c>
      <c r="AB292">
        <v>30.027313371443775</v>
      </c>
      <c r="AC292">
        <v>32.768432950468238</v>
      </c>
      <c r="AD292">
        <v>34.836131388349727</v>
      </c>
      <c r="AE292">
        <v>33.316594071680271</v>
      </c>
      <c r="AF292">
        <v>33.919018964141166</v>
      </c>
      <c r="AG292">
        <v>35.673145117898393</v>
      </c>
      <c r="AH292">
        <v>32.540235255561036</v>
      </c>
      <c r="AI292">
        <v>31.27799312614821</v>
      </c>
      <c r="AJ292">
        <v>37.450013133824974</v>
      </c>
      <c r="AK292">
        <v>34.940774741879586</v>
      </c>
      <c r="AM292" t="s">
        <v>15</v>
      </c>
      <c r="AN292" t="s">
        <v>16</v>
      </c>
      <c r="AO292">
        <v>17</v>
      </c>
      <c r="AP292">
        <v>24.415776174704583</v>
      </c>
    </row>
    <row r="293" spans="1:42">
      <c r="A293" t="s">
        <v>15</v>
      </c>
      <c r="B293" t="s">
        <v>16</v>
      </c>
      <c r="C293">
        <v>15</v>
      </c>
      <c r="D293">
        <v>18</v>
      </c>
      <c r="E293">
        <v>624</v>
      </c>
      <c r="F293">
        <v>692.30299743069929</v>
      </c>
      <c r="G293">
        <v>617.82293186081245</v>
      </c>
      <c r="H293">
        <v>598.6442689056596</v>
      </c>
      <c r="I293">
        <v>614.58271436038797</v>
      </c>
      <c r="J293">
        <v>604.69499525469621</v>
      </c>
      <c r="K293">
        <v>604.53353197750164</v>
      </c>
      <c r="L293">
        <v>632.35457421829972</v>
      </c>
      <c r="M293">
        <v>607.14141132751013</v>
      </c>
      <c r="N293">
        <v>562.82969092770838</v>
      </c>
      <c r="O293">
        <v>617.4552555992932</v>
      </c>
      <c r="Q293">
        <v>38.074156664032117</v>
      </c>
      <c r="R293">
        <v>33.836647224034941</v>
      </c>
      <c r="S293">
        <v>37.317879187198322</v>
      </c>
      <c r="T293">
        <v>39.187919025947139</v>
      </c>
      <c r="U293">
        <v>37.835243392269319</v>
      </c>
      <c r="V293">
        <v>37.928451333957184</v>
      </c>
      <c r="W293">
        <v>37.26704235665396</v>
      </c>
      <c r="X293">
        <v>34.786002123767396</v>
      </c>
      <c r="Y293">
        <v>35.346047361492424</v>
      </c>
      <c r="Z293">
        <v>39.402173721527319</v>
      </c>
      <c r="AB293">
        <v>80.606638792698348</v>
      </c>
      <c r="AC293">
        <v>64.657292662999922</v>
      </c>
      <c r="AD293">
        <v>70.19887909342205</v>
      </c>
      <c r="AE293">
        <v>74.39560644692564</v>
      </c>
      <c r="AF293">
        <v>71.300351246575389</v>
      </c>
      <c r="AG293">
        <v>72.498831058821793</v>
      </c>
      <c r="AH293">
        <v>76.017331584345058</v>
      </c>
      <c r="AI293">
        <v>69.752415859673505</v>
      </c>
      <c r="AJ293">
        <v>67.252833387274762</v>
      </c>
      <c r="AK293">
        <v>79.718034186102813</v>
      </c>
      <c r="AM293" t="s">
        <v>15</v>
      </c>
      <c r="AN293" t="s">
        <v>16</v>
      </c>
      <c r="AO293">
        <v>18</v>
      </c>
      <c r="AP293">
        <v>38.074156664032117</v>
      </c>
    </row>
    <row r="294" spans="1:42">
      <c r="A294" t="s">
        <v>15</v>
      </c>
      <c r="B294" t="s">
        <v>16</v>
      </c>
      <c r="C294">
        <v>15</v>
      </c>
      <c r="D294">
        <v>19</v>
      </c>
      <c r="E294">
        <v>537</v>
      </c>
      <c r="F294">
        <v>541.01107256051898</v>
      </c>
      <c r="G294">
        <v>594.27975532662902</v>
      </c>
      <c r="H294">
        <v>535.57266257019103</v>
      </c>
      <c r="I294">
        <v>520.41256628807469</v>
      </c>
      <c r="J294">
        <v>533.0970787205066</v>
      </c>
      <c r="K294">
        <v>525.04766572864207</v>
      </c>
      <c r="L294">
        <v>524.17965290211623</v>
      </c>
      <c r="M294">
        <v>544.77147784578642</v>
      </c>
      <c r="N294">
        <v>524.14892257843269</v>
      </c>
      <c r="O294">
        <v>489.24673275850017</v>
      </c>
      <c r="Q294">
        <v>77.509923817103143</v>
      </c>
      <c r="R294">
        <v>78.656564428711349</v>
      </c>
      <c r="S294">
        <v>69.524412705119843</v>
      </c>
      <c r="T294">
        <v>76.514026237646917</v>
      </c>
      <c r="U294">
        <v>79.845087802742214</v>
      </c>
      <c r="V294">
        <v>77.532016664012531</v>
      </c>
      <c r="W294">
        <v>77.359603882219957</v>
      </c>
      <c r="X294">
        <v>76.145640351661996</v>
      </c>
      <c r="Y294">
        <v>71.07404683006564</v>
      </c>
      <c r="Z294">
        <v>72.363497858324223</v>
      </c>
      <c r="AB294">
        <v>269.88617425940834</v>
      </c>
      <c r="AC294">
        <v>296.64193794117995</v>
      </c>
      <c r="AD294">
        <v>241.66459021576159</v>
      </c>
      <c r="AE294">
        <v>260.02142345983219</v>
      </c>
      <c r="AF294">
        <v>274.55384499026974</v>
      </c>
      <c r="AG294">
        <v>263.80854012148342</v>
      </c>
      <c r="AH294">
        <v>267.78379194536632</v>
      </c>
      <c r="AI294">
        <v>280.28479347709896</v>
      </c>
      <c r="AJ294">
        <v>259.17719530876838</v>
      </c>
      <c r="AK294">
        <v>250.17086602423259</v>
      </c>
      <c r="AM294" t="s">
        <v>15</v>
      </c>
      <c r="AN294" t="s">
        <v>16</v>
      </c>
      <c r="AO294">
        <v>19</v>
      </c>
      <c r="AP294">
        <v>77.509923817103143</v>
      </c>
    </row>
    <row r="295" spans="1:42">
      <c r="A295" t="s">
        <v>15</v>
      </c>
      <c r="B295" t="s">
        <v>16</v>
      </c>
      <c r="C295">
        <v>20</v>
      </c>
      <c r="D295">
        <v>20</v>
      </c>
      <c r="E295">
        <v>570</v>
      </c>
      <c r="F295">
        <v>547.57929394174869</v>
      </c>
      <c r="G295">
        <v>544.16301573593944</v>
      </c>
      <c r="H295">
        <v>589.70031630771541</v>
      </c>
      <c r="I295">
        <v>538.63509111594647</v>
      </c>
      <c r="J295">
        <v>524.87406470467147</v>
      </c>
      <c r="K295">
        <v>536.14127268449954</v>
      </c>
      <c r="L295">
        <v>528.48339318438877</v>
      </c>
      <c r="M295">
        <v>527.09782206213856</v>
      </c>
      <c r="N295">
        <v>543.57725240115258</v>
      </c>
      <c r="O295">
        <v>524.63203955291772</v>
      </c>
      <c r="Q295">
        <v>114.26812046403222</v>
      </c>
      <c r="R295">
        <v>106.76202683876019</v>
      </c>
      <c r="S295">
        <v>108.02725733854156</v>
      </c>
      <c r="T295">
        <v>98.1138329200611</v>
      </c>
      <c r="U295">
        <v>106.1743807512721</v>
      </c>
      <c r="V295">
        <v>110.17056155120663</v>
      </c>
      <c r="W295">
        <v>106.4103587560129</v>
      </c>
      <c r="X295">
        <v>106.74903732723368</v>
      </c>
      <c r="Y295">
        <v>105.06227255065569</v>
      </c>
      <c r="Z295">
        <v>99.381254093897795</v>
      </c>
      <c r="AB295">
        <v>142.82663890265474</v>
      </c>
      <c r="AC295">
        <v>149.81790399093052</v>
      </c>
      <c r="AD295">
        <v>165.15767136394842</v>
      </c>
      <c r="AE295">
        <v>137.86110557579875</v>
      </c>
      <c r="AF295">
        <v>146.81997666114145</v>
      </c>
      <c r="AG295">
        <v>154.20008821949779</v>
      </c>
      <c r="AH295">
        <v>148.76666542665845</v>
      </c>
      <c r="AI295">
        <v>150.68276831928364</v>
      </c>
      <c r="AJ295">
        <v>156.78629236179498</v>
      </c>
      <c r="AK295">
        <v>146.49134614131441</v>
      </c>
      <c r="AM295" t="s">
        <v>15</v>
      </c>
      <c r="AN295" t="s">
        <v>16</v>
      </c>
      <c r="AO295">
        <v>20</v>
      </c>
      <c r="AP295">
        <v>114.26812046403222</v>
      </c>
    </row>
    <row r="296" spans="1:42">
      <c r="A296" t="s">
        <v>15</v>
      </c>
      <c r="B296" t="s">
        <v>16</v>
      </c>
      <c r="C296">
        <v>20</v>
      </c>
      <c r="D296">
        <v>21</v>
      </c>
      <c r="E296">
        <v>572</v>
      </c>
      <c r="F296">
        <v>634.77826770471199</v>
      </c>
      <c r="G296">
        <v>611.81337331158375</v>
      </c>
      <c r="H296">
        <v>604.08828098299375</v>
      </c>
      <c r="I296">
        <v>646.48429588797853</v>
      </c>
      <c r="J296">
        <v>597.4185962950404</v>
      </c>
      <c r="K296">
        <v>584.08117632980418</v>
      </c>
      <c r="L296">
        <v>595.4176573136217</v>
      </c>
      <c r="M296">
        <v>587.15266107903642</v>
      </c>
      <c r="N296">
        <v>584.63723938455041</v>
      </c>
      <c r="O296">
        <v>598.23488914745531</v>
      </c>
      <c r="Q296">
        <v>149.39062759313029</v>
      </c>
      <c r="R296">
        <v>131.19163084033897</v>
      </c>
      <c r="S296">
        <v>128.96600124725816</v>
      </c>
      <c r="T296">
        <v>131.4272373440055</v>
      </c>
      <c r="U296">
        <v>120.10745874610325</v>
      </c>
      <c r="V296">
        <v>129.21094584109639</v>
      </c>
      <c r="W296">
        <v>133.7645394258119</v>
      </c>
      <c r="X296">
        <v>129.24792199540596</v>
      </c>
      <c r="Y296">
        <v>128.9782336629479</v>
      </c>
      <c r="Z296">
        <v>126.84619676593731</v>
      </c>
      <c r="AB296">
        <v>80.634141030458977</v>
      </c>
      <c r="AC296">
        <v>70.064120060909545</v>
      </c>
      <c r="AD296">
        <v>72.411176093444595</v>
      </c>
      <c r="AE296">
        <v>79.022061351302838</v>
      </c>
      <c r="AF296">
        <v>67.883360858489965</v>
      </c>
      <c r="AG296">
        <v>71.721821468011569</v>
      </c>
      <c r="AH296">
        <v>74.814524538051899</v>
      </c>
      <c r="AI296">
        <v>72.420364011610417</v>
      </c>
      <c r="AJ296">
        <v>73.261985007938989</v>
      </c>
      <c r="AK296">
        <v>75.703065802267929</v>
      </c>
      <c r="AM296" t="s">
        <v>15</v>
      </c>
      <c r="AN296" t="s">
        <v>16</v>
      </c>
      <c r="AO296">
        <v>21</v>
      </c>
      <c r="AP296">
        <v>149.39062759313029</v>
      </c>
    </row>
    <row r="297" spans="1:42">
      <c r="A297" t="s">
        <v>15</v>
      </c>
      <c r="B297" t="s">
        <v>16</v>
      </c>
      <c r="C297">
        <v>20</v>
      </c>
      <c r="D297">
        <v>22</v>
      </c>
      <c r="E297">
        <v>709</v>
      </c>
      <c r="F297">
        <v>678.4198702722914</v>
      </c>
      <c r="G297">
        <v>740.27892623888806</v>
      </c>
      <c r="H297">
        <v>718.21020000489432</v>
      </c>
      <c r="I297">
        <v>708.02767838865623</v>
      </c>
      <c r="J297">
        <v>746.84146216995669</v>
      </c>
      <c r="K297">
        <v>698.91159596602597</v>
      </c>
      <c r="L297">
        <v>685.97084841658386</v>
      </c>
      <c r="M297">
        <v>697.55288217167788</v>
      </c>
      <c r="N297">
        <v>687.81892711365344</v>
      </c>
      <c r="O297">
        <v>683.8309894082895</v>
      </c>
      <c r="Q297">
        <v>187.33449429809755</v>
      </c>
      <c r="R297">
        <v>202.62607486330981</v>
      </c>
      <c r="S297">
        <v>184.44056844169233</v>
      </c>
      <c r="T297">
        <v>185.90695293398861</v>
      </c>
      <c r="U297">
        <v>189.0555614383909</v>
      </c>
      <c r="V297">
        <v>175.29026404850921</v>
      </c>
      <c r="W297">
        <v>186.19846749957583</v>
      </c>
      <c r="X297">
        <v>191.51239218969783</v>
      </c>
      <c r="Y297">
        <v>185.18697278336171</v>
      </c>
      <c r="Z297">
        <v>185.34318364874289</v>
      </c>
      <c r="AB297">
        <v>73.968682317855368</v>
      </c>
      <c r="AC297">
        <v>85.436532355278601</v>
      </c>
      <c r="AD297">
        <v>75.643278500503371</v>
      </c>
      <c r="AE297">
        <v>77.028532738921371</v>
      </c>
      <c r="AF297">
        <v>83.360380913996963</v>
      </c>
      <c r="AG297">
        <v>73.296215767738161</v>
      </c>
      <c r="AH297">
        <v>76.658984474128502</v>
      </c>
      <c r="AI297">
        <v>79.54716819231858</v>
      </c>
      <c r="AJ297">
        <v>77.192567552032216</v>
      </c>
      <c r="AK297">
        <v>77.96611711034069</v>
      </c>
      <c r="AM297" t="s">
        <v>15</v>
      </c>
      <c r="AN297" t="s">
        <v>16</v>
      </c>
      <c r="AO297">
        <v>22</v>
      </c>
      <c r="AP297">
        <v>187.33449429809755</v>
      </c>
    </row>
    <row r="298" spans="1:42">
      <c r="A298" t="s">
        <v>15</v>
      </c>
      <c r="B298" t="s">
        <v>16</v>
      </c>
      <c r="C298">
        <v>20</v>
      </c>
      <c r="D298">
        <v>23</v>
      </c>
      <c r="E298">
        <v>806</v>
      </c>
      <c r="F298">
        <v>803.31295656519706</v>
      </c>
      <c r="G298">
        <v>777.1712467798792</v>
      </c>
      <c r="H298">
        <v>837.10826581657113</v>
      </c>
      <c r="I298">
        <v>815.80965048887549</v>
      </c>
      <c r="J298">
        <v>802.94104180045542</v>
      </c>
      <c r="K298">
        <v>838.17906683686692</v>
      </c>
      <c r="L298">
        <v>791.91665243791363</v>
      </c>
      <c r="M298">
        <v>779.55265148418312</v>
      </c>
      <c r="N298">
        <v>790.99068158503349</v>
      </c>
      <c r="O298">
        <v>779.95965754702297</v>
      </c>
      <c r="Q298">
        <v>152.93254744698112</v>
      </c>
      <c r="R298">
        <v>155.62439432876852</v>
      </c>
      <c r="S298">
        <v>165.87836009059399</v>
      </c>
      <c r="T298">
        <v>152.5301732653827</v>
      </c>
      <c r="U298">
        <v>152.36791174354545</v>
      </c>
      <c r="V298">
        <v>155.05810746092408</v>
      </c>
      <c r="W298">
        <v>145.28926877095475</v>
      </c>
      <c r="X298">
        <v>152.99651738242579</v>
      </c>
      <c r="Y298">
        <v>156.58938125956993</v>
      </c>
      <c r="Z298">
        <v>151.5713066535242</v>
      </c>
      <c r="AB298">
        <v>82.643422903290116</v>
      </c>
      <c r="AC298">
        <v>79.498994059031148</v>
      </c>
      <c r="AD298">
        <v>89.422097789050483</v>
      </c>
      <c r="AE298">
        <v>80.632398545970617</v>
      </c>
      <c r="AF298">
        <v>81.602434894121515</v>
      </c>
      <c r="AG298">
        <v>87.299686465289938</v>
      </c>
      <c r="AH298">
        <v>78.438635082174329</v>
      </c>
      <c r="AI298">
        <v>81.53814894037356</v>
      </c>
      <c r="AJ298">
        <v>84.18120863682347</v>
      </c>
      <c r="AK298">
        <v>81.846891150194963</v>
      </c>
      <c r="AM298" t="s">
        <v>15</v>
      </c>
      <c r="AN298" t="s">
        <v>16</v>
      </c>
      <c r="AO298">
        <v>23</v>
      </c>
      <c r="AP298">
        <v>152.93254744698112</v>
      </c>
    </row>
    <row r="299" spans="1:42">
      <c r="A299" t="s">
        <v>15</v>
      </c>
      <c r="B299" t="s">
        <v>16</v>
      </c>
      <c r="C299">
        <v>20</v>
      </c>
      <c r="D299">
        <v>24</v>
      </c>
      <c r="E299">
        <v>812</v>
      </c>
      <c r="F299">
        <v>877.93275333887834</v>
      </c>
      <c r="G299">
        <v>875.32876971813789</v>
      </c>
      <c r="H299">
        <v>853.17352032314125</v>
      </c>
      <c r="I299">
        <v>910.11810745658522</v>
      </c>
      <c r="J299">
        <v>888.67840405856225</v>
      </c>
      <c r="K299">
        <v>872.54553378746675</v>
      </c>
      <c r="L299">
        <v>904.56548018230831</v>
      </c>
      <c r="M299">
        <v>860.51639110770213</v>
      </c>
      <c r="N299">
        <v>848.74707554623126</v>
      </c>
      <c r="O299">
        <v>859.92643981852211</v>
      </c>
      <c r="Q299">
        <v>136.04904011648486</v>
      </c>
      <c r="R299">
        <v>125.74124349459962</v>
      </c>
      <c r="S299">
        <v>127.94973533296483</v>
      </c>
      <c r="T299">
        <v>134.74713769840847</v>
      </c>
      <c r="U299">
        <v>124.14678623244195</v>
      </c>
      <c r="V299">
        <v>122.25091964494079</v>
      </c>
      <c r="W299">
        <v>124.71851066055976</v>
      </c>
      <c r="X299">
        <v>117.73116339407278</v>
      </c>
      <c r="Y299">
        <v>123.05487205410687</v>
      </c>
      <c r="Z299">
        <v>125.77151225142185</v>
      </c>
      <c r="AB299">
        <v>101.02941112292656</v>
      </c>
      <c r="AC299">
        <v>93.165983630218008</v>
      </c>
      <c r="AD299">
        <v>90.490528385746529</v>
      </c>
      <c r="AE299">
        <v>99.835005018527937</v>
      </c>
      <c r="AF299">
        <v>91.258888180571446</v>
      </c>
      <c r="AG299">
        <v>92.019177053887532</v>
      </c>
      <c r="AH299">
        <v>97.741692993449192</v>
      </c>
      <c r="AI299">
        <v>89.190042601816586</v>
      </c>
      <c r="AJ299">
        <v>92.325378294388429</v>
      </c>
      <c r="AK299">
        <v>94.947618309733045</v>
      </c>
      <c r="AM299" t="s">
        <v>15</v>
      </c>
      <c r="AN299" t="s">
        <v>16</v>
      </c>
      <c r="AO299">
        <v>24</v>
      </c>
      <c r="AP299">
        <v>136.04904011648486</v>
      </c>
    </row>
    <row r="300" spans="1:42">
      <c r="A300" t="s">
        <v>15</v>
      </c>
      <c r="B300" t="s">
        <v>16</v>
      </c>
      <c r="C300">
        <v>25</v>
      </c>
      <c r="D300">
        <v>25</v>
      </c>
      <c r="E300">
        <v>888</v>
      </c>
      <c r="F300">
        <v>865.68117207384603</v>
      </c>
      <c r="G300">
        <v>929.82758720336369</v>
      </c>
      <c r="H300">
        <v>927.43437726305285</v>
      </c>
      <c r="I300">
        <v>908.68678969204029</v>
      </c>
      <c r="J300">
        <v>963.1616444760524</v>
      </c>
      <c r="K300">
        <v>941.24972054792886</v>
      </c>
      <c r="L300">
        <v>922.13267087643112</v>
      </c>
      <c r="M300">
        <v>951.49202616348748</v>
      </c>
      <c r="N300">
        <v>909.24263166522599</v>
      </c>
      <c r="O300">
        <v>897.95588190227375</v>
      </c>
      <c r="Q300">
        <v>109.54667854527251</v>
      </c>
      <c r="R300">
        <v>117.36047584065328</v>
      </c>
      <c r="S300">
        <v>109.43428555272534</v>
      </c>
      <c r="T300">
        <v>111.39273000227048</v>
      </c>
      <c r="U300">
        <v>116.92914370585298</v>
      </c>
      <c r="V300">
        <v>108.11099656475498</v>
      </c>
      <c r="W300">
        <v>105.88575439181896</v>
      </c>
      <c r="X300">
        <v>108.30115848387949</v>
      </c>
      <c r="Y300">
        <v>102.67175779002457</v>
      </c>
      <c r="Z300">
        <v>106.81004107940464</v>
      </c>
      <c r="AB300">
        <v>87.686311316482445</v>
      </c>
      <c r="AC300">
        <v>96.917181658768683</v>
      </c>
      <c r="AD300">
        <v>90.024417067507798</v>
      </c>
      <c r="AE300">
        <v>88.090198188460093</v>
      </c>
      <c r="AF300">
        <v>95.589990076964284</v>
      </c>
      <c r="AG300">
        <v>88.166473195511429</v>
      </c>
      <c r="AH300">
        <v>88.66488055093096</v>
      </c>
      <c r="AI300">
        <v>93.651851117734964</v>
      </c>
      <c r="AJ300">
        <v>86.564279454918662</v>
      </c>
      <c r="AK300">
        <v>89.413174845239325</v>
      </c>
      <c r="AM300" t="s">
        <v>15</v>
      </c>
      <c r="AN300" t="s">
        <v>16</v>
      </c>
      <c r="AO300">
        <v>25</v>
      </c>
      <c r="AP300">
        <v>109.54667854527251</v>
      </c>
    </row>
    <row r="301" spans="1:42">
      <c r="A301" t="s">
        <v>15</v>
      </c>
      <c r="B301" t="s">
        <v>16</v>
      </c>
      <c r="C301">
        <v>25</v>
      </c>
      <c r="D301">
        <v>26</v>
      </c>
      <c r="E301">
        <v>929</v>
      </c>
      <c r="F301">
        <v>915.33582548978632</v>
      </c>
      <c r="G301">
        <v>895.86710838272518</v>
      </c>
      <c r="H301">
        <v>957.37313335100623</v>
      </c>
      <c r="I301">
        <v>955.06028684157627</v>
      </c>
      <c r="J301">
        <v>939.23460799372822</v>
      </c>
      <c r="K301">
        <v>990.65821255107039</v>
      </c>
      <c r="L301">
        <v>969.11469112925545</v>
      </c>
      <c r="M301">
        <v>948.00352669856511</v>
      </c>
      <c r="N301">
        <v>974.66377363869299</v>
      </c>
      <c r="O301">
        <v>934.58147357844007</v>
      </c>
      <c r="Q301">
        <v>97.584897660094953</v>
      </c>
      <c r="R301">
        <v>100.0017742800643</v>
      </c>
      <c r="S301">
        <v>106.47282834430624</v>
      </c>
      <c r="T301">
        <v>99.598202474098144</v>
      </c>
      <c r="U301">
        <v>101.31058070470201</v>
      </c>
      <c r="V301">
        <v>105.80041943310908</v>
      </c>
      <c r="W301">
        <v>98.526474463642273</v>
      </c>
      <c r="X301">
        <v>96.672231531650269</v>
      </c>
      <c r="Y301">
        <v>98.982760749792249</v>
      </c>
      <c r="Z301">
        <v>94.219710902602245</v>
      </c>
      <c r="AB301">
        <v>98.322303477114346</v>
      </c>
      <c r="AC301">
        <v>97.402794230201522</v>
      </c>
      <c r="AD301">
        <v>106.68517371913762</v>
      </c>
      <c r="AE301">
        <v>99.582538691582215</v>
      </c>
      <c r="AF301">
        <v>97.869096759250311</v>
      </c>
      <c r="AG301">
        <v>105.29471268502354</v>
      </c>
      <c r="AH301">
        <v>97.626509000221162</v>
      </c>
      <c r="AI301">
        <v>97.832341312858958</v>
      </c>
      <c r="AJ301">
        <v>103.09561768698848</v>
      </c>
      <c r="AK301">
        <v>95.958807745976983</v>
      </c>
      <c r="AM301" t="s">
        <v>15</v>
      </c>
      <c r="AN301" t="s">
        <v>16</v>
      </c>
      <c r="AO301">
        <v>26</v>
      </c>
      <c r="AP301">
        <v>97.584897660094953</v>
      </c>
    </row>
    <row r="302" spans="1:42">
      <c r="A302" t="s">
        <v>15</v>
      </c>
      <c r="B302" t="s">
        <v>16</v>
      </c>
      <c r="C302">
        <v>25</v>
      </c>
      <c r="D302">
        <v>27</v>
      </c>
      <c r="E302">
        <v>910</v>
      </c>
      <c r="F302">
        <v>951.09656625839534</v>
      </c>
      <c r="G302">
        <v>939.66214432454433</v>
      </c>
      <c r="H302">
        <v>922.86755710762918</v>
      </c>
      <c r="I302">
        <v>981.92939771607996</v>
      </c>
      <c r="J302">
        <v>979.5699076031367</v>
      </c>
      <c r="K302">
        <v>966.27960896517311</v>
      </c>
      <c r="L302">
        <v>1015.2638402915391</v>
      </c>
      <c r="M302">
        <v>994.24742069774834</v>
      </c>
      <c r="N302">
        <v>971.54075518024138</v>
      </c>
      <c r="O302">
        <v>995.78275007582135</v>
      </c>
      <c r="Q302">
        <v>97.848609397311293</v>
      </c>
      <c r="R302">
        <v>94.780968827351913</v>
      </c>
      <c r="S302">
        <v>96.934215799217995</v>
      </c>
      <c r="T302">
        <v>102.61046631024089</v>
      </c>
      <c r="U302">
        <v>96.360738708889741</v>
      </c>
      <c r="V302">
        <v>97.908222087140459</v>
      </c>
      <c r="W302">
        <v>101.85353354876035</v>
      </c>
      <c r="X302">
        <v>95.414061000791961</v>
      </c>
      <c r="Y302">
        <v>93.768814164575815</v>
      </c>
      <c r="Z302">
        <v>96.087776925373291</v>
      </c>
      <c r="AB302">
        <v>101.20922354818364</v>
      </c>
      <c r="AC302">
        <v>95.486850110120798</v>
      </c>
      <c r="AD302">
        <v>94.695359419267035</v>
      </c>
      <c r="AE302">
        <v>102.82519670811486</v>
      </c>
      <c r="AF302">
        <v>96.419038156923122</v>
      </c>
      <c r="AG302">
        <v>95.096499433569875</v>
      </c>
      <c r="AH302">
        <v>101.52374196568579</v>
      </c>
      <c r="AI302">
        <v>94.585479512027902</v>
      </c>
      <c r="AJ302">
        <v>94.542519419327363</v>
      </c>
      <c r="AK302">
        <v>99.392977804264092</v>
      </c>
      <c r="AM302" t="s">
        <v>15</v>
      </c>
      <c r="AN302" t="s">
        <v>16</v>
      </c>
      <c r="AO302">
        <v>27</v>
      </c>
      <c r="AP302">
        <v>97.848609397311293</v>
      </c>
    </row>
    <row r="303" spans="1:42">
      <c r="A303" t="s">
        <v>15</v>
      </c>
      <c r="B303" t="s">
        <v>16</v>
      </c>
      <c r="C303">
        <v>25</v>
      </c>
      <c r="D303">
        <v>28</v>
      </c>
      <c r="E303">
        <v>911</v>
      </c>
      <c r="F303">
        <v>929.79415519297265</v>
      </c>
      <c r="G303">
        <v>969.64448225413616</v>
      </c>
      <c r="H303">
        <v>960.05769333958654</v>
      </c>
      <c r="I303">
        <v>945.41486272122711</v>
      </c>
      <c r="J303">
        <v>1002.5627369811642</v>
      </c>
      <c r="K303">
        <v>1000.0054223329346</v>
      </c>
      <c r="L303">
        <v>988.99296968643318</v>
      </c>
      <c r="M303">
        <v>1036.1350407386294</v>
      </c>
      <c r="N303">
        <v>1015.6112484632998</v>
      </c>
      <c r="O303">
        <v>991.62770992499395</v>
      </c>
      <c r="Q303">
        <v>88.652872473980352</v>
      </c>
      <c r="R303">
        <v>89.426766277209012</v>
      </c>
      <c r="S303">
        <v>86.746943282171912</v>
      </c>
      <c r="T303">
        <v>88.510386610032683</v>
      </c>
      <c r="U303">
        <v>93.392315246056157</v>
      </c>
      <c r="V303">
        <v>87.883763443652541</v>
      </c>
      <c r="W303">
        <v>89.279868242485975</v>
      </c>
      <c r="X303">
        <v>92.61562245940415</v>
      </c>
      <c r="Y303">
        <v>87.172010460531382</v>
      </c>
      <c r="Z303">
        <v>85.750006976949535</v>
      </c>
      <c r="AB303">
        <v>88.218086118764163</v>
      </c>
      <c r="AC303">
        <v>90.246571303275502</v>
      </c>
      <c r="AD303">
        <v>85.571185537683078</v>
      </c>
      <c r="AE303">
        <v>84.929871335107663</v>
      </c>
      <c r="AF303">
        <v>91.582427188263239</v>
      </c>
      <c r="AG303">
        <v>86.161195883503837</v>
      </c>
      <c r="AH303">
        <v>85.246380088270413</v>
      </c>
      <c r="AI303">
        <v>90.429120481695776</v>
      </c>
      <c r="AJ303">
        <v>84.581472166373459</v>
      </c>
      <c r="AK303">
        <v>84.380328588204279</v>
      </c>
      <c r="AM303" t="s">
        <v>15</v>
      </c>
      <c r="AN303" t="s">
        <v>16</v>
      </c>
      <c r="AO303">
        <v>28</v>
      </c>
      <c r="AP303">
        <v>88.652872473980352</v>
      </c>
    </row>
    <row r="304" spans="1:42">
      <c r="A304" t="s">
        <v>15</v>
      </c>
      <c r="B304" t="s">
        <v>16</v>
      </c>
      <c r="C304">
        <v>25</v>
      </c>
      <c r="D304">
        <v>29</v>
      </c>
      <c r="E304">
        <v>972</v>
      </c>
      <c r="F304">
        <v>932.60221329938145</v>
      </c>
      <c r="G304">
        <v>948.10899777070335</v>
      </c>
      <c r="H304">
        <v>986.74700589732436</v>
      </c>
      <c r="I304">
        <v>978.72245076631407</v>
      </c>
      <c r="J304">
        <v>965.92043911730457</v>
      </c>
      <c r="K304">
        <v>1021.1973176341737</v>
      </c>
      <c r="L304">
        <v>1018.6220540504596</v>
      </c>
      <c r="M304">
        <v>1009.5697050924535</v>
      </c>
      <c r="N304">
        <v>1055.0288866157855</v>
      </c>
      <c r="O304">
        <v>1035.1615112978025</v>
      </c>
      <c r="Q304">
        <v>79.274347382499485</v>
      </c>
      <c r="R304">
        <v>80.835627694366551</v>
      </c>
      <c r="S304">
        <v>81.77126673018013</v>
      </c>
      <c r="T304">
        <v>79.376556148446596</v>
      </c>
      <c r="U304">
        <v>80.89407802464234</v>
      </c>
      <c r="V304">
        <v>85.025679302658247</v>
      </c>
      <c r="W304">
        <v>80.201060013561246</v>
      </c>
      <c r="X304">
        <v>81.449907343110965</v>
      </c>
      <c r="Y304">
        <v>84.290963905144551</v>
      </c>
      <c r="Z304">
        <v>79.70730641533649</v>
      </c>
      <c r="AB304">
        <v>77.833052974991261</v>
      </c>
      <c r="AC304">
        <v>82.775600466108216</v>
      </c>
      <c r="AD304">
        <v>84.842932057952126</v>
      </c>
      <c r="AE304">
        <v>80.740054694158616</v>
      </c>
      <c r="AF304">
        <v>80.191095036874515</v>
      </c>
      <c r="AG304">
        <v>86.037831630804931</v>
      </c>
      <c r="AH304">
        <v>81.17824469912955</v>
      </c>
      <c r="AI304">
        <v>80.509712884180871</v>
      </c>
      <c r="AJ304">
        <v>85.008316264478012</v>
      </c>
      <c r="AK304">
        <v>79.772334137272551</v>
      </c>
      <c r="AM304" t="s">
        <v>15</v>
      </c>
      <c r="AN304" t="s">
        <v>16</v>
      </c>
      <c r="AO304">
        <v>29</v>
      </c>
      <c r="AP304">
        <v>79.274347382499485</v>
      </c>
    </row>
    <row r="305" spans="1:42">
      <c r="A305" t="s">
        <v>15</v>
      </c>
      <c r="B305" t="s">
        <v>16</v>
      </c>
      <c r="C305">
        <v>30</v>
      </c>
      <c r="D305">
        <v>30</v>
      </c>
      <c r="E305">
        <v>1050</v>
      </c>
      <c r="F305">
        <v>966.63779067350856</v>
      </c>
      <c r="G305">
        <v>930.58062003301472</v>
      </c>
      <c r="H305">
        <v>943.33723470576649</v>
      </c>
      <c r="I305">
        <v>980.26700793675207</v>
      </c>
      <c r="J305">
        <v>973.45860082062404</v>
      </c>
      <c r="K305">
        <v>962.14948582041779</v>
      </c>
      <c r="L305">
        <v>1014.9781664254887</v>
      </c>
      <c r="M305">
        <v>1012.2774385315277</v>
      </c>
      <c r="N305">
        <v>1004.7874350730326</v>
      </c>
      <c r="O305">
        <v>1048.0006447290475</v>
      </c>
      <c r="Q305">
        <v>57.535089132932015</v>
      </c>
      <c r="R305">
        <v>62.490522651239971</v>
      </c>
      <c r="S305">
        <v>63.53603124593635</v>
      </c>
      <c r="T305">
        <v>64.424593827905795</v>
      </c>
      <c r="U305">
        <v>62.633667506107066</v>
      </c>
      <c r="V305">
        <v>63.677274002979217</v>
      </c>
      <c r="W305">
        <v>66.741540141962631</v>
      </c>
      <c r="X305">
        <v>62.937962957898868</v>
      </c>
      <c r="Y305">
        <v>63.885323105290702</v>
      </c>
      <c r="Z305">
        <v>65.948128705405338</v>
      </c>
      <c r="AB305">
        <v>79.364149351767807</v>
      </c>
      <c r="AC305">
        <v>82.804344213627601</v>
      </c>
      <c r="AD305">
        <v>87.431709435418284</v>
      </c>
      <c r="AE305">
        <v>89.695999384611127</v>
      </c>
      <c r="AF305">
        <v>85.633776071294193</v>
      </c>
      <c r="AG305">
        <v>85.12462351024655</v>
      </c>
      <c r="AH305">
        <v>90.963559394569259</v>
      </c>
      <c r="AI305">
        <v>86.014461965954823</v>
      </c>
      <c r="AJ305">
        <v>85.491912940378</v>
      </c>
      <c r="AK305">
        <v>89.940095316920548</v>
      </c>
      <c r="AM305" t="s">
        <v>15</v>
      </c>
      <c r="AN305" t="s">
        <v>16</v>
      </c>
      <c r="AO305">
        <v>30</v>
      </c>
      <c r="AP305">
        <v>57.535089132932015</v>
      </c>
    </row>
    <row r="306" spans="1:42">
      <c r="A306" t="s">
        <v>15</v>
      </c>
      <c r="B306" t="s">
        <v>16</v>
      </c>
      <c r="C306">
        <v>30</v>
      </c>
      <c r="D306">
        <v>31</v>
      </c>
      <c r="E306">
        <v>1016</v>
      </c>
      <c r="F306">
        <v>1045.5752879821234</v>
      </c>
      <c r="G306">
        <v>967.59742869146919</v>
      </c>
      <c r="H306">
        <v>934.04696974557908</v>
      </c>
      <c r="I306">
        <v>944.66821583265221</v>
      </c>
      <c r="J306">
        <v>980.30838435445571</v>
      </c>
      <c r="K306">
        <v>974.40893592151008</v>
      </c>
      <c r="L306">
        <v>964.53469317442875</v>
      </c>
      <c r="M306">
        <v>1015.6200483603325</v>
      </c>
      <c r="N306">
        <v>1012.8098088054489</v>
      </c>
      <c r="O306">
        <v>1006.6276830702146</v>
      </c>
      <c r="Q306">
        <v>57.021811014522775</v>
      </c>
      <c r="R306">
        <v>54.78176056663218</v>
      </c>
      <c r="S306">
        <v>59.159082697986364</v>
      </c>
      <c r="T306">
        <v>60.072428331047533</v>
      </c>
      <c r="U306">
        <v>61.053470939317158</v>
      </c>
      <c r="V306">
        <v>59.416513686452056</v>
      </c>
      <c r="W306">
        <v>60.386304215943973</v>
      </c>
      <c r="X306">
        <v>63.206231631764545</v>
      </c>
      <c r="Y306">
        <v>59.723819557126404</v>
      </c>
      <c r="Z306">
        <v>60.628194360695389</v>
      </c>
      <c r="AB306">
        <v>78.357129952676217</v>
      </c>
      <c r="AC306">
        <v>70.383284215134907</v>
      </c>
      <c r="AD306">
        <v>73.385967347031652</v>
      </c>
      <c r="AE306">
        <v>77.015074213732092</v>
      </c>
      <c r="AF306">
        <v>78.991892592456949</v>
      </c>
      <c r="AG306">
        <v>75.615260768739219</v>
      </c>
      <c r="AH306">
        <v>75.229244521888461</v>
      </c>
      <c r="AI306">
        <v>79.98208723623847</v>
      </c>
      <c r="AJ306">
        <v>75.765811517683161</v>
      </c>
      <c r="AK306">
        <v>75.438507936165635</v>
      </c>
      <c r="AM306" t="s">
        <v>15</v>
      </c>
      <c r="AN306" t="s">
        <v>16</v>
      </c>
      <c r="AO306">
        <v>31</v>
      </c>
      <c r="AP306">
        <v>57.021811014522775</v>
      </c>
    </row>
    <row r="307" spans="1:42">
      <c r="A307" t="s">
        <v>15</v>
      </c>
      <c r="B307" t="s">
        <v>16</v>
      </c>
      <c r="C307">
        <v>30</v>
      </c>
      <c r="D307">
        <v>32</v>
      </c>
      <c r="E307">
        <v>972</v>
      </c>
      <c r="F307">
        <v>1004.7848888419267</v>
      </c>
      <c r="G307">
        <v>1031.8018164578655</v>
      </c>
      <c r="H307">
        <v>959.06215555876065</v>
      </c>
      <c r="I307">
        <v>928.01995520201558</v>
      </c>
      <c r="J307">
        <v>936.68228226538236</v>
      </c>
      <c r="K307">
        <v>970.78024083097455</v>
      </c>
      <c r="L307">
        <v>965.81365283742832</v>
      </c>
      <c r="M307">
        <v>957.22007650684191</v>
      </c>
      <c r="N307">
        <v>1006.2420429270443</v>
      </c>
      <c r="O307">
        <v>1003.3605087118461</v>
      </c>
      <c r="Q307">
        <v>55.881177690236704</v>
      </c>
      <c r="R307">
        <v>53.848524800021615</v>
      </c>
      <c r="S307">
        <v>51.787193262452099</v>
      </c>
      <c r="T307">
        <v>55.704094192363279</v>
      </c>
      <c r="U307">
        <v>56.470854036170572</v>
      </c>
      <c r="V307">
        <v>57.428040613647248</v>
      </c>
      <c r="W307">
        <v>55.910241147638146</v>
      </c>
      <c r="X307">
        <v>56.754279486675784</v>
      </c>
      <c r="Y307">
        <v>59.263306940801058</v>
      </c>
      <c r="Z307">
        <v>56.082277235767364</v>
      </c>
      <c r="AB307">
        <v>83.159668227527845</v>
      </c>
      <c r="AC307">
        <v>82.767320232504886</v>
      </c>
      <c r="AD307">
        <v>74.701437327219637</v>
      </c>
      <c r="AE307">
        <v>77.627916725759249</v>
      </c>
      <c r="AF307">
        <v>81.121077443975125</v>
      </c>
      <c r="AG307">
        <v>83.350649247697518</v>
      </c>
      <c r="AH307">
        <v>79.94726222582733</v>
      </c>
      <c r="AI307">
        <v>79.558024896536338</v>
      </c>
      <c r="AJ307">
        <v>84.451493910768434</v>
      </c>
      <c r="AK307">
        <v>80.118673786985781</v>
      </c>
      <c r="AM307" t="s">
        <v>15</v>
      </c>
      <c r="AN307" t="s">
        <v>16</v>
      </c>
      <c r="AO307">
        <v>32</v>
      </c>
      <c r="AP307">
        <v>55.881177690236704</v>
      </c>
    </row>
    <row r="308" spans="1:42">
      <c r="A308" t="s">
        <v>15</v>
      </c>
      <c r="B308" t="s">
        <v>16</v>
      </c>
      <c r="C308">
        <v>30</v>
      </c>
      <c r="D308">
        <v>33</v>
      </c>
      <c r="E308">
        <v>859</v>
      </c>
      <c r="F308">
        <v>962.88363765495444</v>
      </c>
      <c r="G308">
        <v>994.88873703329057</v>
      </c>
      <c r="H308">
        <v>1019.6845856369525</v>
      </c>
      <c r="I308">
        <v>951.4916546675372</v>
      </c>
      <c r="J308">
        <v>922.46573830945044</v>
      </c>
      <c r="K308">
        <v>929.59223390502086</v>
      </c>
      <c r="L308">
        <v>962.53584870790064</v>
      </c>
      <c r="M308">
        <v>958.33943751684774</v>
      </c>
      <c r="N308">
        <v>950.87714587675327</v>
      </c>
      <c r="O308">
        <v>998.17087247210509</v>
      </c>
      <c r="Q308">
        <v>57.219664806249263</v>
      </c>
      <c r="R308">
        <v>52.768053800557645</v>
      </c>
      <c r="S308">
        <v>50.874351336277506</v>
      </c>
      <c r="T308">
        <v>49.030537529873712</v>
      </c>
      <c r="U308">
        <v>52.492619022340165</v>
      </c>
      <c r="V308">
        <v>53.260412094542822</v>
      </c>
      <c r="W308">
        <v>54.22675747767115</v>
      </c>
      <c r="X308">
        <v>52.807434689258564</v>
      </c>
      <c r="Y308">
        <v>53.582704636559043</v>
      </c>
      <c r="Z308">
        <v>55.861074834883276</v>
      </c>
      <c r="AB308">
        <v>82.321711465283897</v>
      </c>
      <c r="AC308">
        <v>75.881081756803525</v>
      </c>
      <c r="AD308">
        <v>75.395371233980555</v>
      </c>
      <c r="AE308">
        <v>68.491116629591247</v>
      </c>
      <c r="AF308">
        <v>71.077167355475865</v>
      </c>
      <c r="AG308">
        <v>73.982440770181938</v>
      </c>
      <c r="AH308">
        <v>76.025033144368493</v>
      </c>
      <c r="AI308">
        <v>73.056047721598972</v>
      </c>
      <c r="AJ308">
        <v>72.73884476891844</v>
      </c>
      <c r="AK308">
        <v>76.977588654492862</v>
      </c>
      <c r="AM308" t="s">
        <v>15</v>
      </c>
      <c r="AN308" t="s">
        <v>16</v>
      </c>
      <c r="AO308">
        <v>33</v>
      </c>
      <c r="AP308">
        <v>57.219664806249263</v>
      </c>
    </row>
    <row r="309" spans="1:42">
      <c r="A309" t="s">
        <v>15</v>
      </c>
      <c r="B309" t="s">
        <v>16</v>
      </c>
      <c r="C309">
        <v>30</v>
      </c>
      <c r="D309">
        <v>34</v>
      </c>
      <c r="E309">
        <v>771</v>
      </c>
      <c r="F309">
        <v>857.34072555366117</v>
      </c>
      <c r="G309">
        <v>958.27420694392595</v>
      </c>
      <c r="H309">
        <v>989.86705945211281</v>
      </c>
      <c r="I309">
        <v>1013.00269290274</v>
      </c>
      <c r="J309">
        <v>948.27212779476031</v>
      </c>
      <c r="K309">
        <v>920.8325723000977</v>
      </c>
      <c r="L309">
        <v>926.83627753219866</v>
      </c>
      <c r="M309">
        <v>958.94273120663752</v>
      </c>
      <c r="N309">
        <v>955.36265830892842</v>
      </c>
      <c r="O309">
        <v>948.84872001921167</v>
      </c>
      <c r="Q309">
        <v>52.069490833462432</v>
      </c>
      <c r="R309">
        <v>50.796361827105393</v>
      </c>
      <c r="S309">
        <v>47.036222744955566</v>
      </c>
      <c r="T309">
        <v>45.414645722189817</v>
      </c>
      <c r="U309">
        <v>43.851442381047605</v>
      </c>
      <c r="V309">
        <v>46.785654152652533</v>
      </c>
      <c r="W309">
        <v>47.416916655890454</v>
      </c>
      <c r="X309">
        <v>48.341443671885713</v>
      </c>
      <c r="Y309">
        <v>47.106076912168426</v>
      </c>
      <c r="Z309">
        <v>47.805628806672203</v>
      </c>
      <c r="AB309">
        <v>69.837366016401958</v>
      </c>
      <c r="AC309">
        <v>70.117988301507197</v>
      </c>
      <c r="AD309">
        <v>64.780415851851131</v>
      </c>
      <c r="AE309">
        <v>64.217914897582389</v>
      </c>
      <c r="AF309">
        <v>58.703200420553621</v>
      </c>
      <c r="AG309">
        <v>60.870290382823207</v>
      </c>
      <c r="AH309">
        <v>63.149898969480269</v>
      </c>
      <c r="AI309">
        <v>64.878656540249494</v>
      </c>
      <c r="AJ309">
        <v>62.44318192167313</v>
      </c>
      <c r="AK309">
        <v>62.207748966856855</v>
      </c>
      <c r="AM309" t="s">
        <v>15</v>
      </c>
      <c r="AN309" t="s">
        <v>16</v>
      </c>
      <c r="AO309">
        <v>34</v>
      </c>
      <c r="AP309">
        <v>52.069490833462432</v>
      </c>
    </row>
    <row r="310" spans="1:42">
      <c r="A310" t="s">
        <v>15</v>
      </c>
      <c r="B310" t="s">
        <v>16</v>
      </c>
      <c r="C310">
        <v>35</v>
      </c>
      <c r="D310">
        <v>35</v>
      </c>
      <c r="E310">
        <v>817</v>
      </c>
      <c r="F310">
        <v>770.42428794546322</v>
      </c>
      <c r="G310">
        <v>852.02411228543747</v>
      </c>
      <c r="H310">
        <v>949.5450712200435</v>
      </c>
      <c r="I310">
        <v>980.56819311244203</v>
      </c>
      <c r="J310">
        <v>1002.1843218142171</v>
      </c>
      <c r="K310">
        <v>940.83891141279594</v>
      </c>
      <c r="L310">
        <v>914.94433306631583</v>
      </c>
      <c r="M310">
        <v>919.98610215264262</v>
      </c>
      <c r="N310">
        <v>951.10650918562658</v>
      </c>
      <c r="O310">
        <v>947.97159386857959</v>
      </c>
      <c r="Q310">
        <v>41.276437119812961</v>
      </c>
      <c r="R310">
        <v>44.173355862745112</v>
      </c>
      <c r="S310">
        <v>42.935756657140011</v>
      </c>
      <c r="T310">
        <v>39.884785991674242</v>
      </c>
      <c r="U310">
        <v>38.552849024532897</v>
      </c>
      <c r="V310">
        <v>37.381904700259518</v>
      </c>
      <c r="W310">
        <v>39.731314129920186</v>
      </c>
      <c r="X310">
        <v>40.194544496050085</v>
      </c>
      <c r="Y310">
        <v>40.943998379733877</v>
      </c>
      <c r="Z310">
        <v>39.845517726054744</v>
      </c>
      <c r="AB310">
        <v>56.57178976895576</v>
      </c>
      <c r="AC310">
        <v>66.520278438481199</v>
      </c>
      <c r="AD310">
        <v>67.038065173179533</v>
      </c>
      <c r="AE310">
        <v>62.081955890488068</v>
      </c>
      <c r="AF310">
        <v>61.485339730563609</v>
      </c>
      <c r="AG310">
        <v>56.41436462536079</v>
      </c>
      <c r="AH310">
        <v>58.402367032714665</v>
      </c>
      <c r="AI310">
        <v>60.435746780091186</v>
      </c>
      <c r="AJ310">
        <v>62.128287829514768</v>
      </c>
      <c r="AK310">
        <v>59.877362541750045</v>
      </c>
      <c r="AM310" t="s">
        <v>15</v>
      </c>
      <c r="AN310" t="s">
        <v>16</v>
      </c>
      <c r="AO310">
        <v>35</v>
      </c>
      <c r="AP310">
        <v>41.276437119812961</v>
      </c>
    </row>
    <row r="311" spans="1:42">
      <c r="A311" t="s">
        <v>15</v>
      </c>
      <c r="B311" t="s">
        <v>16</v>
      </c>
      <c r="C311">
        <v>35</v>
      </c>
      <c r="D311">
        <v>36</v>
      </c>
      <c r="E311">
        <v>843</v>
      </c>
      <c r="F311">
        <v>816.40286093946258</v>
      </c>
      <c r="G311">
        <v>771.92309878022991</v>
      </c>
      <c r="H311">
        <v>849.73613216097601</v>
      </c>
      <c r="I311">
        <v>944.7376280071029</v>
      </c>
      <c r="J311">
        <v>975.24657015616663</v>
      </c>
      <c r="K311">
        <v>995.66461815846458</v>
      </c>
      <c r="L311">
        <v>937.0944558946137</v>
      </c>
      <c r="M311">
        <v>912.39416762845167</v>
      </c>
      <c r="N311">
        <v>916.65470223159059</v>
      </c>
      <c r="O311">
        <v>947.03519201685538</v>
      </c>
      <c r="Q311">
        <v>35.715628118845849</v>
      </c>
      <c r="R311">
        <v>36.627872140431791</v>
      </c>
      <c r="S311">
        <v>39.177625958124317</v>
      </c>
      <c r="T311">
        <v>38.319939481868197</v>
      </c>
      <c r="U311">
        <v>35.677901186394941</v>
      </c>
      <c r="V311">
        <v>34.515849000105298</v>
      </c>
      <c r="W311">
        <v>33.529314856587241</v>
      </c>
      <c r="X311">
        <v>35.528796584733271</v>
      </c>
      <c r="Y311">
        <v>35.897681114836615</v>
      </c>
      <c r="Z311">
        <v>36.611206242080826</v>
      </c>
      <c r="AB311">
        <v>49.912857467973815</v>
      </c>
      <c r="AC311">
        <v>48.759474569427155</v>
      </c>
      <c r="AD311">
        <v>56.80129962617562</v>
      </c>
      <c r="AE311">
        <v>57.253607261711828</v>
      </c>
      <c r="AF311">
        <v>53.111843248502907</v>
      </c>
      <c r="AG311">
        <v>52.542420896654292</v>
      </c>
      <c r="AH311">
        <v>48.431475191024553</v>
      </c>
      <c r="AI311">
        <v>50.097840831428101</v>
      </c>
      <c r="AJ311">
        <v>51.726651270702355</v>
      </c>
      <c r="AK311">
        <v>53.158126967622451</v>
      </c>
      <c r="AM311" t="s">
        <v>15</v>
      </c>
      <c r="AN311" t="s">
        <v>16</v>
      </c>
      <c r="AO311">
        <v>36</v>
      </c>
      <c r="AP311">
        <v>35.715628118845849</v>
      </c>
    </row>
    <row r="312" spans="1:42">
      <c r="A312" t="s">
        <v>15</v>
      </c>
      <c r="B312" t="s">
        <v>16</v>
      </c>
      <c r="C312">
        <v>35</v>
      </c>
      <c r="D312">
        <v>37</v>
      </c>
      <c r="E312">
        <v>754</v>
      </c>
      <c r="F312">
        <v>837.24076652450549</v>
      </c>
      <c r="G312">
        <v>811.35108262713902</v>
      </c>
      <c r="H312">
        <v>768.67660822118387</v>
      </c>
      <c r="I312">
        <v>843.24396985648582</v>
      </c>
      <c r="J312">
        <v>935.69338915363312</v>
      </c>
      <c r="K312">
        <v>965.66617966545141</v>
      </c>
      <c r="L312">
        <v>985.07822053096834</v>
      </c>
      <c r="M312">
        <v>929.08746763063687</v>
      </c>
      <c r="N312">
        <v>905.50443116721772</v>
      </c>
      <c r="O312">
        <v>909.08170530461655</v>
      </c>
      <c r="Q312">
        <v>36.104816808110272</v>
      </c>
      <c r="R312">
        <v>31.973901472228768</v>
      </c>
      <c r="S312">
        <v>32.756272586685142</v>
      </c>
      <c r="T312">
        <v>35.056185135936225</v>
      </c>
      <c r="U312">
        <v>34.440791046999664</v>
      </c>
      <c r="V312">
        <v>32.114187428924687</v>
      </c>
      <c r="W312">
        <v>31.09285253791467</v>
      </c>
      <c r="X312">
        <v>30.265909279489151</v>
      </c>
      <c r="Y312">
        <v>32.003217102148511</v>
      </c>
      <c r="Z312">
        <v>32.300736223806474</v>
      </c>
      <c r="AB312">
        <v>54.213257422490869</v>
      </c>
      <c r="AC312">
        <v>47.345479015415037</v>
      </c>
      <c r="AD312">
        <v>46.297860308415942</v>
      </c>
      <c r="AE312">
        <v>53.629964065547888</v>
      </c>
      <c r="AF312">
        <v>54.177385258015043</v>
      </c>
      <c r="AG312">
        <v>50.35656550388002</v>
      </c>
      <c r="AH312">
        <v>49.786138157266876</v>
      </c>
      <c r="AI312">
        <v>46.012706818551607</v>
      </c>
      <c r="AJ312">
        <v>47.538225877392783</v>
      </c>
      <c r="AK312">
        <v>48.997407641430478</v>
      </c>
      <c r="AM312" t="s">
        <v>15</v>
      </c>
      <c r="AN312" t="s">
        <v>16</v>
      </c>
      <c r="AO312">
        <v>37</v>
      </c>
      <c r="AP312">
        <v>36.104816808110272</v>
      </c>
    </row>
    <row r="313" spans="1:42">
      <c r="A313" t="s">
        <v>15</v>
      </c>
      <c r="B313" t="s">
        <v>16</v>
      </c>
      <c r="C313">
        <v>35</v>
      </c>
      <c r="D313">
        <v>38</v>
      </c>
      <c r="E313">
        <v>799</v>
      </c>
      <c r="F313">
        <v>755.22064105462812</v>
      </c>
      <c r="G313">
        <v>834.64201149144799</v>
      </c>
      <c r="H313">
        <v>809.43615929863017</v>
      </c>
      <c r="I313">
        <v>768.45644392475879</v>
      </c>
      <c r="J313">
        <v>839.98146602836266</v>
      </c>
      <c r="K313">
        <v>930.17268462841957</v>
      </c>
      <c r="L313">
        <v>959.77778561919422</v>
      </c>
      <c r="M313">
        <v>978.3059311601271</v>
      </c>
      <c r="N313">
        <v>924.60039297583558</v>
      </c>
      <c r="O313">
        <v>901.98937138146732</v>
      </c>
      <c r="Q313">
        <v>32.344346310972035</v>
      </c>
      <c r="R313">
        <v>34.018637145271327</v>
      </c>
      <c r="S313">
        <v>30.271307188998669</v>
      </c>
      <c r="T313">
        <v>31.001143413794193</v>
      </c>
      <c r="U313">
        <v>33.082427766144008</v>
      </c>
      <c r="V313">
        <v>32.518640600730421</v>
      </c>
      <c r="W313">
        <v>30.384090613073351</v>
      </c>
      <c r="X313">
        <v>29.420978607140096</v>
      </c>
      <c r="Y313">
        <v>28.662720103239611</v>
      </c>
      <c r="Z313">
        <v>30.244918641689559</v>
      </c>
      <c r="AB313">
        <v>41.868235404920995</v>
      </c>
      <c r="AC313">
        <v>49.118021764835341</v>
      </c>
      <c r="AD313">
        <v>43.09995842738212</v>
      </c>
      <c r="AE313">
        <v>42.14033669826933</v>
      </c>
      <c r="AF313">
        <v>48.623207262412471</v>
      </c>
      <c r="AG313">
        <v>49.288229796233573</v>
      </c>
      <c r="AH313">
        <v>45.916226063404686</v>
      </c>
      <c r="AI313">
        <v>45.382860531817087</v>
      </c>
      <c r="AJ313">
        <v>42.025010138865923</v>
      </c>
      <c r="AK313">
        <v>43.352768851009834</v>
      </c>
      <c r="AM313" t="s">
        <v>15</v>
      </c>
      <c r="AN313" t="s">
        <v>16</v>
      </c>
      <c r="AO313">
        <v>38</v>
      </c>
      <c r="AP313">
        <v>32.344346310972035</v>
      </c>
    </row>
    <row r="314" spans="1:42">
      <c r="A314" t="s">
        <v>15</v>
      </c>
      <c r="B314" t="s">
        <v>16</v>
      </c>
      <c r="C314">
        <v>35</v>
      </c>
      <c r="D314">
        <v>39</v>
      </c>
      <c r="E314">
        <v>792</v>
      </c>
      <c r="F314">
        <v>801.48571549418489</v>
      </c>
      <c r="G314">
        <v>758.69184617024177</v>
      </c>
      <c r="H314">
        <v>835.08518333048198</v>
      </c>
      <c r="I314">
        <v>810.39813640489001</v>
      </c>
      <c r="J314">
        <v>770.67898005699874</v>
      </c>
      <c r="K314">
        <v>839.87966045225755</v>
      </c>
      <c r="L314">
        <v>928.54891956825998</v>
      </c>
      <c r="M314">
        <v>957.95979918975797</v>
      </c>
      <c r="N314">
        <v>975.8098983650226</v>
      </c>
      <c r="O314">
        <v>923.8602556878152</v>
      </c>
      <c r="Q314">
        <v>30.868527911412059</v>
      </c>
      <c r="R314">
        <v>29.785730390924098</v>
      </c>
      <c r="S314">
        <v>31.29060330602454</v>
      </c>
      <c r="T314">
        <v>27.97944935979346</v>
      </c>
      <c r="U314">
        <v>28.628759161811544</v>
      </c>
      <c r="V314">
        <v>30.520182485444671</v>
      </c>
      <c r="W314">
        <v>30.076156458921066</v>
      </c>
      <c r="X314">
        <v>28.154263145053068</v>
      </c>
      <c r="Y314">
        <v>27.274360473852298</v>
      </c>
      <c r="Z314">
        <v>26.588342436950295</v>
      </c>
      <c r="AB314">
        <v>38.032163019566291</v>
      </c>
      <c r="AC314">
        <v>35.653462290909218</v>
      </c>
      <c r="AD314">
        <v>41.435391050024379</v>
      </c>
      <c r="AE314">
        <v>36.565715238062815</v>
      </c>
      <c r="AF314">
        <v>35.871782090617259</v>
      </c>
      <c r="AG314">
        <v>41.039021692276002</v>
      </c>
      <c r="AH314">
        <v>41.497461408762682</v>
      </c>
      <c r="AI314">
        <v>38.674881072006734</v>
      </c>
      <c r="AJ314">
        <v>38.17923666872435</v>
      </c>
      <c r="AK314">
        <v>35.513152951696497</v>
      </c>
      <c r="AM314" t="s">
        <v>15</v>
      </c>
      <c r="AN314" t="s">
        <v>16</v>
      </c>
      <c r="AO314">
        <v>39</v>
      </c>
      <c r="AP314">
        <v>30.868527911412059</v>
      </c>
    </row>
    <row r="315" spans="1:42">
      <c r="A315" t="s">
        <v>15</v>
      </c>
      <c r="B315" t="s">
        <v>16</v>
      </c>
      <c r="C315">
        <v>40</v>
      </c>
      <c r="D315">
        <v>40</v>
      </c>
      <c r="E315">
        <v>863</v>
      </c>
      <c r="F315">
        <v>793.50915449424917</v>
      </c>
      <c r="G315">
        <v>801.84451097944088</v>
      </c>
      <c r="H315">
        <v>759.93536322077136</v>
      </c>
      <c r="I315">
        <v>833.79297884993025</v>
      </c>
      <c r="J315">
        <v>809.54611054731799</v>
      </c>
      <c r="K315">
        <v>770.85915811071004</v>
      </c>
      <c r="L315">
        <v>838.13974017685132</v>
      </c>
      <c r="M315">
        <v>925.40226537627564</v>
      </c>
      <c r="N315">
        <v>954.61804540958735</v>
      </c>
      <c r="O315">
        <v>971.90408606574704</v>
      </c>
      <c r="Q315">
        <v>25.222836391782355</v>
      </c>
      <c r="R315">
        <v>26.402747664606739</v>
      </c>
      <c r="S315">
        <v>25.575370398214979</v>
      </c>
      <c r="T315">
        <v>26.896625667346935</v>
      </c>
      <c r="U315">
        <v>24.163756238620127</v>
      </c>
      <c r="V315">
        <v>24.669597841288283</v>
      </c>
      <c r="W315">
        <v>26.297627404089784</v>
      </c>
      <c r="X315">
        <v>25.915404025791211</v>
      </c>
      <c r="Y315">
        <v>24.282843740890421</v>
      </c>
      <c r="Z315">
        <v>23.545088009691671</v>
      </c>
      <c r="AB315">
        <v>31.775352688084393</v>
      </c>
      <c r="AC315">
        <v>34.972698390030111</v>
      </c>
      <c r="AD315">
        <v>32.957289232570631</v>
      </c>
      <c r="AE315">
        <v>37.959702473464418</v>
      </c>
      <c r="AF315">
        <v>33.659298922829223</v>
      </c>
      <c r="AG315">
        <v>33.113266808659276</v>
      </c>
      <c r="AH315">
        <v>37.6192662261832</v>
      </c>
      <c r="AI315">
        <v>37.95109086475955</v>
      </c>
      <c r="AJ315">
        <v>35.379482865815362</v>
      </c>
      <c r="AK315">
        <v>34.889254742238542</v>
      </c>
      <c r="AM315" t="s">
        <v>15</v>
      </c>
      <c r="AN315" t="s">
        <v>16</v>
      </c>
      <c r="AO315">
        <v>40</v>
      </c>
      <c r="AP315">
        <v>25.222836391782355</v>
      </c>
    </row>
    <row r="316" spans="1:42">
      <c r="A316" t="s">
        <v>15</v>
      </c>
      <c r="B316" t="s">
        <v>16</v>
      </c>
      <c r="C316">
        <v>40</v>
      </c>
      <c r="D316">
        <v>41</v>
      </c>
      <c r="E316">
        <v>778</v>
      </c>
      <c r="F316">
        <v>854.5752183955957</v>
      </c>
      <c r="G316">
        <v>787.11767360900399</v>
      </c>
      <c r="H316">
        <v>794.32275817286006</v>
      </c>
      <c r="I316">
        <v>753.59238284893274</v>
      </c>
      <c r="J316">
        <v>824.55602332872422</v>
      </c>
      <c r="K316">
        <v>800.89043127164314</v>
      </c>
      <c r="L316">
        <v>763.4939093043804</v>
      </c>
      <c r="M316">
        <v>828.5132268004827</v>
      </c>
      <c r="N316">
        <v>913.8465506470634</v>
      </c>
      <c r="O316">
        <v>942.67200797033661</v>
      </c>
      <c r="Q316">
        <v>26.215499963906574</v>
      </c>
      <c r="R316">
        <v>23.208962066301591</v>
      </c>
      <c r="S316">
        <v>24.216871314911597</v>
      </c>
      <c r="T316">
        <v>23.467025385696683</v>
      </c>
      <c r="U316">
        <v>24.645003426519168</v>
      </c>
      <c r="V316">
        <v>22.179317624783803</v>
      </c>
      <c r="W316">
        <v>22.607945708940846</v>
      </c>
      <c r="X316">
        <v>24.086101105889458</v>
      </c>
      <c r="Y316">
        <v>23.874393606222245</v>
      </c>
      <c r="Z316">
        <v>22.439660445536319</v>
      </c>
      <c r="AB316">
        <v>44.478062936233584</v>
      </c>
      <c r="AC316">
        <v>37.47579076238592</v>
      </c>
      <c r="AD316">
        <v>41.11723651886566</v>
      </c>
      <c r="AE316">
        <v>38.767042157633277</v>
      </c>
      <c r="AF316">
        <v>44.537374612151815</v>
      </c>
      <c r="AG316">
        <v>39.601962316136543</v>
      </c>
      <c r="AH316">
        <v>38.96129554178443</v>
      </c>
      <c r="AI316">
        <v>44.173648110425312</v>
      </c>
      <c r="AJ316">
        <v>44.656105175524132</v>
      </c>
      <c r="AK316">
        <v>41.685116721368722</v>
      </c>
      <c r="AM316" t="s">
        <v>15</v>
      </c>
      <c r="AN316" t="s">
        <v>16</v>
      </c>
      <c r="AO316">
        <v>41</v>
      </c>
      <c r="AP316">
        <v>26.215499963906574</v>
      </c>
    </row>
    <row r="317" spans="1:42">
      <c r="A317" t="s">
        <v>15</v>
      </c>
      <c r="B317" t="s">
        <v>16</v>
      </c>
      <c r="C317">
        <v>40</v>
      </c>
      <c r="D317">
        <v>42</v>
      </c>
      <c r="E317">
        <v>775</v>
      </c>
      <c r="F317">
        <v>776.85092043887289</v>
      </c>
      <c r="G317">
        <v>851.5878239215665</v>
      </c>
      <c r="H317">
        <v>785.64749584767753</v>
      </c>
      <c r="I317">
        <v>791.91822592200879</v>
      </c>
      <c r="J317">
        <v>752.00725712482176</v>
      </c>
      <c r="K317">
        <v>820.70640628135175</v>
      </c>
      <c r="L317">
        <v>797.51520209165858</v>
      </c>
      <c r="M317">
        <v>761.10333464752534</v>
      </c>
      <c r="N317">
        <v>824.43870476428901</v>
      </c>
      <c r="O317">
        <v>908.44505839312035</v>
      </c>
      <c r="Q317">
        <v>23.95007087387059</v>
      </c>
      <c r="R317">
        <v>24.564351863762546</v>
      </c>
      <c r="S317">
        <v>21.790620898621142</v>
      </c>
      <c r="T317">
        <v>22.739784890961985</v>
      </c>
      <c r="U317">
        <v>22.080677623106101</v>
      </c>
      <c r="V317">
        <v>23.168663451532534</v>
      </c>
      <c r="W317">
        <v>20.923424191882322</v>
      </c>
      <c r="X317">
        <v>21.336630180469214</v>
      </c>
      <c r="Y317">
        <v>22.728554417946011</v>
      </c>
      <c r="Z317">
        <v>22.499129279684404</v>
      </c>
      <c r="AB317">
        <v>30.888884173157262</v>
      </c>
      <c r="AC317">
        <v>33.733972248169124</v>
      </c>
      <c r="AD317">
        <v>28.4540408541875</v>
      </c>
      <c r="AE317">
        <v>31.111986132408383</v>
      </c>
      <c r="AF317">
        <v>29.351398917694748</v>
      </c>
      <c r="AG317">
        <v>33.688525218868961</v>
      </c>
      <c r="AH317">
        <v>30.019602246433909</v>
      </c>
      <c r="AI317">
        <v>29.511784718218582</v>
      </c>
      <c r="AJ317">
        <v>33.439858619637057</v>
      </c>
      <c r="AK317">
        <v>33.919583214463593</v>
      </c>
      <c r="AM317" t="s">
        <v>15</v>
      </c>
      <c r="AN317" t="s">
        <v>16</v>
      </c>
      <c r="AO317">
        <v>42</v>
      </c>
      <c r="AP317">
        <v>23.95007087387059</v>
      </c>
    </row>
    <row r="318" spans="1:42">
      <c r="A318" t="s">
        <v>15</v>
      </c>
      <c r="B318" t="s">
        <v>16</v>
      </c>
      <c r="C318">
        <v>40</v>
      </c>
      <c r="D318">
        <v>43</v>
      </c>
      <c r="E318">
        <v>784</v>
      </c>
      <c r="F318">
        <v>771.95099248517874</v>
      </c>
      <c r="G318">
        <v>773.44746067190715</v>
      </c>
      <c r="H318">
        <v>846.23718906141448</v>
      </c>
      <c r="I318">
        <v>781.93505545540847</v>
      </c>
      <c r="J318">
        <v>787.32636437222106</v>
      </c>
      <c r="K318">
        <v>748.29353846894571</v>
      </c>
      <c r="L318">
        <v>814.7141444291168</v>
      </c>
      <c r="M318">
        <v>792.01447228004986</v>
      </c>
      <c r="N318">
        <v>756.66013481767538</v>
      </c>
      <c r="O318">
        <v>818.18322107967902</v>
      </c>
      <c r="Q318">
        <v>21.768186789384078</v>
      </c>
      <c r="R318">
        <v>21.749252475824598</v>
      </c>
      <c r="S318">
        <v>22.349902662266075</v>
      </c>
      <c r="T318">
        <v>19.876326879287234</v>
      </c>
      <c r="U318">
        <v>20.726104135424425</v>
      </c>
      <c r="V318">
        <v>20.089810432501558</v>
      </c>
      <c r="W318">
        <v>21.05999111350868</v>
      </c>
      <c r="X318">
        <v>19.027327222534566</v>
      </c>
      <c r="Y318">
        <v>19.421165969355538</v>
      </c>
      <c r="Z318">
        <v>20.62228755182246</v>
      </c>
      <c r="AB318">
        <v>32.324968035389396</v>
      </c>
      <c r="AC318">
        <v>32.925734504610425</v>
      </c>
      <c r="AD318">
        <v>35.88617783444473</v>
      </c>
      <c r="AE318">
        <v>30.378631678383506</v>
      </c>
      <c r="AF318">
        <v>33.125580810239882</v>
      </c>
      <c r="AG318">
        <v>31.325396033831151</v>
      </c>
      <c r="AH318">
        <v>35.811700594306892</v>
      </c>
      <c r="AI318">
        <v>32.007987129827335</v>
      </c>
      <c r="AJ318">
        <v>31.497402495584566</v>
      </c>
      <c r="AK318">
        <v>35.56976541392774</v>
      </c>
      <c r="AM318" t="s">
        <v>15</v>
      </c>
      <c r="AN318" t="s">
        <v>16</v>
      </c>
      <c r="AO318">
        <v>43</v>
      </c>
      <c r="AP318">
        <v>21.768186789384078</v>
      </c>
    </row>
    <row r="319" spans="1:42">
      <c r="A319" t="s">
        <v>15</v>
      </c>
      <c r="B319" t="s">
        <v>16</v>
      </c>
      <c r="C319">
        <v>40</v>
      </c>
      <c r="D319">
        <v>44</v>
      </c>
      <c r="E319">
        <v>766</v>
      </c>
      <c r="F319">
        <v>780.41546679035173</v>
      </c>
      <c r="G319">
        <v>768.57684029465167</v>
      </c>
      <c r="H319">
        <v>769.78107394048413</v>
      </c>
      <c r="I319">
        <v>840.76289734431953</v>
      </c>
      <c r="J319">
        <v>777.94873088691008</v>
      </c>
      <c r="K319">
        <v>782.54211627950451</v>
      </c>
      <c r="L319">
        <v>744.43774560196846</v>
      </c>
      <c r="M319">
        <v>808.66054996309151</v>
      </c>
      <c r="N319">
        <v>786.45783266262367</v>
      </c>
      <c r="O319">
        <v>752.10262277283493</v>
      </c>
      <c r="Q319">
        <v>22.34967564719328</v>
      </c>
      <c r="R319">
        <v>21.671258850434935</v>
      </c>
      <c r="S319">
        <v>21.672545687573731</v>
      </c>
      <c r="T319">
        <v>22.279886545548745</v>
      </c>
      <c r="U319">
        <v>19.827856234674755</v>
      </c>
      <c r="V319">
        <v>20.607298294713107</v>
      </c>
      <c r="W319">
        <v>20.019114815737165</v>
      </c>
      <c r="X319">
        <v>20.930099547383861</v>
      </c>
      <c r="Y319">
        <v>18.952053049661565</v>
      </c>
      <c r="Z319">
        <v>19.297654464528371</v>
      </c>
      <c r="AB319">
        <v>33.099267919045452</v>
      </c>
      <c r="AC319">
        <v>32.034965869426827</v>
      </c>
      <c r="AD319">
        <v>32.61196984662562</v>
      </c>
      <c r="AE319">
        <v>35.472774676656904</v>
      </c>
      <c r="AF319">
        <v>30.122285330342166</v>
      </c>
      <c r="AG319">
        <v>32.769675306444924</v>
      </c>
      <c r="AH319">
        <v>31.043885310685909</v>
      </c>
      <c r="AI319">
        <v>35.378808916709374</v>
      </c>
      <c r="AJ319">
        <v>31.706133673298698</v>
      </c>
      <c r="AK319">
        <v>31.218420762052926</v>
      </c>
      <c r="AM319" t="s">
        <v>15</v>
      </c>
      <c r="AN319" t="s">
        <v>16</v>
      </c>
      <c r="AO319">
        <v>44</v>
      </c>
      <c r="AP319">
        <v>22.34967564719328</v>
      </c>
    </row>
    <row r="320" spans="1:42">
      <c r="A320" t="s">
        <v>15</v>
      </c>
      <c r="B320" t="s">
        <v>16</v>
      </c>
      <c r="C320">
        <v>45</v>
      </c>
      <c r="D320">
        <v>45</v>
      </c>
      <c r="E320">
        <v>751</v>
      </c>
      <c r="F320">
        <v>764.6296984452764</v>
      </c>
      <c r="G320">
        <v>778.18544011202562</v>
      </c>
      <c r="H320">
        <v>766.52005111722849</v>
      </c>
      <c r="I320">
        <v>767.68939382520807</v>
      </c>
      <c r="J320">
        <v>836.95265401586153</v>
      </c>
      <c r="K320">
        <v>775.51976058198136</v>
      </c>
      <c r="L320">
        <v>779.37754170627238</v>
      </c>
      <c r="M320">
        <v>742.11533189848228</v>
      </c>
      <c r="N320">
        <v>804.35212868070812</v>
      </c>
      <c r="O320">
        <v>782.60370785734631</v>
      </c>
      <c r="Q320">
        <v>23.489107177489803</v>
      </c>
      <c r="R320">
        <v>22.798800510587618</v>
      </c>
      <c r="S320">
        <v>22.170373336302593</v>
      </c>
      <c r="T320">
        <v>22.197486150741401</v>
      </c>
      <c r="U320">
        <v>22.836588844727025</v>
      </c>
      <c r="V320">
        <v>20.341612195302329</v>
      </c>
      <c r="W320">
        <v>21.175975911569214</v>
      </c>
      <c r="X320">
        <v>20.581378215432267</v>
      </c>
      <c r="Y320">
        <v>21.538976271712237</v>
      </c>
      <c r="Z320">
        <v>19.56804507078321</v>
      </c>
      <c r="AB320">
        <v>29.91456194280326</v>
      </c>
      <c r="AC320">
        <v>29.922591558730854</v>
      </c>
      <c r="AD320">
        <v>28.973132625752747</v>
      </c>
      <c r="AE320">
        <v>29.468702787858739</v>
      </c>
      <c r="AF320">
        <v>32.078399778513642</v>
      </c>
      <c r="AG320">
        <v>27.26804111827893</v>
      </c>
      <c r="AH320">
        <v>29.598378127935526</v>
      </c>
      <c r="AI320">
        <v>28.049714826869739</v>
      </c>
      <c r="AJ320">
        <v>31.945075721731158</v>
      </c>
      <c r="AK320">
        <v>28.681179150758211</v>
      </c>
      <c r="AM320" t="s">
        <v>15</v>
      </c>
      <c r="AN320" t="s">
        <v>16</v>
      </c>
      <c r="AO320">
        <v>45</v>
      </c>
      <c r="AP320">
        <v>23.489107177489803</v>
      </c>
    </row>
    <row r="321" spans="1:42">
      <c r="A321" t="s">
        <v>15</v>
      </c>
      <c r="B321" t="s">
        <v>16</v>
      </c>
      <c r="C321">
        <v>45</v>
      </c>
      <c r="D321">
        <v>46</v>
      </c>
      <c r="E321">
        <v>775</v>
      </c>
      <c r="F321">
        <v>750.63406566674576</v>
      </c>
      <c r="G321">
        <v>763.67411507896759</v>
      </c>
      <c r="H321">
        <v>776.82240489441926</v>
      </c>
      <c r="I321">
        <v>765.31776463494725</v>
      </c>
      <c r="J321">
        <v>766.11876013414917</v>
      </c>
      <c r="K321">
        <v>833.82330365107964</v>
      </c>
      <c r="L321">
        <v>773.73927989059848</v>
      </c>
      <c r="M321">
        <v>776.9003560280081</v>
      </c>
      <c r="N321">
        <v>740.39028149939998</v>
      </c>
      <c r="O321">
        <v>800.70828835777343</v>
      </c>
      <c r="Q321">
        <v>22.762779569310919</v>
      </c>
      <c r="R321">
        <v>23.345360813965698</v>
      </c>
      <c r="S321">
        <v>22.650833879541196</v>
      </c>
      <c r="T321">
        <v>22.057484070813494</v>
      </c>
      <c r="U321">
        <v>22.049240709668638</v>
      </c>
      <c r="V321">
        <v>22.73349340760306</v>
      </c>
      <c r="W321">
        <v>20.25311690137816</v>
      </c>
      <c r="X321">
        <v>21.017471266513095</v>
      </c>
      <c r="Y321">
        <v>20.453554614439273</v>
      </c>
      <c r="Z321">
        <v>21.379220442004389</v>
      </c>
      <c r="AB321">
        <v>28.513193180450667</v>
      </c>
      <c r="AC321">
        <v>29.966397972562234</v>
      </c>
      <c r="AD321">
        <v>29.982675594393701</v>
      </c>
      <c r="AE321">
        <v>29.043587493448399</v>
      </c>
      <c r="AF321">
        <v>29.522286821879504</v>
      </c>
      <c r="AG321">
        <v>32.086332013884885</v>
      </c>
      <c r="AH321">
        <v>27.367848878287624</v>
      </c>
      <c r="AI321">
        <v>29.637799070602114</v>
      </c>
      <c r="AJ321">
        <v>28.140962099501397</v>
      </c>
      <c r="AK321">
        <v>31.941300447866098</v>
      </c>
      <c r="AM321" t="s">
        <v>15</v>
      </c>
      <c r="AN321" t="s">
        <v>16</v>
      </c>
      <c r="AO321">
        <v>46</v>
      </c>
      <c r="AP321">
        <v>22.762779569310919</v>
      </c>
    </row>
    <row r="322" spans="1:42">
      <c r="A322" t="s">
        <v>15</v>
      </c>
      <c r="B322" t="s">
        <v>16</v>
      </c>
      <c r="C322">
        <v>45</v>
      </c>
      <c r="D322">
        <v>47</v>
      </c>
      <c r="E322">
        <v>802</v>
      </c>
      <c r="F322">
        <v>774.7920477144371</v>
      </c>
      <c r="G322">
        <v>751.20091740487453</v>
      </c>
      <c r="H322">
        <v>763.9305660875566</v>
      </c>
      <c r="I322">
        <v>776.50782432730705</v>
      </c>
      <c r="J322">
        <v>765.11934636042827</v>
      </c>
      <c r="K322">
        <v>765.64091558707821</v>
      </c>
      <c r="L322">
        <v>832.10716108696442</v>
      </c>
      <c r="M322">
        <v>773.12191764726697</v>
      </c>
      <c r="N322">
        <v>775.65910197797962</v>
      </c>
      <c r="O322">
        <v>739.73474016189618</v>
      </c>
      <c r="Q322">
        <v>19.487132243777577</v>
      </c>
      <c r="R322">
        <v>20.410187896081119</v>
      </c>
      <c r="S322">
        <v>20.933534955057755</v>
      </c>
      <c r="T322">
        <v>20.311258362086079</v>
      </c>
      <c r="U322">
        <v>19.795637495748124</v>
      </c>
      <c r="V322">
        <v>19.767932935152967</v>
      </c>
      <c r="W322">
        <v>20.38920718582677</v>
      </c>
      <c r="X322">
        <v>18.18853908166362</v>
      </c>
      <c r="Y322">
        <v>18.866304933978071</v>
      </c>
      <c r="Z322">
        <v>18.333932494099376</v>
      </c>
      <c r="AB322">
        <v>24.58809889891134</v>
      </c>
      <c r="AC322">
        <v>24.692798229713123</v>
      </c>
      <c r="AD322">
        <v>25.908298401698854</v>
      </c>
      <c r="AE322">
        <v>25.897551549756322</v>
      </c>
      <c r="AF322">
        <v>25.11511365033935</v>
      </c>
      <c r="AG322">
        <v>25.515203949235786</v>
      </c>
      <c r="AH322">
        <v>27.663390015473862</v>
      </c>
      <c r="AI322">
        <v>23.686769380975164</v>
      </c>
      <c r="AJ322">
        <v>25.594295912340794</v>
      </c>
      <c r="AK322">
        <v>24.35856647062484</v>
      </c>
      <c r="AM322" t="s">
        <v>15</v>
      </c>
      <c r="AN322" t="s">
        <v>16</v>
      </c>
      <c r="AO322">
        <v>47</v>
      </c>
      <c r="AP322">
        <v>19.487132243777577</v>
      </c>
    </row>
    <row r="323" spans="1:42">
      <c r="A323" t="s">
        <v>15</v>
      </c>
      <c r="B323" t="s">
        <v>16</v>
      </c>
      <c r="C323">
        <v>45</v>
      </c>
      <c r="D323">
        <v>48</v>
      </c>
      <c r="E323">
        <v>692</v>
      </c>
      <c r="F323">
        <v>802.46110149085484</v>
      </c>
      <c r="G323">
        <v>775.6515445054165</v>
      </c>
      <c r="H323">
        <v>752.67942492360214</v>
      </c>
      <c r="I323">
        <v>764.90203898959271</v>
      </c>
      <c r="J323">
        <v>777.23519727596295</v>
      </c>
      <c r="K323">
        <v>765.93690415617471</v>
      </c>
      <c r="L323">
        <v>766.13908603714742</v>
      </c>
      <c r="M323">
        <v>831.48914167520786</v>
      </c>
      <c r="N323">
        <v>773.49427437867962</v>
      </c>
      <c r="O323">
        <v>775.48084362151474</v>
      </c>
      <c r="Q323">
        <v>23.376441412317359</v>
      </c>
      <c r="R323">
        <v>19.967957098228116</v>
      </c>
      <c r="S323">
        <v>20.867994093826709</v>
      </c>
      <c r="T323">
        <v>21.433049804322337</v>
      </c>
      <c r="U323">
        <v>20.780346578099838</v>
      </c>
      <c r="V323">
        <v>20.272677072357727</v>
      </c>
      <c r="W323">
        <v>20.1864025104137</v>
      </c>
      <c r="X323">
        <v>20.834045696256155</v>
      </c>
      <c r="Y323">
        <v>18.615800679729105</v>
      </c>
      <c r="Z323">
        <v>19.307070076377155</v>
      </c>
      <c r="AB323">
        <v>26.982586521873131</v>
      </c>
      <c r="AC323">
        <v>22.528625186642451</v>
      </c>
      <c r="AD323">
        <v>22.642749902630108</v>
      </c>
      <c r="AE323">
        <v>23.704315889077005</v>
      </c>
      <c r="AF323">
        <v>23.699391693616633</v>
      </c>
      <c r="AG323">
        <v>22.998126665569615</v>
      </c>
      <c r="AH323">
        <v>23.352180377449077</v>
      </c>
      <c r="AI323">
        <v>25.267526600763063</v>
      </c>
      <c r="AJ323">
        <v>21.711537388458432</v>
      </c>
      <c r="AK323">
        <v>23.413831742030631</v>
      </c>
      <c r="AM323" t="s">
        <v>15</v>
      </c>
      <c r="AN323" t="s">
        <v>16</v>
      </c>
      <c r="AO323">
        <v>48</v>
      </c>
      <c r="AP323">
        <v>23.376441412317359</v>
      </c>
    </row>
    <row r="324" spans="1:42">
      <c r="A324" t="s">
        <v>15</v>
      </c>
      <c r="B324" t="s">
        <v>16</v>
      </c>
      <c r="C324">
        <v>45</v>
      </c>
      <c r="D324">
        <v>49</v>
      </c>
      <c r="E324">
        <v>724</v>
      </c>
      <c r="F324">
        <v>694.2977694525996</v>
      </c>
      <c r="G324">
        <v>802.71276501876434</v>
      </c>
      <c r="H324">
        <v>776.42434338635553</v>
      </c>
      <c r="I324">
        <v>754.2072621751463</v>
      </c>
      <c r="J324">
        <v>765.97416331780164</v>
      </c>
      <c r="K324">
        <v>777.81990825442665</v>
      </c>
      <c r="L324">
        <v>766.68337394633545</v>
      </c>
      <c r="M324">
        <v>766.63786065401234</v>
      </c>
      <c r="N324">
        <v>830.91254360577716</v>
      </c>
      <c r="O324">
        <v>773.87461869160995</v>
      </c>
      <c r="Q324">
        <v>22.180595628234876</v>
      </c>
      <c r="R324">
        <v>23.795689165419777</v>
      </c>
      <c r="S324">
        <v>20.408610182356984</v>
      </c>
      <c r="T324">
        <v>21.332907952822229</v>
      </c>
      <c r="U324">
        <v>21.826470824717337</v>
      </c>
      <c r="V324">
        <v>21.236838522472627</v>
      </c>
      <c r="W324">
        <v>20.696260817388485</v>
      </c>
      <c r="X324">
        <v>20.653552464593009</v>
      </c>
      <c r="Y324">
        <v>21.325981992638745</v>
      </c>
      <c r="Z324">
        <v>19.092194574651156</v>
      </c>
      <c r="AB324">
        <v>23.293183011702663</v>
      </c>
      <c r="AC324">
        <v>28.014041490457483</v>
      </c>
      <c r="AD324">
        <v>23.465591250005371</v>
      </c>
      <c r="AE324">
        <v>23.571669556883798</v>
      </c>
      <c r="AF324">
        <v>24.642272833734577</v>
      </c>
      <c r="AG324">
        <v>24.639522497748729</v>
      </c>
      <c r="AH324">
        <v>23.927748580628737</v>
      </c>
      <c r="AI324">
        <v>24.281868384372043</v>
      </c>
      <c r="AJ324">
        <v>26.268570638576435</v>
      </c>
      <c r="AK324">
        <v>22.611812846244792</v>
      </c>
      <c r="AM324" t="s">
        <v>15</v>
      </c>
      <c r="AN324" t="s">
        <v>16</v>
      </c>
      <c r="AO324">
        <v>49</v>
      </c>
      <c r="AP324">
        <v>22.180595628234876</v>
      </c>
    </row>
    <row r="325" spans="1:42">
      <c r="A325" t="s">
        <v>15</v>
      </c>
      <c r="B325" t="s">
        <v>16</v>
      </c>
      <c r="C325">
        <v>50</v>
      </c>
      <c r="D325">
        <v>50</v>
      </c>
      <c r="E325">
        <v>731</v>
      </c>
      <c r="F325">
        <v>723.98065573155088</v>
      </c>
      <c r="G325">
        <v>695.25787249723567</v>
      </c>
      <c r="H325">
        <v>801.58794110467647</v>
      </c>
      <c r="I325">
        <v>775.60504111352282</v>
      </c>
      <c r="J325">
        <v>754.33654021127256</v>
      </c>
      <c r="K325">
        <v>765.71307212672843</v>
      </c>
      <c r="L325">
        <v>777.13088403342522</v>
      </c>
      <c r="M325">
        <v>766.10667688321871</v>
      </c>
      <c r="N325">
        <v>765.87350300977027</v>
      </c>
      <c r="O325">
        <v>829.167618277972</v>
      </c>
      <c r="Q325">
        <v>18.605871608455491</v>
      </c>
      <c r="R325">
        <v>19.421711633050979</v>
      </c>
      <c r="S325">
        <v>20.973807948013079</v>
      </c>
      <c r="T325">
        <v>17.987606917067474</v>
      </c>
      <c r="U325">
        <v>18.74791059180345</v>
      </c>
      <c r="V325">
        <v>19.163344909805506</v>
      </c>
      <c r="W325">
        <v>18.684016727090743</v>
      </c>
      <c r="X325">
        <v>18.206466744992479</v>
      </c>
      <c r="Y325">
        <v>18.173264390631381</v>
      </c>
      <c r="Z325">
        <v>18.714593376473204</v>
      </c>
      <c r="AB325">
        <v>21.283993680600553</v>
      </c>
      <c r="AC325">
        <v>20.660320485738211</v>
      </c>
      <c r="AD325">
        <v>24.710752497552125</v>
      </c>
      <c r="AE325">
        <v>20.759750813118288</v>
      </c>
      <c r="AF325">
        <v>20.879161596949505</v>
      </c>
      <c r="AG325">
        <v>21.786124549584095</v>
      </c>
      <c r="AH325">
        <v>21.778204923979242</v>
      </c>
      <c r="AI325">
        <v>21.165916305340112</v>
      </c>
      <c r="AJ325">
        <v>21.470200911382609</v>
      </c>
      <c r="AK325">
        <v>23.193383435644236</v>
      </c>
      <c r="AM325" t="s">
        <v>15</v>
      </c>
      <c r="AN325" t="s">
        <v>16</v>
      </c>
      <c r="AO325">
        <v>50</v>
      </c>
      <c r="AP325">
        <v>18.605871608455491</v>
      </c>
    </row>
    <row r="326" spans="1:42">
      <c r="A326" t="s">
        <v>15</v>
      </c>
      <c r="B326" t="s">
        <v>16</v>
      </c>
      <c r="C326">
        <v>50</v>
      </c>
      <c r="D326">
        <v>51</v>
      </c>
      <c r="E326">
        <v>680</v>
      </c>
      <c r="F326">
        <v>728.17433840993681</v>
      </c>
      <c r="G326">
        <v>721.9876609806372</v>
      </c>
      <c r="H326">
        <v>694.29634918993384</v>
      </c>
      <c r="I326">
        <v>798.61653402167644</v>
      </c>
      <c r="J326">
        <v>773.13401316444572</v>
      </c>
      <c r="K326">
        <v>752.52017588080525</v>
      </c>
      <c r="L326">
        <v>763.5707536504201</v>
      </c>
      <c r="M326">
        <v>774.57614674145282</v>
      </c>
      <c r="N326">
        <v>763.6824694174303</v>
      </c>
      <c r="O326">
        <v>763.26641482231673</v>
      </c>
      <c r="Q326">
        <v>19.742498468434487</v>
      </c>
      <c r="R326">
        <v>19.111707803567501</v>
      </c>
      <c r="S326">
        <v>19.940566555999929</v>
      </c>
      <c r="T326">
        <v>21.478008516184453</v>
      </c>
      <c r="U326">
        <v>18.477099019491508</v>
      </c>
      <c r="V326">
        <v>19.246636808375538</v>
      </c>
      <c r="W326">
        <v>19.654491116727637</v>
      </c>
      <c r="X326">
        <v>19.180719982981639</v>
      </c>
      <c r="Y326">
        <v>18.690618990755436</v>
      </c>
      <c r="Z326">
        <v>18.671652727526567</v>
      </c>
      <c r="AB326">
        <v>24.642749819371652</v>
      </c>
      <c r="AC326">
        <v>22.820598467215394</v>
      </c>
      <c r="AD326">
        <v>22.154132510059892</v>
      </c>
      <c r="AE326">
        <v>26.38834457483425</v>
      </c>
      <c r="AF326">
        <v>22.23123767053762</v>
      </c>
      <c r="AG326">
        <v>22.363480019466738</v>
      </c>
      <c r="AH326">
        <v>23.307833635761014</v>
      </c>
      <c r="AI326">
        <v>23.297741819928053</v>
      </c>
      <c r="AJ326">
        <v>22.656428872584463</v>
      </c>
      <c r="AK326">
        <v>22.973784626368897</v>
      </c>
      <c r="AM326" t="s">
        <v>15</v>
      </c>
      <c r="AN326" t="s">
        <v>16</v>
      </c>
      <c r="AO326">
        <v>51</v>
      </c>
      <c r="AP326">
        <v>19.742498468434487</v>
      </c>
    </row>
    <row r="327" spans="1:42">
      <c r="A327" t="s">
        <v>15</v>
      </c>
      <c r="B327" t="s">
        <v>16</v>
      </c>
      <c r="C327">
        <v>50</v>
      </c>
      <c r="D327">
        <v>52</v>
      </c>
      <c r="E327">
        <v>690</v>
      </c>
      <c r="F327">
        <v>674.60289560339424</v>
      </c>
      <c r="G327">
        <v>722.07133735651075</v>
      </c>
      <c r="H327">
        <v>716.45048896762171</v>
      </c>
      <c r="I327">
        <v>689.89255781227166</v>
      </c>
      <c r="J327">
        <v>792.0423350331838</v>
      </c>
      <c r="K327">
        <v>767.10153311363013</v>
      </c>
      <c r="L327">
        <v>747.15060342950619</v>
      </c>
      <c r="M327">
        <v>757.84243544086894</v>
      </c>
      <c r="N327">
        <v>768.45903227844428</v>
      </c>
      <c r="O327">
        <v>757.72895456075742</v>
      </c>
      <c r="Q327">
        <v>16.386350349473382</v>
      </c>
      <c r="R327">
        <v>17.647198163128966</v>
      </c>
      <c r="S327">
        <v>17.128204962147908</v>
      </c>
      <c r="T327">
        <v>17.89807126207193</v>
      </c>
      <c r="U327">
        <v>19.282173921404535</v>
      </c>
      <c r="V327">
        <v>16.627001882290891</v>
      </c>
      <c r="W327">
        <v>17.317030297146363</v>
      </c>
      <c r="X327">
        <v>17.671513392089057</v>
      </c>
      <c r="Y327">
        <v>17.257825013951972</v>
      </c>
      <c r="Z327">
        <v>16.819601001197821</v>
      </c>
      <c r="AB327">
        <v>25.3442054233217</v>
      </c>
      <c r="AC327">
        <v>27.713995017417869</v>
      </c>
      <c r="AD327">
        <v>25.686442364779491</v>
      </c>
      <c r="AE327">
        <v>24.921503447892587</v>
      </c>
      <c r="AF327">
        <v>29.660437841987534</v>
      </c>
      <c r="AG327">
        <v>25.03254537883776</v>
      </c>
      <c r="AH327">
        <v>25.17565787492725</v>
      </c>
      <c r="AI327">
        <v>26.217554868288708</v>
      </c>
      <c r="AJ327">
        <v>26.210994756400609</v>
      </c>
      <c r="AK327">
        <v>25.495988546158518</v>
      </c>
      <c r="AM327" t="s">
        <v>15</v>
      </c>
      <c r="AN327" t="s">
        <v>16</v>
      </c>
      <c r="AO327">
        <v>52</v>
      </c>
      <c r="AP327">
        <v>16.386350349473382</v>
      </c>
    </row>
    <row r="328" spans="1:42">
      <c r="A328" t="s">
        <v>15</v>
      </c>
      <c r="B328" t="s">
        <v>16</v>
      </c>
      <c r="C328">
        <v>50</v>
      </c>
      <c r="D328">
        <v>53</v>
      </c>
      <c r="E328">
        <v>685</v>
      </c>
      <c r="F328">
        <v>688.11084553507305</v>
      </c>
      <c r="G328">
        <v>673.07837062485794</v>
      </c>
      <c r="H328">
        <v>720.0053258943226</v>
      </c>
      <c r="I328">
        <v>714.95656745513588</v>
      </c>
      <c r="J328">
        <v>689.58392338352337</v>
      </c>
      <c r="K328">
        <v>789.89821708240879</v>
      </c>
      <c r="L328">
        <v>765.39268603242976</v>
      </c>
      <c r="M328">
        <v>746.01587692075145</v>
      </c>
      <c r="N328">
        <v>756.39646328014499</v>
      </c>
      <c r="O328">
        <v>766.68152217822683</v>
      </c>
      <c r="Q328">
        <v>17.48374371659748</v>
      </c>
      <c r="R328">
        <v>17.488939660372644</v>
      </c>
      <c r="S328">
        <v>18.754434865385193</v>
      </c>
      <c r="T328">
        <v>18.205559172544262</v>
      </c>
      <c r="U328">
        <v>18.982773573768249</v>
      </c>
      <c r="V328">
        <v>20.399626165862713</v>
      </c>
      <c r="W328">
        <v>17.637219266650352</v>
      </c>
      <c r="X328">
        <v>18.34464495839191</v>
      </c>
      <c r="Y328">
        <v>18.696889548665528</v>
      </c>
      <c r="Z328">
        <v>18.272525977116594</v>
      </c>
      <c r="AB328">
        <v>21.94583051534477</v>
      </c>
      <c r="AC328">
        <v>21.38207355087475</v>
      </c>
      <c r="AD328">
        <v>23.354215005383796</v>
      </c>
      <c r="AE328">
        <v>21.666487436929387</v>
      </c>
      <c r="AF328">
        <v>21.040994711111995</v>
      </c>
      <c r="AG328">
        <v>24.936241924799035</v>
      </c>
      <c r="AH328">
        <v>21.104340405240549</v>
      </c>
      <c r="AI328">
        <v>21.231189405530728</v>
      </c>
      <c r="AJ328">
        <v>22.085281127305858</v>
      </c>
      <c r="AK328">
        <v>22.078919648476798</v>
      </c>
      <c r="AM328" t="s">
        <v>15</v>
      </c>
      <c r="AN328" t="s">
        <v>16</v>
      </c>
      <c r="AO328">
        <v>53</v>
      </c>
      <c r="AP328">
        <v>17.48374371659748</v>
      </c>
    </row>
    <row r="329" spans="1:42">
      <c r="A329" t="s">
        <v>15</v>
      </c>
      <c r="B329" t="s">
        <v>16</v>
      </c>
      <c r="C329">
        <v>50</v>
      </c>
      <c r="D329">
        <v>54</v>
      </c>
      <c r="E329">
        <v>623</v>
      </c>
      <c r="F329">
        <v>676.05393459616459</v>
      </c>
      <c r="G329">
        <v>679.46911017143486</v>
      </c>
      <c r="H329">
        <v>664.76620198749879</v>
      </c>
      <c r="I329">
        <v>711.11404888589323</v>
      </c>
      <c r="J329">
        <v>706.69279247064662</v>
      </c>
      <c r="K329">
        <v>682.51147282753436</v>
      </c>
      <c r="L329">
        <v>780.33746500889276</v>
      </c>
      <c r="M329">
        <v>756.44964143502762</v>
      </c>
      <c r="N329">
        <v>737.8160973701481</v>
      </c>
      <c r="O329">
        <v>747.83292077197882</v>
      </c>
      <c r="Q329">
        <v>17.559791911272907</v>
      </c>
      <c r="R329">
        <v>16.725705959028392</v>
      </c>
      <c r="S329">
        <v>16.690803003681225</v>
      </c>
      <c r="T329">
        <v>17.984765598490934</v>
      </c>
      <c r="U329">
        <v>17.473428426350516</v>
      </c>
      <c r="V329">
        <v>18.211373639990185</v>
      </c>
      <c r="W329">
        <v>19.573675675676093</v>
      </c>
      <c r="X329">
        <v>16.941525646311952</v>
      </c>
      <c r="Y329">
        <v>17.623513039005136</v>
      </c>
      <c r="Z329">
        <v>17.961203325412846</v>
      </c>
      <c r="AB329">
        <v>31.376553763489486</v>
      </c>
      <c r="AC329">
        <v>29.055836232467332</v>
      </c>
      <c r="AD329">
        <v>28.31201457714446</v>
      </c>
      <c r="AE329">
        <v>30.884431873477805</v>
      </c>
      <c r="AF329">
        <v>28.677456717435444</v>
      </c>
      <c r="AG329">
        <v>27.871661010523095</v>
      </c>
      <c r="AH329">
        <v>32.893506304876688</v>
      </c>
      <c r="AI329">
        <v>27.908955498548099</v>
      </c>
      <c r="AJ329">
        <v>28.089302887354958</v>
      </c>
      <c r="AK329">
        <v>29.18577233529745</v>
      </c>
      <c r="AM329" t="s">
        <v>15</v>
      </c>
      <c r="AN329" t="s">
        <v>16</v>
      </c>
      <c r="AO329">
        <v>54</v>
      </c>
      <c r="AP329">
        <v>17.559791911272907</v>
      </c>
    </row>
    <row r="330" spans="1:42">
      <c r="A330" t="s">
        <v>15</v>
      </c>
      <c r="B330" t="s">
        <v>16</v>
      </c>
      <c r="C330">
        <v>55</v>
      </c>
      <c r="D330">
        <v>55</v>
      </c>
      <c r="E330">
        <v>612</v>
      </c>
      <c r="F330">
        <v>617.08857794419009</v>
      </c>
      <c r="G330">
        <v>669.0236126982611</v>
      </c>
      <c r="H330">
        <v>672.76028850471891</v>
      </c>
      <c r="I330">
        <v>658.53319723707455</v>
      </c>
      <c r="J330">
        <v>704.24409996560985</v>
      </c>
      <c r="K330">
        <v>700.41128466078317</v>
      </c>
      <c r="L330">
        <v>677.37142275947758</v>
      </c>
      <c r="M330">
        <v>773.00783934118954</v>
      </c>
      <c r="N330">
        <v>749.7362417153256</v>
      </c>
      <c r="O330">
        <v>731.70336519769376</v>
      </c>
      <c r="Q330">
        <v>16.374267131575326</v>
      </c>
      <c r="R330">
        <v>16.81803674349274</v>
      </c>
      <c r="S330">
        <v>15.960501979438911</v>
      </c>
      <c r="T330">
        <v>16.106880565180759</v>
      </c>
      <c r="U330">
        <v>17.203403210260362</v>
      </c>
      <c r="V330">
        <v>16.705873949364484</v>
      </c>
      <c r="W330">
        <v>17.462788402268767</v>
      </c>
      <c r="X330">
        <v>18.57654109895288</v>
      </c>
      <c r="Y330">
        <v>16.21446126980074</v>
      </c>
      <c r="Z330">
        <v>16.797599684850454</v>
      </c>
      <c r="AB330">
        <v>24.851775692811049</v>
      </c>
      <c r="AC330">
        <v>26.632013588417077</v>
      </c>
      <c r="AD330">
        <v>24.70521100337178</v>
      </c>
      <c r="AE330">
        <v>24.064909843825379</v>
      </c>
      <c r="AF330">
        <v>26.200670141186006</v>
      </c>
      <c r="AG330">
        <v>24.357737392404843</v>
      </c>
      <c r="AH330">
        <v>23.701310099609543</v>
      </c>
      <c r="AI330">
        <v>27.816953598256593</v>
      </c>
      <c r="AJ330">
        <v>23.668589279684422</v>
      </c>
      <c r="AK330">
        <v>23.835509756075421</v>
      </c>
      <c r="AM330" t="s">
        <v>15</v>
      </c>
      <c r="AN330" t="s">
        <v>16</v>
      </c>
      <c r="AO330">
        <v>55</v>
      </c>
      <c r="AP330">
        <v>16.374267131575326</v>
      </c>
    </row>
    <row r="331" spans="1:42">
      <c r="A331" t="s">
        <v>15</v>
      </c>
      <c r="B331" t="s">
        <v>16</v>
      </c>
      <c r="C331">
        <v>55</v>
      </c>
      <c r="D331">
        <v>56</v>
      </c>
      <c r="E331">
        <v>537</v>
      </c>
      <c r="F331">
        <v>606.27695221601448</v>
      </c>
      <c r="G331">
        <v>611.86440723617386</v>
      </c>
      <c r="H331">
        <v>662.74263026877225</v>
      </c>
      <c r="I331">
        <v>666.50908862735582</v>
      </c>
      <c r="J331">
        <v>652.95671079002727</v>
      </c>
      <c r="K331">
        <v>697.92728085442025</v>
      </c>
      <c r="L331">
        <v>694.73235295967083</v>
      </c>
      <c r="M331">
        <v>672.80744565109194</v>
      </c>
      <c r="N331">
        <v>766.21917108417495</v>
      </c>
      <c r="O331">
        <v>743.59089631080394</v>
      </c>
      <c r="Q331">
        <v>18.898063325344559</v>
      </c>
      <c r="R331">
        <v>17.300858512103147</v>
      </c>
      <c r="S331">
        <v>17.706200308262435</v>
      </c>
      <c r="T331">
        <v>16.815920625721176</v>
      </c>
      <c r="U331">
        <v>16.966168143954796</v>
      </c>
      <c r="V331">
        <v>18.074390846277414</v>
      </c>
      <c r="W331">
        <v>17.562417279734646</v>
      </c>
      <c r="X331">
        <v>18.319789792008645</v>
      </c>
      <c r="Y331">
        <v>19.467865306016297</v>
      </c>
      <c r="Z331">
        <v>17.033176243182407</v>
      </c>
      <c r="AB331">
        <v>29.516412322050797</v>
      </c>
      <c r="AC331">
        <v>26.381236252017917</v>
      </c>
      <c r="AD331">
        <v>28.221996446060718</v>
      </c>
      <c r="AE331">
        <v>26.185325612939501</v>
      </c>
      <c r="AF331">
        <v>25.525135607681097</v>
      </c>
      <c r="AG331">
        <v>27.752221247197237</v>
      </c>
      <c r="AH331">
        <v>25.833610941713403</v>
      </c>
      <c r="AI331">
        <v>25.149299487164381</v>
      </c>
      <c r="AJ331">
        <v>29.413762635496298</v>
      </c>
      <c r="AK331">
        <v>25.093650662957529</v>
      </c>
      <c r="AM331" t="s">
        <v>15</v>
      </c>
      <c r="AN331" t="s">
        <v>16</v>
      </c>
      <c r="AO331">
        <v>56</v>
      </c>
      <c r="AP331">
        <v>18.898063325344559</v>
      </c>
    </row>
    <row r="332" spans="1:42">
      <c r="A332" t="s">
        <v>15</v>
      </c>
      <c r="B332" t="s">
        <v>16</v>
      </c>
      <c r="C332">
        <v>55</v>
      </c>
      <c r="D332">
        <v>57</v>
      </c>
      <c r="E332">
        <v>598</v>
      </c>
      <c r="F332">
        <v>530.54552081844281</v>
      </c>
      <c r="G332">
        <v>597.85977589861739</v>
      </c>
      <c r="H332">
        <v>603.53176634046781</v>
      </c>
      <c r="I332">
        <v>653.16545941210154</v>
      </c>
      <c r="J332">
        <v>657.25989046028906</v>
      </c>
      <c r="K332">
        <v>644.28456084263519</v>
      </c>
      <c r="L332">
        <v>688.3272883922881</v>
      </c>
      <c r="M332">
        <v>685.6985482664146</v>
      </c>
      <c r="N332">
        <v>664.91683254300665</v>
      </c>
      <c r="O332">
        <v>755.88103435501262</v>
      </c>
      <c r="Q332">
        <v>15.786956694236766</v>
      </c>
      <c r="R332">
        <v>18.368031766460557</v>
      </c>
      <c r="S332">
        <v>16.783317537606635</v>
      </c>
      <c r="T332">
        <v>17.199751994539987</v>
      </c>
      <c r="U332">
        <v>16.332789483957477</v>
      </c>
      <c r="V332">
        <v>16.487567889965668</v>
      </c>
      <c r="W332">
        <v>17.528021987284326</v>
      </c>
      <c r="X332">
        <v>17.052765091810702</v>
      </c>
      <c r="Y332">
        <v>17.759254792953588</v>
      </c>
      <c r="Z332">
        <v>18.850143426518787</v>
      </c>
      <c r="AB332">
        <v>25.835732493663183</v>
      </c>
      <c r="AC332">
        <v>32.768191723292965</v>
      </c>
      <c r="AD332">
        <v>29.349498887696562</v>
      </c>
      <c r="AE332">
        <v>31.425144591380938</v>
      </c>
      <c r="AF332">
        <v>29.2057941110413</v>
      </c>
      <c r="AG332">
        <v>28.448987215505984</v>
      </c>
      <c r="AH332">
        <v>30.969974782968588</v>
      </c>
      <c r="AI332">
        <v>28.860209096939588</v>
      </c>
      <c r="AJ332">
        <v>28.080127733868654</v>
      </c>
      <c r="AK332">
        <v>32.881145381875648</v>
      </c>
      <c r="AM332" t="s">
        <v>15</v>
      </c>
      <c r="AN332" t="s">
        <v>16</v>
      </c>
      <c r="AO332">
        <v>57</v>
      </c>
      <c r="AP332">
        <v>15.786956694236766</v>
      </c>
    </row>
    <row r="333" spans="1:42">
      <c r="A333" t="s">
        <v>15</v>
      </c>
      <c r="B333" t="s">
        <v>16</v>
      </c>
      <c r="C333">
        <v>55</v>
      </c>
      <c r="D333">
        <v>58</v>
      </c>
      <c r="E333">
        <v>522</v>
      </c>
      <c r="F333">
        <v>591.28321463266218</v>
      </c>
      <c r="G333">
        <v>525.56308152867894</v>
      </c>
      <c r="H333">
        <v>591.10508976751817</v>
      </c>
      <c r="I333">
        <v>597.25524826420599</v>
      </c>
      <c r="J333">
        <v>645.80234462498288</v>
      </c>
      <c r="K333">
        <v>650.12215841359773</v>
      </c>
      <c r="L333">
        <v>637.67129012791406</v>
      </c>
      <c r="M333">
        <v>681.00981874213392</v>
      </c>
      <c r="N333">
        <v>678.96733714923175</v>
      </c>
      <c r="O333">
        <v>659.23267880853462</v>
      </c>
      <c r="Q333">
        <v>18.120403546558013</v>
      </c>
      <c r="R333">
        <v>15.997147115305776</v>
      </c>
      <c r="S333">
        <v>18.498098852360577</v>
      </c>
      <c r="T333">
        <v>16.980976716069733</v>
      </c>
      <c r="U333">
        <v>17.324367428900356</v>
      </c>
      <c r="V333">
        <v>16.489137855820736</v>
      </c>
      <c r="W333">
        <v>16.595990152541692</v>
      </c>
      <c r="X333">
        <v>17.641233040383405</v>
      </c>
      <c r="Y333">
        <v>17.129449477741051</v>
      </c>
      <c r="Z333">
        <v>17.82219963169695</v>
      </c>
      <c r="AB333">
        <v>26.61841892302559</v>
      </c>
      <c r="AC333">
        <v>20.905008391146652</v>
      </c>
      <c r="AD333">
        <v>26.432888624986678</v>
      </c>
      <c r="AE333">
        <v>23.733037638906303</v>
      </c>
      <c r="AF333">
        <v>25.379147636493009</v>
      </c>
      <c r="AG333">
        <v>23.617276882521807</v>
      </c>
      <c r="AH333">
        <v>23.007060592162553</v>
      </c>
      <c r="AI333">
        <v>25.029787210089093</v>
      </c>
      <c r="AJ333">
        <v>23.352374509829954</v>
      </c>
      <c r="AK333">
        <v>22.727391478733114</v>
      </c>
      <c r="AM333" t="s">
        <v>15</v>
      </c>
      <c r="AN333" t="s">
        <v>16</v>
      </c>
      <c r="AO333">
        <v>58</v>
      </c>
      <c r="AP333">
        <v>18.120403546558013</v>
      </c>
    </row>
    <row r="334" spans="1:42">
      <c r="A334" t="s">
        <v>15</v>
      </c>
      <c r="B334" t="s">
        <v>16</v>
      </c>
      <c r="C334">
        <v>55</v>
      </c>
      <c r="D334">
        <v>59</v>
      </c>
      <c r="E334">
        <v>522</v>
      </c>
      <c r="F334">
        <v>515.94382398990649</v>
      </c>
      <c r="G334">
        <v>583.20723617067938</v>
      </c>
      <c r="H334">
        <v>519.75002421860893</v>
      </c>
      <c r="I334">
        <v>583.2898719814018</v>
      </c>
      <c r="J334">
        <v>589.75745053647279</v>
      </c>
      <c r="K334">
        <v>637.16200978036443</v>
      </c>
      <c r="L334">
        <v>641.69179684056257</v>
      </c>
      <c r="M334">
        <v>629.83212410192118</v>
      </c>
      <c r="N334">
        <v>672.32553398001073</v>
      </c>
      <c r="O334">
        <v>670.84764590638838</v>
      </c>
      <c r="Q334">
        <v>17.345102699044102</v>
      </c>
      <c r="R334">
        <v>17.829077308279146</v>
      </c>
      <c r="S334">
        <v>15.765542656537846</v>
      </c>
      <c r="T334">
        <v>18.230295853344689</v>
      </c>
      <c r="U334">
        <v>16.794732230521625</v>
      </c>
      <c r="V334">
        <v>17.15888169807095</v>
      </c>
      <c r="W334">
        <v>16.346759245567672</v>
      </c>
      <c r="X334">
        <v>16.468234402403105</v>
      </c>
      <c r="Y334">
        <v>17.512994356718764</v>
      </c>
      <c r="Z334">
        <v>17.044769649096207</v>
      </c>
      <c r="AB334">
        <v>27.02552710707899</v>
      </c>
      <c r="AC334">
        <v>30.864962671099288</v>
      </c>
      <c r="AD334">
        <v>24.378145838379222</v>
      </c>
      <c r="AE334">
        <v>30.640386620293185</v>
      </c>
      <c r="AF334">
        <v>27.587834190466303</v>
      </c>
      <c r="AG334">
        <v>29.441102973018765</v>
      </c>
      <c r="AH334">
        <v>27.430120131313902</v>
      </c>
      <c r="AI334">
        <v>26.731211476516094</v>
      </c>
      <c r="AJ334">
        <v>29.036130259332356</v>
      </c>
      <c r="AK334">
        <v>27.124428714963148</v>
      </c>
      <c r="AM334" t="s">
        <v>15</v>
      </c>
      <c r="AN334" t="s">
        <v>16</v>
      </c>
      <c r="AO334">
        <v>59</v>
      </c>
      <c r="AP334">
        <v>17.345102699044102</v>
      </c>
    </row>
    <row r="335" spans="1:42">
      <c r="A335" t="s">
        <v>15</v>
      </c>
      <c r="B335" t="s">
        <v>16</v>
      </c>
      <c r="C335">
        <v>60</v>
      </c>
      <c r="D335">
        <v>60</v>
      </c>
      <c r="E335">
        <v>515</v>
      </c>
      <c r="F335">
        <v>515.97807400475119</v>
      </c>
      <c r="G335">
        <v>509.9315174070237</v>
      </c>
      <c r="H335">
        <v>575.08077106923099</v>
      </c>
      <c r="I335">
        <v>513.46672872213469</v>
      </c>
      <c r="J335">
        <v>575.50314830297896</v>
      </c>
      <c r="K335">
        <v>582.13708658328937</v>
      </c>
      <c r="L335">
        <v>628.3441863316076</v>
      </c>
      <c r="M335">
        <v>633.03665364592587</v>
      </c>
      <c r="N335">
        <v>621.69969548626625</v>
      </c>
      <c r="O335">
        <v>663.36862257300118</v>
      </c>
      <c r="Q335">
        <v>16.389303757872334</v>
      </c>
      <c r="R335">
        <v>16.276181011676929</v>
      </c>
      <c r="S335">
        <v>16.645261464142852</v>
      </c>
      <c r="T335">
        <v>14.784500719360029</v>
      </c>
      <c r="U335">
        <v>16.967952387591186</v>
      </c>
      <c r="V335">
        <v>15.708322876786935</v>
      </c>
      <c r="W335">
        <v>15.988668695590452</v>
      </c>
      <c r="X335">
        <v>15.275973032384979</v>
      </c>
      <c r="Y335">
        <v>15.36062029359484</v>
      </c>
      <c r="Z335">
        <v>16.280975631080572</v>
      </c>
      <c r="AB335">
        <v>29.92870512304404</v>
      </c>
      <c r="AC335">
        <v>29.572904172150302</v>
      </c>
      <c r="AD335">
        <v>33.549655060240923</v>
      </c>
      <c r="AE335">
        <v>26.731035197468106</v>
      </c>
      <c r="AF335">
        <v>33.329522431648819</v>
      </c>
      <c r="AG335">
        <v>30.045503998803628</v>
      </c>
      <c r="AH335">
        <v>31.925147466620309</v>
      </c>
      <c r="AI335">
        <v>29.774540062120792</v>
      </c>
      <c r="AJ335">
        <v>29.043775222161649</v>
      </c>
      <c r="AK335">
        <v>31.442462527844544</v>
      </c>
      <c r="AM335" t="s">
        <v>15</v>
      </c>
      <c r="AN335" t="s">
        <v>16</v>
      </c>
      <c r="AO335">
        <v>60</v>
      </c>
      <c r="AP335">
        <v>16.389303757872334</v>
      </c>
    </row>
    <row r="336" spans="1:42">
      <c r="A336" t="s">
        <v>15</v>
      </c>
      <c r="B336" t="s">
        <v>16</v>
      </c>
      <c r="C336">
        <v>60</v>
      </c>
      <c r="D336">
        <v>61</v>
      </c>
      <c r="E336">
        <v>485</v>
      </c>
      <c r="F336">
        <v>507.79213230069894</v>
      </c>
      <c r="G336">
        <v>508.55753495544104</v>
      </c>
      <c r="H336">
        <v>502.5507189983021</v>
      </c>
      <c r="I336">
        <v>565.76857749934175</v>
      </c>
      <c r="J336">
        <v>506.26502246675943</v>
      </c>
      <c r="K336">
        <v>566.53931480154256</v>
      </c>
      <c r="L336">
        <v>573.23700883745812</v>
      </c>
      <c r="M336">
        <v>618.23689643182479</v>
      </c>
      <c r="N336">
        <v>623.10677653344021</v>
      </c>
      <c r="O336">
        <v>612.30155255783109</v>
      </c>
      <c r="Q336">
        <v>16.111437397042845</v>
      </c>
      <c r="R336">
        <v>15.327942303359427</v>
      </c>
      <c r="S336">
        <v>15.261680015765798</v>
      </c>
      <c r="T336">
        <v>15.620841117859108</v>
      </c>
      <c r="U336">
        <v>13.895806795561448</v>
      </c>
      <c r="V336">
        <v>15.942030078280247</v>
      </c>
      <c r="W336">
        <v>14.769579507163709</v>
      </c>
      <c r="X336">
        <v>15.05003636101481</v>
      </c>
      <c r="Y336">
        <v>14.398096065106641</v>
      </c>
      <c r="Z336">
        <v>14.487884003282577</v>
      </c>
      <c r="AB336">
        <v>30.565326016212833</v>
      </c>
      <c r="AC336">
        <v>29.239851624757897</v>
      </c>
      <c r="AD336">
        <v>28.846504744186504</v>
      </c>
      <c r="AE336">
        <v>32.926264593873064</v>
      </c>
      <c r="AF336">
        <v>26.119710160223558</v>
      </c>
      <c r="AG336">
        <v>32.718393751098667</v>
      </c>
      <c r="AH336">
        <v>29.574136133763592</v>
      </c>
      <c r="AI336">
        <v>31.549948381534332</v>
      </c>
      <c r="AJ336">
        <v>29.474955237736474</v>
      </c>
      <c r="AK336">
        <v>28.723392650099928</v>
      </c>
      <c r="AM336" t="s">
        <v>15</v>
      </c>
      <c r="AN336" t="s">
        <v>16</v>
      </c>
      <c r="AO336">
        <v>61</v>
      </c>
      <c r="AP336">
        <v>16.111437397042845</v>
      </c>
    </row>
    <row r="337" spans="1:42">
      <c r="A337" t="s">
        <v>15</v>
      </c>
      <c r="B337" t="s">
        <v>16</v>
      </c>
      <c r="C337">
        <v>60</v>
      </c>
      <c r="D337">
        <v>62</v>
      </c>
      <c r="E337">
        <v>496</v>
      </c>
      <c r="F337">
        <v>478.20542529875053</v>
      </c>
      <c r="G337">
        <v>499.99210637518775</v>
      </c>
      <c r="H337">
        <v>500.8383834799393</v>
      </c>
      <c r="I337">
        <v>494.93040355104313</v>
      </c>
      <c r="J337">
        <v>556.51143426236649</v>
      </c>
      <c r="K337">
        <v>498.78032477991519</v>
      </c>
      <c r="L337">
        <v>557.48531124746626</v>
      </c>
      <c r="M337">
        <v>564.3212695883492</v>
      </c>
      <c r="N337">
        <v>608.27588222173404</v>
      </c>
      <c r="O337">
        <v>613.3342915329813</v>
      </c>
      <c r="Q337">
        <v>16.015286008207376</v>
      </c>
      <c r="R337">
        <v>16.20147885842734</v>
      </c>
      <c r="S337">
        <v>15.456505578048846</v>
      </c>
      <c r="T337">
        <v>15.397254382054028</v>
      </c>
      <c r="U337">
        <v>15.740424962923484</v>
      </c>
      <c r="V337">
        <v>14.036605914290863</v>
      </c>
      <c r="W337">
        <v>16.076086403923597</v>
      </c>
      <c r="X337">
        <v>14.88068817782721</v>
      </c>
      <c r="Y337">
        <v>15.153071965844017</v>
      </c>
      <c r="Z337">
        <v>14.492893192721676</v>
      </c>
      <c r="AB337">
        <v>26.133651602027935</v>
      </c>
      <c r="AC337">
        <v>28.306982956601974</v>
      </c>
      <c r="AD337">
        <v>27.146570805882252</v>
      </c>
      <c r="AE337">
        <v>26.799644041150767</v>
      </c>
      <c r="AF337">
        <v>30.298843647560741</v>
      </c>
      <c r="AG337">
        <v>24.291484726276362</v>
      </c>
      <c r="AH337">
        <v>30.103569189736778</v>
      </c>
      <c r="AI337">
        <v>27.234556618439118</v>
      </c>
      <c r="AJ337">
        <v>28.885746332206789</v>
      </c>
      <c r="AK337">
        <v>27.000066803262126</v>
      </c>
      <c r="AM337" t="s">
        <v>15</v>
      </c>
      <c r="AN337" t="s">
        <v>16</v>
      </c>
      <c r="AO337">
        <v>62</v>
      </c>
      <c r="AP337">
        <v>16.015286008207376</v>
      </c>
    </row>
    <row r="338" spans="1:42">
      <c r="A338" t="s">
        <v>15</v>
      </c>
      <c r="B338" t="s">
        <v>16</v>
      </c>
      <c r="C338">
        <v>60</v>
      </c>
      <c r="D338">
        <v>63</v>
      </c>
      <c r="E338">
        <v>527</v>
      </c>
      <c r="F338">
        <v>485.77674635127966</v>
      </c>
      <c r="G338">
        <v>467.97350876809458</v>
      </c>
      <c r="H338">
        <v>488.85832530463927</v>
      </c>
      <c r="I338">
        <v>489.92893205847292</v>
      </c>
      <c r="J338">
        <v>484.23443517252213</v>
      </c>
      <c r="K338">
        <v>543.82719946568386</v>
      </c>
      <c r="L338">
        <v>488.04569623996184</v>
      </c>
      <c r="M338">
        <v>545.05170091541913</v>
      </c>
      <c r="N338">
        <v>551.99162170427496</v>
      </c>
      <c r="O338">
        <v>594.7738023413084</v>
      </c>
      <c r="Q338">
        <v>14.048572250720765</v>
      </c>
      <c r="R338">
        <v>14.723839278249404</v>
      </c>
      <c r="S338">
        <v>14.905397377786263</v>
      </c>
      <c r="T338">
        <v>14.245816247623919</v>
      </c>
      <c r="U338">
        <v>14.175787157727006</v>
      </c>
      <c r="V338">
        <v>14.522161857792241</v>
      </c>
      <c r="W338">
        <v>12.947207066479031</v>
      </c>
      <c r="X338">
        <v>14.85076726028757</v>
      </c>
      <c r="Y338">
        <v>13.753936744017116</v>
      </c>
      <c r="Z338">
        <v>14.046818189713724</v>
      </c>
      <c r="AB338">
        <v>27.477070282468652</v>
      </c>
      <c r="AC338">
        <v>28.786597485926389</v>
      </c>
      <c r="AD338">
        <v>31.198588036198974</v>
      </c>
      <c r="AE338">
        <v>29.929305924378138</v>
      </c>
      <c r="AF338">
        <v>29.530627217903721</v>
      </c>
      <c r="AG338">
        <v>33.415749047103922</v>
      </c>
      <c r="AH338">
        <v>26.80074040641345</v>
      </c>
      <c r="AI338">
        <v>33.214379485098789</v>
      </c>
      <c r="AJ338">
        <v>30.094065967924781</v>
      </c>
      <c r="AK338">
        <v>31.933610964721272</v>
      </c>
      <c r="AM338" t="s">
        <v>15</v>
      </c>
      <c r="AN338" t="s">
        <v>16</v>
      </c>
      <c r="AO338">
        <v>63</v>
      </c>
      <c r="AP338">
        <v>14.048572250720765</v>
      </c>
    </row>
    <row r="339" spans="1:42">
      <c r="A339" t="s">
        <v>15</v>
      </c>
      <c r="B339" t="s">
        <v>16</v>
      </c>
      <c r="C339">
        <v>60</v>
      </c>
      <c r="D339">
        <v>64</v>
      </c>
      <c r="E339">
        <v>578</v>
      </c>
      <c r="F339">
        <v>521.42709596071961</v>
      </c>
      <c r="G339">
        <v>480.58346966113459</v>
      </c>
      <c r="H339">
        <v>462.82029237640319</v>
      </c>
      <c r="I339">
        <v>483.07194085533598</v>
      </c>
      <c r="J339">
        <v>484.36816458537822</v>
      </c>
      <c r="K339">
        <v>478.79417010214581</v>
      </c>
      <c r="L339">
        <v>536.97765464779775</v>
      </c>
      <c r="M339">
        <v>482.61140170009378</v>
      </c>
      <c r="N339">
        <v>538.47028095056032</v>
      </c>
      <c r="O339">
        <v>545.5546128267988</v>
      </c>
      <c r="Q339">
        <v>12.815686950745958</v>
      </c>
      <c r="R339">
        <v>13.25438559106018</v>
      </c>
      <c r="S339">
        <v>13.895764009283464</v>
      </c>
      <c r="T339">
        <v>14.091482571803024</v>
      </c>
      <c r="U339">
        <v>13.475512562809039</v>
      </c>
      <c r="V339">
        <v>13.42411932880789</v>
      </c>
      <c r="W339">
        <v>13.726260141691785</v>
      </c>
      <c r="X339">
        <v>12.261900614265125</v>
      </c>
      <c r="Y339">
        <v>14.021636629122407</v>
      </c>
      <c r="Z339">
        <v>13.003590363304916</v>
      </c>
      <c r="AB339">
        <v>17.790242239127277</v>
      </c>
      <c r="AC339">
        <v>18.266001238362531</v>
      </c>
      <c r="AD339">
        <v>19.14185707243173</v>
      </c>
      <c r="AE339">
        <v>20.712926064872274</v>
      </c>
      <c r="AF339">
        <v>19.896032576689809</v>
      </c>
      <c r="AG339">
        <v>19.624839861466914</v>
      </c>
      <c r="AH339">
        <v>22.15572119597989</v>
      </c>
      <c r="AI339">
        <v>17.834083218716614</v>
      </c>
      <c r="AJ339">
        <v>22.031434111385188</v>
      </c>
      <c r="AK339">
        <v>19.987188333993085</v>
      </c>
      <c r="AM339" t="s">
        <v>15</v>
      </c>
      <c r="AN339" t="s">
        <v>16</v>
      </c>
      <c r="AO339">
        <v>64</v>
      </c>
      <c r="AP339">
        <v>12.815686950745958</v>
      </c>
    </row>
    <row r="340" spans="1:42">
      <c r="A340" t="s">
        <v>15</v>
      </c>
      <c r="B340" t="s">
        <v>16</v>
      </c>
      <c r="C340">
        <v>65</v>
      </c>
      <c r="D340">
        <v>65</v>
      </c>
      <c r="E340">
        <v>413</v>
      </c>
      <c r="F340">
        <v>566.2572759417734</v>
      </c>
      <c r="G340">
        <v>510.71396997995043</v>
      </c>
      <c r="H340">
        <v>471.6019967304448</v>
      </c>
      <c r="I340">
        <v>454.20630097774546</v>
      </c>
      <c r="J340">
        <v>473.63119306369987</v>
      </c>
      <c r="K340">
        <v>474.89093996277933</v>
      </c>
      <c r="L340">
        <v>469.58877591495542</v>
      </c>
      <c r="M340">
        <v>526.06203033634552</v>
      </c>
      <c r="N340">
        <v>473.53566337724436</v>
      </c>
      <c r="O340">
        <v>527.80506288976176</v>
      </c>
      <c r="Q340">
        <v>18.239897390919261</v>
      </c>
      <c r="R340">
        <v>12.140863547932284</v>
      </c>
      <c r="S340">
        <v>12.575134758724014</v>
      </c>
      <c r="T340">
        <v>13.199586027764262</v>
      </c>
      <c r="U340">
        <v>13.374072117990083</v>
      </c>
      <c r="V340">
        <v>12.844883240028643</v>
      </c>
      <c r="W340">
        <v>12.836424611233575</v>
      </c>
      <c r="X340">
        <v>13.121820537640353</v>
      </c>
      <c r="Y340">
        <v>11.728963725165894</v>
      </c>
      <c r="Z340">
        <v>13.418707102323429</v>
      </c>
      <c r="AB340">
        <v>32.686109106912049</v>
      </c>
      <c r="AC340">
        <v>21.494879404780885</v>
      </c>
      <c r="AD340">
        <v>22.001483858554018</v>
      </c>
      <c r="AE340">
        <v>22.943894132699331</v>
      </c>
      <c r="AF340">
        <v>24.865079348779176</v>
      </c>
      <c r="AG340">
        <v>23.909308629594697</v>
      </c>
      <c r="AH340">
        <v>23.575248676710221</v>
      </c>
      <c r="AI340">
        <v>26.746887786371218</v>
      </c>
      <c r="AJ340">
        <v>21.460090189561182</v>
      </c>
      <c r="AK340">
        <v>26.603208151379039</v>
      </c>
      <c r="AM340" t="s">
        <v>15</v>
      </c>
      <c r="AN340" t="s">
        <v>16</v>
      </c>
      <c r="AO340">
        <v>65</v>
      </c>
      <c r="AP340">
        <v>18.239897390919261</v>
      </c>
    </row>
    <row r="341" spans="1:42">
      <c r="A341" t="s">
        <v>15</v>
      </c>
      <c r="B341" t="s">
        <v>16</v>
      </c>
      <c r="C341">
        <v>65</v>
      </c>
      <c r="D341">
        <v>66</v>
      </c>
      <c r="E341">
        <v>379</v>
      </c>
      <c r="F341">
        <v>406.45121007960682</v>
      </c>
      <c r="G341">
        <v>556.51343937563468</v>
      </c>
      <c r="H341">
        <v>502.19592061434395</v>
      </c>
      <c r="I341">
        <v>464.15591866460488</v>
      </c>
      <c r="J341">
        <v>446.8645281225003</v>
      </c>
      <c r="K341">
        <v>465.67975658914247</v>
      </c>
      <c r="L341">
        <v>466.91618511995017</v>
      </c>
      <c r="M341">
        <v>461.87472511156869</v>
      </c>
      <c r="N341">
        <v>517.00882661706294</v>
      </c>
      <c r="O341">
        <v>465.86243392972267</v>
      </c>
      <c r="Q341">
        <v>13.804597645142394</v>
      </c>
      <c r="R341">
        <v>16.278454830882374</v>
      </c>
      <c r="S341">
        <v>10.791477951404135</v>
      </c>
      <c r="T341">
        <v>11.168318338353295</v>
      </c>
      <c r="U341">
        <v>11.698771111489574</v>
      </c>
      <c r="V341">
        <v>11.859086228041448</v>
      </c>
      <c r="W341">
        <v>11.362606894172201</v>
      </c>
      <c r="X341">
        <v>11.375754524936639</v>
      </c>
      <c r="Y341">
        <v>11.613911118581944</v>
      </c>
      <c r="Z341">
        <v>10.392857513689041</v>
      </c>
      <c r="AB341">
        <v>23.265164329651704</v>
      </c>
      <c r="AC341">
        <v>28.861175571609905</v>
      </c>
      <c r="AD341">
        <v>19.220711602588249</v>
      </c>
      <c r="AE341">
        <v>19.837103179305299</v>
      </c>
      <c r="AF341">
        <v>20.743787543279705</v>
      </c>
      <c r="AG341">
        <v>22.373712514265442</v>
      </c>
      <c r="AH341">
        <v>21.521835229944735</v>
      </c>
      <c r="AI341">
        <v>21.253401859034447</v>
      </c>
      <c r="AJ341">
        <v>23.811842294316634</v>
      </c>
      <c r="AK341">
        <v>19.342307227853997</v>
      </c>
      <c r="AM341" t="s">
        <v>15</v>
      </c>
      <c r="AN341" t="s">
        <v>16</v>
      </c>
      <c r="AO341">
        <v>66</v>
      </c>
      <c r="AP341">
        <v>13.804597645142394</v>
      </c>
    </row>
    <row r="342" spans="1:42">
      <c r="A342" t="s">
        <v>15</v>
      </c>
      <c r="B342" t="s">
        <v>16</v>
      </c>
      <c r="C342">
        <v>65</v>
      </c>
      <c r="D342">
        <v>67</v>
      </c>
      <c r="E342">
        <v>341</v>
      </c>
      <c r="F342">
        <v>374.20605837764816</v>
      </c>
      <c r="G342">
        <v>401.22729475193046</v>
      </c>
      <c r="H342">
        <v>549.30222938014606</v>
      </c>
      <c r="I342">
        <v>495.50549067704367</v>
      </c>
      <c r="J342">
        <v>457.97161035406754</v>
      </c>
      <c r="K342">
        <v>441.03358307486707</v>
      </c>
      <c r="L342">
        <v>459.3138230546104</v>
      </c>
      <c r="M342">
        <v>460.55295205160127</v>
      </c>
      <c r="N342">
        <v>455.65583694296049</v>
      </c>
      <c r="O342">
        <v>509.52506514053545</v>
      </c>
      <c r="Q342">
        <v>14.21324922264831</v>
      </c>
      <c r="R342">
        <v>13.281814026236637</v>
      </c>
      <c r="S342">
        <v>15.639338372509034</v>
      </c>
      <c r="T342">
        <v>10.392471596405812</v>
      </c>
      <c r="U342">
        <v>10.752017276897488</v>
      </c>
      <c r="V342">
        <v>11.247393026686115</v>
      </c>
      <c r="W342">
        <v>11.400400562461106</v>
      </c>
      <c r="X342">
        <v>10.92734064573165</v>
      </c>
      <c r="Y342">
        <v>10.946908599314582</v>
      </c>
      <c r="Z342">
        <v>11.169649891135919</v>
      </c>
      <c r="AB342">
        <v>21.378015241099376</v>
      </c>
      <c r="AC342">
        <v>20.865842573306509</v>
      </c>
      <c r="AD342">
        <v>26.476079640756364</v>
      </c>
      <c r="AE342">
        <v>17.48247430513414</v>
      </c>
      <c r="AF342">
        <v>17.944224503789311</v>
      </c>
      <c r="AG342">
        <v>18.713916335216791</v>
      </c>
      <c r="AH342">
        <v>20.232824110464509</v>
      </c>
      <c r="AI342">
        <v>19.479811633746266</v>
      </c>
      <c r="AJ342">
        <v>19.222456102661994</v>
      </c>
      <c r="AK342">
        <v>21.692981654182155</v>
      </c>
      <c r="AM342" t="s">
        <v>15</v>
      </c>
      <c r="AN342" t="s">
        <v>16</v>
      </c>
      <c r="AO342">
        <v>67</v>
      </c>
      <c r="AP342">
        <v>14.21324922264831</v>
      </c>
    </row>
    <row r="343" spans="1:42">
      <c r="A343" t="s">
        <v>15</v>
      </c>
      <c r="B343" t="s">
        <v>16</v>
      </c>
      <c r="C343">
        <v>65</v>
      </c>
      <c r="D343">
        <v>68</v>
      </c>
      <c r="E343">
        <v>343</v>
      </c>
      <c r="F343">
        <v>335.16993601637364</v>
      </c>
      <c r="G343">
        <v>366.740822580138</v>
      </c>
      <c r="H343">
        <v>393.35857338299974</v>
      </c>
      <c r="I343">
        <v>537.97852075393143</v>
      </c>
      <c r="J343">
        <v>485.67540073868628</v>
      </c>
      <c r="K343">
        <v>448.9726124924295</v>
      </c>
      <c r="L343">
        <v>432.37894619031056</v>
      </c>
      <c r="M343">
        <v>450.08760056598169</v>
      </c>
      <c r="N343">
        <v>451.34929152682264</v>
      </c>
      <c r="O343">
        <v>446.71598342295852</v>
      </c>
      <c r="Q343">
        <v>13.423526781796902</v>
      </c>
      <c r="R343">
        <v>13.690514656613098</v>
      </c>
      <c r="S343">
        <v>12.862496240503875</v>
      </c>
      <c r="T343">
        <v>15.132662122065584</v>
      </c>
      <c r="U343">
        <v>10.054149906743106</v>
      </c>
      <c r="V343">
        <v>10.387705180299834</v>
      </c>
      <c r="W343">
        <v>10.867667663865783</v>
      </c>
      <c r="X343">
        <v>11.011385451445294</v>
      </c>
      <c r="Y343">
        <v>10.570328500508374</v>
      </c>
      <c r="Z343">
        <v>10.589353234307358</v>
      </c>
      <c r="AB343">
        <v>19.528664074223251</v>
      </c>
      <c r="AC343">
        <v>21.895075564271494</v>
      </c>
      <c r="AD343">
        <v>21.47422992603466</v>
      </c>
      <c r="AE343">
        <v>27.409410207973551</v>
      </c>
      <c r="AF343">
        <v>18.091187493889368</v>
      </c>
      <c r="AG343">
        <v>18.523072157683512</v>
      </c>
      <c r="AH343">
        <v>19.295661248054031</v>
      </c>
      <c r="AI343">
        <v>20.871958567735586</v>
      </c>
      <c r="AJ343">
        <v>20.107751208938382</v>
      </c>
      <c r="AK343">
        <v>19.842452389291743</v>
      </c>
      <c r="AM343" t="s">
        <v>15</v>
      </c>
      <c r="AN343" t="s">
        <v>16</v>
      </c>
      <c r="AO343">
        <v>68</v>
      </c>
      <c r="AP343">
        <v>13.423526781796902</v>
      </c>
    </row>
    <row r="344" spans="1:42">
      <c r="A344" t="s">
        <v>15</v>
      </c>
      <c r="B344" t="s">
        <v>16</v>
      </c>
      <c r="C344">
        <v>65</v>
      </c>
      <c r="D344">
        <v>69</v>
      </c>
      <c r="E344">
        <v>297</v>
      </c>
      <c r="F344">
        <v>339.42284651008333</v>
      </c>
      <c r="G344">
        <v>331.87694101308381</v>
      </c>
      <c r="H344">
        <v>362.34110572703139</v>
      </c>
      <c r="I344">
        <v>388.67828947989159</v>
      </c>
      <c r="J344">
        <v>531.08759514737415</v>
      </c>
      <c r="K344">
        <v>479.62067164516623</v>
      </c>
      <c r="L344">
        <v>443.48286097009839</v>
      </c>
      <c r="M344">
        <v>427.16652260057555</v>
      </c>
      <c r="N344">
        <v>444.41950946695675</v>
      </c>
      <c r="O344">
        <v>445.70887745317759</v>
      </c>
      <c r="Q344">
        <v>14.138354839843915</v>
      </c>
      <c r="R344">
        <v>12.855013948714319</v>
      </c>
      <c r="S344">
        <v>13.132203960325633</v>
      </c>
      <c r="T344">
        <v>12.352338572048255</v>
      </c>
      <c r="U344">
        <v>14.585662534388925</v>
      </c>
      <c r="V344">
        <v>9.681406005478733</v>
      </c>
      <c r="W344">
        <v>10.010447550075845</v>
      </c>
      <c r="X344">
        <v>10.459358596106261</v>
      </c>
      <c r="Y344">
        <v>10.592930821609757</v>
      </c>
      <c r="Z344">
        <v>10.177157192425048</v>
      </c>
      <c r="AB344">
        <v>18.192053091479437</v>
      </c>
      <c r="AC344">
        <v>15.577926195917611</v>
      </c>
      <c r="AD344">
        <v>17.356046850608376</v>
      </c>
      <c r="AE344">
        <v>17.010489451865325</v>
      </c>
      <c r="AF344">
        <v>21.447941430158394</v>
      </c>
      <c r="AG344">
        <v>14.221202226936454</v>
      </c>
      <c r="AH344">
        <v>14.598938651610849</v>
      </c>
      <c r="AI344">
        <v>15.228145969995369</v>
      </c>
      <c r="AJ344">
        <v>16.435872914886293</v>
      </c>
      <c r="AK344">
        <v>15.842646998402403</v>
      </c>
      <c r="AM344" t="s">
        <v>15</v>
      </c>
      <c r="AN344" t="s">
        <v>16</v>
      </c>
      <c r="AO344">
        <v>69</v>
      </c>
      <c r="AP344">
        <v>14.138354839843915</v>
      </c>
    </row>
    <row r="345" spans="1:42">
      <c r="A345" t="s">
        <v>15</v>
      </c>
      <c r="B345" t="s">
        <v>16</v>
      </c>
      <c r="C345">
        <v>70</v>
      </c>
      <c r="D345">
        <v>70</v>
      </c>
      <c r="E345">
        <v>304</v>
      </c>
      <c r="F345">
        <v>294.62617972908708</v>
      </c>
      <c r="G345">
        <v>336.32839183057899</v>
      </c>
      <c r="H345">
        <v>328.7946968592766</v>
      </c>
      <c r="I345">
        <v>358.44887121553847</v>
      </c>
      <c r="J345">
        <v>384.65031412895667</v>
      </c>
      <c r="K345">
        <v>524.62862674605219</v>
      </c>
      <c r="L345">
        <v>473.94476037798961</v>
      </c>
      <c r="M345">
        <v>438.40146668589261</v>
      </c>
      <c r="N345">
        <v>422.47236686538997</v>
      </c>
      <c r="O345">
        <v>439.28368452980612</v>
      </c>
      <c r="Q345">
        <v>12.273471444491367</v>
      </c>
      <c r="R345">
        <v>14.207485063666473</v>
      </c>
      <c r="S345">
        <v>12.831645888609131</v>
      </c>
      <c r="T345">
        <v>13.084790883471181</v>
      </c>
      <c r="U345">
        <v>12.424025830299563</v>
      </c>
      <c r="V345">
        <v>14.673507220895257</v>
      </c>
      <c r="W345">
        <v>9.7100482499156033</v>
      </c>
      <c r="X345">
        <v>10.015880557461408</v>
      </c>
      <c r="Y345">
        <v>10.529903775418196</v>
      </c>
      <c r="Z345">
        <v>10.6736309590034</v>
      </c>
      <c r="AB345">
        <v>16.822148481937575</v>
      </c>
      <c r="AC345">
        <v>19.631404840327747</v>
      </c>
      <c r="AD345">
        <v>16.849046643110796</v>
      </c>
      <c r="AE345">
        <v>18.687907724210561</v>
      </c>
      <c r="AF345">
        <v>18.312209275098478</v>
      </c>
      <c r="AG345">
        <v>22.874168092964986</v>
      </c>
      <c r="AH345">
        <v>15.232493596693976</v>
      </c>
      <c r="AI345">
        <v>15.665841940875124</v>
      </c>
      <c r="AJ345">
        <v>16.355756595702147</v>
      </c>
      <c r="AK345">
        <v>17.617286902623164</v>
      </c>
      <c r="AM345" t="s">
        <v>15</v>
      </c>
      <c r="AN345" t="s">
        <v>16</v>
      </c>
      <c r="AO345">
        <v>70</v>
      </c>
      <c r="AP345">
        <v>12.273471444491367</v>
      </c>
    </row>
    <row r="346" spans="1:42">
      <c r="A346" t="s">
        <v>15</v>
      </c>
      <c r="B346" t="s">
        <v>16</v>
      </c>
      <c r="C346">
        <v>70</v>
      </c>
      <c r="D346">
        <v>71</v>
      </c>
      <c r="E346">
        <v>303</v>
      </c>
      <c r="F346">
        <v>299.37209140267441</v>
      </c>
      <c r="G346">
        <v>291.00379270934383</v>
      </c>
      <c r="H346">
        <v>331.37405580181996</v>
      </c>
      <c r="I346">
        <v>324.61876615522885</v>
      </c>
      <c r="J346">
        <v>353.19636901015133</v>
      </c>
      <c r="K346">
        <v>378.9536398484164</v>
      </c>
      <c r="L346">
        <v>515.8321488400104</v>
      </c>
      <c r="M346">
        <v>466.19881429557614</v>
      </c>
      <c r="N346">
        <v>431.5324963814441</v>
      </c>
      <c r="O346">
        <v>416.01847026003577</v>
      </c>
      <c r="Q346">
        <v>10.715320168804455</v>
      </c>
      <c r="R346">
        <v>12.144618684010878</v>
      </c>
      <c r="S346">
        <v>14.067192935241598</v>
      </c>
      <c r="T346">
        <v>12.812810227063627</v>
      </c>
      <c r="U346">
        <v>12.971176169063465</v>
      </c>
      <c r="V346">
        <v>12.383061277040062</v>
      </c>
      <c r="W346">
        <v>14.639853009585849</v>
      </c>
      <c r="X346">
        <v>9.6737536553331172</v>
      </c>
      <c r="Y346">
        <v>9.9334114144721415</v>
      </c>
      <c r="Z346">
        <v>10.405837036038887</v>
      </c>
      <c r="AB346">
        <v>19.264888210992027</v>
      </c>
      <c r="AC346">
        <v>18.95184909036767</v>
      </c>
      <c r="AD346">
        <v>22.117246745053635</v>
      </c>
      <c r="AE346">
        <v>19.025882896628655</v>
      </c>
      <c r="AF346">
        <v>21.099025557799227</v>
      </c>
      <c r="AG346">
        <v>20.770615442953112</v>
      </c>
      <c r="AH346">
        <v>26.170055584655422</v>
      </c>
      <c r="AI346">
        <v>17.41618883995616</v>
      </c>
      <c r="AJ346">
        <v>17.870716568230169</v>
      </c>
      <c r="AK346">
        <v>18.62872734053542</v>
      </c>
      <c r="AM346" t="s">
        <v>15</v>
      </c>
      <c r="AN346" t="s">
        <v>16</v>
      </c>
      <c r="AO346">
        <v>71</v>
      </c>
      <c r="AP346">
        <v>10.715320168804455</v>
      </c>
    </row>
    <row r="347" spans="1:42">
      <c r="A347" t="s">
        <v>15</v>
      </c>
      <c r="B347" t="s">
        <v>16</v>
      </c>
      <c r="C347">
        <v>70</v>
      </c>
      <c r="D347">
        <v>72</v>
      </c>
      <c r="E347">
        <v>317</v>
      </c>
      <c r="F347">
        <v>300.48573902011123</v>
      </c>
      <c r="G347">
        <v>297.10740898147071</v>
      </c>
      <c r="H347">
        <v>289.32264981020654</v>
      </c>
      <c r="I347">
        <v>329.0873929630344</v>
      </c>
      <c r="J347">
        <v>322.70945852446494</v>
      </c>
      <c r="K347">
        <v>350.65813182626226</v>
      </c>
      <c r="L347">
        <v>376.09486206414681</v>
      </c>
      <c r="M347">
        <v>511.03878703041886</v>
      </c>
      <c r="N347">
        <v>462.07173828690964</v>
      </c>
      <c r="O347">
        <v>427.92968274702264</v>
      </c>
      <c r="Q347">
        <v>12.110303689471101</v>
      </c>
      <c r="R347">
        <v>11.89224807790934</v>
      </c>
      <c r="S347">
        <v>13.183645437872826</v>
      </c>
      <c r="T347">
        <v>15.016488802233583</v>
      </c>
      <c r="U347">
        <v>13.625201908507405</v>
      </c>
      <c r="V347">
        <v>13.818042820945983</v>
      </c>
      <c r="W347">
        <v>13.135514713764012</v>
      </c>
      <c r="X347">
        <v>15.227587826727964</v>
      </c>
      <c r="Y347">
        <v>10.187689974898305</v>
      </c>
      <c r="Z347">
        <v>10.550581337816</v>
      </c>
      <c r="AB347">
        <v>12.609639449316848</v>
      </c>
      <c r="AC347">
        <v>13.162165798924713</v>
      </c>
      <c r="AD347">
        <v>12.942448065463173</v>
      </c>
      <c r="AE347">
        <v>15.130294132890532</v>
      </c>
      <c r="AF347">
        <v>13.034734595695605</v>
      </c>
      <c r="AG347">
        <v>14.465002570484616</v>
      </c>
      <c r="AH347">
        <v>14.287693808229404</v>
      </c>
      <c r="AI347">
        <v>18.135904805067302</v>
      </c>
      <c r="AJ347">
        <v>12.064209928824987</v>
      </c>
      <c r="AK347">
        <v>12.352587952280675</v>
      </c>
      <c r="AM347" t="s">
        <v>15</v>
      </c>
      <c r="AN347" t="s">
        <v>16</v>
      </c>
      <c r="AO347">
        <v>72</v>
      </c>
      <c r="AP347">
        <v>12.110303689471101</v>
      </c>
    </row>
    <row r="348" spans="1:42">
      <c r="A348" t="s">
        <v>15</v>
      </c>
      <c r="B348" t="s">
        <v>16</v>
      </c>
      <c r="C348">
        <v>70</v>
      </c>
      <c r="D348">
        <v>73</v>
      </c>
      <c r="E348">
        <v>328</v>
      </c>
      <c r="F348">
        <v>312.78019179717779</v>
      </c>
      <c r="G348">
        <v>296.74852573162087</v>
      </c>
      <c r="H348">
        <v>293.79619733958606</v>
      </c>
      <c r="I348">
        <v>286.43300411449974</v>
      </c>
      <c r="J348">
        <v>325.62166834302508</v>
      </c>
      <c r="K348">
        <v>319.58507763631985</v>
      </c>
      <c r="L348">
        <v>346.91776004533745</v>
      </c>
      <c r="M348">
        <v>371.99316388680256</v>
      </c>
      <c r="N348">
        <v>504.62756025950938</v>
      </c>
      <c r="O348">
        <v>456.53214099096931</v>
      </c>
      <c r="Q348">
        <v>10.01307616322066</v>
      </c>
      <c r="R348">
        <v>10.346314854734183</v>
      </c>
      <c r="S348">
        <v>10.057640958260054</v>
      </c>
      <c r="T348">
        <v>11.325778159396476</v>
      </c>
      <c r="U348">
        <v>13.053722074628197</v>
      </c>
      <c r="V348">
        <v>11.898577948018088</v>
      </c>
      <c r="W348">
        <v>12.07656387960534</v>
      </c>
      <c r="X348">
        <v>11.538136345207931</v>
      </c>
      <c r="Y348">
        <v>13.680007145946515</v>
      </c>
      <c r="Z348">
        <v>9.0750659352656111</v>
      </c>
      <c r="AB348">
        <v>11.803876292331219</v>
      </c>
      <c r="AC348">
        <v>11.840391091586943</v>
      </c>
      <c r="AD348">
        <v>12.403994520565403</v>
      </c>
      <c r="AE348">
        <v>12.241759536276387</v>
      </c>
      <c r="AF348">
        <v>14.036837096840516</v>
      </c>
      <c r="AG348">
        <v>12.140424565976305</v>
      </c>
      <c r="AH348">
        <v>13.305400031718023</v>
      </c>
      <c r="AI348">
        <v>13.042901829116992</v>
      </c>
      <c r="AJ348">
        <v>16.030204570013638</v>
      </c>
      <c r="AK348">
        <v>10.785846818383073</v>
      </c>
      <c r="AM348" t="s">
        <v>15</v>
      </c>
      <c r="AN348" t="s">
        <v>16</v>
      </c>
      <c r="AO348">
        <v>73</v>
      </c>
      <c r="AP348">
        <v>10.01307616322066</v>
      </c>
    </row>
    <row r="349" spans="1:42">
      <c r="A349" t="s">
        <v>15</v>
      </c>
      <c r="B349" t="s">
        <v>16</v>
      </c>
      <c r="C349">
        <v>70</v>
      </c>
      <c r="D349">
        <v>74</v>
      </c>
      <c r="E349">
        <v>303</v>
      </c>
      <c r="F349">
        <v>323.62339333509317</v>
      </c>
      <c r="G349">
        <v>308.51199900528729</v>
      </c>
      <c r="H349">
        <v>293.01773563674197</v>
      </c>
      <c r="I349">
        <v>289.73040776959334</v>
      </c>
      <c r="J349">
        <v>283.26741973086155</v>
      </c>
      <c r="K349">
        <v>321.93266039134568</v>
      </c>
      <c r="L349">
        <v>316.20735510482149</v>
      </c>
      <c r="M349">
        <v>342.92895172184694</v>
      </c>
      <c r="N349">
        <v>367.60090013802488</v>
      </c>
      <c r="O349">
        <v>498.21529028610246</v>
      </c>
      <c r="Q349">
        <v>11.29429648825918</v>
      </c>
      <c r="R349">
        <v>10.666008685056694</v>
      </c>
      <c r="S349">
        <v>11.032263127922908</v>
      </c>
      <c r="T349">
        <v>10.767452585066556</v>
      </c>
      <c r="U349">
        <v>12.082387710362603</v>
      </c>
      <c r="V349">
        <v>13.816699762744511</v>
      </c>
      <c r="W349">
        <v>12.590078183948235</v>
      </c>
      <c r="X349">
        <v>12.748456142847285</v>
      </c>
      <c r="Y349">
        <v>12.158049744451457</v>
      </c>
      <c r="Z349">
        <v>14.245925288168952</v>
      </c>
      <c r="AB349">
        <v>10.675192283015754</v>
      </c>
      <c r="AC349">
        <v>9.5213354514329023</v>
      </c>
      <c r="AD349">
        <v>9.4808834779643583</v>
      </c>
      <c r="AE349">
        <v>9.8772204102337557</v>
      </c>
      <c r="AF349">
        <v>9.7515087118628365</v>
      </c>
      <c r="AG349">
        <v>11.341183303580841</v>
      </c>
      <c r="AH349">
        <v>9.7946554334413261</v>
      </c>
      <c r="AI349">
        <v>10.828184552824135</v>
      </c>
      <c r="AJ349">
        <v>10.708671266519625</v>
      </c>
      <c r="AK349">
        <v>13.557519138537545</v>
      </c>
      <c r="AM349" t="s">
        <v>15</v>
      </c>
      <c r="AN349" t="s">
        <v>16</v>
      </c>
      <c r="AO349">
        <v>74</v>
      </c>
      <c r="AP349">
        <v>11.29429648825918</v>
      </c>
    </row>
    <row r="350" spans="1:42">
      <c r="A350" t="s">
        <v>15</v>
      </c>
      <c r="B350" t="s">
        <v>16</v>
      </c>
      <c r="C350">
        <v>75</v>
      </c>
      <c r="D350">
        <v>75</v>
      </c>
      <c r="E350">
        <v>292</v>
      </c>
      <c r="F350">
        <v>299.41019166376623</v>
      </c>
      <c r="G350">
        <v>318.76674247902537</v>
      </c>
      <c r="H350">
        <v>304.34433741172614</v>
      </c>
      <c r="I350">
        <v>290.15622225929377</v>
      </c>
      <c r="J350">
        <v>286.62620850380682</v>
      </c>
      <c r="K350">
        <v>280.636594086299</v>
      </c>
      <c r="L350">
        <v>318.69439577495007</v>
      </c>
      <c r="M350">
        <v>313.50183685384894</v>
      </c>
      <c r="N350">
        <v>339.69111236359748</v>
      </c>
      <c r="O350">
        <v>363.90273673464094</v>
      </c>
      <c r="Q350">
        <v>12.518778942093016</v>
      </c>
      <c r="R350">
        <v>12.428343894160252</v>
      </c>
      <c r="S350">
        <v>11.904634754453298</v>
      </c>
      <c r="T350">
        <v>12.33699868116884</v>
      </c>
      <c r="U350">
        <v>12.146192326906826</v>
      </c>
      <c r="V350">
        <v>13.377319219545074</v>
      </c>
      <c r="W350">
        <v>15.263930677170634</v>
      </c>
      <c r="X350">
        <v>14.038266179800647</v>
      </c>
      <c r="Y350">
        <v>14.236565127087372</v>
      </c>
      <c r="Z350">
        <v>13.555182926600709</v>
      </c>
      <c r="AB350">
        <v>9.444164469572188</v>
      </c>
      <c r="AC350">
        <v>9.7737054952256379</v>
      </c>
      <c r="AD350">
        <v>8.7995863866641315</v>
      </c>
      <c r="AE350">
        <v>8.8173255057678119</v>
      </c>
      <c r="AF350">
        <v>9.1510507557711094</v>
      </c>
      <c r="AG350">
        <v>9.0750433517121092</v>
      </c>
      <c r="AH350">
        <v>10.419580598661598</v>
      </c>
      <c r="AI350">
        <v>9.0301730922062493</v>
      </c>
      <c r="AJ350">
        <v>9.8975080337142334</v>
      </c>
      <c r="AK350">
        <v>9.7429913484606274</v>
      </c>
      <c r="AM350" t="s">
        <v>15</v>
      </c>
      <c r="AN350" t="s">
        <v>16</v>
      </c>
      <c r="AO350">
        <v>75</v>
      </c>
      <c r="AP350">
        <v>12.518778942093016</v>
      </c>
    </row>
    <row r="351" spans="1:42">
      <c r="A351" t="s">
        <v>15</v>
      </c>
      <c r="B351" t="s">
        <v>16</v>
      </c>
      <c r="C351">
        <v>75</v>
      </c>
      <c r="D351">
        <v>76</v>
      </c>
      <c r="E351">
        <v>293</v>
      </c>
      <c r="F351">
        <v>286.50435237264253</v>
      </c>
      <c r="G351">
        <v>294.17510704361302</v>
      </c>
      <c r="H351">
        <v>312.70206125548594</v>
      </c>
      <c r="I351">
        <v>299.29168015810558</v>
      </c>
      <c r="J351">
        <v>285.36804951169921</v>
      </c>
      <c r="K351">
        <v>281.88113678079281</v>
      </c>
      <c r="L351">
        <v>276.48004229288392</v>
      </c>
      <c r="M351">
        <v>313.92259743202851</v>
      </c>
      <c r="N351">
        <v>309.20603444576705</v>
      </c>
      <c r="O351">
        <v>334.70719834807721</v>
      </c>
      <c r="Q351">
        <v>11.641650322187305</v>
      </c>
      <c r="R351">
        <v>11.960156985987229</v>
      </c>
      <c r="S351">
        <v>11.96292001820853</v>
      </c>
      <c r="T351">
        <v>11.492336371522748</v>
      </c>
      <c r="U351">
        <v>11.858311817836839</v>
      </c>
      <c r="V351">
        <v>11.577398575695824</v>
      </c>
      <c r="W351">
        <v>12.861934957031671</v>
      </c>
      <c r="X351">
        <v>14.735392641897347</v>
      </c>
      <c r="Y351">
        <v>13.601938407046513</v>
      </c>
      <c r="Z351">
        <v>13.769249512790637</v>
      </c>
      <c r="AB351">
        <v>12.041672211670502</v>
      </c>
      <c r="AC351">
        <v>12.648193513221337</v>
      </c>
      <c r="AD351">
        <v>13.100675577119063</v>
      </c>
      <c r="AE351">
        <v>11.786224755871421</v>
      </c>
      <c r="AF351">
        <v>11.735536178912595</v>
      </c>
      <c r="AG351">
        <v>12.166379292348093</v>
      </c>
      <c r="AH351">
        <v>12.063503344145548</v>
      </c>
      <c r="AI351">
        <v>13.969470640584429</v>
      </c>
      <c r="AJ351">
        <v>12.107975148043852</v>
      </c>
      <c r="AK351">
        <v>13.322665597800558</v>
      </c>
      <c r="AM351" t="s">
        <v>15</v>
      </c>
      <c r="AN351" t="s">
        <v>16</v>
      </c>
      <c r="AO351">
        <v>76</v>
      </c>
      <c r="AP351">
        <v>11.641650322187305</v>
      </c>
    </row>
    <row r="352" spans="1:42">
      <c r="A352" t="s">
        <v>15</v>
      </c>
      <c r="B352" t="s">
        <v>16</v>
      </c>
      <c r="C352">
        <v>75</v>
      </c>
      <c r="D352">
        <v>77</v>
      </c>
      <c r="E352">
        <v>333</v>
      </c>
      <c r="F352">
        <v>286.60951041661957</v>
      </c>
      <c r="G352">
        <v>280.64015138269161</v>
      </c>
      <c r="H352">
        <v>287.73960138557919</v>
      </c>
      <c r="I352">
        <v>306.23715872558012</v>
      </c>
      <c r="J352">
        <v>293.44971359666238</v>
      </c>
      <c r="K352">
        <v>280.11367931128331</v>
      </c>
      <c r="L352">
        <v>276.58317344687248</v>
      </c>
      <c r="M352">
        <v>271.754548164928</v>
      </c>
      <c r="N352">
        <v>308.66170634928505</v>
      </c>
      <c r="O352">
        <v>304.40178818046536</v>
      </c>
      <c r="Q352">
        <v>11.465863649363824</v>
      </c>
      <c r="R352">
        <v>13.617336031894373</v>
      </c>
      <c r="S352">
        <v>13.95154430196237</v>
      </c>
      <c r="T352">
        <v>13.922379539785563</v>
      </c>
      <c r="U352">
        <v>13.386299962270217</v>
      </c>
      <c r="V352">
        <v>13.810959354993518</v>
      </c>
      <c r="W352">
        <v>13.557475183500181</v>
      </c>
      <c r="X352">
        <v>14.977519228125422</v>
      </c>
      <c r="Y352">
        <v>17.116774779467828</v>
      </c>
      <c r="Z352">
        <v>15.729853035158872</v>
      </c>
      <c r="AB352">
        <v>10.262091649365281</v>
      </c>
      <c r="AC352">
        <v>11.701164739749155</v>
      </c>
      <c r="AD352">
        <v>12.244169874383696</v>
      </c>
      <c r="AE352">
        <v>12.652301638050645</v>
      </c>
      <c r="AF352">
        <v>11.421106735797041</v>
      </c>
      <c r="AG352">
        <v>11.41602359511789</v>
      </c>
      <c r="AH352">
        <v>11.829705336113147</v>
      </c>
      <c r="AI352">
        <v>11.773046464447686</v>
      </c>
      <c r="AJ352">
        <v>13.469292857618363</v>
      </c>
      <c r="AK352">
        <v>11.698201401255409</v>
      </c>
      <c r="AM352" t="s">
        <v>15</v>
      </c>
      <c r="AN352" t="s">
        <v>16</v>
      </c>
      <c r="AO352">
        <v>77</v>
      </c>
      <c r="AP352">
        <v>11.465863649363824</v>
      </c>
    </row>
    <row r="353" spans="1:42">
      <c r="A353" t="s">
        <v>15</v>
      </c>
      <c r="B353" t="s">
        <v>16</v>
      </c>
      <c r="C353">
        <v>75</v>
      </c>
      <c r="D353">
        <v>78</v>
      </c>
      <c r="E353">
        <v>302</v>
      </c>
      <c r="F353">
        <v>322.50703941853044</v>
      </c>
      <c r="G353">
        <v>278.60926134328218</v>
      </c>
      <c r="H353">
        <v>272.99201726709902</v>
      </c>
      <c r="I353">
        <v>279.43317197915275</v>
      </c>
      <c r="J353">
        <v>297.7778686838713</v>
      </c>
      <c r="K353">
        <v>285.89506288584306</v>
      </c>
      <c r="L353">
        <v>273.14425146020898</v>
      </c>
      <c r="M353">
        <v>269.56786839156416</v>
      </c>
      <c r="N353">
        <v>265.32598202424816</v>
      </c>
      <c r="O353">
        <v>301.50821215101888</v>
      </c>
      <c r="Q353">
        <v>10.584011316963846</v>
      </c>
      <c r="R353">
        <v>10.263993941549868</v>
      </c>
      <c r="S353">
        <v>12.21270644581708</v>
      </c>
      <c r="T353">
        <v>12.503183819354996</v>
      </c>
      <c r="U353">
        <v>12.550284209205788</v>
      </c>
      <c r="V353">
        <v>12.062759300657511</v>
      </c>
      <c r="W353">
        <v>12.410191447229717</v>
      </c>
      <c r="X353">
        <v>12.079360662029396</v>
      </c>
      <c r="Y353">
        <v>13.511422432903787</v>
      </c>
      <c r="Z353">
        <v>15.422629128362871</v>
      </c>
      <c r="AB353">
        <v>14.417189527110454</v>
      </c>
      <c r="AC353">
        <v>11.854371307863195</v>
      </c>
      <c r="AD353">
        <v>13.494919727245682</v>
      </c>
      <c r="AE353">
        <v>14.059890963177004</v>
      </c>
      <c r="AF353">
        <v>14.532563512524881</v>
      </c>
      <c r="AG353">
        <v>13.147072213621611</v>
      </c>
      <c r="AH353">
        <v>13.151383758387119</v>
      </c>
      <c r="AI353">
        <v>13.616720646587527</v>
      </c>
      <c r="AJ353">
        <v>13.589898766793439</v>
      </c>
      <c r="AK353">
        <v>15.449834378547621</v>
      </c>
      <c r="AM353" t="s">
        <v>15</v>
      </c>
      <c r="AN353" t="s">
        <v>16</v>
      </c>
      <c r="AO353">
        <v>78</v>
      </c>
      <c r="AP353">
        <v>10.584011316963846</v>
      </c>
    </row>
    <row r="354" spans="1:42">
      <c r="A354" t="s">
        <v>15</v>
      </c>
      <c r="B354" t="s">
        <v>16</v>
      </c>
      <c r="C354">
        <v>75</v>
      </c>
      <c r="D354">
        <v>79</v>
      </c>
      <c r="E354">
        <v>336</v>
      </c>
      <c r="F354">
        <v>292.14730122118266</v>
      </c>
      <c r="G354">
        <v>311.55528245318681</v>
      </c>
      <c r="H354">
        <v>270.43647750878773</v>
      </c>
      <c r="I354">
        <v>264.99046894856252</v>
      </c>
      <c r="J354">
        <v>271.55880860664467</v>
      </c>
      <c r="K354">
        <v>289.3711852436922</v>
      </c>
      <c r="L354">
        <v>278.15743801525292</v>
      </c>
      <c r="M354">
        <v>266.05803239558605</v>
      </c>
      <c r="N354">
        <v>262.47287202345865</v>
      </c>
      <c r="O354">
        <v>258.83387205646079</v>
      </c>
      <c r="Q354">
        <v>9.6312507560677272</v>
      </c>
      <c r="R354">
        <v>10.906702102157512</v>
      </c>
      <c r="S354">
        <v>10.6302152478889</v>
      </c>
      <c r="T354">
        <v>12.536971216626734</v>
      </c>
      <c r="U354">
        <v>12.920909566633052</v>
      </c>
      <c r="V354">
        <v>12.917813118565862</v>
      </c>
      <c r="W354">
        <v>12.390606284719878</v>
      </c>
      <c r="X354">
        <v>12.756938986964929</v>
      </c>
      <c r="Y354">
        <v>12.433413670600892</v>
      </c>
      <c r="Z354">
        <v>13.837494290436004</v>
      </c>
      <c r="AB354">
        <v>13.495511921039727</v>
      </c>
      <c r="AC354">
        <v>16.566888031603074</v>
      </c>
      <c r="AD354">
        <v>13.45655346273964</v>
      </c>
      <c r="AE354">
        <v>15.181870949418229</v>
      </c>
      <c r="AF354">
        <v>15.881196297517283</v>
      </c>
      <c r="AG354">
        <v>16.522060108271706</v>
      </c>
      <c r="AH354">
        <v>14.892454158968292</v>
      </c>
      <c r="AI354">
        <v>14.811994601746207</v>
      </c>
      <c r="AJ354">
        <v>15.28812042973513</v>
      </c>
      <c r="AK354">
        <v>15.260067486065582</v>
      </c>
      <c r="AM354" t="s">
        <v>15</v>
      </c>
      <c r="AN354" t="s">
        <v>16</v>
      </c>
      <c r="AO354">
        <v>79</v>
      </c>
      <c r="AP354">
        <v>9.6312507560677272</v>
      </c>
    </row>
    <row r="355" spans="1:42">
      <c r="A355" t="s">
        <v>15</v>
      </c>
      <c r="B355" t="s">
        <v>16</v>
      </c>
      <c r="C355">
        <v>80</v>
      </c>
      <c r="D355">
        <v>80</v>
      </c>
      <c r="E355">
        <v>363</v>
      </c>
      <c r="F355">
        <v>320.27227070646114</v>
      </c>
      <c r="G355">
        <v>279.19471098916068</v>
      </c>
      <c r="H355">
        <v>297.83634952866407</v>
      </c>
      <c r="I355">
        <v>259.09175858793969</v>
      </c>
      <c r="J355">
        <v>254.60270884515404</v>
      </c>
      <c r="K355">
        <v>261.04455329502866</v>
      </c>
      <c r="L355">
        <v>278.22301757347964</v>
      </c>
      <c r="M355">
        <v>267.84861235531662</v>
      </c>
      <c r="N355">
        <v>256.47841559876758</v>
      </c>
      <c r="O355">
        <v>252.89336300370397</v>
      </c>
      <c r="Q355">
        <v>11.685409504163935</v>
      </c>
      <c r="R355">
        <v>13.074342356959278</v>
      </c>
      <c r="S355">
        <v>14.831210844075535</v>
      </c>
      <c r="T355">
        <v>14.499206061696201</v>
      </c>
      <c r="U355">
        <v>17.003583890917948</v>
      </c>
      <c r="V355">
        <v>17.401995079250778</v>
      </c>
      <c r="W355">
        <v>17.596374454094445</v>
      </c>
      <c r="X355">
        <v>16.824265466518305</v>
      </c>
      <c r="Y355">
        <v>17.304505259280152</v>
      </c>
      <c r="Z355">
        <v>16.594296794593713</v>
      </c>
      <c r="AB355">
        <v>20.867646975935759</v>
      </c>
      <c r="AC355">
        <v>20.583107219448237</v>
      </c>
      <c r="AD355">
        <v>25.214859758885616</v>
      </c>
      <c r="AE355">
        <v>20.506111731962623</v>
      </c>
      <c r="AF355">
        <v>23.149533245400747</v>
      </c>
      <c r="AG355">
        <v>24.161485741326917</v>
      </c>
      <c r="AH355">
        <v>25.126737763957458</v>
      </c>
      <c r="AI355">
        <v>22.674549984894369</v>
      </c>
      <c r="AJ355">
        <v>22.53998223895255</v>
      </c>
      <c r="AK355">
        <v>23.239740070528836</v>
      </c>
      <c r="AM355" t="s">
        <v>15</v>
      </c>
      <c r="AN355" t="s">
        <v>16</v>
      </c>
      <c r="AO355">
        <v>80</v>
      </c>
      <c r="AP355">
        <v>11.685409504163935</v>
      </c>
    </row>
    <row r="356" spans="1:42">
      <c r="A356" t="s">
        <v>15</v>
      </c>
      <c r="B356" t="s">
        <v>16</v>
      </c>
      <c r="C356">
        <v>80</v>
      </c>
      <c r="D356">
        <v>81</v>
      </c>
      <c r="E356">
        <v>312</v>
      </c>
      <c r="F356">
        <v>349.61685581016189</v>
      </c>
      <c r="G356">
        <v>309.21031930589646</v>
      </c>
      <c r="H356">
        <v>270.17572757259484</v>
      </c>
      <c r="I356">
        <v>288.28055364500005</v>
      </c>
      <c r="J356">
        <v>251.60891068819808</v>
      </c>
      <c r="K356">
        <v>247.73565939140974</v>
      </c>
      <c r="L356">
        <v>254.09538207580181</v>
      </c>
      <c r="M356">
        <v>270.84564433804292</v>
      </c>
      <c r="N356">
        <v>261.15422512928706</v>
      </c>
      <c r="O356">
        <v>250.33051140407741</v>
      </c>
      <c r="Q356">
        <v>13.512048398608394</v>
      </c>
      <c r="R356">
        <v>11.886084165010503</v>
      </c>
      <c r="S356">
        <v>13.354611773429907</v>
      </c>
      <c r="T356">
        <v>15.116747527914017</v>
      </c>
      <c r="U356">
        <v>14.786217475282085</v>
      </c>
      <c r="V356">
        <v>17.283881489352005</v>
      </c>
      <c r="W356">
        <v>17.713609043198076</v>
      </c>
      <c r="X356">
        <v>17.897509235030402</v>
      </c>
      <c r="Y356">
        <v>17.129750012782647</v>
      </c>
      <c r="Z356">
        <v>17.530549226570233</v>
      </c>
      <c r="AB356">
        <v>16.886457285023255</v>
      </c>
      <c r="AC356">
        <v>13.30964931026651</v>
      </c>
      <c r="AD356">
        <v>13.12492856375316</v>
      </c>
      <c r="AE356">
        <v>16.045719878655227</v>
      </c>
      <c r="AF356">
        <v>13.088569441774499</v>
      </c>
      <c r="AG356">
        <v>14.756186750196619</v>
      </c>
      <c r="AH356">
        <v>15.375923004464177</v>
      </c>
      <c r="AI356">
        <v>15.98680410519181</v>
      </c>
      <c r="AJ356">
        <v>14.447223528639967</v>
      </c>
      <c r="AK356">
        <v>14.354890590705258</v>
      </c>
      <c r="AM356" t="s">
        <v>15</v>
      </c>
      <c r="AN356" t="s">
        <v>16</v>
      </c>
      <c r="AO356">
        <v>81</v>
      </c>
      <c r="AP356">
        <v>13.512048398608394</v>
      </c>
    </row>
    <row r="357" spans="1:42">
      <c r="A357" t="s">
        <v>15</v>
      </c>
      <c r="B357" t="s">
        <v>16</v>
      </c>
      <c r="C357">
        <v>80</v>
      </c>
      <c r="D357">
        <v>82</v>
      </c>
      <c r="E357">
        <v>303</v>
      </c>
      <c r="F357">
        <v>295.3023080881232</v>
      </c>
      <c r="G357">
        <v>330.00187247237449</v>
      </c>
      <c r="H357">
        <v>291.8238260196668</v>
      </c>
      <c r="I357">
        <v>255.40831657880094</v>
      </c>
      <c r="J357">
        <v>273.98385792864275</v>
      </c>
      <c r="K357">
        <v>240.12885286492767</v>
      </c>
      <c r="L357">
        <v>236.69186687679044</v>
      </c>
      <c r="M357">
        <v>242.90594350043534</v>
      </c>
      <c r="N357">
        <v>259.13608590169565</v>
      </c>
      <c r="O357">
        <v>250.48661059911953</v>
      </c>
      <c r="Q357">
        <v>14.253991849238087</v>
      </c>
      <c r="R357">
        <v>14.768217731285226</v>
      </c>
      <c r="S357">
        <v>13.102655777198645</v>
      </c>
      <c r="T357">
        <v>14.6757094432347</v>
      </c>
      <c r="U357">
        <v>16.654876677164488</v>
      </c>
      <c r="V357">
        <v>16.21264810496718</v>
      </c>
      <c r="W357">
        <v>18.823809932470208</v>
      </c>
      <c r="X357">
        <v>19.333868636010283</v>
      </c>
      <c r="Y357">
        <v>19.554191390972743</v>
      </c>
      <c r="Z357">
        <v>18.670745869775946</v>
      </c>
      <c r="AB357">
        <v>13.627419556668839</v>
      </c>
      <c r="AC357">
        <v>15.551837598518127</v>
      </c>
      <c r="AD357">
        <v>12.393666515928048</v>
      </c>
      <c r="AE357">
        <v>12.360839580185532</v>
      </c>
      <c r="AF357">
        <v>15.089993402919106</v>
      </c>
      <c r="AG357">
        <v>12.417682649547693</v>
      </c>
      <c r="AH357">
        <v>13.974031684782936</v>
      </c>
      <c r="AI357">
        <v>14.522116242414079</v>
      </c>
      <c r="AJ357">
        <v>15.027739352158489</v>
      </c>
      <c r="AK357">
        <v>13.638974268503103</v>
      </c>
      <c r="AM357" t="s">
        <v>15</v>
      </c>
      <c r="AN357" t="s">
        <v>16</v>
      </c>
      <c r="AO357">
        <v>82</v>
      </c>
      <c r="AP357">
        <v>14.253991849238087</v>
      </c>
    </row>
    <row r="358" spans="1:42">
      <c r="A358" t="s">
        <v>15</v>
      </c>
      <c r="B358" t="s">
        <v>16</v>
      </c>
      <c r="C358">
        <v>80</v>
      </c>
      <c r="D358">
        <v>83</v>
      </c>
      <c r="E358">
        <v>269</v>
      </c>
      <c r="F358">
        <v>287.12026374763371</v>
      </c>
      <c r="G358">
        <v>280.01259830184244</v>
      </c>
      <c r="H358">
        <v>313.37532484050615</v>
      </c>
      <c r="I358">
        <v>279.34189697656416</v>
      </c>
      <c r="J358">
        <v>244.5508942607824</v>
      </c>
      <c r="K358">
        <v>262.2698151694874</v>
      </c>
      <c r="L358">
        <v>230.98000430395328</v>
      </c>
      <c r="M358">
        <v>228.17656552351841</v>
      </c>
      <c r="N358">
        <v>234.35302656936335</v>
      </c>
      <c r="O358">
        <v>249.90191988534986</v>
      </c>
      <c r="Q358">
        <v>16.795747753421697</v>
      </c>
      <c r="R358">
        <v>15.816544926180807</v>
      </c>
      <c r="S358">
        <v>16.350145998981464</v>
      </c>
      <c r="T358">
        <v>14.455688327052959</v>
      </c>
      <c r="U358">
        <v>16.193440010462727</v>
      </c>
      <c r="V358">
        <v>18.374945612617697</v>
      </c>
      <c r="W358">
        <v>17.898177047771949</v>
      </c>
      <c r="X358">
        <v>20.718701225718654</v>
      </c>
      <c r="Y358">
        <v>21.199054604944823</v>
      </c>
      <c r="Z358">
        <v>21.40120080096186</v>
      </c>
      <c r="AB358">
        <v>23.797825080844746</v>
      </c>
      <c r="AC358">
        <v>21.732447078531148</v>
      </c>
      <c r="AD358">
        <v>24.98469641773513</v>
      </c>
      <c r="AE358">
        <v>19.863849276288164</v>
      </c>
      <c r="AF358">
        <v>19.458656074596771</v>
      </c>
      <c r="AG358">
        <v>23.87400100744517</v>
      </c>
      <c r="AH358">
        <v>19.53663188495484</v>
      </c>
      <c r="AI358">
        <v>21.8987837515199</v>
      </c>
      <c r="AJ358">
        <v>22.776921928463143</v>
      </c>
      <c r="AK358">
        <v>23.664847369005244</v>
      </c>
      <c r="AM358" t="s">
        <v>15</v>
      </c>
      <c r="AN358" t="s">
        <v>16</v>
      </c>
      <c r="AO358">
        <v>83</v>
      </c>
      <c r="AP358">
        <v>16.795747753421697</v>
      </c>
    </row>
    <row r="359" spans="1:42">
      <c r="A359" t="s">
        <v>15</v>
      </c>
      <c r="B359" t="s">
        <v>16</v>
      </c>
      <c r="C359">
        <v>80</v>
      </c>
      <c r="D359">
        <v>84</v>
      </c>
      <c r="E359">
        <v>250</v>
      </c>
      <c r="F359">
        <v>250.04542588707361</v>
      </c>
      <c r="G359">
        <v>267.18354154176558</v>
      </c>
      <c r="H359">
        <v>261.28347946930961</v>
      </c>
      <c r="I359">
        <v>293.87226583824707</v>
      </c>
      <c r="J359">
        <v>262.02127926036314</v>
      </c>
      <c r="K359">
        <v>230.34017603475266</v>
      </c>
      <c r="L359">
        <v>247.12459711220654</v>
      </c>
      <c r="M359">
        <v>218.75113758134592</v>
      </c>
      <c r="N359">
        <v>216.59669223358992</v>
      </c>
      <c r="O359">
        <v>222.53718195576704</v>
      </c>
      <c r="Q359">
        <v>17.169248040562788</v>
      </c>
      <c r="R359">
        <v>17.837883672608029</v>
      </c>
      <c r="S359">
        <v>16.821162165229907</v>
      </c>
      <c r="T359">
        <v>17.461746928633449</v>
      </c>
      <c r="U359">
        <v>15.369570911395005</v>
      </c>
      <c r="V359">
        <v>17.222856940111292</v>
      </c>
      <c r="W359">
        <v>19.501012712324158</v>
      </c>
      <c r="X359">
        <v>18.990764350839623</v>
      </c>
      <c r="Y359">
        <v>21.930300994438717</v>
      </c>
      <c r="Z359">
        <v>22.471286280160477</v>
      </c>
      <c r="AB359">
        <v>28.216564428466445</v>
      </c>
      <c r="AC359">
        <v>30.159768366365931</v>
      </c>
      <c r="AD359">
        <v>27.587928646552239</v>
      </c>
      <c r="AE359">
        <v>31.7834669659625</v>
      </c>
      <c r="AF359">
        <v>25.152384385867457</v>
      </c>
      <c r="AG359">
        <v>24.739558692212714</v>
      </c>
      <c r="AH359">
        <v>30.23654549562913</v>
      </c>
      <c r="AI359">
        <v>24.863975537940263</v>
      </c>
      <c r="AJ359">
        <v>27.792701057136508</v>
      </c>
      <c r="AK359">
        <v>28.847249587042164</v>
      </c>
      <c r="AM359" t="s">
        <v>15</v>
      </c>
      <c r="AN359" t="s">
        <v>16</v>
      </c>
      <c r="AO359">
        <v>84</v>
      </c>
      <c r="AP359">
        <v>17.169248040562788</v>
      </c>
    </row>
    <row r="360" spans="1:42">
      <c r="A360" t="s">
        <v>15</v>
      </c>
      <c r="B360" t="s">
        <v>16</v>
      </c>
      <c r="C360">
        <v>85</v>
      </c>
      <c r="D360">
        <v>85</v>
      </c>
      <c r="E360">
        <v>211</v>
      </c>
      <c r="F360">
        <v>226.09268345992913</v>
      </c>
      <c r="G360">
        <v>226.24512225196295</v>
      </c>
      <c r="H360">
        <v>243.3101025583866</v>
      </c>
      <c r="I360">
        <v>237.95992485114141</v>
      </c>
      <c r="J360">
        <v>267.81019883332993</v>
      </c>
      <c r="K360">
        <v>239.63629953979333</v>
      </c>
      <c r="L360">
        <v>211.43466091069502</v>
      </c>
      <c r="M360">
        <v>227.1020570531046</v>
      </c>
      <c r="N360">
        <v>201.75725337508888</v>
      </c>
      <c r="O360">
        <v>200.1638069732499</v>
      </c>
      <c r="Q360">
        <v>14.254708360188483</v>
      </c>
      <c r="R360">
        <v>13.54722870641641</v>
      </c>
      <c r="S360">
        <v>13.997737072419563</v>
      </c>
      <c r="T360">
        <v>13.190390344055857</v>
      </c>
      <c r="U360">
        <v>13.585336774413683</v>
      </c>
      <c r="V360">
        <v>12.072777790696994</v>
      </c>
      <c r="W360">
        <v>13.342787712265965</v>
      </c>
      <c r="X360">
        <v>15.097488203091242</v>
      </c>
      <c r="Y360">
        <v>14.651924825615627</v>
      </c>
      <c r="Z360">
        <v>16.912866591240455</v>
      </c>
      <c r="AB360">
        <v>48.788294513319968</v>
      </c>
      <c r="AC360">
        <v>45.551975429813716</v>
      </c>
      <c r="AD360">
        <v>48.981365110500221</v>
      </c>
      <c r="AE360">
        <v>44.523829977022245</v>
      </c>
      <c r="AF360">
        <v>51.309796333895065</v>
      </c>
      <c r="AG360">
        <v>40.735810794946993</v>
      </c>
      <c r="AH360">
        <v>40.100858548653093</v>
      </c>
      <c r="AI360">
        <v>48.870556547707544</v>
      </c>
      <c r="AJ360">
        <v>40.322021654887223</v>
      </c>
      <c r="AK360">
        <v>45.003801540639387</v>
      </c>
      <c r="AM360" t="s">
        <v>15</v>
      </c>
      <c r="AN360" t="s">
        <v>16</v>
      </c>
      <c r="AO360">
        <v>85</v>
      </c>
      <c r="AP360">
        <v>14.254708360188483</v>
      </c>
    </row>
    <row r="361" spans="1:42">
      <c r="A361" t="s">
        <v>15</v>
      </c>
      <c r="B361" t="s">
        <v>16</v>
      </c>
      <c r="C361">
        <v>85</v>
      </c>
      <c r="D361">
        <v>86</v>
      </c>
      <c r="E361">
        <v>224</v>
      </c>
      <c r="F361">
        <v>192.69124992457895</v>
      </c>
      <c r="G361">
        <v>205.85853097267031</v>
      </c>
      <c r="H361">
        <v>204.92722503207526</v>
      </c>
      <c r="I361">
        <v>220.58909923063143</v>
      </c>
      <c r="J361">
        <v>217.7994274536637</v>
      </c>
      <c r="K361">
        <v>245.31592667041397</v>
      </c>
      <c r="L361">
        <v>220.07562246470934</v>
      </c>
      <c r="M361">
        <v>194.75087297612797</v>
      </c>
      <c r="N361">
        <v>209.52421747307696</v>
      </c>
      <c r="O361">
        <v>187.05860380197768</v>
      </c>
      <c r="Q361">
        <v>12.212083073997768</v>
      </c>
      <c r="R361">
        <v>14.017208769703428</v>
      </c>
      <c r="S361">
        <v>13.425932578029228</v>
      </c>
      <c r="T361">
        <v>14.010571316491683</v>
      </c>
      <c r="U361">
        <v>13.2531188666291</v>
      </c>
      <c r="V361">
        <v>13.560323692210943</v>
      </c>
      <c r="W361">
        <v>12.075131988846591</v>
      </c>
      <c r="X361">
        <v>13.316643307856657</v>
      </c>
      <c r="Y361">
        <v>15.054559819484187</v>
      </c>
      <c r="Z361">
        <v>14.610687640744006</v>
      </c>
      <c r="AB361">
        <v>23.813986265783306</v>
      </c>
      <c r="AC361">
        <v>29.541330712456013</v>
      </c>
      <c r="AD361">
        <v>27.536855298525325</v>
      </c>
      <c r="AE361">
        <v>29.703783209780543</v>
      </c>
      <c r="AF361">
        <v>27.248214350296994</v>
      </c>
      <c r="AG361">
        <v>30.992031923633682</v>
      </c>
      <c r="AH361">
        <v>24.747043917555413</v>
      </c>
      <c r="AI361">
        <v>24.493649459251699</v>
      </c>
      <c r="AJ361">
        <v>29.71912838588845</v>
      </c>
      <c r="AK361">
        <v>24.722761709300688</v>
      </c>
      <c r="AM361" t="s">
        <v>15</v>
      </c>
      <c r="AN361" t="s">
        <v>16</v>
      </c>
      <c r="AO361">
        <v>86</v>
      </c>
      <c r="AP361">
        <v>12.212083073997768</v>
      </c>
    </row>
    <row r="362" spans="1:42">
      <c r="A362" t="s">
        <v>15</v>
      </c>
      <c r="B362" t="s">
        <v>16</v>
      </c>
      <c r="C362">
        <v>85</v>
      </c>
      <c r="D362">
        <v>87</v>
      </c>
      <c r="E362">
        <v>163</v>
      </c>
      <c r="F362">
        <v>202.05413968429167</v>
      </c>
      <c r="G362">
        <v>174.47580797094633</v>
      </c>
      <c r="H362">
        <v>185.87355591048424</v>
      </c>
      <c r="I362">
        <v>184.40488302676073</v>
      </c>
      <c r="J362">
        <v>200.06638459239451</v>
      </c>
      <c r="K362">
        <v>198.17094448587301</v>
      </c>
      <c r="L362">
        <v>223.23776353138967</v>
      </c>
      <c r="M362">
        <v>200.91972990544332</v>
      </c>
      <c r="N362">
        <v>178.46955654933802</v>
      </c>
      <c r="O362">
        <v>192.3176576762898</v>
      </c>
      <c r="Q362">
        <v>16.72100701850021</v>
      </c>
      <c r="R362">
        <v>13.63381176872967</v>
      </c>
      <c r="S362">
        <v>15.700025087526555</v>
      </c>
      <c r="T362">
        <v>15.102846214965627</v>
      </c>
      <c r="U362">
        <v>15.842457302437422</v>
      </c>
      <c r="V362">
        <v>14.936644736877128</v>
      </c>
      <c r="W362">
        <v>15.27355499956303</v>
      </c>
      <c r="X362">
        <v>13.627265338664794</v>
      </c>
      <c r="Y362">
        <v>15.034030226693019</v>
      </c>
      <c r="Z362">
        <v>16.952196779726403</v>
      </c>
      <c r="AB362">
        <v>49.07613585991286</v>
      </c>
      <c r="AC362">
        <v>34.10693598324599</v>
      </c>
      <c r="AD362">
        <v>42.123479410674427</v>
      </c>
      <c r="AE362">
        <v>39.208685316764551</v>
      </c>
      <c r="AF362">
        <v>42.90446386011417</v>
      </c>
      <c r="AG362">
        <v>39.152178361333299</v>
      </c>
      <c r="AH362">
        <v>44.595164733599027</v>
      </c>
      <c r="AI362">
        <v>35.57278329373117</v>
      </c>
      <c r="AJ362">
        <v>35.044277404649776</v>
      </c>
      <c r="AK362">
        <v>42.565473486024942</v>
      </c>
      <c r="AM362" t="s">
        <v>15</v>
      </c>
      <c r="AN362" t="s">
        <v>16</v>
      </c>
      <c r="AO362">
        <v>87</v>
      </c>
      <c r="AP362">
        <v>16.72100701850021</v>
      </c>
    </row>
    <row r="363" spans="1:42">
      <c r="A363" t="s">
        <v>15</v>
      </c>
      <c r="B363" t="s">
        <v>16</v>
      </c>
      <c r="C363">
        <v>85</v>
      </c>
      <c r="D363">
        <v>88</v>
      </c>
      <c r="E363">
        <v>165</v>
      </c>
      <c r="F363">
        <v>145.4259751050474</v>
      </c>
      <c r="G363">
        <v>179.44757258579853</v>
      </c>
      <c r="H363">
        <v>155.3700761103278</v>
      </c>
      <c r="I363">
        <v>166.42292772720569</v>
      </c>
      <c r="J363">
        <v>165.49511172305401</v>
      </c>
      <c r="K363">
        <v>179.82739654880339</v>
      </c>
      <c r="L363">
        <v>178.61576722777349</v>
      </c>
      <c r="M363">
        <v>201.44859397352607</v>
      </c>
      <c r="N363">
        <v>182.17757566033612</v>
      </c>
      <c r="O363">
        <v>162.49247358834043</v>
      </c>
      <c r="Q363">
        <v>15.462304026886017</v>
      </c>
      <c r="R363">
        <v>17.603139857865806</v>
      </c>
      <c r="S363">
        <v>14.436921596032589</v>
      </c>
      <c r="T363">
        <v>16.644677403483403</v>
      </c>
      <c r="U363">
        <v>15.985761144968794</v>
      </c>
      <c r="V363">
        <v>16.794189920098617</v>
      </c>
      <c r="W363">
        <v>15.820647590579933</v>
      </c>
      <c r="X363">
        <v>16.156542834018381</v>
      </c>
      <c r="Y363">
        <v>14.400928428765344</v>
      </c>
      <c r="Z363">
        <v>15.871552078775768</v>
      </c>
      <c r="AB363">
        <v>34.5371400444605</v>
      </c>
      <c r="AC363">
        <v>48.514289240767873</v>
      </c>
      <c r="AD363">
        <v>33.957891723294779</v>
      </c>
      <c r="AE363">
        <v>42.058880159343708</v>
      </c>
      <c r="AF363">
        <v>39.025405122735989</v>
      </c>
      <c r="AG363">
        <v>42.669707925887217</v>
      </c>
      <c r="AH363">
        <v>38.985643285311781</v>
      </c>
      <c r="AI363">
        <v>44.339623934609051</v>
      </c>
      <c r="AJ363">
        <v>35.495488245180304</v>
      </c>
      <c r="AK363">
        <v>34.942559090319783</v>
      </c>
      <c r="AM363" t="s">
        <v>15</v>
      </c>
      <c r="AN363" t="s">
        <v>16</v>
      </c>
      <c r="AO363">
        <v>88</v>
      </c>
      <c r="AP363">
        <v>15.462304026886017</v>
      </c>
    </row>
    <row r="364" spans="1:42">
      <c r="A364" t="s">
        <v>15</v>
      </c>
      <c r="B364" t="s">
        <v>16</v>
      </c>
      <c r="C364">
        <v>85</v>
      </c>
      <c r="D364">
        <v>89</v>
      </c>
      <c r="E364">
        <v>153</v>
      </c>
      <c r="F364">
        <v>140.96904635259415</v>
      </c>
      <c r="G364">
        <v>124.62817894017793</v>
      </c>
      <c r="H364">
        <v>152.78341845062911</v>
      </c>
      <c r="I364">
        <v>132.83171185297451</v>
      </c>
      <c r="J364">
        <v>143.56051123848147</v>
      </c>
      <c r="K364">
        <v>143.06059875997835</v>
      </c>
      <c r="L364">
        <v>155.7635743913178</v>
      </c>
      <c r="M364">
        <v>155.27677451570753</v>
      </c>
      <c r="N364">
        <v>175.52309345690793</v>
      </c>
      <c r="O364">
        <v>159.72806363750081</v>
      </c>
      <c r="Q364">
        <v>16.48241878516248</v>
      </c>
      <c r="R364">
        <v>17.861934124067169</v>
      </c>
      <c r="S364">
        <v>20.352296948315768</v>
      </c>
      <c r="T364">
        <v>16.888246839014428</v>
      </c>
      <c r="U364">
        <v>19.346631220123385</v>
      </c>
      <c r="V364">
        <v>18.457892166941868</v>
      </c>
      <c r="W364">
        <v>19.432974538026524</v>
      </c>
      <c r="X364">
        <v>18.306941281435915</v>
      </c>
      <c r="Y364">
        <v>18.758688287597725</v>
      </c>
      <c r="Z364">
        <v>16.764792144916672</v>
      </c>
      <c r="AB364">
        <v>44.239688392706448</v>
      </c>
      <c r="AC364">
        <v>42.349404271606382</v>
      </c>
      <c r="AD364">
        <v>58.939778708263937</v>
      </c>
      <c r="AE364">
        <v>41.679788245161902</v>
      </c>
      <c r="AF364">
        <v>51.892871042391803</v>
      </c>
      <c r="AG364">
        <v>47.817246939621533</v>
      </c>
      <c r="AH364">
        <v>52.28097396060096</v>
      </c>
      <c r="AI364">
        <v>47.842089396152367</v>
      </c>
      <c r="AJ364">
        <v>54.347485218833256</v>
      </c>
      <c r="AK364">
        <v>43.670759648128495</v>
      </c>
      <c r="AM364" t="s">
        <v>15</v>
      </c>
      <c r="AN364" t="s">
        <v>16</v>
      </c>
      <c r="AO364">
        <v>89</v>
      </c>
      <c r="AP364">
        <v>16.48241878516248</v>
      </c>
    </row>
    <row r="365" spans="1:42">
      <c r="A365" t="s">
        <v>15</v>
      </c>
      <c r="B365" t="s">
        <v>16</v>
      </c>
      <c r="C365">
        <v>90</v>
      </c>
      <c r="D365" t="s">
        <v>10</v>
      </c>
      <c r="E365">
        <v>443</v>
      </c>
      <c r="F365">
        <v>480.4043603004946</v>
      </c>
      <c r="G365">
        <v>504.9840254971881</v>
      </c>
      <c r="H365">
        <v>509.32390609034849</v>
      </c>
      <c r="I365">
        <v>536.34085882816157</v>
      </c>
      <c r="J365">
        <v>544.73354487776101</v>
      </c>
      <c r="K365">
        <v>561.91009919811358</v>
      </c>
      <c r="L365">
        <v>577.03925058470759</v>
      </c>
      <c r="M365">
        <v>600.98068191463176</v>
      </c>
      <c r="N365">
        <v>622.61992166005359</v>
      </c>
      <c r="O365">
        <v>659.41809757878775</v>
      </c>
      <c r="Q365">
        <v>26.71092562822108</v>
      </c>
      <c r="R365">
        <v>25.100019278192875</v>
      </c>
      <c r="S365">
        <v>24.356925490162858</v>
      </c>
      <c r="T365">
        <v>24.673888312837907</v>
      </c>
      <c r="U365">
        <v>23.988152273140727</v>
      </c>
      <c r="V365">
        <v>24.150082384769419</v>
      </c>
      <c r="W365">
        <v>24.046155846462455</v>
      </c>
      <c r="X365">
        <v>24.234705666884622</v>
      </c>
      <c r="Y365">
        <v>24.142621448332747</v>
      </c>
      <c r="Z365">
        <v>24.192752105688992</v>
      </c>
      <c r="AB365">
        <v>56.82960635894883</v>
      </c>
      <c r="AC365">
        <v>55.128374513510046</v>
      </c>
      <c r="AD365">
        <v>52.88116215937881</v>
      </c>
      <c r="AE365">
        <v>55.25236991283316</v>
      </c>
      <c r="AF365">
        <v>53.279952880472557</v>
      </c>
      <c r="AG365">
        <v>54.124660062535511</v>
      </c>
      <c r="AH365">
        <v>53.882682344476898</v>
      </c>
      <c r="AI365">
        <v>54.655124696485309</v>
      </c>
      <c r="AJ365">
        <v>54.365439775062192</v>
      </c>
      <c r="AK365">
        <v>55.603616590966467</v>
      </c>
      <c r="AM365" t="s">
        <v>15</v>
      </c>
      <c r="AN365" t="s">
        <v>16</v>
      </c>
      <c r="AO365" t="s">
        <v>10</v>
      </c>
      <c r="AP365">
        <v>26.71092562822108</v>
      </c>
    </row>
    <row r="366" spans="1:42">
      <c r="A366" t="s">
        <v>17</v>
      </c>
      <c r="B366" t="s">
        <v>18</v>
      </c>
      <c r="C366">
        <v>0</v>
      </c>
      <c r="D366">
        <v>0</v>
      </c>
      <c r="E366">
        <v>648</v>
      </c>
      <c r="F366">
        <v>718.46024705195862</v>
      </c>
      <c r="G366">
        <v>720.70670003932423</v>
      </c>
      <c r="H366">
        <v>723.93027426760432</v>
      </c>
      <c r="I366">
        <v>717.52024756182357</v>
      </c>
      <c r="J366">
        <v>708.63548980905898</v>
      </c>
      <c r="K366">
        <v>703.15969683357082</v>
      </c>
      <c r="L366">
        <v>697.10895915754043</v>
      </c>
      <c r="M366">
        <v>693.94909211242873</v>
      </c>
      <c r="N366">
        <v>692.02902765870408</v>
      </c>
      <c r="O366">
        <v>689.70237498737515</v>
      </c>
      <c r="Q366">
        <v>91.784389172686076</v>
      </c>
      <c r="R366">
        <v>83.812933508129277</v>
      </c>
      <c r="S366">
        <v>83.809391750477928</v>
      </c>
      <c r="T366">
        <v>83.119868371586207</v>
      </c>
      <c r="U366">
        <v>83.227955492187178</v>
      </c>
      <c r="V366">
        <v>83.715369351211052</v>
      </c>
      <c r="W366">
        <v>83.696060896643658</v>
      </c>
      <c r="X366">
        <v>83.989369837244411</v>
      </c>
      <c r="Y366">
        <v>84.154846160167324</v>
      </c>
      <c r="Z366">
        <v>84.114482176108652</v>
      </c>
      <c r="AB366">
        <v>51.842329527240125</v>
      </c>
      <c r="AC366">
        <v>46.877384396079023</v>
      </c>
      <c r="AD366">
        <v>46.959488417987565</v>
      </c>
      <c r="AE366">
        <v>46.327839020284294</v>
      </c>
      <c r="AF366">
        <v>46.160361689893669</v>
      </c>
      <c r="AG366">
        <v>46.384274397294156</v>
      </c>
      <c r="AH366">
        <v>46.352729910967518</v>
      </c>
      <c r="AI366">
        <v>46.552105526367356</v>
      </c>
      <c r="AJ366">
        <v>46.637845959217003</v>
      </c>
      <c r="AK366">
        <v>46.614361781960604</v>
      </c>
      <c r="AM366" t="s">
        <v>17</v>
      </c>
      <c r="AN366" t="s">
        <v>18</v>
      </c>
      <c r="AO366">
        <v>0</v>
      </c>
      <c r="AP366">
        <v>91.784389172686076</v>
      </c>
    </row>
    <row r="367" spans="1:42">
      <c r="A367" t="s">
        <v>17</v>
      </c>
      <c r="B367" t="s">
        <v>18</v>
      </c>
      <c r="C367">
        <v>0</v>
      </c>
      <c r="D367">
        <v>1</v>
      </c>
      <c r="E367">
        <v>680</v>
      </c>
      <c r="F367">
        <v>671.88329849034949</v>
      </c>
      <c r="G367">
        <v>743.48220436108261</v>
      </c>
      <c r="H367">
        <v>746.53612091303864</v>
      </c>
      <c r="I367">
        <v>749.78528760490042</v>
      </c>
      <c r="J367">
        <v>743.40602114070668</v>
      </c>
      <c r="K367">
        <v>734.47671413216608</v>
      </c>
      <c r="L367">
        <v>728.88548530043204</v>
      </c>
      <c r="M367">
        <v>722.67051351244186</v>
      </c>
      <c r="N367">
        <v>719.35557287510335</v>
      </c>
      <c r="O367">
        <v>717.38292793896505</v>
      </c>
      <c r="Q367">
        <v>81.73679160023724</v>
      </c>
      <c r="R367">
        <v>89.419007390704195</v>
      </c>
      <c r="S367">
        <v>81.851349472318361</v>
      </c>
      <c r="T367">
        <v>81.80875085345599</v>
      </c>
      <c r="U367">
        <v>81.165176552101983</v>
      </c>
      <c r="V367">
        <v>81.250990889579967</v>
      </c>
      <c r="W367">
        <v>81.699174471674695</v>
      </c>
      <c r="X367">
        <v>81.675006483485774</v>
      </c>
      <c r="Y367">
        <v>81.960226925715716</v>
      </c>
      <c r="Z367">
        <v>82.132282923246279</v>
      </c>
      <c r="AB367">
        <v>45.793341584448186</v>
      </c>
      <c r="AC367">
        <v>51.204796845768016</v>
      </c>
      <c r="AD367">
        <v>46.454279586579673</v>
      </c>
      <c r="AE367">
        <v>46.46138973057846</v>
      </c>
      <c r="AF367">
        <v>45.863759852005096</v>
      </c>
      <c r="AG367">
        <v>45.707088462621023</v>
      </c>
      <c r="AH367">
        <v>45.92056609037428</v>
      </c>
      <c r="AI367">
        <v>45.891790806358955</v>
      </c>
      <c r="AJ367">
        <v>46.084743459630751</v>
      </c>
      <c r="AK367">
        <v>46.174400504417683</v>
      </c>
      <c r="AM367" t="s">
        <v>17</v>
      </c>
      <c r="AN367" t="s">
        <v>18</v>
      </c>
      <c r="AO367">
        <v>1</v>
      </c>
      <c r="AP367">
        <v>81.73679160023724</v>
      </c>
    </row>
    <row r="368" spans="1:42">
      <c r="A368" t="s">
        <v>17</v>
      </c>
      <c r="B368" t="s">
        <v>18</v>
      </c>
      <c r="C368">
        <v>0</v>
      </c>
      <c r="D368">
        <v>2</v>
      </c>
      <c r="E368">
        <v>688</v>
      </c>
      <c r="F368">
        <v>699.80748852546287</v>
      </c>
      <c r="G368">
        <v>692.10824330781941</v>
      </c>
      <c r="H368">
        <v>764.53859955590394</v>
      </c>
      <c r="I368">
        <v>768.16596726981459</v>
      </c>
      <c r="J368">
        <v>771.45634873322206</v>
      </c>
      <c r="K368">
        <v>765.14844530198582</v>
      </c>
      <c r="L368">
        <v>756.22308117999171</v>
      </c>
      <c r="M368">
        <v>750.53058646926411</v>
      </c>
      <c r="N368">
        <v>744.16949234934214</v>
      </c>
      <c r="O368">
        <v>740.73575585521303</v>
      </c>
      <c r="Q368">
        <v>75.701601798608792</v>
      </c>
      <c r="R368">
        <v>74.522849223403853</v>
      </c>
      <c r="S368">
        <v>81.419831622690268</v>
      </c>
      <c r="T368">
        <v>74.655217473210897</v>
      </c>
      <c r="U368">
        <v>74.584729902227679</v>
      </c>
      <c r="V368">
        <v>74.006992616126468</v>
      </c>
      <c r="W368">
        <v>74.076658591625034</v>
      </c>
      <c r="X368">
        <v>74.471037047960053</v>
      </c>
      <c r="Y368">
        <v>74.454168167136771</v>
      </c>
      <c r="Z368">
        <v>74.721523638994981</v>
      </c>
      <c r="AB368">
        <v>47.578910117750532</v>
      </c>
      <c r="AC368">
        <v>46.262486468529268</v>
      </c>
      <c r="AD368">
        <v>51.596029756725287</v>
      </c>
      <c r="AE368">
        <v>46.893018694637512</v>
      </c>
      <c r="AF368">
        <v>46.867442149927477</v>
      </c>
      <c r="AG368">
        <v>46.284940212811634</v>
      </c>
      <c r="AH368">
        <v>46.126597700102721</v>
      </c>
      <c r="AI368">
        <v>46.328976949468931</v>
      </c>
      <c r="AJ368">
        <v>46.29727313916343</v>
      </c>
      <c r="AK368">
        <v>46.487004901390058</v>
      </c>
      <c r="AM368" t="s">
        <v>17</v>
      </c>
      <c r="AN368" t="s">
        <v>18</v>
      </c>
      <c r="AO368">
        <v>2</v>
      </c>
      <c r="AP368">
        <v>75.701601798608792</v>
      </c>
    </row>
    <row r="369" spans="1:42">
      <c r="A369" t="s">
        <v>17</v>
      </c>
      <c r="B369" t="s">
        <v>18</v>
      </c>
      <c r="C369">
        <v>0</v>
      </c>
      <c r="D369">
        <v>3</v>
      </c>
      <c r="E369">
        <v>668</v>
      </c>
      <c r="F369">
        <v>712.26722399221512</v>
      </c>
      <c r="G369">
        <v>724.4398724961635</v>
      </c>
      <c r="H369">
        <v>717.054345327654</v>
      </c>
      <c r="I369">
        <v>790.98167462587389</v>
      </c>
      <c r="J369">
        <v>795.11743932876118</v>
      </c>
      <c r="K369">
        <v>798.46588608985394</v>
      </c>
      <c r="L369">
        <v>792.17868878948445</v>
      </c>
      <c r="M369">
        <v>783.15607725587915</v>
      </c>
      <c r="N369">
        <v>777.31006431235016</v>
      </c>
      <c r="O369">
        <v>770.75091218555394</v>
      </c>
      <c r="Q369">
        <v>70.308079061446605</v>
      </c>
      <c r="R369">
        <v>66.971254062218804</v>
      </c>
      <c r="S369">
        <v>65.989593450464881</v>
      </c>
      <c r="T369">
        <v>72.021019089374732</v>
      </c>
      <c r="U369">
        <v>66.115887343153219</v>
      </c>
      <c r="V369">
        <v>66.001921283676509</v>
      </c>
      <c r="W369">
        <v>65.487611929586862</v>
      </c>
      <c r="X369">
        <v>65.524850414574075</v>
      </c>
      <c r="Y369">
        <v>65.850634339404408</v>
      </c>
      <c r="Z369">
        <v>65.827918744858962</v>
      </c>
      <c r="AB369">
        <v>34.948014433128606</v>
      </c>
      <c r="AC369">
        <v>33.33089494779346</v>
      </c>
      <c r="AD369">
        <v>32.461083941779854</v>
      </c>
      <c r="AE369">
        <v>36.009505532835639</v>
      </c>
      <c r="AF369">
        <v>32.789630952604313</v>
      </c>
      <c r="AG369">
        <v>32.750989930128902</v>
      </c>
      <c r="AH369">
        <v>32.362557429708801</v>
      </c>
      <c r="AI369">
        <v>32.260786181438142</v>
      </c>
      <c r="AJ369">
        <v>32.401169341838283</v>
      </c>
      <c r="AK369">
        <v>32.384489998338701</v>
      </c>
      <c r="AM369" t="s">
        <v>17</v>
      </c>
      <c r="AN369" t="s">
        <v>18</v>
      </c>
      <c r="AO369">
        <v>3</v>
      </c>
      <c r="AP369">
        <v>70.308079061446605</v>
      </c>
    </row>
    <row r="370" spans="1:42">
      <c r="A370" t="s">
        <v>17</v>
      </c>
      <c r="B370" t="s">
        <v>18</v>
      </c>
      <c r="C370">
        <v>0</v>
      </c>
      <c r="D370">
        <v>4</v>
      </c>
      <c r="E370">
        <v>722</v>
      </c>
      <c r="F370">
        <v>685.37905241255726</v>
      </c>
      <c r="G370">
        <v>727.27103830348847</v>
      </c>
      <c r="H370">
        <v>739.65230656817687</v>
      </c>
      <c r="I370">
        <v>732.6159003183102</v>
      </c>
      <c r="J370">
        <v>807.2648311628393</v>
      </c>
      <c r="K370">
        <v>811.78352764832448</v>
      </c>
      <c r="L370">
        <v>815.17399653726579</v>
      </c>
      <c r="M370">
        <v>808.94553488394035</v>
      </c>
      <c r="N370">
        <v>799.91914266030187</v>
      </c>
      <c r="O370">
        <v>793.99105730028123</v>
      </c>
      <c r="Q370">
        <v>57.545370977746508</v>
      </c>
      <c r="R370">
        <v>59.484466226302558</v>
      </c>
      <c r="S370">
        <v>56.996126042941789</v>
      </c>
      <c r="T370">
        <v>56.186008523491452</v>
      </c>
      <c r="U370">
        <v>61.378908746739562</v>
      </c>
      <c r="V370">
        <v>56.407260346402538</v>
      </c>
      <c r="W370">
        <v>56.292649672072407</v>
      </c>
      <c r="X370">
        <v>55.853135045120609</v>
      </c>
      <c r="Y370">
        <v>55.879746410814199</v>
      </c>
      <c r="Z370">
        <v>56.143184598931498</v>
      </c>
      <c r="AB370">
        <v>35.066097064102514</v>
      </c>
      <c r="AC370">
        <v>39.292787549326356</v>
      </c>
      <c r="AD370">
        <v>37.654129404839878</v>
      </c>
      <c r="AE370">
        <v>36.663653538829948</v>
      </c>
      <c r="AF370">
        <v>40.656453402963379</v>
      </c>
      <c r="AG370">
        <v>37.081769168445739</v>
      </c>
      <c r="AH370">
        <v>37.024255151158584</v>
      </c>
      <c r="AI370">
        <v>36.592057220143118</v>
      </c>
      <c r="AJ370">
        <v>36.47137942901562</v>
      </c>
      <c r="AK370">
        <v>36.619306468687618</v>
      </c>
      <c r="AM370" t="s">
        <v>17</v>
      </c>
      <c r="AN370" t="s">
        <v>18</v>
      </c>
      <c r="AO370">
        <v>4</v>
      </c>
      <c r="AP370">
        <v>57.545370977746508</v>
      </c>
    </row>
    <row r="371" spans="1:42">
      <c r="A371" t="s">
        <v>17</v>
      </c>
      <c r="B371" t="s">
        <v>18</v>
      </c>
      <c r="C371">
        <v>5</v>
      </c>
      <c r="D371">
        <v>5</v>
      </c>
      <c r="E371">
        <v>724</v>
      </c>
      <c r="F371">
        <v>738.97806324001397</v>
      </c>
      <c r="G371">
        <v>704.87961915438564</v>
      </c>
      <c r="H371">
        <v>745.39112483755673</v>
      </c>
      <c r="I371">
        <v>757.99223935240775</v>
      </c>
      <c r="J371">
        <v>751.12235927061727</v>
      </c>
      <c r="K371">
        <v>826.93291591807906</v>
      </c>
      <c r="L371">
        <v>831.83890748767499</v>
      </c>
      <c r="M371">
        <v>835.30678765910386</v>
      </c>
      <c r="N371">
        <v>829.08614036826361</v>
      </c>
      <c r="O371">
        <v>819.99336883063199</v>
      </c>
      <c r="Q371">
        <v>47.775198507313561</v>
      </c>
      <c r="R371">
        <v>49.088465850286006</v>
      </c>
      <c r="S371">
        <v>50.931003807805411</v>
      </c>
      <c r="T371">
        <v>48.865145543058205</v>
      </c>
      <c r="U371">
        <v>48.083525007468005</v>
      </c>
      <c r="V371">
        <v>52.449181142946415</v>
      </c>
      <c r="W371">
        <v>48.23986856907996</v>
      </c>
      <c r="X371">
        <v>48.143283831890543</v>
      </c>
      <c r="Y371">
        <v>47.776892017963299</v>
      </c>
      <c r="Z371">
        <v>47.796726151346917</v>
      </c>
      <c r="AB371">
        <v>24.567175010364831</v>
      </c>
      <c r="AC371">
        <v>22.90766299638317</v>
      </c>
      <c r="AD371">
        <v>25.436584532285568</v>
      </c>
      <c r="AE371">
        <v>24.4475068154401</v>
      </c>
      <c r="AF371">
        <v>23.821267023537306</v>
      </c>
      <c r="AG371">
        <v>26.392736275059558</v>
      </c>
      <c r="AH371">
        <v>24.102560112769574</v>
      </c>
      <c r="AI371">
        <v>24.056984345606356</v>
      </c>
      <c r="AJ371">
        <v>23.780525432611526</v>
      </c>
      <c r="AK371">
        <v>23.70116583645682</v>
      </c>
      <c r="AM371" t="s">
        <v>17</v>
      </c>
      <c r="AN371" t="s">
        <v>18</v>
      </c>
      <c r="AO371">
        <v>5</v>
      </c>
      <c r="AP371">
        <v>47.775198507313561</v>
      </c>
    </row>
    <row r="372" spans="1:42">
      <c r="A372" t="s">
        <v>17</v>
      </c>
      <c r="B372" t="s">
        <v>18</v>
      </c>
      <c r="C372">
        <v>5</v>
      </c>
      <c r="D372">
        <v>6</v>
      </c>
      <c r="E372">
        <v>733</v>
      </c>
      <c r="F372">
        <v>737.49011366871241</v>
      </c>
      <c r="G372">
        <v>752.8430570511324</v>
      </c>
      <c r="H372">
        <v>721.1812390669993</v>
      </c>
      <c r="I372">
        <v>760.28425761299673</v>
      </c>
      <c r="J372">
        <v>773.10943510834795</v>
      </c>
      <c r="K372">
        <v>766.37871923542764</v>
      </c>
      <c r="L372">
        <v>843.16905844080418</v>
      </c>
      <c r="M372">
        <v>848.41877973702935</v>
      </c>
      <c r="N372">
        <v>851.94631770610795</v>
      </c>
      <c r="O372">
        <v>845.74040253656733</v>
      </c>
      <c r="Q372">
        <v>43.003636034119339</v>
      </c>
      <c r="R372">
        <v>43.757713786880551</v>
      </c>
      <c r="S372">
        <v>45.048350164753458</v>
      </c>
      <c r="T372">
        <v>46.433157007845168</v>
      </c>
      <c r="U372">
        <v>44.761055791182905</v>
      </c>
      <c r="V372">
        <v>44.016156073719507</v>
      </c>
      <c r="W372">
        <v>48.035499148847698</v>
      </c>
      <c r="X372">
        <v>44.204733308342576</v>
      </c>
      <c r="Y372">
        <v>44.096406160900841</v>
      </c>
      <c r="Z372">
        <v>43.756980825050384</v>
      </c>
      <c r="AB372">
        <v>24.731886682884994</v>
      </c>
      <c r="AC372">
        <v>25.079340592180898</v>
      </c>
      <c r="AD372">
        <v>23.515229748243208</v>
      </c>
      <c r="AE372">
        <v>25.879787500965428</v>
      </c>
      <c r="AF372">
        <v>24.941804623192471</v>
      </c>
      <c r="AG372">
        <v>24.317328222671389</v>
      </c>
      <c r="AH372">
        <v>26.876831306333457</v>
      </c>
      <c r="AI372">
        <v>24.567071585550654</v>
      </c>
      <c r="AJ372">
        <v>24.512044349033221</v>
      </c>
      <c r="AK372">
        <v>24.237388799745123</v>
      </c>
      <c r="AM372" t="s">
        <v>17</v>
      </c>
      <c r="AN372" t="s">
        <v>18</v>
      </c>
      <c r="AO372">
        <v>6</v>
      </c>
      <c r="AP372">
        <v>43.003636034119339</v>
      </c>
    </row>
    <row r="373" spans="1:42">
      <c r="A373" t="s">
        <v>17</v>
      </c>
      <c r="B373" t="s">
        <v>18</v>
      </c>
      <c r="C373">
        <v>5</v>
      </c>
      <c r="D373">
        <v>7</v>
      </c>
      <c r="E373">
        <v>726</v>
      </c>
      <c r="F373">
        <v>739.48838504157243</v>
      </c>
      <c r="G373">
        <v>745.00124992864085</v>
      </c>
      <c r="H373">
        <v>760.65945902922272</v>
      </c>
      <c r="I373">
        <v>731.2563577233276</v>
      </c>
      <c r="J373">
        <v>768.94761521507303</v>
      </c>
      <c r="K373">
        <v>781.85268744495443</v>
      </c>
      <c r="L373">
        <v>775.34566790301062</v>
      </c>
      <c r="M373">
        <v>852.45304315688793</v>
      </c>
      <c r="N373">
        <v>857.98081261706579</v>
      </c>
      <c r="O373">
        <v>861.54848321812767</v>
      </c>
      <c r="Q373">
        <v>38.131009871669541</v>
      </c>
      <c r="R373">
        <v>39.008542481646714</v>
      </c>
      <c r="S373">
        <v>39.740462362913796</v>
      </c>
      <c r="T373">
        <v>40.713164940904115</v>
      </c>
      <c r="U373">
        <v>41.972026508697553</v>
      </c>
      <c r="V373">
        <v>40.523390687805787</v>
      </c>
      <c r="W373">
        <v>39.893396569946219</v>
      </c>
      <c r="X373">
        <v>43.47027098822408</v>
      </c>
      <c r="Y373">
        <v>40.039834105646499</v>
      </c>
      <c r="Z373">
        <v>39.944167318192669</v>
      </c>
      <c r="AB373">
        <v>29.516677697507166</v>
      </c>
      <c r="AC373">
        <v>29.160237267345046</v>
      </c>
      <c r="AD373">
        <v>29.542200258170634</v>
      </c>
      <c r="AE373">
        <v>27.744961351825939</v>
      </c>
      <c r="AF373">
        <v>30.38824983301086</v>
      </c>
      <c r="AG373">
        <v>29.375216456026038</v>
      </c>
      <c r="AH373">
        <v>28.644441708092163</v>
      </c>
      <c r="AI373">
        <v>31.714288423555708</v>
      </c>
      <c r="AJ373">
        <v>29.021576043894282</v>
      </c>
      <c r="AK373">
        <v>28.952116365758911</v>
      </c>
      <c r="AM373" t="s">
        <v>17</v>
      </c>
      <c r="AN373" t="s">
        <v>18</v>
      </c>
      <c r="AO373">
        <v>7</v>
      </c>
      <c r="AP373">
        <v>38.131009871669541</v>
      </c>
    </row>
    <row r="374" spans="1:42">
      <c r="A374" t="s">
        <v>17</v>
      </c>
      <c r="B374" t="s">
        <v>18</v>
      </c>
      <c r="C374">
        <v>5</v>
      </c>
      <c r="D374">
        <v>8</v>
      </c>
      <c r="E374">
        <v>691</v>
      </c>
      <c r="F374">
        <v>735.42000380777642</v>
      </c>
      <c r="G374">
        <v>749.15370729604035</v>
      </c>
      <c r="H374">
        <v>755.70491469396472</v>
      </c>
      <c r="I374">
        <v>771.66207324397135</v>
      </c>
      <c r="J374">
        <v>744.2719018672758</v>
      </c>
      <c r="K374">
        <v>780.72775257655712</v>
      </c>
      <c r="L374">
        <v>793.80130640340019</v>
      </c>
      <c r="M374">
        <v>787.49638156387311</v>
      </c>
      <c r="N374">
        <v>865.25676634034721</v>
      </c>
      <c r="O374">
        <v>871.06372878522154</v>
      </c>
      <c r="Q374">
        <v>38.257513254266975</v>
      </c>
      <c r="R374">
        <v>36.731789042984566</v>
      </c>
      <c r="S374">
        <v>37.62327881636169</v>
      </c>
      <c r="T374">
        <v>38.202742325299823</v>
      </c>
      <c r="U374">
        <v>39.123017988644072</v>
      </c>
      <c r="V374">
        <v>40.156562091004453</v>
      </c>
      <c r="W374">
        <v>38.890157290422309</v>
      </c>
      <c r="X374">
        <v>38.301215862858271</v>
      </c>
      <c r="Y374">
        <v>41.768629371970448</v>
      </c>
      <c r="Z374">
        <v>38.484466827935059</v>
      </c>
      <c r="AB374">
        <v>25.225223282772781</v>
      </c>
      <c r="AC374">
        <v>24.139978181750454</v>
      </c>
      <c r="AD374">
        <v>23.877152522935017</v>
      </c>
      <c r="AE374">
        <v>24.160600181232486</v>
      </c>
      <c r="AF374">
        <v>22.759172817104037</v>
      </c>
      <c r="AG374">
        <v>24.795330249202511</v>
      </c>
      <c r="AH374">
        <v>24.02876150023689</v>
      </c>
      <c r="AI374">
        <v>23.439069579930997</v>
      </c>
      <c r="AJ374">
        <v>25.944187866871051</v>
      </c>
      <c r="AK374">
        <v>23.763862966530098</v>
      </c>
      <c r="AM374" t="s">
        <v>17</v>
      </c>
      <c r="AN374" t="s">
        <v>18</v>
      </c>
      <c r="AO374">
        <v>8</v>
      </c>
      <c r="AP374">
        <v>38.257513254266975</v>
      </c>
    </row>
    <row r="375" spans="1:42">
      <c r="A375" t="s">
        <v>17</v>
      </c>
      <c r="B375" t="s">
        <v>18</v>
      </c>
      <c r="C375">
        <v>5</v>
      </c>
      <c r="D375">
        <v>9</v>
      </c>
      <c r="E375">
        <v>684</v>
      </c>
      <c r="F375">
        <v>702.26873636469384</v>
      </c>
      <c r="G375">
        <v>746.27016752075656</v>
      </c>
      <c r="H375">
        <v>760.28988093100668</v>
      </c>
      <c r="I375">
        <v>767.79693165269714</v>
      </c>
      <c r="J375">
        <v>784.09286011554798</v>
      </c>
      <c r="K375">
        <v>758.58820797536816</v>
      </c>
      <c r="L375">
        <v>793.94202166093646</v>
      </c>
      <c r="M375">
        <v>807.23483734388481</v>
      </c>
      <c r="N375">
        <v>801.06628865659104</v>
      </c>
      <c r="O375">
        <v>879.64281712003663</v>
      </c>
      <c r="Q375">
        <v>38.04319429306139</v>
      </c>
      <c r="R375">
        <v>37.806408092067244</v>
      </c>
      <c r="S375">
        <v>36.395066787382717</v>
      </c>
      <c r="T375">
        <v>37.211275100788043</v>
      </c>
      <c r="U375">
        <v>37.72565706694045</v>
      </c>
      <c r="V375">
        <v>38.669149668561047</v>
      </c>
      <c r="W375">
        <v>39.506030417215072</v>
      </c>
      <c r="X375">
        <v>38.368612171930671</v>
      </c>
      <c r="Y375">
        <v>37.747231032648784</v>
      </c>
      <c r="Z375">
        <v>41.08281463371582</v>
      </c>
      <c r="AB375">
        <v>22.254981884881001</v>
      </c>
      <c r="AC375">
        <v>23.01345858392736</v>
      </c>
      <c r="AD375">
        <v>22.054635408214139</v>
      </c>
      <c r="AE375">
        <v>21.827884734758662</v>
      </c>
      <c r="AF375">
        <v>22.049997373491713</v>
      </c>
      <c r="AG375">
        <v>20.860704367359919</v>
      </c>
      <c r="AH375">
        <v>22.567779931551687</v>
      </c>
      <c r="AI375">
        <v>21.907424497787492</v>
      </c>
      <c r="AJ375">
        <v>21.383249207665529</v>
      </c>
      <c r="AK375">
        <v>23.579437077560357</v>
      </c>
      <c r="AM375" t="s">
        <v>17</v>
      </c>
      <c r="AN375" t="s">
        <v>18</v>
      </c>
      <c r="AO375">
        <v>9</v>
      </c>
      <c r="AP375">
        <v>38.04319429306139</v>
      </c>
    </row>
    <row r="376" spans="1:42">
      <c r="A376" t="s">
        <v>17</v>
      </c>
      <c r="B376" t="s">
        <v>18</v>
      </c>
      <c r="C376">
        <v>10</v>
      </c>
      <c r="D376">
        <v>10</v>
      </c>
      <c r="E376">
        <v>732</v>
      </c>
      <c r="F376">
        <v>703.65874578476928</v>
      </c>
      <c r="G376">
        <v>722.65843157314589</v>
      </c>
      <c r="H376">
        <v>766.29515186347101</v>
      </c>
      <c r="I376">
        <v>780.67557853750782</v>
      </c>
      <c r="J376">
        <v>789.70562259036456</v>
      </c>
      <c r="K376">
        <v>806.49835310646313</v>
      </c>
      <c r="L376">
        <v>783.36882194878945</v>
      </c>
      <c r="M376">
        <v>817.29281540032844</v>
      </c>
      <c r="N376">
        <v>830.81382676473629</v>
      </c>
      <c r="O376">
        <v>824.99466323533352</v>
      </c>
      <c r="Q376">
        <v>49.1783659946637</v>
      </c>
      <c r="R376">
        <v>52.835865393700338</v>
      </c>
      <c r="S376">
        <v>52.440284971871911</v>
      </c>
      <c r="T376">
        <v>50.377646738122827</v>
      </c>
      <c r="U376">
        <v>51.646615145510403</v>
      </c>
      <c r="V376">
        <v>52.21719792546692</v>
      </c>
      <c r="W376">
        <v>53.292544949603425</v>
      </c>
      <c r="X376">
        <v>54.140048240968994</v>
      </c>
      <c r="Y376">
        <v>52.559697442493004</v>
      </c>
      <c r="Z376">
        <v>51.939654758958376</v>
      </c>
      <c r="AB376">
        <v>22.950172051428478</v>
      </c>
      <c r="AC376">
        <v>24.50218830088599</v>
      </c>
      <c r="AD376">
        <v>25.320540083553094</v>
      </c>
      <c r="AE376">
        <v>24.314713084470831</v>
      </c>
      <c r="AF376">
        <v>24.095988091115089</v>
      </c>
      <c r="AG376">
        <v>24.312269889173322</v>
      </c>
      <c r="AH376">
        <v>23.052403377923866</v>
      </c>
      <c r="AI376">
        <v>24.808607698778555</v>
      </c>
      <c r="AJ376">
        <v>24.166542782874789</v>
      </c>
      <c r="AK376">
        <v>23.596307281318531</v>
      </c>
      <c r="AM376" t="s">
        <v>17</v>
      </c>
      <c r="AN376" t="s">
        <v>18</v>
      </c>
      <c r="AO376">
        <v>10</v>
      </c>
      <c r="AP376">
        <v>49.1783659946637</v>
      </c>
    </row>
    <row r="377" spans="1:42">
      <c r="A377" t="s">
        <v>17</v>
      </c>
      <c r="B377" t="s">
        <v>18</v>
      </c>
      <c r="C377">
        <v>10</v>
      </c>
      <c r="D377">
        <v>11</v>
      </c>
      <c r="E377">
        <v>818</v>
      </c>
      <c r="F377">
        <v>752.52502698871763</v>
      </c>
      <c r="G377">
        <v>724.01169348846156</v>
      </c>
      <c r="H377">
        <v>743.74882962722904</v>
      </c>
      <c r="I377">
        <v>787.26869476003685</v>
      </c>
      <c r="J377">
        <v>801.98285815772579</v>
      </c>
      <c r="K377">
        <v>812.49111287522328</v>
      </c>
      <c r="L377">
        <v>829.84476303849158</v>
      </c>
      <c r="M377">
        <v>808.78120864759205</v>
      </c>
      <c r="N377">
        <v>841.49961833098257</v>
      </c>
      <c r="O377">
        <v>855.32567071437791</v>
      </c>
      <c r="Q377">
        <v>43.620371035800652</v>
      </c>
      <c r="R377">
        <v>46.486757454094381</v>
      </c>
      <c r="S377">
        <v>49.90142944496052</v>
      </c>
      <c r="T377">
        <v>49.58243243454671</v>
      </c>
      <c r="U377">
        <v>47.659689281282041</v>
      </c>
      <c r="V377">
        <v>48.907882447853488</v>
      </c>
      <c r="W377">
        <v>49.368686356668555</v>
      </c>
      <c r="X377">
        <v>50.306300275139982</v>
      </c>
      <c r="Y377">
        <v>50.924815350845002</v>
      </c>
      <c r="Z377">
        <v>49.619973586468141</v>
      </c>
      <c r="AB377">
        <v>19.259049574884038</v>
      </c>
      <c r="AC377">
        <v>20.221390278158964</v>
      </c>
      <c r="AD377">
        <v>21.558143080439301</v>
      </c>
      <c r="AE377">
        <v>22.133832126642815</v>
      </c>
      <c r="AF377">
        <v>21.2676481241887</v>
      </c>
      <c r="AG377">
        <v>21.097760259792647</v>
      </c>
      <c r="AH377">
        <v>21.229246508214636</v>
      </c>
      <c r="AI377">
        <v>20.240021299137336</v>
      </c>
      <c r="AJ377">
        <v>21.587752204191268</v>
      </c>
      <c r="AK377">
        <v>21.062743681629669</v>
      </c>
      <c r="AM377" t="s">
        <v>17</v>
      </c>
      <c r="AN377" t="s">
        <v>18</v>
      </c>
      <c r="AO377">
        <v>11</v>
      </c>
      <c r="AP377">
        <v>43.620371035800652</v>
      </c>
    </row>
    <row r="378" spans="1:42">
      <c r="A378" t="s">
        <v>17</v>
      </c>
      <c r="B378" t="s">
        <v>18</v>
      </c>
      <c r="C378">
        <v>10</v>
      </c>
      <c r="D378">
        <v>12</v>
      </c>
      <c r="E378">
        <v>842</v>
      </c>
      <c r="F378">
        <v>838.87308736072282</v>
      </c>
      <c r="G378">
        <v>773.88426504628569</v>
      </c>
      <c r="H378">
        <v>745.1619181932125</v>
      </c>
      <c r="I378">
        <v>765.77195451539194</v>
      </c>
      <c r="J378">
        <v>809.0763670938959</v>
      </c>
      <c r="K378">
        <v>824.03323244845387</v>
      </c>
      <c r="L378">
        <v>836.19374818209133</v>
      </c>
      <c r="M378">
        <v>854.16276068281911</v>
      </c>
      <c r="N378">
        <v>835.25326519744078</v>
      </c>
      <c r="O378">
        <v>866.69337246396708</v>
      </c>
      <c r="Q378">
        <v>47.209363628507766</v>
      </c>
      <c r="R378">
        <v>46.179720545227674</v>
      </c>
      <c r="S378">
        <v>48.987361646695383</v>
      </c>
      <c r="T378">
        <v>52.683864973232048</v>
      </c>
      <c r="U378">
        <v>52.346905916208165</v>
      </c>
      <c r="V378">
        <v>50.314495324174523</v>
      </c>
      <c r="W378">
        <v>51.684332418295682</v>
      </c>
      <c r="X378">
        <v>52.144111623623367</v>
      </c>
      <c r="Y378">
        <v>52.979561230722794</v>
      </c>
      <c r="Z378">
        <v>53.564426694704864</v>
      </c>
      <c r="AB378">
        <v>23.210179684925034</v>
      </c>
      <c r="AC378">
        <v>21.528639518328802</v>
      </c>
      <c r="AD378">
        <v>22.510228784010934</v>
      </c>
      <c r="AE378">
        <v>23.982438336305879</v>
      </c>
      <c r="AF378">
        <v>24.634124110477515</v>
      </c>
      <c r="AG378">
        <v>23.730731534723553</v>
      </c>
      <c r="AH378">
        <v>23.591052911895321</v>
      </c>
      <c r="AI378">
        <v>23.721659928730357</v>
      </c>
      <c r="AJ378">
        <v>22.65983127941977</v>
      </c>
      <c r="AK378">
        <v>24.066876031314898</v>
      </c>
      <c r="AM378" t="s">
        <v>17</v>
      </c>
      <c r="AN378" t="s">
        <v>18</v>
      </c>
      <c r="AO378">
        <v>12</v>
      </c>
      <c r="AP378">
        <v>47.209363628507766</v>
      </c>
    </row>
    <row r="379" spans="1:42">
      <c r="A379" t="s">
        <v>17</v>
      </c>
      <c r="B379" t="s">
        <v>18</v>
      </c>
      <c r="C379">
        <v>10</v>
      </c>
      <c r="D379">
        <v>13</v>
      </c>
      <c r="E379">
        <v>898</v>
      </c>
      <c r="F379">
        <v>847.2421995228807</v>
      </c>
      <c r="G379">
        <v>843.84929516118109</v>
      </c>
      <c r="H379">
        <v>780.1259044658724</v>
      </c>
      <c r="I379">
        <v>751.80569425917622</v>
      </c>
      <c r="J379">
        <v>772.72083167516712</v>
      </c>
      <c r="K379">
        <v>815.14218666937495</v>
      </c>
      <c r="L379">
        <v>830.15927064403149</v>
      </c>
      <c r="M379">
        <v>843.45034849274998</v>
      </c>
      <c r="N379">
        <v>861.60169161064641</v>
      </c>
      <c r="O379">
        <v>844.800319102966</v>
      </c>
      <c r="Q379">
        <v>37.877463031357308</v>
      </c>
      <c r="R379">
        <v>39.713384782407196</v>
      </c>
      <c r="S379">
        <v>38.762157233324274</v>
      </c>
      <c r="T379">
        <v>41.197548332467328</v>
      </c>
      <c r="U379">
        <v>44.146009840887928</v>
      </c>
      <c r="V379">
        <v>43.779920815541701</v>
      </c>
      <c r="W379">
        <v>42.208356767554889</v>
      </c>
      <c r="X379">
        <v>43.32414044058897</v>
      </c>
      <c r="Y379">
        <v>43.591189853951349</v>
      </c>
      <c r="Z379">
        <v>44.379888178002268</v>
      </c>
      <c r="AB379">
        <v>32.674857852677782</v>
      </c>
      <c r="AC379">
        <v>34.509740246617518</v>
      </c>
      <c r="AD379">
        <v>31.99731016439458</v>
      </c>
      <c r="AE379">
        <v>33.341230257033345</v>
      </c>
      <c r="AF379">
        <v>35.542681202929735</v>
      </c>
      <c r="AG379">
        <v>36.513515825105124</v>
      </c>
      <c r="AH379">
        <v>35.246151740236883</v>
      </c>
      <c r="AI379">
        <v>35.113788238686091</v>
      </c>
      <c r="AJ379">
        <v>35.295255220746363</v>
      </c>
      <c r="AK379">
        <v>33.794831100331393</v>
      </c>
      <c r="AM379" t="s">
        <v>17</v>
      </c>
      <c r="AN379" t="s">
        <v>18</v>
      </c>
      <c r="AO379">
        <v>13</v>
      </c>
      <c r="AP379">
        <v>37.877463031357308</v>
      </c>
    </row>
    <row r="380" spans="1:42">
      <c r="A380" t="s">
        <v>17</v>
      </c>
      <c r="B380" t="s">
        <v>18</v>
      </c>
      <c r="C380">
        <v>10</v>
      </c>
      <c r="D380">
        <v>14</v>
      </c>
      <c r="E380">
        <v>806</v>
      </c>
      <c r="F380">
        <v>888.92889477916219</v>
      </c>
      <c r="G380">
        <v>840.17278093300035</v>
      </c>
      <c r="H380">
        <v>836.40040602064107</v>
      </c>
      <c r="I380">
        <v>775.07301133855958</v>
      </c>
      <c r="J380">
        <v>747.65456655791866</v>
      </c>
      <c r="K380">
        <v>768.61828469443878</v>
      </c>
      <c r="L380">
        <v>809.43212681343937</v>
      </c>
      <c r="M380">
        <v>824.28814948496085</v>
      </c>
      <c r="N380">
        <v>838.68694388781489</v>
      </c>
      <c r="O380">
        <v>856.79151969804741</v>
      </c>
      <c r="Q380">
        <v>50.4877827592316</v>
      </c>
      <c r="R380">
        <v>44.868828811490516</v>
      </c>
      <c r="S380">
        <v>46.878363755954865</v>
      </c>
      <c r="T380">
        <v>45.710447559380206</v>
      </c>
      <c r="U380">
        <v>48.469871971896552</v>
      </c>
      <c r="V380">
        <v>51.941865088455415</v>
      </c>
      <c r="W380">
        <v>51.522472145725679</v>
      </c>
      <c r="X380">
        <v>49.756551925571486</v>
      </c>
      <c r="Y380">
        <v>51.067667525129337</v>
      </c>
      <c r="Z380">
        <v>51.336189020987554</v>
      </c>
      <c r="AB380">
        <v>62.986981610218756</v>
      </c>
      <c r="AC380">
        <v>53.956384010298962</v>
      </c>
      <c r="AD380">
        <v>56.878606279109121</v>
      </c>
      <c r="AE380">
        <v>52.908136496841216</v>
      </c>
      <c r="AF380">
        <v>55.069716362960868</v>
      </c>
      <c r="AG380">
        <v>58.640793280895721</v>
      </c>
      <c r="AH380">
        <v>60.102940636455997</v>
      </c>
      <c r="AI380">
        <v>58.101575142543297</v>
      </c>
      <c r="AJ380">
        <v>57.949270345782885</v>
      </c>
      <c r="AK380">
        <v>58.155285376888344</v>
      </c>
      <c r="AM380" t="s">
        <v>17</v>
      </c>
      <c r="AN380" t="s">
        <v>18</v>
      </c>
      <c r="AO380">
        <v>14</v>
      </c>
      <c r="AP380">
        <v>50.4877827592316</v>
      </c>
    </row>
    <row r="381" spans="1:42">
      <c r="A381" t="s">
        <v>17</v>
      </c>
      <c r="B381" t="s">
        <v>18</v>
      </c>
      <c r="C381">
        <v>15</v>
      </c>
      <c r="D381">
        <v>15</v>
      </c>
      <c r="E381">
        <v>813</v>
      </c>
      <c r="F381">
        <v>815.08346895541069</v>
      </c>
      <c r="G381">
        <v>895.58400916089556</v>
      </c>
      <c r="H381">
        <v>847.6337235304868</v>
      </c>
      <c r="I381">
        <v>843.59388374034791</v>
      </c>
      <c r="J381">
        <v>783.12486732385867</v>
      </c>
      <c r="K381">
        <v>755.88740647278019</v>
      </c>
      <c r="L381">
        <v>776.94069465386394</v>
      </c>
      <c r="M381">
        <v>817.32217988192383</v>
      </c>
      <c r="N381">
        <v>832.20718690777858</v>
      </c>
      <c r="O381">
        <v>847.33534165871492</v>
      </c>
      <c r="Q381">
        <v>30.778436657129411</v>
      </c>
      <c r="R381">
        <v>30.321848969867336</v>
      </c>
      <c r="S381">
        <v>27.145886866012539</v>
      </c>
      <c r="T381">
        <v>28.249298152304274</v>
      </c>
      <c r="U381">
        <v>27.653778300708051</v>
      </c>
      <c r="V381">
        <v>29.217286807784781</v>
      </c>
      <c r="W381">
        <v>31.069859910874143</v>
      </c>
      <c r="X381">
        <v>30.958299722310059</v>
      </c>
      <c r="Y381">
        <v>29.905937243686349</v>
      </c>
      <c r="Z381">
        <v>30.664924783635158</v>
      </c>
      <c r="AB381">
        <v>24.788524289950438</v>
      </c>
      <c r="AC381">
        <v>27.214583117877897</v>
      </c>
      <c r="AD381">
        <v>23.445198437320261</v>
      </c>
      <c r="AE381">
        <v>24.663878112064808</v>
      </c>
      <c r="AF381">
        <v>23.007702446413422</v>
      </c>
      <c r="AG381">
        <v>23.929911217534574</v>
      </c>
      <c r="AH381">
        <v>25.468998959459256</v>
      </c>
      <c r="AI381">
        <v>26.060904287978616</v>
      </c>
      <c r="AJ381">
        <v>25.216947920633661</v>
      </c>
      <c r="AK381">
        <v>25.188051068030035</v>
      </c>
      <c r="AM381" t="s">
        <v>17</v>
      </c>
      <c r="AN381" t="s">
        <v>18</v>
      </c>
      <c r="AO381">
        <v>15</v>
      </c>
      <c r="AP381">
        <v>30.778436657129411</v>
      </c>
    </row>
    <row r="382" spans="1:42">
      <c r="A382" t="s">
        <v>17</v>
      </c>
      <c r="B382" t="s">
        <v>18</v>
      </c>
      <c r="C382">
        <v>15</v>
      </c>
      <c r="D382">
        <v>16</v>
      </c>
      <c r="E382">
        <v>818</v>
      </c>
      <c r="F382">
        <v>824.16903435541474</v>
      </c>
      <c r="G382">
        <v>826.49369098003103</v>
      </c>
      <c r="H382">
        <v>904.36652773502101</v>
      </c>
      <c r="I382">
        <v>857.2767118138629</v>
      </c>
      <c r="J382">
        <v>852.88707598746623</v>
      </c>
      <c r="K382">
        <v>793.32594093615126</v>
      </c>
      <c r="L382">
        <v>766.35165100180973</v>
      </c>
      <c r="M382">
        <v>787.50067147245352</v>
      </c>
      <c r="N382">
        <v>827.38589089252207</v>
      </c>
      <c r="O382">
        <v>842.30477796010052</v>
      </c>
      <c r="Q382">
        <v>33.842029793531424</v>
      </c>
      <c r="R382">
        <v>33.97612515050217</v>
      </c>
      <c r="S382">
        <v>33.50051028571896</v>
      </c>
      <c r="T382">
        <v>30.128902201335219</v>
      </c>
      <c r="U382">
        <v>31.339712711189065</v>
      </c>
      <c r="V382">
        <v>30.6709224828552</v>
      </c>
      <c r="W382">
        <v>32.37290315547515</v>
      </c>
      <c r="X382">
        <v>34.38445096925804</v>
      </c>
      <c r="Y382">
        <v>34.225740310961015</v>
      </c>
      <c r="Z382">
        <v>33.098552929302954</v>
      </c>
      <c r="AB382">
        <v>27.632049945663624</v>
      </c>
      <c r="AC382">
        <v>27.505661669916975</v>
      </c>
      <c r="AD382">
        <v>30.048335464468323</v>
      </c>
      <c r="AE382">
        <v>26.040399342719024</v>
      </c>
      <c r="AF382">
        <v>27.344430853205761</v>
      </c>
      <c r="AG382">
        <v>25.585927581526352</v>
      </c>
      <c r="AH382">
        <v>26.587024483935348</v>
      </c>
      <c r="AI382">
        <v>28.258916392395385</v>
      </c>
      <c r="AJ382">
        <v>28.873949019643515</v>
      </c>
      <c r="AK382">
        <v>27.964104608686206</v>
      </c>
      <c r="AM382" t="s">
        <v>17</v>
      </c>
      <c r="AN382" t="s">
        <v>18</v>
      </c>
      <c r="AO382">
        <v>16</v>
      </c>
      <c r="AP382">
        <v>33.842029793531424</v>
      </c>
    </row>
    <row r="383" spans="1:42">
      <c r="A383" t="s">
        <v>17</v>
      </c>
      <c r="B383" t="s">
        <v>18</v>
      </c>
      <c r="C383">
        <v>15</v>
      </c>
      <c r="D383">
        <v>17</v>
      </c>
      <c r="E383">
        <v>866</v>
      </c>
      <c r="F383">
        <v>831.18447132927861</v>
      </c>
      <c r="G383">
        <v>836.7251024338334</v>
      </c>
      <c r="H383">
        <v>839.20893319238598</v>
      </c>
      <c r="I383">
        <v>912.16643540373309</v>
      </c>
      <c r="J383">
        <v>867.02760281136</v>
      </c>
      <c r="K383">
        <v>861.94601867313168</v>
      </c>
      <c r="L383">
        <v>804.46431213091194</v>
      </c>
      <c r="M383">
        <v>778.01490238581471</v>
      </c>
      <c r="N383">
        <v>799.02134576201649</v>
      </c>
      <c r="O383">
        <v>837.73506718167414</v>
      </c>
      <c r="Q383">
        <v>45.191179375542902</v>
      </c>
      <c r="R383">
        <v>46.857682287395114</v>
      </c>
      <c r="S383">
        <v>47.005425583425279</v>
      </c>
      <c r="T383">
        <v>46.069870996377112</v>
      </c>
      <c r="U383">
        <v>41.966295778538878</v>
      </c>
      <c r="V383">
        <v>43.369293519674571</v>
      </c>
      <c r="W383">
        <v>42.483095025366502</v>
      </c>
      <c r="X383">
        <v>44.489796292511464</v>
      </c>
      <c r="Y383">
        <v>47.181051122113658</v>
      </c>
      <c r="Z383">
        <v>46.978753933780332</v>
      </c>
      <c r="AB383">
        <v>49.175665696783952</v>
      </c>
      <c r="AC383">
        <v>51.634555061993908</v>
      </c>
      <c r="AD383">
        <v>51.443349662373841</v>
      </c>
      <c r="AE383">
        <v>55.852144599064928</v>
      </c>
      <c r="AF383">
        <v>48.849408721312514</v>
      </c>
      <c r="AG383">
        <v>51.143337584167185</v>
      </c>
      <c r="AH383">
        <v>48.047343494783043</v>
      </c>
      <c r="AI383">
        <v>49.832273196888693</v>
      </c>
      <c r="AJ383">
        <v>52.863121817234472</v>
      </c>
      <c r="AK383">
        <v>53.927979887587526</v>
      </c>
      <c r="AM383" t="s">
        <v>17</v>
      </c>
      <c r="AN383" t="s">
        <v>18</v>
      </c>
      <c r="AO383">
        <v>17</v>
      </c>
      <c r="AP383">
        <v>45.191179375542902</v>
      </c>
    </row>
    <row r="384" spans="1:42">
      <c r="A384" t="s">
        <v>17</v>
      </c>
      <c r="B384" t="s">
        <v>18</v>
      </c>
      <c r="C384">
        <v>15</v>
      </c>
      <c r="D384">
        <v>18</v>
      </c>
      <c r="E384">
        <v>836</v>
      </c>
      <c r="F384">
        <v>814.99017565491613</v>
      </c>
      <c r="G384">
        <v>782.29484071772868</v>
      </c>
      <c r="H384">
        <v>787.01139727750251</v>
      </c>
      <c r="I384">
        <v>789.65842444153327</v>
      </c>
      <c r="J384">
        <v>855.38316685179484</v>
      </c>
      <c r="K384">
        <v>813.54624452042367</v>
      </c>
      <c r="L384">
        <v>808.55387463193722</v>
      </c>
      <c r="M384">
        <v>755.33999370315121</v>
      </c>
      <c r="N384">
        <v>730.83435585884638</v>
      </c>
      <c r="O384">
        <v>750.72740823441632</v>
      </c>
      <c r="Q384">
        <v>42.264547832655559</v>
      </c>
      <c r="R384">
        <v>42.243559968863721</v>
      </c>
      <c r="S384">
        <v>43.931174901357615</v>
      </c>
      <c r="T384">
        <v>44.334473570893969</v>
      </c>
      <c r="U384">
        <v>43.845738846954461</v>
      </c>
      <c r="V384">
        <v>39.657174066163314</v>
      </c>
      <c r="W384">
        <v>41.255400429026899</v>
      </c>
      <c r="X384">
        <v>40.243547352649365</v>
      </c>
      <c r="Y384">
        <v>42.450635077575591</v>
      </c>
      <c r="Z384">
        <v>44.981023969210703</v>
      </c>
      <c r="AB384">
        <v>114.62161916300035</v>
      </c>
      <c r="AC384">
        <v>113.95825044579472</v>
      </c>
      <c r="AD384">
        <v>119.62881784029962</v>
      </c>
      <c r="AE384">
        <v>119.19820748676374</v>
      </c>
      <c r="AF384">
        <v>127.20599041350836</v>
      </c>
      <c r="AG384">
        <v>112.63109412318617</v>
      </c>
      <c r="AH384">
        <v>117.85594333283653</v>
      </c>
      <c r="AI384">
        <v>112.11298316723466</v>
      </c>
      <c r="AJ384">
        <v>116.8242972685355</v>
      </c>
      <c r="AK384">
        <v>123.35786155384544</v>
      </c>
      <c r="AM384" t="s">
        <v>17</v>
      </c>
      <c r="AN384" t="s">
        <v>18</v>
      </c>
      <c r="AO384">
        <v>18</v>
      </c>
      <c r="AP384">
        <v>42.264547832655559</v>
      </c>
    </row>
    <row r="385" spans="1:42">
      <c r="A385" t="s">
        <v>17</v>
      </c>
      <c r="B385" t="s">
        <v>18</v>
      </c>
      <c r="C385">
        <v>15</v>
      </c>
      <c r="D385">
        <v>19</v>
      </c>
      <c r="E385">
        <v>543</v>
      </c>
      <c r="F385">
        <v>421.0534027735041</v>
      </c>
      <c r="G385">
        <v>412.23205684715214</v>
      </c>
      <c r="H385">
        <v>395.60232792437193</v>
      </c>
      <c r="I385">
        <v>397.13586511799986</v>
      </c>
      <c r="J385">
        <v>398.82165266725337</v>
      </c>
      <c r="K385">
        <v>427.27528120381635</v>
      </c>
      <c r="L385">
        <v>407.7902372546456</v>
      </c>
      <c r="M385">
        <v>404.79712321475949</v>
      </c>
      <c r="N385">
        <v>379.56367787151333</v>
      </c>
      <c r="O385">
        <v>367.48229006207703</v>
      </c>
      <c r="Q385">
        <v>90.824914093999467</v>
      </c>
      <c r="R385">
        <v>119.55108279371325</v>
      </c>
      <c r="S385">
        <v>118.53432555310708</v>
      </c>
      <c r="T385">
        <v>122.54326924428142</v>
      </c>
      <c r="U385">
        <v>124.01648145327982</v>
      </c>
      <c r="V385">
        <v>121.5951246684599</v>
      </c>
      <c r="W385">
        <v>111.9542598289101</v>
      </c>
      <c r="X385">
        <v>115.61035731372868</v>
      </c>
      <c r="Y385">
        <v>113.28554768055049</v>
      </c>
      <c r="Z385">
        <v>118.12986828380568</v>
      </c>
      <c r="AB385">
        <v>862.03061984855333</v>
      </c>
      <c r="AC385">
        <v>1084.6481518101218</v>
      </c>
      <c r="AD385">
        <v>1064.758444976394</v>
      </c>
      <c r="AE385">
        <v>1116.1369703921071</v>
      </c>
      <c r="AF385">
        <v>1115.4599884032912</v>
      </c>
      <c r="AG385">
        <v>1201.0224224710169</v>
      </c>
      <c r="AH385">
        <v>1067.4053437033158</v>
      </c>
      <c r="AI385">
        <v>1111.7104049431666</v>
      </c>
      <c r="AJ385">
        <v>1047.9267998238379</v>
      </c>
      <c r="AK385">
        <v>1082.2273087138196</v>
      </c>
      <c r="AM385" t="s">
        <v>17</v>
      </c>
      <c r="AN385" t="s">
        <v>18</v>
      </c>
      <c r="AO385">
        <v>19</v>
      </c>
      <c r="AP385">
        <v>90.824914093999467</v>
      </c>
    </row>
    <row r="386" spans="1:42">
      <c r="A386" t="s">
        <v>17</v>
      </c>
      <c r="B386" t="s">
        <v>18</v>
      </c>
      <c r="C386">
        <v>20</v>
      </c>
      <c r="D386">
        <v>20</v>
      </c>
      <c r="E386">
        <v>466</v>
      </c>
      <c r="F386">
        <v>384.42294455802619</v>
      </c>
      <c r="G386">
        <v>309.15198549224272</v>
      </c>
      <c r="H386">
        <v>303.88198513199075</v>
      </c>
      <c r="I386">
        <v>292.39115768984698</v>
      </c>
      <c r="J386">
        <v>292.72881818904091</v>
      </c>
      <c r="K386">
        <v>294.1389279176546</v>
      </c>
      <c r="L386">
        <v>310.25728358219664</v>
      </c>
      <c r="M386">
        <v>297.9271263530066</v>
      </c>
      <c r="N386">
        <v>295.02654098337069</v>
      </c>
      <c r="O386">
        <v>278.57481543360393</v>
      </c>
      <c r="Q386">
        <v>132.58153941796976</v>
      </c>
      <c r="R386">
        <v>155.86686675118048</v>
      </c>
      <c r="S386">
        <v>194.92689786954969</v>
      </c>
      <c r="T386">
        <v>193.98003743483966</v>
      </c>
      <c r="U386">
        <v>200.4975714478592</v>
      </c>
      <c r="V386">
        <v>202.46777690665044</v>
      </c>
      <c r="W386">
        <v>198.31936770371524</v>
      </c>
      <c r="X386">
        <v>185.94955902088134</v>
      </c>
      <c r="Y386">
        <v>189.97426682418768</v>
      </c>
      <c r="Z386">
        <v>187.39003952673991</v>
      </c>
      <c r="AB386">
        <v>475.46210462740834</v>
      </c>
      <c r="AC386">
        <v>450.08762248520446</v>
      </c>
      <c r="AD386">
        <v>548.57342712994591</v>
      </c>
      <c r="AE386">
        <v>536.29936066421214</v>
      </c>
      <c r="AF386">
        <v>559.45371804426634</v>
      </c>
      <c r="AG386">
        <v>561.10767272746421</v>
      </c>
      <c r="AH386">
        <v>597.00131955443101</v>
      </c>
      <c r="AI386">
        <v>540.9450025852492</v>
      </c>
      <c r="AJ386">
        <v>559.3332484948038</v>
      </c>
      <c r="AK386">
        <v>530.72913528269373</v>
      </c>
      <c r="AM386" t="s">
        <v>17</v>
      </c>
      <c r="AN386" t="s">
        <v>18</v>
      </c>
      <c r="AO386">
        <v>20</v>
      </c>
      <c r="AP386">
        <v>132.58153941796976</v>
      </c>
    </row>
    <row r="387" spans="1:42">
      <c r="A387" t="s">
        <v>17</v>
      </c>
      <c r="B387" t="s">
        <v>18</v>
      </c>
      <c r="C387">
        <v>20</v>
      </c>
      <c r="D387">
        <v>21</v>
      </c>
      <c r="E387">
        <v>475</v>
      </c>
      <c r="F387">
        <v>511.11221266109908</v>
      </c>
      <c r="G387">
        <v>442.08526712975055</v>
      </c>
      <c r="H387">
        <v>378.07614220593649</v>
      </c>
      <c r="I387">
        <v>373.58096807026192</v>
      </c>
      <c r="J387">
        <v>361.47276295295518</v>
      </c>
      <c r="K387">
        <v>361.09966105438377</v>
      </c>
      <c r="L387">
        <v>363.09452866432622</v>
      </c>
      <c r="M387">
        <v>374.78363874783878</v>
      </c>
      <c r="N387">
        <v>363.20417861963909</v>
      </c>
      <c r="O387">
        <v>358.1916967248136</v>
      </c>
      <c r="Q387">
        <v>241.37802188246107</v>
      </c>
      <c r="R387">
        <v>224.83511760004129</v>
      </c>
      <c r="S387">
        <v>259.92370889011261</v>
      </c>
      <c r="T387">
        <v>304.24472448287582</v>
      </c>
      <c r="U387">
        <v>302.10619741789407</v>
      </c>
      <c r="V387">
        <v>310.90980341367077</v>
      </c>
      <c r="W387">
        <v>313.43644806774245</v>
      </c>
      <c r="X387">
        <v>306.32603608855766</v>
      </c>
      <c r="Y387">
        <v>293.77388478664784</v>
      </c>
      <c r="Z387">
        <v>296.15075259429699</v>
      </c>
      <c r="AB387">
        <v>151.4404246237012</v>
      </c>
      <c r="AC387">
        <v>116.76816660197677</v>
      </c>
      <c r="AD387">
        <v>109.48511736083856</v>
      </c>
      <c r="AE387">
        <v>125.92370619012344</v>
      </c>
      <c r="AF387">
        <v>122.81005489840956</v>
      </c>
      <c r="AG387">
        <v>127.06492041452633</v>
      </c>
      <c r="AH387">
        <v>127.78429511885074</v>
      </c>
      <c r="AI387">
        <v>133.76374361532947</v>
      </c>
      <c r="AJ387">
        <v>124.64054758302458</v>
      </c>
      <c r="AK387">
        <v>127.41260601133907</v>
      </c>
      <c r="AM387" t="s">
        <v>17</v>
      </c>
      <c r="AN387" t="s">
        <v>18</v>
      </c>
      <c r="AO387">
        <v>21</v>
      </c>
      <c r="AP387">
        <v>241.37802188246107</v>
      </c>
    </row>
    <row r="388" spans="1:42">
      <c r="A388" t="s">
        <v>17</v>
      </c>
      <c r="B388" t="s">
        <v>18</v>
      </c>
      <c r="C388">
        <v>20</v>
      </c>
      <c r="D388">
        <v>22</v>
      </c>
      <c r="E388">
        <v>557</v>
      </c>
      <c r="F388">
        <v>576.81785426208558</v>
      </c>
      <c r="G388">
        <v>615.67384182245632</v>
      </c>
      <c r="H388">
        <v>558.22420752562948</v>
      </c>
      <c r="I388">
        <v>505.11786383135882</v>
      </c>
      <c r="J388">
        <v>501.76076672371386</v>
      </c>
      <c r="K388">
        <v>487.05808467515948</v>
      </c>
      <c r="L388">
        <v>485.87717901784731</v>
      </c>
      <c r="M388">
        <v>489.16653631651337</v>
      </c>
      <c r="N388">
        <v>495.9473306428219</v>
      </c>
      <c r="O388">
        <v>484.09486177405756</v>
      </c>
      <c r="Q388">
        <v>298.90835093601794</v>
      </c>
      <c r="R388">
        <v>302.36450646409656</v>
      </c>
      <c r="S388">
        <v>286.89023575451068</v>
      </c>
      <c r="T388">
        <v>320.3176655075672</v>
      </c>
      <c r="U388">
        <v>355.31636959535348</v>
      </c>
      <c r="V388">
        <v>349.52893249070979</v>
      </c>
      <c r="W388">
        <v>358.31586902457798</v>
      </c>
      <c r="X388">
        <v>362.418725051308</v>
      </c>
      <c r="Y388">
        <v>353.24484704803632</v>
      </c>
      <c r="Z388">
        <v>344.62469290009125</v>
      </c>
      <c r="AB388">
        <v>122.81621103766543</v>
      </c>
      <c r="AC388">
        <v>127.31285522805368</v>
      </c>
      <c r="AD388">
        <v>103.8463515535565</v>
      </c>
      <c r="AE388">
        <v>98.68118775456864</v>
      </c>
      <c r="AF388">
        <v>107.83349667152559</v>
      </c>
      <c r="AG388">
        <v>105.21839220913732</v>
      </c>
      <c r="AH388">
        <v>108.2886605520096</v>
      </c>
      <c r="AI388">
        <v>109.11953565344511</v>
      </c>
      <c r="AJ388">
        <v>111.68977497847433</v>
      </c>
      <c r="AK388">
        <v>106.93646598874386</v>
      </c>
      <c r="AM388" t="s">
        <v>17</v>
      </c>
      <c r="AN388" t="s">
        <v>18</v>
      </c>
      <c r="AO388">
        <v>22</v>
      </c>
      <c r="AP388">
        <v>298.90835093601794</v>
      </c>
    </row>
    <row r="389" spans="1:42">
      <c r="A389" t="s">
        <v>17</v>
      </c>
      <c r="B389" t="s">
        <v>18</v>
      </c>
      <c r="C389">
        <v>20</v>
      </c>
      <c r="D389">
        <v>23</v>
      </c>
      <c r="E389">
        <v>607</v>
      </c>
      <c r="F389">
        <v>614.89511574487528</v>
      </c>
      <c r="G389">
        <v>633.18962022152061</v>
      </c>
      <c r="H389">
        <v>671.8283379305808</v>
      </c>
      <c r="I389">
        <v>623.22603886874856</v>
      </c>
      <c r="J389">
        <v>577.01469183973597</v>
      </c>
      <c r="K389">
        <v>574.01199962531302</v>
      </c>
      <c r="L389">
        <v>558.30228826208463</v>
      </c>
      <c r="M389">
        <v>556.59136191995583</v>
      </c>
      <c r="N389">
        <v>560.50875999428217</v>
      </c>
      <c r="O389">
        <v>563.58807736862116</v>
      </c>
      <c r="Q389">
        <v>231.63901799944207</v>
      </c>
      <c r="R389">
        <v>231.32664246927064</v>
      </c>
      <c r="S389">
        <v>234.01138670654774</v>
      </c>
      <c r="T389">
        <v>220.68613036699264</v>
      </c>
      <c r="U389">
        <v>236.08777625105893</v>
      </c>
      <c r="V389">
        <v>254.99113675734353</v>
      </c>
      <c r="W389">
        <v>250.61628652407836</v>
      </c>
      <c r="X389">
        <v>256.39100763687662</v>
      </c>
      <c r="Y389">
        <v>259.2169187218895</v>
      </c>
      <c r="Z389">
        <v>252.68522956633049</v>
      </c>
      <c r="AB389">
        <v>144.50827649554998</v>
      </c>
      <c r="AC389">
        <v>147.66419723748598</v>
      </c>
      <c r="AD389">
        <v>152.85126585844668</v>
      </c>
      <c r="AE389">
        <v>130.92836461665109</v>
      </c>
      <c r="AF389">
        <v>128.05299694442081</v>
      </c>
      <c r="AG389">
        <v>137.4164850259296</v>
      </c>
      <c r="AH389">
        <v>134.20459502006969</v>
      </c>
      <c r="AI389">
        <v>137.65628765541825</v>
      </c>
      <c r="AJ389">
        <v>138.98707289613483</v>
      </c>
      <c r="AK389">
        <v>139.87379152221959</v>
      </c>
      <c r="AM389" t="s">
        <v>17</v>
      </c>
      <c r="AN389" t="s">
        <v>18</v>
      </c>
      <c r="AO389">
        <v>23</v>
      </c>
      <c r="AP389">
        <v>231.63901799944207</v>
      </c>
    </row>
    <row r="390" spans="1:42">
      <c r="A390" t="s">
        <v>17</v>
      </c>
      <c r="B390" t="s">
        <v>18</v>
      </c>
      <c r="C390">
        <v>20</v>
      </c>
      <c r="D390">
        <v>24</v>
      </c>
      <c r="E390">
        <v>582</v>
      </c>
      <c r="F390">
        <v>618.36532190041089</v>
      </c>
      <c r="G390">
        <v>623.80789341451657</v>
      </c>
      <c r="H390">
        <v>640.09830229443082</v>
      </c>
      <c r="I390">
        <v>675.93425409363795</v>
      </c>
      <c r="J390">
        <v>634.0230814706548</v>
      </c>
      <c r="K390">
        <v>592.7442367023574</v>
      </c>
      <c r="L390">
        <v>590.47264768191212</v>
      </c>
      <c r="M390">
        <v>574.96260669658113</v>
      </c>
      <c r="N390">
        <v>573.02047016256165</v>
      </c>
      <c r="O390">
        <v>577.11452295497043</v>
      </c>
      <c r="Q390">
        <v>178.25647540116523</v>
      </c>
      <c r="R390">
        <v>166.01001225537419</v>
      </c>
      <c r="S390">
        <v>166.37359569002126</v>
      </c>
      <c r="T390">
        <v>167.83932290221315</v>
      </c>
      <c r="U390">
        <v>157.44274290840883</v>
      </c>
      <c r="V390">
        <v>163.98831264085419</v>
      </c>
      <c r="W390">
        <v>175.79458411855239</v>
      </c>
      <c r="X390">
        <v>172.42764812523987</v>
      </c>
      <c r="Y390">
        <v>176.19098764932792</v>
      </c>
      <c r="Z390">
        <v>178.21517001883777</v>
      </c>
      <c r="AB390">
        <v>173.36011172969768</v>
      </c>
      <c r="AC390">
        <v>165.30575849512456</v>
      </c>
      <c r="AD390">
        <v>168.70766436164456</v>
      </c>
      <c r="AE390">
        <v>174.35772398327728</v>
      </c>
      <c r="AF390">
        <v>153.26583107329293</v>
      </c>
      <c r="AG390">
        <v>151.39087936028974</v>
      </c>
      <c r="AH390">
        <v>161.10199602070045</v>
      </c>
      <c r="AI390">
        <v>157.33807127854959</v>
      </c>
      <c r="AJ390">
        <v>161.09250050935631</v>
      </c>
      <c r="AK390">
        <v>162.76539449029306</v>
      </c>
      <c r="AM390" t="s">
        <v>17</v>
      </c>
      <c r="AN390" t="s">
        <v>18</v>
      </c>
      <c r="AO390">
        <v>24</v>
      </c>
      <c r="AP390">
        <v>178.25647540116523</v>
      </c>
    </row>
    <row r="391" spans="1:42">
      <c r="A391" t="s">
        <v>17</v>
      </c>
      <c r="B391" t="s">
        <v>18</v>
      </c>
      <c r="C391">
        <v>25</v>
      </c>
      <c r="D391">
        <v>25</v>
      </c>
      <c r="E391">
        <v>594</v>
      </c>
      <c r="F391">
        <v>587.23965306527339</v>
      </c>
      <c r="G391">
        <v>621.24076890811193</v>
      </c>
      <c r="H391">
        <v>624.51802188557167</v>
      </c>
      <c r="I391">
        <v>639.69169948629576</v>
      </c>
      <c r="J391">
        <v>672.63218465069122</v>
      </c>
      <c r="K391">
        <v>636.13304797861315</v>
      </c>
      <c r="L391">
        <v>598.59862946202884</v>
      </c>
      <c r="M391">
        <v>596.97485514882862</v>
      </c>
      <c r="N391">
        <v>581.65339802995084</v>
      </c>
      <c r="O391">
        <v>579.56716122770149</v>
      </c>
      <c r="Q391">
        <v>161.32142124343599</v>
      </c>
      <c r="R391">
        <v>169.42819670406598</v>
      </c>
      <c r="S391">
        <v>158.31744533816635</v>
      </c>
      <c r="T391">
        <v>160.11434766555746</v>
      </c>
      <c r="U391">
        <v>161.06370625995771</v>
      </c>
      <c r="V391">
        <v>151.40470160511737</v>
      </c>
      <c r="W391">
        <v>155.46367679135892</v>
      </c>
      <c r="X391">
        <v>165.6782939838869</v>
      </c>
      <c r="Y391">
        <v>162.21321794370076</v>
      </c>
      <c r="Z391">
        <v>165.68533554121424</v>
      </c>
      <c r="AB391">
        <v>162.21218105915781</v>
      </c>
      <c r="AC391">
        <v>174.17568247474836</v>
      </c>
      <c r="AD391">
        <v>166.0947582205292</v>
      </c>
      <c r="AE391">
        <v>169.4526867307998</v>
      </c>
      <c r="AF391">
        <v>174.54257906754435</v>
      </c>
      <c r="AG391">
        <v>155.87637439057664</v>
      </c>
      <c r="AH391">
        <v>154.28317368070057</v>
      </c>
      <c r="AI391">
        <v>163.34074215787118</v>
      </c>
      <c r="AJ391">
        <v>159.56766015774889</v>
      </c>
      <c r="AK391">
        <v>163.23124914956435</v>
      </c>
      <c r="AM391" t="s">
        <v>17</v>
      </c>
      <c r="AN391" t="s">
        <v>18</v>
      </c>
      <c r="AO391">
        <v>25</v>
      </c>
      <c r="AP391">
        <v>161.32142124343599</v>
      </c>
    </row>
    <row r="392" spans="1:42">
      <c r="A392" t="s">
        <v>17</v>
      </c>
      <c r="B392" t="s">
        <v>18</v>
      </c>
      <c r="C392">
        <v>25</v>
      </c>
      <c r="D392">
        <v>26</v>
      </c>
      <c r="E392">
        <v>598</v>
      </c>
      <c r="F392">
        <v>603.33151076819547</v>
      </c>
      <c r="G392">
        <v>598.13725491831485</v>
      </c>
      <c r="H392">
        <v>630.63703595514767</v>
      </c>
      <c r="I392">
        <v>632.40902136820898</v>
      </c>
      <c r="J392">
        <v>646.67775476189649</v>
      </c>
      <c r="K392">
        <v>677.62824433226967</v>
      </c>
      <c r="L392">
        <v>645.05980750745277</v>
      </c>
      <c r="M392">
        <v>610.02247848500201</v>
      </c>
      <c r="N392">
        <v>608.89020268274692</v>
      </c>
      <c r="O392">
        <v>593.56521460679221</v>
      </c>
      <c r="Q392">
        <v>150.83571723523895</v>
      </c>
      <c r="R392">
        <v>150.68387193415091</v>
      </c>
      <c r="S392">
        <v>157.69471959658992</v>
      </c>
      <c r="T392">
        <v>148.07653370570588</v>
      </c>
      <c r="U392">
        <v>149.86760045684375</v>
      </c>
      <c r="V392">
        <v>150.86719279793519</v>
      </c>
      <c r="W392">
        <v>142.26512698377044</v>
      </c>
      <c r="X392">
        <v>145.1603183630734</v>
      </c>
      <c r="Y392">
        <v>153.92397528768524</v>
      </c>
      <c r="Z392">
        <v>150.64479703850881</v>
      </c>
      <c r="AB392">
        <v>143.83946151389213</v>
      </c>
      <c r="AC392">
        <v>141.05071455592204</v>
      </c>
      <c r="AD392">
        <v>150.33553373480416</v>
      </c>
      <c r="AE392">
        <v>143.31782778138404</v>
      </c>
      <c r="AF392">
        <v>146.29995589366041</v>
      </c>
      <c r="AG392">
        <v>150.26580149472179</v>
      </c>
      <c r="AH392">
        <v>135.80260900202498</v>
      </c>
      <c r="AI392">
        <v>134.44572975708687</v>
      </c>
      <c r="AJ392">
        <v>141.79212725139195</v>
      </c>
      <c r="AK392">
        <v>138.50501772279131</v>
      </c>
      <c r="AM392" t="s">
        <v>17</v>
      </c>
      <c r="AN392" t="s">
        <v>18</v>
      </c>
      <c r="AO392">
        <v>26</v>
      </c>
      <c r="AP392">
        <v>150.83571723523895</v>
      </c>
    </row>
    <row r="393" spans="1:42">
      <c r="A393" t="s">
        <v>17</v>
      </c>
      <c r="B393" t="s">
        <v>18</v>
      </c>
      <c r="C393">
        <v>25</v>
      </c>
      <c r="D393">
        <v>27</v>
      </c>
      <c r="E393">
        <v>583</v>
      </c>
      <c r="F393">
        <v>605.46218590510955</v>
      </c>
      <c r="G393">
        <v>610.10300346660222</v>
      </c>
      <c r="H393">
        <v>606.2105748424342</v>
      </c>
      <c r="I393">
        <v>637.51559408866603</v>
      </c>
      <c r="J393">
        <v>638.12915016755437</v>
      </c>
      <c r="K393">
        <v>651.55711089539011</v>
      </c>
      <c r="L393">
        <v>680.95606582514256</v>
      </c>
      <c r="M393">
        <v>651.69300906598437</v>
      </c>
      <c r="N393">
        <v>618.71781221408878</v>
      </c>
      <c r="O393">
        <v>617.97743931250977</v>
      </c>
      <c r="Q393">
        <v>147.46475887632118</v>
      </c>
      <c r="R393">
        <v>142.27834373008912</v>
      </c>
      <c r="S393">
        <v>142.36053259494494</v>
      </c>
      <c r="T393">
        <v>148.61732274278404</v>
      </c>
      <c r="U393">
        <v>140.02966462470289</v>
      </c>
      <c r="V393">
        <v>141.78434402205673</v>
      </c>
      <c r="W393">
        <v>142.79545076474437</v>
      </c>
      <c r="X393">
        <v>135.13293082720418</v>
      </c>
      <c r="Y393">
        <v>137.21905386487046</v>
      </c>
      <c r="Z393">
        <v>144.90621589042877</v>
      </c>
      <c r="AB393">
        <v>140.39035177419711</v>
      </c>
      <c r="AC393">
        <v>136.3948447679827</v>
      </c>
      <c r="AD393">
        <v>134.2852147911351</v>
      </c>
      <c r="AE393">
        <v>142.25425461013342</v>
      </c>
      <c r="AF393">
        <v>135.64719395840277</v>
      </c>
      <c r="AG393">
        <v>138.48247192281664</v>
      </c>
      <c r="AH393">
        <v>141.93275245023594</v>
      </c>
      <c r="AI393">
        <v>129.46013058570284</v>
      </c>
      <c r="AJ393">
        <v>128.13864829483458</v>
      </c>
      <c r="AK393">
        <v>134.72725385849179</v>
      </c>
      <c r="AM393" t="s">
        <v>17</v>
      </c>
      <c r="AN393" t="s">
        <v>18</v>
      </c>
      <c r="AO393">
        <v>27</v>
      </c>
      <c r="AP393">
        <v>147.46475887632118</v>
      </c>
    </row>
    <row r="394" spans="1:42">
      <c r="A394" t="s">
        <v>17</v>
      </c>
      <c r="B394" t="s">
        <v>18</v>
      </c>
      <c r="C394">
        <v>25</v>
      </c>
      <c r="D394">
        <v>28</v>
      </c>
      <c r="E394">
        <v>580</v>
      </c>
      <c r="F394">
        <v>590.72989058724818</v>
      </c>
      <c r="G394">
        <v>612.34330227282499</v>
      </c>
      <c r="H394">
        <v>616.42890746341925</v>
      </c>
      <c r="I394">
        <v>613.57706977700286</v>
      </c>
      <c r="J394">
        <v>643.8710118322598</v>
      </c>
      <c r="K394">
        <v>643.54594267105279</v>
      </c>
      <c r="L394">
        <v>656.42496955170441</v>
      </c>
      <c r="M394">
        <v>684.51448334636575</v>
      </c>
      <c r="N394">
        <v>657.97460366166763</v>
      </c>
      <c r="O394">
        <v>626.71071088543636</v>
      </c>
      <c r="Q394">
        <v>136.55482647762551</v>
      </c>
      <c r="R394">
        <v>137.53129474232742</v>
      </c>
      <c r="S394">
        <v>132.89017027115449</v>
      </c>
      <c r="T394">
        <v>133.05253408309764</v>
      </c>
      <c r="U394">
        <v>138.55471105825708</v>
      </c>
      <c r="V394">
        <v>130.87789675243189</v>
      </c>
      <c r="W394">
        <v>132.67845572388754</v>
      </c>
      <c r="X394">
        <v>133.64749048302352</v>
      </c>
      <c r="Y394">
        <v>126.8677185859024</v>
      </c>
      <c r="Z394">
        <v>128.36105472918896</v>
      </c>
      <c r="AB394">
        <v>129.293709609226</v>
      </c>
      <c r="AC394">
        <v>131.735956483568</v>
      </c>
      <c r="AD394">
        <v>128.07756129795686</v>
      </c>
      <c r="AE394">
        <v>126.44207761528688</v>
      </c>
      <c r="AF394">
        <v>133.3904800571232</v>
      </c>
      <c r="AG394">
        <v>127.23366339575837</v>
      </c>
      <c r="AH394">
        <v>129.89943870412827</v>
      </c>
      <c r="AI394">
        <v>132.9344420309495</v>
      </c>
      <c r="AJ394">
        <v>122.15025499240826</v>
      </c>
      <c r="AK394">
        <v>120.82975539173296</v>
      </c>
      <c r="AM394" t="s">
        <v>17</v>
      </c>
      <c r="AN394" t="s">
        <v>18</v>
      </c>
      <c r="AO394">
        <v>28</v>
      </c>
      <c r="AP394">
        <v>136.55482647762551</v>
      </c>
    </row>
    <row r="395" spans="1:42">
      <c r="A395" t="s">
        <v>17</v>
      </c>
      <c r="B395" t="s">
        <v>18</v>
      </c>
      <c r="C395">
        <v>25</v>
      </c>
      <c r="D395">
        <v>29</v>
      </c>
      <c r="E395">
        <v>585</v>
      </c>
      <c r="F395">
        <v>600.19862538507653</v>
      </c>
      <c r="G395">
        <v>608.07851287041547</v>
      </c>
      <c r="H395">
        <v>629.36303450942637</v>
      </c>
      <c r="I395">
        <v>633.13451567412073</v>
      </c>
      <c r="J395">
        <v>631.05196686605291</v>
      </c>
      <c r="K395">
        <v>661.03488404573034</v>
      </c>
      <c r="L395">
        <v>660.04481928833275</v>
      </c>
      <c r="M395">
        <v>672.69584877530042</v>
      </c>
      <c r="N395">
        <v>700.19931078445381</v>
      </c>
      <c r="O395">
        <v>675.51946673651548</v>
      </c>
      <c r="Q395">
        <v>129.22249626187147</v>
      </c>
      <c r="R395">
        <v>123.08157986336232</v>
      </c>
      <c r="S395">
        <v>124.55974457060007</v>
      </c>
      <c r="T395">
        <v>120.57092243390525</v>
      </c>
      <c r="U395">
        <v>120.79369158303525</v>
      </c>
      <c r="V395">
        <v>125.55006279625161</v>
      </c>
      <c r="W395">
        <v>118.79857866472467</v>
      </c>
      <c r="X395">
        <v>120.53324094930512</v>
      </c>
      <c r="Y395">
        <v>121.46899660168964</v>
      </c>
      <c r="Z395">
        <v>115.65842025281638</v>
      </c>
      <c r="AB395">
        <v>100.50269102514397</v>
      </c>
      <c r="AC395">
        <v>99.747837663752577</v>
      </c>
      <c r="AD395">
        <v>101.96270540786291</v>
      </c>
      <c r="AE395">
        <v>99.147263997443986</v>
      </c>
      <c r="AF395">
        <v>98.11784135402101</v>
      </c>
      <c r="AG395">
        <v>103.12104246357129</v>
      </c>
      <c r="AH395">
        <v>98.39604010540765</v>
      </c>
      <c r="AI395">
        <v>100.44576814390523</v>
      </c>
      <c r="AJ395">
        <v>102.62707837016062</v>
      </c>
      <c r="AK395">
        <v>94.901576925391709</v>
      </c>
      <c r="AM395" t="s">
        <v>17</v>
      </c>
      <c r="AN395" t="s">
        <v>18</v>
      </c>
      <c r="AO395">
        <v>29</v>
      </c>
      <c r="AP395">
        <v>129.22249626187147</v>
      </c>
    </row>
    <row r="396" spans="1:42">
      <c r="A396" t="s">
        <v>17</v>
      </c>
      <c r="B396" t="s">
        <v>18</v>
      </c>
      <c r="C396">
        <v>30</v>
      </c>
      <c r="D396">
        <v>30</v>
      </c>
      <c r="E396">
        <v>691</v>
      </c>
      <c r="F396">
        <v>624.46346706012878</v>
      </c>
      <c r="G396">
        <v>637.02472158465935</v>
      </c>
      <c r="H396">
        <v>642.21465239600275</v>
      </c>
      <c r="I396">
        <v>663.93421411938391</v>
      </c>
      <c r="J396">
        <v>667.67359930488556</v>
      </c>
      <c r="K396">
        <v>666.50866809338345</v>
      </c>
      <c r="L396">
        <v>697.21488515159615</v>
      </c>
      <c r="M396">
        <v>695.58594064166925</v>
      </c>
      <c r="N396">
        <v>708.38795190514008</v>
      </c>
      <c r="O396">
        <v>736.06897212580657</v>
      </c>
      <c r="Q396">
        <v>131.02860344310898</v>
      </c>
      <c r="R396">
        <v>143.04854407784202</v>
      </c>
      <c r="S396">
        <v>137.25275194179673</v>
      </c>
      <c r="T396">
        <v>139.72056735026555</v>
      </c>
      <c r="U396">
        <v>135.76505785407358</v>
      </c>
      <c r="V396">
        <v>136.24717890016214</v>
      </c>
      <c r="W396">
        <v>141.49119583421819</v>
      </c>
      <c r="X396">
        <v>134.21797901992082</v>
      </c>
      <c r="Y396">
        <v>136.32141115071565</v>
      </c>
      <c r="Z396">
        <v>137.49189006756919</v>
      </c>
      <c r="AB396">
        <v>76.249132519006025</v>
      </c>
      <c r="AC396">
        <v>86.521458294603093</v>
      </c>
      <c r="AD396">
        <v>85.928269343872415</v>
      </c>
      <c r="AE396">
        <v>88.117291719375331</v>
      </c>
      <c r="AF396">
        <v>85.724886609392911</v>
      </c>
      <c r="AG396">
        <v>84.975027796042241</v>
      </c>
      <c r="AH396">
        <v>89.027123380973606</v>
      </c>
      <c r="AI396">
        <v>84.983135703032715</v>
      </c>
      <c r="AJ396">
        <v>86.761607325579007</v>
      </c>
      <c r="AK396">
        <v>88.562908211668869</v>
      </c>
      <c r="AM396" t="s">
        <v>17</v>
      </c>
      <c r="AN396" t="s">
        <v>18</v>
      </c>
      <c r="AO396">
        <v>30</v>
      </c>
      <c r="AP396">
        <v>131.02860344310898</v>
      </c>
    </row>
    <row r="397" spans="1:42">
      <c r="A397" t="s">
        <v>17</v>
      </c>
      <c r="B397" t="s">
        <v>18</v>
      </c>
      <c r="C397">
        <v>30</v>
      </c>
      <c r="D397">
        <v>31</v>
      </c>
      <c r="E397">
        <v>751</v>
      </c>
      <c r="F397">
        <v>728.70808347408513</v>
      </c>
      <c r="G397">
        <v>666.0206480151387</v>
      </c>
      <c r="H397">
        <v>676.64908513762748</v>
      </c>
      <c r="I397">
        <v>679.65197273018271</v>
      </c>
      <c r="J397">
        <v>701.78867622292535</v>
      </c>
      <c r="K397">
        <v>705.57193001062285</v>
      </c>
      <c r="L397">
        <v>705.3528688007309</v>
      </c>
      <c r="M397">
        <v>736.95801835115049</v>
      </c>
      <c r="N397">
        <v>734.78453265285236</v>
      </c>
      <c r="O397">
        <v>747.84423957604668</v>
      </c>
      <c r="Q397">
        <v>115.65521416559928</v>
      </c>
      <c r="R397">
        <v>117.83981356860021</v>
      </c>
      <c r="S397">
        <v>127.39915839866278</v>
      </c>
      <c r="T397">
        <v>122.85590271383928</v>
      </c>
      <c r="U397">
        <v>125.42623064480205</v>
      </c>
      <c r="V397">
        <v>122.05051379048491</v>
      </c>
      <c r="W397">
        <v>122.58882712149369</v>
      </c>
      <c r="X397">
        <v>127.04333279162256</v>
      </c>
      <c r="Y397">
        <v>120.7037041323733</v>
      </c>
      <c r="Z397">
        <v>122.67427826670927</v>
      </c>
      <c r="AB397">
        <v>66.963806806026568</v>
      </c>
      <c r="AC397">
        <v>62.482592302211557</v>
      </c>
      <c r="AD397">
        <v>69.738187657422273</v>
      </c>
      <c r="AE397">
        <v>69.189838821185504</v>
      </c>
      <c r="AF397">
        <v>71.172843515551236</v>
      </c>
      <c r="AG397">
        <v>69.310787700297084</v>
      </c>
      <c r="AH397">
        <v>68.822301746894539</v>
      </c>
      <c r="AI397">
        <v>71.96690255844068</v>
      </c>
      <c r="AJ397">
        <v>68.721477510185352</v>
      </c>
      <c r="AK397">
        <v>70.174341803570172</v>
      </c>
      <c r="AM397" t="s">
        <v>17</v>
      </c>
      <c r="AN397" t="s">
        <v>18</v>
      </c>
      <c r="AO397">
        <v>31</v>
      </c>
      <c r="AP397">
        <v>115.65521416559928</v>
      </c>
    </row>
    <row r="398" spans="1:42">
      <c r="A398" t="s">
        <v>17</v>
      </c>
      <c r="B398" t="s">
        <v>18</v>
      </c>
      <c r="C398">
        <v>30</v>
      </c>
      <c r="D398">
        <v>32</v>
      </c>
      <c r="E398">
        <v>711</v>
      </c>
      <c r="F398">
        <v>784.37386527594583</v>
      </c>
      <c r="G398">
        <v>763.15105749639895</v>
      </c>
      <c r="H398">
        <v>703.6012139502177</v>
      </c>
      <c r="I398">
        <v>712.55783120714227</v>
      </c>
      <c r="J398">
        <v>713.74130226154432</v>
      </c>
      <c r="K398">
        <v>736.20325511090516</v>
      </c>
      <c r="L398">
        <v>740.08703294337045</v>
      </c>
      <c r="M398">
        <v>740.60679460398524</v>
      </c>
      <c r="N398">
        <v>772.92520270831528</v>
      </c>
      <c r="O398">
        <v>770.29063067733</v>
      </c>
      <c r="Q398">
        <v>117.46533640583216</v>
      </c>
      <c r="R398">
        <v>105.95686176203523</v>
      </c>
      <c r="S398">
        <v>107.47265010855969</v>
      </c>
      <c r="T398">
        <v>115.32578618362028</v>
      </c>
      <c r="U398">
        <v>111.75648001255917</v>
      </c>
      <c r="V398">
        <v>114.28624416561505</v>
      </c>
      <c r="W398">
        <v>111.2747167921934</v>
      </c>
      <c r="X398">
        <v>111.67673895158796</v>
      </c>
      <c r="Y398">
        <v>115.508074747865</v>
      </c>
      <c r="Z398">
        <v>109.88648079851995</v>
      </c>
      <c r="AB398">
        <v>75.103766282514655</v>
      </c>
      <c r="AC398">
        <v>66.148545826075875</v>
      </c>
      <c r="AD398">
        <v>62.361934744509739</v>
      </c>
      <c r="AE398">
        <v>68.679824645679986</v>
      </c>
      <c r="AF398">
        <v>68.104636072196442</v>
      </c>
      <c r="AG398">
        <v>70.131493369974265</v>
      </c>
      <c r="AH398">
        <v>68.347452296790962</v>
      </c>
      <c r="AI398">
        <v>67.969251515598444</v>
      </c>
      <c r="AJ398">
        <v>70.864293125189249</v>
      </c>
      <c r="AK398">
        <v>67.707245400636452</v>
      </c>
      <c r="AM398" t="s">
        <v>17</v>
      </c>
      <c r="AN398" t="s">
        <v>18</v>
      </c>
      <c r="AO398">
        <v>32</v>
      </c>
      <c r="AP398">
        <v>117.46533640583216</v>
      </c>
    </row>
    <row r="399" spans="1:42">
      <c r="A399" t="s">
        <v>17</v>
      </c>
      <c r="B399" t="s">
        <v>18</v>
      </c>
      <c r="C399">
        <v>30</v>
      </c>
      <c r="D399">
        <v>33</v>
      </c>
      <c r="E399">
        <v>655</v>
      </c>
      <c r="F399">
        <v>727.66153250407615</v>
      </c>
      <c r="G399">
        <v>798.2202902870722</v>
      </c>
      <c r="H399">
        <v>778.26206053072974</v>
      </c>
      <c r="I399">
        <v>722.30278233866318</v>
      </c>
      <c r="J399">
        <v>729.77180010265965</v>
      </c>
      <c r="K399">
        <v>729.52888554789774</v>
      </c>
      <c r="L399">
        <v>751.99034437809576</v>
      </c>
      <c r="M399">
        <v>755.89518238524431</v>
      </c>
      <c r="N399">
        <v>757.07019805170125</v>
      </c>
      <c r="O399">
        <v>789.49047669367042</v>
      </c>
      <c r="Q399">
        <v>108.31849751312951</v>
      </c>
      <c r="R399">
        <v>101.41852500058992</v>
      </c>
      <c r="S399">
        <v>92.114960106239636</v>
      </c>
      <c r="T399">
        <v>93.335025777518837</v>
      </c>
      <c r="U399">
        <v>99.566646235087447</v>
      </c>
      <c r="V399">
        <v>96.828384637064957</v>
      </c>
      <c r="W399">
        <v>99.216538835262256</v>
      </c>
      <c r="X399">
        <v>96.676086093827479</v>
      </c>
      <c r="Y399">
        <v>97.102178790448576</v>
      </c>
      <c r="Z399">
        <v>100.35297309652043</v>
      </c>
      <c r="AB399">
        <v>84.982549042133158</v>
      </c>
      <c r="AC399">
        <v>84.237522087400976</v>
      </c>
      <c r="AD399">
        <v>74.783633190031082</v>
      </c>
      <c r="AE399">
        <v>70.844939614050787</v>
      </c>
      <c r="AF399">
        <v>77.282824736541727</v>
      </c>
      <c r="AG399">
        <v>76.616223026920196</v>
      </c>
      <c r="AH399">
        <v>78.998718376876838</v>
      </c>
      <c r="AI399">
        <v>77.034511422576671</v>
      </c>
      <c r="AJ399">
        <v>76.689482673983377</v>
      </c>
      <c r="AK399">
        <v>79.838072736207195</v>
      </c>
      <c r="AM399" t="s">
        <v>17</v>
      </c>
      <c r="AN399" t="s">
        <v>18</v>
      </c>
      <c r="AO399">
        <v>33</v>
      </c>
      <c r="AP399">
        <v>108.31849751312951</v>
      </c>
    </row>
    <row r="400" spans="1:42">
      <c r="A400" t="s">
        <v>17</v>
      </c>
      <c r="B400" t="s">
        <v>18</v>
      </c>
      <c r="C400">
        <v>30</v>
      </c>
      <c r="D400">
        <v>34</v>
      </c>
      <c r="E400">
        <v>733</v>
      </c>
      <c r="F400">
        <v>673.71047639497203</v>
      </c>
      <c r="G400">
        <v>745.97325473566195</v>
      </c>
      <c r="H400">
        <v>814.82096524244128</v>
      </c>
      <c r="I400">
        <v>795.77357362988153</v>
      </c>
      <c r="J400">
        <v>742.49560532964722</v>
      </c>
      <c r="K400">
        <v>748.78834107062539</v>
      </c>
      <c r="L400">
        <v>747.48708410663573</v>
      </c>
      <c r="M400">
        <v>770.0895068780103</v>
      </c>
      <c r="N400">
        <v>774.02808487393645</v>
      </c>
      <c r="O400">
        <v>775.81137925160806</v>
      </c>
      <c r="Q400">
        <v>81.337350750588428</v>
      </c>
      <c r="R400">
        <v>94.733209359896961</v>
      </c>
      <c r="S400">
        <v>89.181920947296945</v>
      </c>
      <c r="T400">
        <v>81.347379292633349</v>
      </c>
      <c r="U400">
        <v>82.345252585083415</v>
      </c>
      <c r="V400">
        <v>87.401692422426763</v>
      </c>
      <c r="W400">
        <v>85.231776853821145</v>
      </c>
      <c r="X400">
        <v>87.425888196997363</v>
      </c>
      <c r="Y400">
        <v>85.219527370489615</v>
      </c>
      <c r="Z400">
        <v>85.655755004681026</v>
      </c>
      <c r="AB400">
        <v>57.372010435403396</v>
      </c>
      <c r="AC400">
        <v>69.087655072101597</v>
      </c>
      <c r="AD400">
        <v>68.254833317896185</v>
      </c>
      <c r="AE400">
        <v>60.97668696104266</v>
      </c>
      <c r="AF400">
        <v>58.111366295815742</v>
      </c>
      <c r="AG400">
        <v>62.899802929619241</v>
      </c>
      <c r="AH400">
        <v>62.351212424274671</v>
      </c>
      <c r="AI400">
        <v>64.310070793608531</v>
      </c>
      <c r="AJ400">
        <v>62.734630400108493</v>
      </c>
      <c r="AK400">
        <v>62.509742130917729</v>
      </c>
      <c r="AM400" t="s">
        <v>17</v>
      </c>
      <c r="AN400" t="s">
        <v>18</v>
      </c>
      <c r="AO400">
        <v>34</v>
      </c>
      <c r="AP400">
        <v>81.337350750588428</v>
      </c>
    </row>
    <row r="401" spans="1:42">
      <c r="A401" t="s">
        <v>17</v>
      </c>
      <c r="B401" t="s">
        <v>18</v>
      </c>
      <c r="C401">
        <v>35</v>
      </c>
      <c r="D401">
        <v>35</v>
      </c>
      <c r="E401">
        <v>742</v>
      </c>
      <c r="F401">
        <v>750.50837286291062</v>
      </c>
      <c r="G401">
        <v>696.1564232629753</v>
      </c>
      <c r="H401">
        <v>768.13881334817756</v>
      </c>
      <c r="I401">
        <v>835.51497196826574</v>
      </c>
      <c r="J401">
        <v>817.33105628223211</v>
      </c>
      <c r="K401">
        <v>766.709796879142</v>
      </c>
      <c r="L401">
        <v>771.90480863404719</v>
      </c>
      <c r="M401">
        <v>769.4906730937156</v>
      </c>
      <c r="N401">
        <v>792.28669352971781</v>
      </c>
      <c r="O401">
        <v>796.22143544574237</v>
      </c>
      <c r="Q401">
        <v>87.312441774887745</v>
      </c>
      <c r="R401">
        <v>88.034165625635495</v>
      </c>
      <c r="S401">
        <v>101.20894421265565</v>
      </c>
      <c r="T401">
        <v>95.594709550982145</v>
      </c>
      <c r="U401">
        <v>87.412223878693126</v>
      </c>
      <c r="V401">
        <v>88.595666089828811</v>
      </c>
      <c r="W401">
        <v>93.542105285982302</v>
      </c>
      <c r="X401">
        <v>91.373064974389294</v>
      </c>
      <c r="Y401">
        <v>93.75088950898072</v>
      </c>
      <c r="Z401">
        <v>91.335442555302095</v>
      </c>
      <c r="AB401">
        <v>64.760710652702528</v>
      </c>
      <c r="AC401">
        <v>59.170205828187207</v>
      </c>
      <c r="AD401">
        <v>70.258648885670553</v>
      </c>
      <c r="AE401">
        <v>69.223673666568004</v>
      </c>
      <c r="AF401">
        <v>62.238349113438076</v>
      </c>
      <c r="AG401">
        <v>59.581751323435157</v>
      </c>
      <c r="AH401">
        <v>64.023554096468814</v>
      </c>
      <c r="AI401">
        <v>63.487818636451415</v>
      </c>
      <c r="AJ401">
        <v>65.507964747594585</v>
      </c>
      <c r="AK401">
        <v>63.932917505528813</v>
      </c>
      <c r="AM401" t="s">
        <v>17</v>
      </c>
      <c r="AN401" t="s">
        <v>18</v>
      </c>
      <c r="AO401">
        <v>35</v>
      </c>
      <c r="AP401">
        <v>87.312441774887745</v>
      </c>
    </row>
    <row r="402" spans="1:42">
      <c r="A402" t="s">
        <v>17</v>
      </c>
      <c r="B402" t="s">
        <v>18</v>
      </c>
      <c r="C402">
        <v>35</v>
      </c>
      <c r="D402">
        <v>36</v>
      </c>
      <c r="E402">
        <v>806</v>
      </c>
      <c r="F402">
        <v>764.00852480883805</v>
      </c>
      <c r="G402">
        <v>771.60585046842084</v>
      </c>
      <c r="H402">
        <v>721.03304385028525</v>
      </c>
      <c r="I402">
        <v>793.32885139851533</v>
      </c>
      <c r="J402">
        <v>859.87063450320545</v>
      </c>
      <c r="K402">
        <v>842.2109787932593</v>
      </c>
      <c r="L402">
        <v>793.60641139315987</v>
      </c>
      <c r="M402">
        <v>797.95823829007634</v>
      </c>
      <c r="N402">
        <v>794.58611301124029</v>
      </c>
      <c r="O402">
        <v>817.6905952740716</v>
      </c>
      <c r="Q402">
        <v>74.290087217176946</v>
      </c>
      <c r="R402">
        <v>77.79104300224472</v>
      </c>
      <c r="S402">
        <v>78.481513670115547</v>
      </c>
      <c r="T402">
        <v>89.554358886215894</v>
      </c>
      <c r="U402">
        <v>84.751069655969076</v>
      </c>
      <c r="V402">
        <v>77.795156441778957</v>
      </c>
      <c r="W402">
        <v>78.778913485267893</v>
      </c>
      <c r="X402">
        <v>82.874219823054048</v>
      </c>
      <c r="Y402">
        <v>81.065939974135674</v>
      </c>
      <c r="Z402">
        <v>83.247914001685459</v>
      </c>
      <c r="AB402">
        <v>49.331373383955047</v>
      </c>
      <c r="AC402">
        <v>52.644085479929849</v>
      </c>
      <c r="AD402">
        <v>48.624750942776473</v>
      </c>
      <c r="AE402">
        <v>57.049606778665243</v>
      </c>
      <c r="AF402">
        <v>56.116256424708922</v>
      </c>
      <c r="AG402">
        <v>50.712837828734365</v>
      </c>
      <c r="AH402">
        <v>48.757057879170148</v>
      </c>
      <c r="AI402">
        <v>52.071941070218315</v>
      </c>
      <c r="AJ402">
        <v>51.636036467643216</v>
      </c>
      <c r="AK402">
        <v>53.296661218722903</v>
      </c>
      <c r="AM402" t="s">
        <v>17</v>
      </c>
      <c r="AN402" t="s">
        <v>18</v>
      </c>
      <c r="AO402">
        <v>36</v>
      </c>
      <c r="AP402">
        <v>74.290087217176946</v>
      </c>
    </row>
    <row r="403" spans="1:42">
      <c r="A403" t="s">
        <v>17</v>
      </c>
      <c r="B403" t="s">
        <v>18</v>
      </c>
      <c r="C403">
        <v>35</v>
      </c>
      <c r="D403">
        <v>37</v>
      </c>
      <c r="E403">
        <v>840</v>
      </c>
      <c r="F403">
        <v>830.24079350643319</v>
      </c>
      <c r="G403">
        <v>788.6624521034646</v>
      </c>
      <c r="H403">
        <v>795.49655398057462</v>
      </c>
      <c r="I403">
        <v>747.88804811133298</v>
      </c>
      <c r="J403">
        <v>821.03752856870994</v>
      </c>
      <c r="K403">
        <v>887.38321704120847</v>
      </c>
      <c r="L403">
        <v>870.12556199674418</v>
      </c>
      <c r="M403">
        <v>822.88064764334626</v>
      </c>
      <c r="N403">
        <v>826.58158800418278</v>
      </c>
      <c r="O403">
        <v>822.3932712937542</v>
      </c>
      <c r="Q403">
        <v>64.705665028852394</v>
      </c>
      <c r="R403">
        <v>64.101429370804624</v>
      </c>
      <c r="S403">
        <v>66.937835779573973</v>
      </c>
      <c r="T403">
        <v>67.737396287408231</v>
      </c>
      <c r="U403">
        <v>76.975623159441341</v>
      </c>
      <c r="V403">
        <v>73.055462196951709</v>
      </c>
      <c r="W403">
        <v>67.290155491351015</v>
      </c>
      <c r="X403">
        <v>68.065544453474203</v>
      </c>
      <c r="Y403">
        <v>71.379900077655989</v>
      </c>
      <c r="Z403">
        <v>69.911423046568572</v>
      </c>
      <c r="AB403">
        <v>37.554190460081557</v>
      </c>
      <c r="AC403">
        <v>36.094628587520049</v>
      </c>
      <c r="AD403">
        <v>38.379331881097947</v>
      </c>
      <c r="AE403">
        <v>35.641610055948846</v>
      </c>
      <c r="AF403">
        <v>41.572320965493866</v>
      </c>
      <c r="AG403">
        <v>40.93862230174814</v>
      </c>
      <c r="AH403">
        <v>37.124095125141942</v>
      </c>
      <c r="AI403">
        <v>35.744543376559243</v>
      </c>
      <c r="AJ403">
        <v>37.997260640921034</v>
      </c>
      <c r="AK403">
        <v>37.672751186544296</v>
      </c>
      <c r="AM403" t="s">
        <v>17</v>
      </c>
      <c r="AN403" t="s">
        <v>18</v>
      </c>
      <c r="AO403">
        <v>37</v>
      </c>
      <c r="AP403">
        <v>64.705665028852394</v>
      </c>
    </row>
    <row r="404" spans="1:42">
      <c r="A404" t="s">
        <v>17</v>
      </c>
      <c r="B404" t="s">
        <v>18</v>
      </c>
      <c r="C404">
        <v>35</v>
      </c>
      <c r="D404">
        <v>38</v>
      </c>
      <c r="E404">
        <v>913</v>
      </c>
      <c r="F404">
        <v>859.82316718177287</v>
      </c>
      <c r="G404">
        <v>850.05358102688081</v>
      </c>
      <c r="H404">
        <v>809.04092025488512</v>
      </c>
      <c r="I404">
        <v>815.19167626325407</v>
      </c>
      <c r="J404">
        <v>770.39899707991799</v>
      </c>
      <c r="K404">
        <v>843.94495812196863</v>
      </c>
      <c r="L404">
        <v>909.89580679502569</v>
      </c>
      <c r="M404">
        <v>893.09055468382564</v>
      </c>
      <c r="N404">
        <v>847.28499701978456</v>
      </c>
      <c r="O404">
        <v>850.38754100920016</v>
      </c>
      <c r="Q404">
        <v>55.701363396666231</v>
      </c>
      <c r="R404">
        <v>58.73271692669946</v>
      </c>
      <c r="S404">
        <v>58.199957363965517</v>
      </c>
      <c r="T404">
        <v>60.684520825230884</v>
      </c>
      <c r="U404">
        <v>61.44994755154498</v>
      </c>
      <c r="V404">
        <v>69.363628483823845</v>
      </c>
      <c r="W404">
        <v>65.948092020216251</v>
      </c>
      <c r="X404">
        <v>60.913402015056143</v>
      </c>
      <c r="Y404">
        <v>61.579075330337808</v>
      </c>
      <c r="Z404">
        <v>64.36989823133942</v>
      </c>
      <c r="AB404">
        <v>36.54946235027613</v>
      </c>
      <c r="AC404">
        <v>38.378415964869539</v>
      </c>
      <c r="AD404">
        <v>36.929470839747886</v>
      </c>
      <c r="AE404">
        <v>39.130247459284085</v>
      </c>
      <c r="AF404">
        <v>36.563044479577748</v>
      </c>
      <c r="AG404">
        <v>42.383207218423401</v>
      </c>
      <c r="AH404">
        <v>41.748266189554379</v>
      </c>
      <c r="AI404">
        <v>37.984490784928255</v>
      </c>
      <c r="AJ404">
        <v>36.641304745737486</v>
      </c>
      <c r="AK404">
        <v>38.792302196537406</v>
      </c>
      <c r="AM404" t="s">
        <v>17</v>
      </c>
      <c r="AN404" t="s">
        <v>18</v>
      </c>
      <c r="AO404">
        <v>38</v>
      </c>
      <c r="AP404">
        <v>55.701363396666231</v>
      </c>
    </row>
    <row r="405" spans="1:42">
      <c r="A405" t="s">
        <v>17</v>
      </c>
      <c r="B405" t="s">
        <v>18</v>
      </c>
      <c r="C405">
        <v>35</v>
      </c>
      <c r="D405">
        <v>39</v>
      </c>
      <c r="E405">
        <v>956</v>
      </c>
      <c r="F405">
        <v>928.36754002528755</v>
      </c>
      <c r="G405">
        <v>875.67684165992591</v>
      </c>
      <c r="H405">
        <v>865.80187468921781</v>
      </c>
      <c r="I405">
        <v>825.32420853656629</v>
      </c>
      <c r="J405">
        <v>830.85632526874292</v>
      </c>
      <c r="K405">
        <v>788.50740492965542</v>
      </c>
      <c r="L405">
        <v>862.3744704961149</v>
      </c>
      <c r="M405">
        <v>927.9959841904348</v>
      </c>
      <c r="N405">
        <v>911.58059793379323</v>
      </c>
      <c r="O405">
        <v>867.07160082687767</v>
      </c>
      <c r="Q405">
        <v>50.154873684853939</v>
      </c>
      <c r="R405">
        <v>50.137689306558293</v>
      </c>
      <c r="S405">
        <v>52.692283767680749</v>
      </c>
      <c r="T405">
        <v>52.25571408746103</v>
      </c>
      <c r="U405">
        <v>54.409067099662558</v>
      </c>
      <c r="V405">
        <v>55.118007978548718</v>
      </c>
      <c r="W405">
        <v>61.851493589431598</v>
      </c>
      <c r="X405">
        <v>58.931303152531456</v>
      </c>
      <c r="Y405">
        <v>54.531213518922691</v>
      </c>
      <c r="Z405">
        <v>55.125657679154052</v>
      </c>
      <c r="AB405">
        <v>35.090858434785567</v>
      </c>
      <c r="AC405">
        <v>34.110682517824365</v>
      </c>
      <c r="AD405">
        <v>35.782506132227667</v>
      </c>
      <c r="AE405">
        <v>34.50364039937056</v>
      </c>
      <c r="AF405">
        <v>36.460986993131016</v>
      </c>
      <c r="AG405">
        <v>34.299395782952921</v>
      </c>
      <c r="AH405">
        <v>39.462887105541462</v>
      </c>
      <c r="AI405">
        <v>38.805792901659089</v>
      </c>
      <c r="AJ405">
        <v>35.41703678480178</v>
      </c>
      <c r="AK405">
        <v>34.265785126417477</v>
      </c>
      <c r="AM405" t="s">
        <v>17</v>
      </c>
      <c r="AN405" t="s">
        <v>18</v>
      </c>
      <c r="AO405">
        <v>39</v>
      </c>
      <c r="AP405">
        <v>50.154873684853939</v>
      </c>
    </row>
    <row r="406" spans="1:42">
      <c r="A406" t="s">
        <v>17</v>
      </c>
      <c r="B406" t="s">
        <v>18</v>
      </c>
      <c r="C406">
        <v>40</v>
      </c>
      <c r="D406">
        <v>40</v>
      </c>
      <c r="E406">
        <v>1004</v>
      </c>
      <c r="F406">
        <v>970.81918373422536</v>
      </c>
      <c r="G406">
        <v>942.40756668016286</v>
      </c>
      <c r="H406">
        <v>889.90271498753407</v>
      </c>
      <c r="I406">
        <v>879.9869151120688</v>
      </c>
      <c r="J406">
        <v>839.79742736705828</v>
      </c>
      <c r="K406">
        <v>844.7733145170655</v>
      </c>
      <c r="L406">
        <v>804.40849474941456</v>
      </c>
      <c r="M406">
        <v>878.90719754588861</v>
      </c>
      <c r="N406">
        <v>944.60338301313504</v>
      </c>
      <c r="O406">
        <v>928.51931354009707</v>
      </c>
      <c r="Q406">
        <v>45.194630759584371</v>
      </c>
      <c r="R406">
        <v>45.184915491781375</v>
      </c>
      <c r="S406">
        <v>45.21455115802469</v>
      </c>
      <c r="T406">
        <v>47.551013376492122</v>
      </c>
      <c r="U406">
        <v>47.175736512920238</v>
      </c>
      <c r="V406">
        <v>49.023183552965854</v>
      </c>
      <c r="W406">
        <v>49.639477652557623</v>
      </c>
      <c r="X406">
        <v>55.565913489374374</v>
      </c>
      <c r="Y406">
        <v>53.089885664996011</v>
      </c>
      <c r="Z406">
        <v>49.243611437358375</v>
      </c>
      <c r="AB406">
        <v>29.650042064920232</v>
      </c>
      <c r="AC406">
        <v>29.893884528003436</v>
      </c>
      <c r="AD406">
        <v>29.254547960942205</v>
      </c>
      <c r="AE406">
        <v>30.667249729803697</v>
      </c>
      <c r="AF406">
        <v>29.712795487814631</v>
      </c>
      <c r="AG406">
        <v>31.321471030457779</v>
      </c>
      <c r="AH406">
        <v>29.720582156408351</v>
      </c>
      <c r="AI406">
        <v>33.806771927149001</v>
      </c>
      <c r="AJ406">
        <v>33.051120107819131</v>
      </c>
      <c r="AK406">
        <v>30.261547630811901</v>
      </c>
      <c r="AM406" t="s">
        <v>17</v>
      </c>
      <c r="AN406" t="s">
        <v>18</v>
      </c>
      <c r="AO406">
        <v>40</v>
      </c>
      <c r="AP406">
        <v>45.194630759584371</v>
      </c>
    </row>
    <row r="407" spans="1:42">
      <c r="A407" t="s">
        <v>17</v>
      </c>
      <c r="B407" t="s">
        <v>18</v>
      </c>
      <c r="C407">
        <v>40</v>
      </c>
      <c r="D407">
        <v>41</v>
      </c>
      <c r="E407">
        <v>981</v>
      </c>
      <c r="F407">
        <v>1011.5587107924019</v>
      </c>
      <c r="G407">
        <v>978.07788601977927</v>
      </c>
      <c r="H407">
        <v>949.43065611826046</v>
      </c>
      <c r="I407">
        <v>897.45268400095983</v>
      </c>
      <c r="J407">
        <v>887.65461497321576</v>
      </c>
      <c r="K407">
        <v>848.0042729405551</v>
      </c>
      <c r="L407">
        <v>852.44164962011166</v>
      </c>
      <c r="M407">
        <v>814.29203198341202</v>
      </c>
      <c r="N407">
        <v>888.87167978893433</v>
      </c>
      <c r="O407">
        <v>954.12447330852854</v>
      </c>
      <c r="Q407">
        <v>45.214927981516823</v>
      </c>
      <c r="R407">
        <v>42.509805041493188</v>
      </c>
      <c r="S407">
        <v>42.567732062154917</v>
      </c>
      <c r="T407">
        <v>42.535617498427271</v>
      </c>
      <c r="U407">
        <v>44.826166091310249</v>
      </c>
      <c r="V407">
        <v>44.404889020209275</v>
      </c>
      <c r="W407">
        <v>46.027052025058339</v>
      </c>
      <c r="X407">
        <v>46.729225877163437</v>
      </c>
      <c r="Y407">
        <v>52.214258159418691</v>
      </c>
      <c r="Z407">
        <v>49.907153613117906</v>
      </c>
      <c r="AB407">
        <v>36.691605853416561</v>
      </c>
      <c r="AC407">
        <v>34.483415976205862</v>
      </c>
      <c r="AD407">
        <v>34.700360747816156</v>
      </c>
      <c r="AE407">
        <v>33.860063936865046</v>
      </c>
      <c r="AF407">
        <v>35.443102273967497</v>
      </c>
      <c r="AG407">
        <v>34.290194316811025</v>
      </c>
      <c r="AH407">
        <v>36.094093534155625</v>
      </c>
      <c r="AI407">
        <v>34.292060938081299</v>
      </c>
      <c r="AJ407">
        <v>39.01925249607531</v>
      </c>
      <c r="AK407">
        <v>38.266558143557198</v>
      </c>
      <c r="AM407" t="s">
        <v>17</v>
      </c>
      <c r="AN407" t="s">
        <v>18</v>
      </c>
      <c r="AO407">
        <v>41</v>
      </c>
      <c r="AP407">
        <v>45.214927981516823</v>
      </c>
    </row>
    <row r="408" spans="1:42">
      <c r="A408" t="s">
        <v>17</v>
      </c>
      <c r="B408" t="s">
        <v>18</v>
      </c>
      <c r="C408">
        <v>40</v>
      </c>
      <c r="D408">
        <v>42</v>
      </c>
      <c r="E408">
        <v>1066</v>
      </c>
      <c r="F408">
        <v>991.96671578603048</v>
      </c>
      <c r="G408">
        <v>1023.6445032695307</v>
      </c>
      <c r="H408">
        <v>989.81376349755305</v>
      </c>
      <c r="I408">
        <v>960.67867101331251</v>
      </c>
      <c r="J408">
        <v>908.86145105142566</v>
      </c>
      <c r="K408">
        <v>899.03497899765557</v>
      </c>
      <c r="L408">
        <v>859.68702041656775</v>
      </c>
      <c r="M408">
        <v>863.71636541339115</v>
      </c>
      <c r="N408">
        <v>827.26731486101903</v>
      </c>
      <c r="O408">
        <v>902.33793990761899</v>
      </c>
      <c r="Q408">
        <v>35.40641897443728</v>
      </c>
      <c r="R408">
        <v>40.052529320660376</v>
      </c>
      <c r="S408">
        <v>37.597134393540614</v>
      </c>
      <c r="T408">
        <v>37.676217837582811</v>
      </c>
      <c r="U408">
        <v>37.656488588911031</v>
      </c>
      <c r="V408">
        <v>39.545801828414028</v>
      </c>
      <c r="W408">
        <v>39.167672028812575</v>
      </c>
      <c r="X408">
        <v>40.605872666146965</v>
      </c>
      <c r="Y408">
        <v>41.240724802116077</v>
      </c>
      <c r="Z408">
        <v>45.960219103915975</v>
      </c>
      <c r="AB408">
        <v>24.766187530432017</v>
      </c>
      <c r="AC408">
        <v>27.404240900136841</v>
      </c>
      <c r="AD408">
        <v>25.765883998694111</v>
      </c>
      <c r="AE408">
        <v>25.927093904207673</v>
      </c>
      <c r="AF408">
        <v>25.368445441280116</v>
      </c>
      <c r="AG408">
        <v>26.546998680571807</v>
      </c>
      <c r="AH408">
        <v>25.741289204250631</v>
      </c>
      <c r="AI408">
        <v>27.048124358650195</v>
      </c>
      <c r="AJ408">
        <v>25.824277213303461</v>
      </c>
      <c r="AK408">
        <v>29.202984376865814</v>
      </c>
      <c r="AM408" t="s">
        <v>17</v>
      </c>
      <c r="AN408" t="s">
        <v>18</v>
      </c>
      <c r="AO408">
        <v>42</v>
      </c>
      <c r="AP408">
        <v>35.40641897443728</v>
      </c>
    </row>
    <row r="409" spans="1:42">
      <c r="A409" t="s">
        <v>17</v>
      </c>
      <c r="B409" t="s">
        <v>18</v>
      </c>
      <c r="C409">
        <v>40</v>
      </c>
      <c r="D409">
        <v>43</v>
      </c>
      <c r="E409">
        <v>1122</v>
      </c>
      <c r="F409">
        <v>1072.628373164257</v>
      </c>
      <c r="G409">
        <v>1000.0194898576643</v>
      </c>
      <c r="H409">
        <v>1032.7141696644353</v>
      </c>
      <c r="I409">
        <v>998.69917652014033</v>
      </c>
      <c r="J409">
        <v>969.13557887904642</v>
      </c>
      <c r="K409">
        <v>917.72104310481564</v>
      </c>
      <c r="L409">
        <v>908.04515656444005</v>
      </c>
      <c r="M409">
        <v>869.1672269793587</v>
      </c>
      <c r="N409">
        <v>872.76572294369612</v>
      </c>
      <c r="O409">
        <v>838.05507426362874</v>
      </c>
      <c r="Q409">
        <v>33.495792775969555</v>
      </c>
      <c r="R409">
        <v>34.13020021838954</v>
      </c>
      <c r="S409">
        <v>38.514915867102346</v>
      </c>
      <c r="T409">
        <v>36.223991911300139</v>
      </c>
      <c r="U409">
        <v>36.297021247715165</v>
      </c>
      <c r="V409">
        <v>36.263258430087419</v>
      </c>
      <c r="W409">
        <v>38.103599433025245</v>
      </c>
      <c r="X409">
        <v>37.758206178021354</v>
      </c>
      <c r="Y409">
        <v>39.09571424015401</v>
      </c>
      <c r="Z409">
        <v>39.692057738193128</v>
      </c>
      <c r="AB409">
        <v>27.062873649354088</v>
      </c>
      <c r="AC409">
        <v>26.40622598719089</v>
      </c>
      <c r="AD409">
        <v>29.215933564562992</v>
      </c>
      <c r="AE409">
        <v>27.379493027054668</v>
      </c>
      <c r="AF409">
        <v>27.499166920403699</v>
      </c>
      <c r="AG409">
        <v>26.853204787190389</v>
      </c>
      <c r="AH409">
        <v>28.061405916400702</v>
      </c>
      <c r="AI409">
        <v>27.156169294698138</v>
      </c>
      <c r="AJ409">
        <v>28.499698171241906</v>
      </c>
      <c r="AK409">
        <v>27.221528066200118</v>
      </c>
      <c r="AM409" t="s">
        <v>17</v>
      </c>
      <c r="AN409" t="s">
        <v>18</v>
      </c>
      <c r="AO409">
        <v>43</v>
      </c>
      <c r="AP409">
        <v>33.495792775969555</v>
      </c>
    </row>
    <row r="410" spans="1:42">
      <c r="A410" t="s">
        <v>17</v>
      </c>
      <c r="B410" t="s">
        <v>18</v>
      </c>
      <c r="C410">
        <v>40</v>
      </c>
      <c r="D410">
        <v>44</v>
      </c>
      <c r="E410">
        <v>1160</v>
      </c>
      <c r="F410">
        <v>1123.8670501813347</v>
      </c>
      <c r="G410">
        <v>1075.8528248604346</v>
      </c>
      <c r="H410">
        <v>1004.6047374265737</v>
      </c>
      <c r="I410">
        <v>1038.0404720637366</v>
      </c>
      <c r="J410">
        <v>1003.8994703607248</v>
      </c>
      <c r="K410">
        <v>974.11048788369317</v>
      </c>
      <c r="L410">
        <v>923.28358392053042</v>
      </c>
      <c r="M410">
        <v>913.73626704606875</v>
      </c>
      <c r="N410">
        <v>875.3847270614624</v>
      </c>
      <c r="O410">
        <v>878.55236604705374</v>
      </c>
      <c r="Q410">
        <v>31.967617226762307</v>
      </c>
      <c r="R410">
        <v>32.870478086759682</v>
      </c>
      <c r="S410">
        <v>33.481236062085678</v>
      </c>
      <c r="T410">
        <v>37.656651774757279</v>
      </c>
      <c r="U410">
        <v>35.367416989490962</v>
      </c>
      <c r="V410">
        <v>35.420660399931755</v>
      </c>
      <c r="W410">
        <v>35.457479339424602</v>
      </c>
      <c r="X410">
        <v>37.206577590967647</v>
      </c>
      <c r="Y410">
        <v>36.855322184589838</v>
      </c>
      <c r="Z410">
        <v>38.088956101283493</v>
      </c>
      <c r="AB410">
        <v>30.057262003671724</v>
      </c>
      <c r="AC410">
        <v>29.711667431610465</v>
      </c>
      <c r="AD410">
        <v>29.019210093524929</v>
      </c>
      <c r="AE410">
        <v>32.057232580994018</v>
      </c>
      <c r="AF410">
        <v>30.036208930729106</v>
      </c>
      <c r="AG410">
        <v>30.171566768395142</v>
      </c>
      <c r="AH410">
        <v>29.503881568347456</v>
      </c>
      <c r="AI410">
        <v>30.812669947516042</v>
      </c>
      <c r="AJ410">
        <v>29.852301928584232</v>
      </c>
      <c r="AK410">
        <v>31.284355448427533</v>
      </c>
      <c r="AM410" t="s">
        <v>17</v>
      </c>
      <c r="AN410" t="s">
        <v>18</v>
      </c>
      <c r="AO410">
        <v>44</v>
      </c>
      <c r="AP410">
        <v>31.967617226762307</v>
      </c>
    </row>
    <row r="411" spans="1:42">
      <c r="A411" t="s">
        <v>17</v>
      </c>
      <c r="B411" t="s">
        <v>18</v>
      </c>
      <c r="C411">
        <v>45</v>
      </c>
      <c r="D411">
        <v>45</v>
      </c>
      <c r="E411">
        <v>1121</v>
      </c>
      <c r="F411">
        <v>1169.2388785677877</v>
      </c>
      <c r="G411">
        <v>1133.4099905315588</v>
      </c>
      <c r="H411">
        <v>1086.3693637306494</v>
      </c>
      <c r="I411">
        <v>1016.0198705972939</v>
      </c>
      <c r="J411">
        <v>1050.3635463383443</v>
      </c>
      <c r="K411">
        <v>1015.7424819912437</v>
      </c>
      <c r="L411">
        <v>985.65672241497521</v>
      </c>
      <c r="M411">
        <v>935.01707805046681</v>
      </c>
      <c r="N411">
        <v>925.51986653587073</v>
      </c>
      <c r="O411">
        <v>887.450017512405</v>
      </c>
      <c r="Q411">
        <v>31.926611697358791</v>
      </c>
      <c r="R411">
        <v>30.250812232736425</v>
      </c>
      <c r="S411">
        <v>31.100248324158475</v>
      </c>
      <c r="T411">
        <v>31.577818489644763</v>
      </c>
      <c r="U411">
        <v>35.531837290996499</v>
      </c>
      <c r="V411">
        <v>33.207233106787541</v>
      </c>
      <c r="W411">
        <v>33.359841464016533</v>
      </c>
      <c r="X411">
        <v>33.364924941982252</v>
      </c>
      <c r="Y411">
        <v>34.958479223659324</v>
      </c>
      <c r="Z411">
        <v>34.688070290581479</v>
      </c>
      <c r="AB411">
        <v>22.765204401127502</v>
      </c>
      <c r="AC411">
        <v>21.171950426544189</v>
      </c>
      <c r="AD411">
        <v>20.945733363253204</v>
      </c>
      <c r="AE411">
        <v>20.456887349049964</v>
      </c>
      <c r="AF411">
        <v>22.574122043781973</v>
      </c>
      <c r="AG411">
        <v>21.141737135828997</v>
      </c>
      <c r="AH411">
        <v>21.236366418917225</v>
      </c>
      <c r="AI411">
        <v>20.783870463209418</v>
      </c>
      <c r="AJ411">
        <v>21.692159112965093</v>
      </c>
      <c r="AK411">
        <v>21.029552828698677</v>
      </c>
      <c r="AM411" t="s">
        <v>17</v>
      </c>
      <c r="AN411" t="s">
        <v>18</v>
      </c>
      <c r="AO411">
        <v>45</v>
      </c>
      <c r="AP411">
        <v>31.926611697358791</v>
      </c>
    </row>
    <row r="412" spans="1:42">
      <c r="A412" t="s">
        <v>17</v>
      </c>
      <c r="B412" t="s">
        <v>18</v>
      </c>
      <c r="C412">
        <v>45</v>
      </c>
      <c r="D412">
        <v>46</v>
      </c>
      <c r="E412">
        <v>1142</v>
      </c>
      <c r="F412">
        <v>1128.2307649754866</v>
      </c>
      <c r="G412">
        <v>1174.9956372965926</v>
      </c>
      <c r="H412">
        <v>1139.6226016884527</v>
      </c>
      <c r="I412">
        <v>1093.7619298080715</v>
      </c>
      <c r="J412">
        <v>1024.2508154719344</v>
      </c>
      <c r="K412">
        <v>1059.5404669398658</v>
      </c>
      <c r="L412">
        <v>1024.5821095631604</v>
      </c>
      <c r="M412">
        <v>994.25316604770512</v>
      </c>
      <c r="N412">
        <v>943.97712679354004</v>
      </c>
      <c r="O412">
        <v>934.5549567735726</v>
      </c>
      <c r="Q412">
        <v>31.647074524688978</v>
      </c>
      <c r="R412">
        <v>31.960003377855756</v>
      </c>
      <c r="S412">
        <v>30.281215254509149</v>
      </c>
      <c r="T412">
        <v>31.150804284849738</v>
      </c>
      <c r="U412">
        <v>31.558530173147769</v>
      </c>
      <c r="V412">
        <v>35.497903065977731</v>
      </c>
      <c r="W412">
        <v>33.136221618376318</v>
      </c>
      <c r="X412">
        <v>33.238066815377252</v>
      </c>
      <c r="Y412">
        <v>33.263735070091116</v>
      </c>
      <c r="Z412">
        <v>34.834064950256078</v>
      </c>
      <c r="AB412">
        <v>25.170074073837679</v>
      </c>
      <c r="AC412">
        <v>26.547898483267577</v>
      </c>
      <c r="AD412">
        <v>24.74201914098909</v>
      </c>
      <c r="AE412">
        <v>24.483705555720814</v>
      </c>
      <c r="AF412">
        <v>23.909647374149948</v>
      </c>
      <c r="AG412">
        <v>26.367918955078551</v>
      </c>
      <c r="AH412">
        <v>24.676481566537984</v>
      </c>
      <c r="AI412">
        <v>24.788081956633842</v>
      </c>
      <c r="AJ412">
        <v>24.276971867007788</v>
      </c>
      <c r="AK412">
        <v>25.319961167205687</v>
      </c>
      <c r="AM412" t="s">
        <v>17</v>
      </c>
      <c r="AN412" t="s">
        <v>18</v>
      </c>
      <c r="AO412">
        <v>46</v>
      </c>
      <c r="AP412">
        <v>31.647074524688978</v>
      </c>
    </row>
    <row r="413" spans="1:42">
      <c r="A413" t="s">
        <v>17</v>
      </c>
      <c r="B413" t="s">
        <v>18</v>
      </c>
      <c r="C413">
        <v>45</v>
      </c>
      <c r="D413">
        <v>47</v>
      </c>
      <c r="E413">
        <v>1188</v>
      </c>
      <c r="F413">
        <v>1150.6310831155556</v>
      </c>
      <c r="G413">
        <v>1137.0775416073323</v>
      </c>
      <c r="H413">
        <v>1182.6585243632474</v>
      </c>
      <c r="I413">
        <v>1147.6824337301523</v>
      </c>
      <c r="J413">
        <v>1102.782831876505</v>
      </c>
      <c r="K413">
        <v>1033.8606915208609</v>
      </c>
      <c r="L413">
        <v>1070.0316744014247</v>
      </c>
      <c r="M413">
        <v>1034.7672995271594</v>
      </c>
      <c r="N413">
        <v>1004.1730293316181</v>
      </c>
      <c r="O413">
        <v>954.05928802212077</v>
      </c>
      <c r="Q413">
        <v>28.005030608412532</v>
      </c>
      <c r="R413">
        <v>28.894335597487469</v>
      </c>
      <c r="S413">
        <v>29.195451550421808</v>
      </c>
      <c r="T413">
        <v>27.680931276109028</v>
      </c>
      <c r="U413">
        <v>28.451507637454551</v>
      </c>
      <c r="V413">
        <v>28.771186112518404</v>
      </c>
      <c r="W413">
        <v>32.294674036468415</v>
      </c>
      <c r="X413">
        <v>30.178011067840909</v>
      </c>
      <c r="Y413">
        <v>30.273293837064898</v>
      </c>
      <c r="Z413">
        <v>30.227380841180533</v>
      </c>
      <c r="AB413">
        <v>20.809552097918324</v>
      </c>
      <c r="AC413">
        <v>21.236716942340699</v>
      </c>
      <c r="AD413">
        <v>22.364875114865391</v>
      </c>
      <c r="AE413">
        <v>20.870950183635493</v>
      </c>
      <c r="AF413">
        <v>20.661469622127441</v>
      </c>
      <c r="AG413">
        <v>20.167317980768853</v>
      </c>
      <c r="AH413">
        <v>22.235083485453341</v>
      </c>
      <c r="AI413">
        <v>20.791560328967055</v>
      </c>
      <c r="AJ413">
        <v>20.879702579110869</v>
      </c>
      <c r="AK413">
        <v>20.455450703176091</v>
      </c>
      <c r="AM413" t="s">
        <v>17</v>
      </c>
      <c r="AN413" t="s">
        <v>18</v>
      </c>
      <c r="AO413">
        <v>47</v>
      </c>
      <c r="AP413">
        <v>28.005030608412532</v>
      </c>
    </row>
    <row r="414" spans="1:42">
      <c r="A414" t="s">
        <v>17</v>
      </c>
      <c r="B414" t="s">
        <v>18</v>
      </c>
      <c r="C414">
        <v>45</v>
      </c>
      <c r="D414">
        <v>48</v>
      </c>
      <c r="E414">
        <v>1112</v>
      </c>
      <c r="F414">
        <v>1185.7675262726145</v>
      </c>
      <c r="G414">
        <v>1149.4145833885264</v>
      </c>
      <c r="H414">
        <v>1136.3255955380473</v>
      </c>
      <c r="I414">
        <v>1180.6427393819088</v>
      </c>
      <c r="J414">
        <v>1146.1413996080271</v>
      </c>
      <c r="K414">
        <v>1102.4587161485865</v>
      </c>
      <c r="L414">
        <v>1034.6350983153034</v>
      </c>
      <c r="M414">
        <v>1071.4369083943936</v>
      </c>
      <c r="N414">
        <v>1036.1252491061452</v>
      </c>
      <c r="O414">
        <v>1005.4505638080412</v>
      </c>
      <c r="Q414">
        <v>29.328959733388444</v>
      </c>
      <c r="R414">
        <v>27.545039757955859</v>
      </c>
      <c r="S414">
        <v>28.366715732783799</v>
      </c>
      <c r="T414">
        <v>28.642263530464323</v>
      </c>
      <c r="U414">
        <v>27.181963636577542</v>
      </c>
      <c r="V414">
        <v>27.942459886493019</v>
      </c>
      <c r="W414">
        <v>28.222211853890578</v>
      </c>
      <c r="X414">
        <v>31.632547412243689</v>
      </c>
      <c r="Y414">
        <v>29.532742442051674</v>
      </c>
      <c r="Z414">
        <v>29.607056557272628</v>
      </c>
      <c r="AB414">
        <v>29.909310669193651</v>
      </c>
      <c r="AC414">
        <v>27.212078006878961</v>
      </c>
      <c r="AD414">
        <v>27.770849799961695</v>
      </c>
      <c r="AE414">
        <v>29.173426200301588</v>
      </c>
      <c r="AF414">
        <v>27.280000264535431</v>
      </c>
      <c r="AG414">
        <v>27.047368795526737</v>
      </c>
      <c r="AH414">
        <v>26.437231716739159</v>
      </c>
      <c r="AI414">
        <v>29.112666199105085</v>
      </c>
      <c r="AJ414">
        <v>27.227595750870218</v>
      </c>
      <c r="AK414">
        <v>27.361073186862438</v>
      </c>
      <c r="AM414" t="s">
        <v>17</v>
      </c>
      <c r="AN414" t="s">
        <v>18</v>
      </c>
      <c r="AO414">
        <v>48</v>
      </c>
      <c r="AP414">
        <v>29.328959733388444</v>
      </c>
    </row>
    <row r="415" spans="1:42">
      <c r="A415" t="s">
        <v>17</v>
      </c>
      <c r="B415" t="s">
        <v>18</v>
      </c>
      <c r="C415">
        <v>45</v>
      </c>
      <c r="D415">
        <v>49</v>
      </c>
      <c r="E415">
        <v>1096</v>
      </c>
      <c r="F415">
        <v>1116.8679289021077</v>
      </c>
      <c r="G415">
        <v>1189.910586697237</v>
      </c>
      <c r="H415">
        <v>1154.9385767529041</v>
      </c>
      <c r="I415">
        <v>1141.8817900912165</v>
      </c>
      <c r="J415">
        <v>1185.2379342005224</v>
      </c>
      <c r="K415">
        <v>1151.0764176241287</v>
      </c>
      <c r="L415">
        <v>1108.4195669449825</v>
      </c>
      <c r="M415">
        <v>1041.4089068116818</v>
      </c>
      <c r="N415">
        <v>1078.9963733099789</v>
      </c>
      <c r="O415">
        <v>1043.5389829555938</v>
      </c>
      <c r="Q415">
        <v>29.804053810141447</v>
      </c>
      <c r="R415">
        <v>30.275617504249308</v>
      </c>
      <c r="S415">
        <v>28.469556392634548</v>
      </c>
      <c r="T415">
        <v>29.358790202283259</v>
      </c>
      <c r="U415">
        <v>29.66597152996885</v>
      </c>
      <c r="V415">
        <v>28.162518528984062</v>
      </c>
      <c r="W415">
        <v>28.889402960036207</v>
      </c>
      <c r="X415">
        <v>29.148313580428077</v>
      </c>
      <c r="Y415">
        <v>32.659238292482939</v>
      </c>
      <c r="Z415">
        <v>30.508922982264146</v>
      </c>
      <c r="AB415">
        <v>23.482780086301045</v>
      </c>
      <c r="AC415">
        <v>24.560317752699667</v>
      </c>
      <c r="AD415">
        <v>22.363999131273196</v>
      </c>
      <c r="AE415">
        <v>22.775172509742777</v>
      </c>
      <c r="AF415">
        <v>23.929208856993618</v>
      </c>
      <c r="AG415">
        <v>22.386785984618378</v>
      </c>
      <c r="AH415">
        <v>22.18277182064454</v>
      </c>
      <c r="AI415">
        <v>21.635399286569818</v>
      </c>
      <c r="AJ415">
        <v>23.837614465486023</v>
      </c>
      <c r="AK415">
        <v>22.258357879649864</v>
      </c>
      <c r="AM415" t="s">
        <v>17</v>
      </c>
      <c r="AN415" t="s">
        <v>18</v>
      </c>
      <c r="AO415">
        <v>49</v>
      </c>
      <c r="AP415">
        <v>29.804053810141447</v>
      </c>
    </row>
    <row r="416" spans="1:42">
      <c r="A416" t="s">
        <v>17</v>
      </c>
      <c r="B416" t="s">
        <v>18</v>
      </c>
      <c r="C416">
        <v>50</v>
      </c>
      <c r="D416">
        <v>50</v>
      </c>
      <c r="E416">
        <v>1110</v>
      </c>
      <c r="F416">
        <v>1096.0516980920559</v>
      </c>
      <c r="G416">
        <v>1117.3072873070894</v>
      </c>
      <c r="H416">
        <v>1189.6830425647838</v>
      </c>
      <c r="I416">
        <v>1155.5402975078218</v>
      </c>
      <c r="J416">
        <v>1142.7756205228343</v>
      </c>
      <c r="K416">
        <v>1185.0444993095889</v>
      </c>
      <c r="L416">
        <v>1151.481280791287</v>
      </c>
      <c r="M416">
        <v>1109.6894718236572</v>
      </c>
      <c r="N416">
        <v>1043.5498232328407</v>
      </c>
      <c r="O416">
        <v>1081.7612128614624</v>
      </c>
      <c r="Q416">
        <v>26.665810662877824</v>
      </c>
      <c r="R416">
        <v>27.797961755473018</v>
      </c>
      <c r="S416">
        <v>28.235185477149603</v>
      </c>
      <c r="T416">
        <v>26.597130673697574</v>
      </c>
      <c r="U416">
        <v>27.284513566078413</v>
      </c>
      <c r="V416">
        <v>27.57937690780134</v>
      </c>
      <c r="W416">
        <v>26.357173345134189</v>
      </c>
      <c r="X416">
        <v>26.94272588099513</v>
      </c>
      <c r="Y416">
        <v>27.246372347954399</v>
      </c>
      <c r="Z416">
        <v>30.427480369040822</v>
      </c>
      <c r="AB416">
        <v>25.569021416199298</v>
      </c>
      <c r="AC416">
        <v>26.370353783386349</v>
      </c>
      <c r="AD416">
        <v>27.434522129267634</v>
      </c>
      <c r="AE416">
        <v>25.074708511839621</v>
      </c>
      <c r="AF416">
        <v>25.553065256050225</v>
      </c>
      <c r="AG416">
        <v>26.727436715332459</v>
      </c>
      <c r="AH416">
        <v>25.09963072340247</v>
      </c>
      <c r="AI416">
        <v>24.964036301667232</v>
      </c>
      <c r="AJ416">
        <v>24.489842964947812</v>
      </c>
      <c r="AK416">
        <v>26.886521815592328</v>
      </c>
      <c r="AM416" t="s">
        <v>17</v>
      </c>
      <c r="AN416" t="s">
        <v>18</v>
      </c>
      <c r="AO416">
        <v>50</v>
      </c>
      <c r="AP416">
        <v>26.665810662877824</v>
      </c>
    </row>
    <row r="417" spans="1:42">
      <c r="A417" t="s">
        <v>17</v>
      </c>
      <c r="B417" t="s">
        <v>18</v>
      </c>
      <c r="C417">
        <v>50</v>
      </c>
      <c r="D417">
        <v>51</v>
      </c>
      <c r="E417">
        <v>945</v>
      </c>
      <c r="F417">
        <v>1107.8329153872887</v>
      </c>
      <c r="G417">
        <v>1095.6394380598956</v>
      </c>
      <c r="H417">
        <v>1117.1813635430567</v>
      </c>
      <c r="I417">
        <v>1188.6373240685296</v>
      </c>
      <c r="J417">
        <v>1155.3675790446571</v>
      </c>
      <c r="K417">
        <v>1142.9286766915868</v>
      </c>
      <c r="L417">
        <v>1184.1217539690708</v>
      </c>
      <c r="M417">
        <v>1151.1799842670102</v>
      </c>
      <c r="N417">
        <v>1110.2964629157707</v>
      </c>
      <c r="O417">
        <v>1045.1617998288796</v>
      </c>
      <c r="Q417">
        <v>29.933548278001421</v>
      </c>
      <c r="R417">
        <v>26.435710607131494</v>
      </c>
      <c r="S417">
        <v>27.598129457037107</v>
      </c>
      <c r="T417">
        <v>28.016723174146495</v>
      </c>
      <c r="U417">
        <v>26.39348589554886</v>
      </c>
      <c r="V417">
        <v>27.051715720584856</v>
      </c>
      <c r="W417">
        <v>27.324693509352667</v>
      </c>
      <c r="X417">
        <v>26.154946839647973</v>
      </c>
      <c r="Y417">
        <v>26.725265915824686</v>
      </c>
      <c r="Z417">
        <v>27.024663167702986</v>
      </c>
      <c r="AB417">
        <v>31.127137895770073</v>
      </c>
      <c r="AC417">
        <v>26.260750986626476</v>
      </c>
      <c r="AD417">
        <v>27.054329945007886</v>
      </c>
      <c r="AE417">
        <v>28.162670525015276</v>
      </c>
      <c r="AF417">
        <v>25.744603265158521</v>
      </c>
      <c r="AG417">
        <v>26.210604695148046</v>
      </c>
      <c r="AH417">
        <v>27.428638351638423</v>
      </c>
      <c r="AI417">
        <v>25.760553507860216</v>
      </c>
      <c r="AJ417">
        <v>25.583729029894492</v>
      </c>
      <c r="AK417">
        <v>25.026101138429105</v>
      </c>
      <c r="AM417" t="s">
        <v>17</v>
      </c>
      <c r="AN417" t="s">
        <v>18</v>
      </c>
      <c r="AO417">
        <v>51</v>
      </c>
      <c r="AP417">
        <v>29.933548278001421</v>
      </c>
    </row>
    <row r="418" spans="1:42">
      <c r="A418" t="s">
        <v>17</v>
      </c>
      <c r="B418" t="s">
        <v>18</v>
      </c>
      <c r="C418">
        <v>50</v>
      </c>
      <c r="D418">
        <v>52</v>
      </c>
      <c r="E418">
        <v>1033</v>
      </c>
      <c r="F418">
        <v>947.87900078111261</v>
      </c>
      <c r="G418">
        <v>1107.5836654633738</v>
      </c>
      <c r="H418">
        <v>1096.563874636375</v>
      </c>
      <c r="I418">
        <v>1118.6533088858005</v>
      </c>
      <c r="J418">
        <v>1189.495393783237</v>
      </c>
      <c r="K418">
        <v>1157.0947308504383</v>
      </c>
      <c r="L418">
        <v>1144.8486504905686</v>
      </c>
      <c r="M418">
        <v>1185.0953422221251</v>
      </c>
      <c r="N418">
        <v>1152.7491130798651</v>
      </c>
      <c r="O418">
        <v>1112.6506717597258</v>
      </c>
      <c r="Q418">
        <v>25.924523402303549</v>
      </c>
      <c r="R418">
        <v>29.258644437298024</v>
      </c>
      <c r="S418">
        <v>25.909028844222743</v>
      </c>
      <c r="T418">
        <v>26.991204229088368</v>
      </c>
      <c r="U418">
        <v>27.436128608905847</v>
      </c>
      <c r="V418">
        <v>25.850796484572477</v>
      </c>
      <c r="W418">
        <v>26.47721005521122</v>
      </c>
      <c r="X418">
        <v>26.748085707815807</v>
      </c>
      <c r="Y418">
        <v>25.633770829345323</v>
      </c>
      <c r="Z418">
        <v>26.173531612746011</v>
      </c>
      <c r="AB418">
        <v>22.84583312477238</v>
      </c>
      <c r="AC418">
        <v>28.73902008533981</v>
      </c>
      <c r="AD418">
        <v>24.382749843492586</v>
      </c>
      <c r="AE418">
        <v>25.067363683510901</v>
      </c>
      <c r="AF418">
        <v>25.990255083625549</v>
      </c>
      <c r="AG418">
        <v>23.822466287372492</v>
      </c>
      <c r="AH418">
        <v>24.251129768831159</v>
      </c>
      <c r="AI418">
        <v>25.309887922913447</v>
      </c>
      <c r="AJ418">
        <v>23.834493763100362</v>
      </c>
      <c r="AK418">
        <v>23.71666713395361</v>
      </c>
      <c r="AM418" t="s">
        <v>17</v>
      </c>
      <c r="AN418" t="s">
        <v>18</v>
      </c>
      <c r="AO418">
        <v>52</v>
      </c>
      <c r="AP418">
        <v>25.924523402303549</v>
      </c>
    </row>
    <row r="419" spans="1:42">
      <c r="A419" t="s">
        <v>17</v>
      </c>
      <c r="B419" t="s">
        <v>18</v>
      </c>
      <c r="C419">
        <v>50</v>
      </c>
      <c r="D419">
        <v>53</v>
      </c>
      <c r="E419">
        <v>945</v>
      </c>
      <c r="F419">
        <v>1031.2563527384636</v>
      </c>
      <c r="G419">
        <v>948.84033235279776</v>
      </c>
      <c r="H419">
        <v>1105.5244765137672</v>
      </c>
      <c r="I419">
        <v>1095.9033959170865</v>
      </c>
      <c r="J419">
        <v>1118.4144440917357</v>
      </c>
      <c r="K419">
        <v>1188.6165420419127</v>
      </c>
      <c r="L419">
        <v>1157.0919122604582</v>
      </c>
      <c r="M419">
        <v>1145.017103626054</v>
      </c>
      <c r="N419">
        <v>1184.3395703241165</v>
      </c>
      <c r="O419">
        <v>1152.5447818247153</v>
      </c>
      <c r="Q419">
        <v>27.024460348707795</v>
      </c>
      <c r="R419">
        <v>25.417449700083136</v>
      </c>
      <c r="S419">
        <v>28.587308257619192</v>
      </c>
      <c r="T419">
        <v>25.436978324277455</v>
      </c>
      <c r="U419">
        <v>26.481237408521196</v>
      </c>
      <c r="V419">
        <v>26.879092700269211</v>
      </c>
      <c r="W419">
        <v>25.364605578451343</v>
      </c>
      <c r="X419">
        <v>25.938148782890373</v>
      </c>
      <c r="Y419">
        <v>26.181348544196915</v>
      </c>
      <c r="Z419">
        <v>25.113885634254654</v>
      </c>
      <c r="AB419">
        <v>25.935709108586508</v>
      </c>
      <c r="AC419">
        <v>21.981752310047934</v>
      </c>
      <c r="AD419">
        <v>27.599263793543791</v>
      </c>
      <c r="AE419">
        <v>23.472600348349705</v>
      </c>
      <c r="AF419">
        <v>24.121111883555532</v>
      </c>
      <c r="AG419">
        <v>25.022010186272677</v>
      </c>
      <c r="AH419">
        <v>22.948080635181665</v>
      </c>
      <c r="AI419">
        <v>23.342023285472415</v>
      </c>
      <c r="AJ419">
        <v>24.35858018949628</v>
      </c>
      <c r="AK419">
        <v>22.95253486476992</v>
      </c>
      <c r="AM419" t="s">
        <v>17</v>
      </c>
      <c r="AN419" t="s">
        <v>18</v>
      </c>
      <c r="AO419">
        <v>53</v>
      </c>
      <c r="AP419">
        <v>27.024460348707795</v>
      </c>
    </row>
    <row r="420" spans="1:42">
      <c r="A420" t="s">
        <v>17</v>
      </c>
      <c r="B420" t="s">
        <v>18</v>
      </c>
      <c r="C420">
        <v>50</v>
      </c>
      <c r="D420">
        <v>54</v>
      </c>
      <c r="E420">
        <v>930</v>
      </c>
      <c r="F420">
        <v>944.88013539689302</v>
      </c>
      <c r="G420">
        <v>1029.077944345981</v>
      </c>
      <c r="H420">
        <v>949.46074431010061</v>
      </c>
      <c r="I420">
        <v>1103.0947804213183</v>
      </c>
      <c r="J420">
        <v>1094.8382087420111</v>
      </c>
      <c r="K420">
        <v>1117.5530405604211</v>
      </c>
      <c r="L420">
        <v>1187.0241706919969</v>
      </c>
      <c r="M420">
        <v>1156.4511257330555</v>
      </c>
      <c r="N420">
        <v>1144.6340685850078</v>
      </c>
      <c r="O420">
        <v>1182.9721376876198</v>
      </c>
      <c r="Q420">
        <v>27.337935740083861</v>
      </c>
      <c r="R420">
        <v>27.353400450594897</v>
      </c>
      <c r="S420">
        <v>25.750067624990354</v>
      </c>
      <c r="T420">
        <v>28.931991549392922</v>
      </c>
      <c r="U420">
        <v>25.794986172358968</v>
      </c>
      <c r="V420">
        <v>26.754328193100822</v>
      </c>
      <c r="W420">
        <v>27.203657393925038</v>
      </c>
      <c r="X420">
        <v>25.676962888998457</v>
      </c>
      <c r="Y420">
        <v>26.259229596802808</v>
      </c>
      <c r="Z420">
        <v>26.526114103505293</v>
      </c>
      <c r="AB420">
        <v>25.394304841054282</v>
      </c>
      <c r="AC420">
        <v>27.210643481011175</v>
      </c>
      <c r="AD420">
        <v>23.053036458416184</v>
      </c>
      <c r="AE420">
        <v>28.988009653070172</v>
      </c>
      <c r="AF420">
        <v>24.742686454078633</v>
      </c>
      <c r="AG420">
        <v>25.42706053655418</v>
      </c>
      <c r="AH420">
        <v>26.432642660450348</v>
      </c>
      <c r="AI420">
        <v>24.243048573758617</v>
      </c>
      <c r="AJ420">
        <v>24.632048132337935</v>
      </c>
      <c r="AK420">
        <v>25.720009056890969</v>
      </c>
      <c r="AM420" t="s">
        <v>17</v>
      </c>
      <c r="AN420" t="s">
        <v>18</v>
      </c>
      <c r="AO420">
        <v>54</v>
      </c>
      <c r="AP420">
        <v>27.337935740083861</v>
      </c>
    </row>
    <row r="421" spans="1:42">
      <c r="A421" t="s">
        <v>17</v>
      </c>
      <c r="B421" t="s">
        <v>18</v>
      </c>
      <c r="C421">
        <v>55</v>
      </c>
      <c r="D421">
        <v>55</v>
      </c>
      <c r="E421">
        <v>885</v>
      </c>
      <c r="F421">
        <v>929.06378720193027</v>
      </c>
      <c r="G421">
        <v>944.59951076661719</v>
      </c>
      <c r="H421">
        <v>1027.063585965346</v>
      </c>
      <c r="I421">
        <v>950.49361977358512</v>
      </c>
      <c r="J421">
        <v>1100.5971113470323</v>
      </c>
      <c r="K421">
        <v>1093.8419184192148</v>
      </c>
      <c r="L421">
        <v>1117.0061818900717</v>
      </c>
      <c r="M421">
        <v>1185.508003757863</v>
      </c>
      <c r="N421">
        <v>1156.0150014946848</v>
      </c>
      <c r="O421">
        <v>1144.3576730201748</v>
      </c>
      <c r="Q421">
        <v>28.903019446021158</v>
      </c>
      <c r="R421">
        <v>28.663680769614359</v>
      </c>
      <c r="S421">
        <v>28.674317262437139</v>
      </c>
      <c r="T421">
        <v>27.097397080035172</v>
      </c>
      <c r="U421">
        <v>30.261898878624731</v>
      </c>
      <c r="V421">
        <v>27.222974366903497</v>
      </c>
      <c r="W421">
        <v>28.334250452436084</v>
      </c>
      <c r="X421">
        <v>28.57461298040732</v>
      </c>
      <c r="Y421">
        <v>27.088826435568091</v>
      </c>
      <c r="Z421">
        <v>27.622708386737695</v>
      </c>
      <c r="AB421">
        <v>28.045353530663213</v>
      </c>
      <c r="AC421">
        <v>27.141545387625975</v>
      </c>
      <c r="AD421">
        <v>29.041722528353986</v>
      </c>
      <c r="AE421">
        <v>24.681470814106603</v>
      </c>
      <c r="AF421">
        <v>30.898964031859141</v>
      </c>
      <c r="AG421">
        <v>26.490301954787821</v>
      </c>
      <c r="AH421">
        <v>27.198988328509099</v>
      </c>
      <c r="AI421">
        <v>28.265023345632681</v>
      </c>
      <c r="AJ421">
        <v>25.956916342861899</v>
      </c>
      <c r="AK421">
        <v>26.351683863298174</v>
      </c>
      <c r="AM421" t="s">
        <v>17</v>
      </c>
      <c r="AN421" t="s">
        <v>18</v>
      </c>
      <c r="AO421">
        <v>55</v>
      </c>
      <c r="AP421">
        <v>28.903019446021158</v>
      </c>
    </row>
    <row r="422" spans="1:42">
      <c r="A422" t="s">
        <v>17</v>
      </c>
      <c r="B422" t="s">
        <v>18</v>
      </c>
      <c r="C422">
        <v>55</v>
      </c>
      <c r="D422">
        <v>56</v>
      </c>
      <c r="E422">
        <v>854</v>
      </c>
      <c r="F422">
        <v>884.79703633754332</v>
      </c>
      <c r="G422">
        <v>928.43901042961056</v>
      </c>
      <c r="H422">
        <v>944.48392226759825</v>
      </c>
      <c r="I422">
        <v>1025.1865447945772</v>
      </c>
      <c r="J422">
        <v>951.46069447550644</v>
      </c>
      <c r="K422">
        <v>1098.5701923523436</v>
      </c>
      <c r="L422">
        <v>1093.1819625375724</v>
      </c>
      <c r="M422">
        <v>1116.7646499882908</v>
      </c>
      <c r="N422">
        <v>1184.414769136223</v>
      </c>
      <c r="O422">
        <v>1155.9235109123711</v>
      </c>
      <c r="Q422">
        <v>28.672712572006567</v>
      </c>
      <c r="R422">
        <v>28.393583307415472</v>
      </c>
      <c r="S422">
        <v>28.123200178300209</v>
      </c>
      <c r="T422">
        <v>28.152135688531416</v>
      </c>
      <c r="U422">
        <v>26.671960040948896</v>
      </c>
      <c r="V422">
        <v>29.681764116571532</v>
      </c>
      <c r="W422">
        <v>26.757651987313135</v>
      </c>
      <c r="X422">
        <v>27.816394340366742</v>
      </c>
      <c r="Y422">
        <v>28.047094650179634</v>
      </c>
      <c r="Z422">
        <v>26.606738474914678</v>
      </c>
      <c r="AB422">
        <v>27.600275340453965</v>
      </c>
      <c r="AC422">
        <v>27.892553402737292</v>
      </c>
      <c r="AD422">
        <v>27.01895448693362</v>
      </c>
      <c r="AE422">
        <v>28.702690759068862</v>
      </c>
      <c r="AF422">
        <v>24.610878699105655</v>
      </c>
      <c r="AG422">
        <v>30.394552532605086</v>
      </c>
      <c r="AH422">
        <v>26.17408267881839</v>
      </c>
      <c r="AI422">
        <v>26.823806411312678</v>
      </c>
      <c r="AJ422">
        <v>27.764715652064979</v>
      </c>
      <c r="AK422">
        <v>25.567984514666612</v>
      </c>
      <c r="AM422" t="s">
        <v>17</v>
      </c>
      <c r="AN422" t="s">
        <v>18</v>
      </c>
      <c r="AO422">
        <v>56</v>
      </c>
      <c r="AP422">
        <v>28.672712572006567</v>
      </c>
    </row>
    <row r="423" spans="1:42">
      <c r="A423" t="s">
        <v>17</v>
      </c>
      <c r="B423" t="s">
        <v>18</v>
      </c>
      <c r="C423">
        <v>55</v>
      </c>
      <c r="D423">
        <v>57</v>
      </c>
      <c r="E423">
        <v>875</v>
      </c>
      <c r="F423">
        <v>857.42875583058753</v>
      </c>
      <c r="G423">
        <v>888.27683229589911</v>
      </c>
      <c r="H423">
        <v>931.37918121525729</v>
      </c>
      <c r="I423">
        <v>948.3384228457378</v>
      </c>
      <c r="J423">
        <v>1027.540009570647</v>
      </c>
      <c r="K423">
        <v>956.27391558914053</v>
      </c>
      <c r="L423">
        <v>1100.9182230503795</v>
      </c>
      <c r="M423">
        <v>1096.8400853867308</v>
      </c>
      <c r="N423">
        <v>1120.9118306831674</v>
      </c>
      <c r="O423">
        <v>1187.9774569382294</v>
      </c>
      <c r="Q423">
        <v>28.516764830404156</v>
      </c>
      <c r="R423">
        <v>30.111913633166679</v>
      </c>
      <c r="S423">
        <v>29.715676717630227</v>
      </c>
      <c r="T423">
        <v>29.429727991356721</v>
      </c>
      <c r="U423">
        <v>29.382525425496823</v>
      </c>
      <c r="V423">
        <v>27.83379152034183</v>
      </c>
      <c r="W423">
        <v>30.874852379771109</v>
      </c>
      <c r="X423">
        <v>27.862787517124136</v>
      </c>
      <c r="Y423">
        <v>28.851032145247</v>
      </c>
      <c r="Z423">
        <v>29.088884313923952</v>
      </c>
      <c r="AB423">
        <v>22.326050633046478</v>
      </c>
      <c r="AC423">
        <v>23.562673248187604</v>
      </c>
      <c r="AD423">
        <v>23.804157378642412</v>
      </c>
      <c r="AE423">
        <v>23.073459737433843</v>
      </c>
      <c r="AF423">
        <v>24.458256090837587</v>
      </c>
      <c r="AG423">
        <v>21.05711835229361</v>
      </c>
      <c r="AH423">
        <v>25.87918211400147</v>
      </c>
      <c r="AI423">
        <v>22.376574625238423</v>
      </c>
      <c r="AJ423">
        <v>22.915776181177609</v>
      </c>
      <c r="AK423">
        <v>23.700115003172108</v>
      </c>
      <c r="AM423" t="s">
        <v>17</v>
      </c>
      <c r="AN423" t="s">
        <v>18</v>
      </c>
      <c r="AO423">
        <v>57</v>
      </c>
      <c r="AP423">
        <v>28.516764830404156</v>
      </c>
    </row>
    <row r="424" spans="1:42">
      <c r="A424" t="s">
        <v>17</v>
      </c>
      <c r="B424" t="s">
        <v>18</v>
      </c>
      <c r="C424">
        <v>55</v>
      </c>
      <c r="D424">
        <v>58</v>
      </c>
      <c r="E424">
        <v>832</v>
      </c>
      <c r="F424">
        <v>873.45052753421407</v>
      </c>
      <c r="G424">
        <v>856.26838330493445</v>
      </c>
      <c r="H424">
        <v>887.13041817906708</v>
      </c>
      <c r="I424">
        <v>929.47923533941696</v>
      </c>
      <c r="J424">
        <v>947.35096569506254</v>
      </c>
      <c r="K424">
        <v>1025.0252132261014</v>
      </c>
      <c r="L424">
        <v>956.24029801514439</v>
      </c>
      <c r="M424">
        <v>1098.1917721121242</v>
      </c>
      <c r="N424">
        <v>1095.3114386237025</v>
      </c>
      <c r="O424">
        <v>1119.8672586957991</v>
      </c>
      <c r="Q424">
        <v>26.873457229816058</v>
      </c>
      <c r="R424">
        <v>25.676609826216971</v>
      </c>
      <c r="S424">
        <v>27.084367647896013</v>
      </c>
      <c r="T424">
        <v>26.795081569551261</v>
      </c>
      <c r="U424">
        <v>26.566839994190492</v>
      </c>
      <c r="V424">
        <v>26.584646571671463</v>
      </c>
      <c r="W424">
        <v>25.210772531767699</v>
      </c>
      <c r="X424">
        <v>27.945499964188087</v>
      </c>
      <c r="Y424">
        <v>25.278803373887335</v>
      </c>
      <c r="Z424">
        <v>26.231392014772386</v>
      </c>
      <c r="AB424">
        <v>24.583592635653606</v>
      </c>
      <c r="AC424">
        <v>23.009860104313567</v>
      </c>
      <c r="AD424">
        <v>24.268190973992727</v>
      </c>
      <c r="AE424">
        <v>24.457007610069876</v>
      </c>
      <c r="AF424">
        <v>23.742949040422772</v>
      </c>
      <c r="AG424">
        <v>25.082708835816788</v>
      </c>
      <c r="AH424">
        <v>21.695561557829489</v>
      </c>
      <c r="AI424">
        <v>26.492904217145583</v>
      </c>
      <c r="AJ424">
        <v>22.990095087669541</v>
      </c>
      <c r="AK424">
        <v>23.52294982160387</v>
      </c>
      <c r="AM424" t="s">
        <v>17</v>
      </c>
      <c r="AN424" t="s">
        <v>18</v>
      </c>
      <c r="AO424">
        <v>58</v>
      </c>
      <c r="AP424">
        <v>26.873457229816058</v>
      </c>
    </row>
    <row r="425" spans="1:42">
      <c r="A425" t="s">
        <v>17</v>
      </c>
      <c r="B425" t="s">
        <v>18</v>
      </c>
      <c r="C425">
        <v>55</v>
      </c>
      <c r="D425">
        <v>59</v>
      </c>
      <c r="E425">
        <v>856</v>
      </c>
      <c r="F425">
        <v>833.73729765296605</v>
      </c>
      <c r="G425">
        <v>874.35726273219018</v>
      </c>
      <c r="H425">
        <v>857.52762452648381</v>
      </c>
      <c r="I425">
        <v>888.5504040683029</v>
      </c>
      <c r="J425">
        <v>930.43539454804193</v>
      </c>
      <c r="K425">
        <v>948.8334918517603</v>
      </c>
      <c r="L425">
        <v>1025.119471369944</v>
      </c>
      <c r="M425">
        <v>958.69291180771825</v>
      </c>
      <c r="N425">
        <v>1098.1357644158954</v>
      </c>
      <c r="O425">
        <v>1096.4077985084089</v>
      </c>
      <c r="Q425">
        <v>26.950299072314944</v>
      </c>
      <c r="R425">
        <v>27.953705278780429</v>
      </c>
      <c r="S425">
        <v>26.642986208752635</v>
      </c>
      <c r="T425">
        <v>28.102669653966252</v>
      </c>
      <c r="U425">
        <v>27.776687116677625</v>
      </c>
      <c r="V425">
        <v>27.524753420852093</v>
      </c>
      <c r="W425">
        <v>27.506950070595483</v>
      </c>
      <c r="X425">
        <v>26.089580430678144</v>
      </c>
      <c r="Y425">
        <v>28.839606586077217</v>
      </c>
      <c r="Z425">
        <v>26.13481777183333</v>
      </c>
      <c r="AB425">
        <v>22.751096850642341</v>
      </c>
      <c r="AC425">
        <v>24.479212654636701</v>
      </c>
      <c r="AD425">
        <v>22.915438169895594</v>
      </c>
      <c r="AE425">
        <v>24.171302917181304</v>
      </c>
      <c r="AF425">
        <v>24.3907924469218</v>
      </c>
      <c r="AG425">
        <v>23.722523018120544</v>
      </c>
      <c r="AH425">
        <v>25.089498907256846</v>
      </c>
      <c r="AI425">
        <v>21.726122194412447</v>
      </c>
      <c r="AJ425">
        <v>26.536460410055785</v>
      </c>
      <c r="AK425">
        <v>23.109000089300203</v>
      </c>
      <c r="AM425" t="s">
        <v>17</v>
      </c>
      <c r="AN425" t="s">
        <v>18</v>
      </c>
      <c r="AO425">
        <v>59</v>
      </c>
      <c r="AP425">
        <v>26.950299072314944</v>
      </c>
    </row>
    <row r="426" spans="1:42">
      <c r="A426" t="s">
        <v>17</v>
      </c>
      <c r="B426" t="s">
        <v>18</v>
      </c>
      <c r="C426">
        <v>60</v>
      </c>
      <c r="D426">
        <v>60</v>
      </c>
      <c r="E426">
        <v>814</v>
      </c>
      <c r="F426">
        <v>857.83518873323612</v>
      </c>
      <c r="G426">
        <v>836.47482587653622</v>
      </c>
      <c r="H426">
        <v>876.34321381921632</v>
      </c>
      <c r="I426">
        <v>860.00677863614044</v>
      </c>
      <c r="J426">
        <v>891.17285508552379</v>
      </c>
      <c r="K426">
        <v>932.62806369143993</v>
      </c>
      <c r="L426">
        <v>951.7024301666163</v>
      </c>
      <c r="M426">
        <v>1026.3919495578655</v>
      </c>
      <c r="N426">
        <v>962.96062140456684</v>
      </c>
      <c r="O426">
        <v>1099.4712914147497</v>
      </c>
      <c r="Q426">
        <v>35.145689323367115</v>
      </c>
      <c r="R426">
        <v>33.610806662917462</v>
      </c>
      <c r="S426">
        <v>34.766143513340943</v>
      </c>
      <c r="T426">
        <v>33.330888098263451</v>
      </c>
      <c r="U426">
        <v>35.000612606833052</v>
      </c>
      <c r="V426">
        <v>34.743501865158244</v>
      </c>
      <c r="W426">
        <v>34.433075727411378</v>
      </c>
      <c r="X426">
        <v>34.383204361752611</v>
      </c>
      <c r="Y426">
        <v>32.803661879369322</v>
      </c>
      <c r="Z426">
        <v>36.174244874148641</v>
      </c>
      <c r="AB426">
        <v>29.386826689640923</v>
      </c>
      <c r="AC426">
        <v>27.237653097631259</v>
      </c>
      <c r="AD426">
        <v>29.230647171766019</v>
      </c>
      <c r="AE426">
        <v>27.398388886468283</v>
      </c>
      <c r="AF426">
        <v>28.860808648469852</v>
      </c>
      <c r="AG426">
        <v>29.070479116241071</v>
      </c>
      <c r="AH426">
        <v>28.292248671714482</v>
      </c>
      <c r="AI426">
        <v>29.807695742561048</v>
      </c>
      <c r="AJ426">
        <v>25.96029426720586</v>
      </c>
      <c r="AK426">
        <v>31.430513813038761</v>
      </c>
      <c r="AM426" t="s">
        <v>17</v>
      </c>
      <c r="AN426" t="s">
        <v>18</v>
      </c>
      <c r="AO426">
        <v>60</v>
      </c>
      <c r="AP426">
        <v>35.145689323367115</v>
      </c>
    </row>
    <row r="427" spans="1:42">
      <c r="A427" t="s">
        <v>17</v>
      </c>
      <c r="B427" t="s">
        <v>18</v>
      </c>
      <c r="C427">
        <v>60</v>
      </c>
      <c r="D427">
        <v>61</v>
      </c>
      <c r="E427">
        <v>849</v>
      </c>
      <c r="F427">
        <v>819.10612250573558</v>
      </c>
      <c r="G427">
        <v>861.36602756971297</v>
      </c>
      <c r="H427">
        <v>840.92480580100073</v>
      </c>
      <c r="I427">
        <v>880.52303581239619</v>
      </c>
      <c r="J427">
        <v>864.37658771736847</v>
      </c>
      <c r="K427">
        <v>895.66226927135926</v>
      </c>
      <c r="L427">
        <v>936.87430108109027</v>
      </c>
      <c r="M427">
        <v>956.70397198198191</v>
      </c>
      <c r="N427">
        <v>1030.0257570541196</v>
      </c>
      <c r="O427">
        <v>969.27943678443057</v>
      </c>
      <c r="Q427">
        <v>33.333331661700939</v>
      </c>
      <c r="R427">
        <v>34.27696194503649</v>
      </c>
      <c r="S427">
        <v>32.873484460572264</v>
      </c>
      <c r="T427">
        <v>33.985582297953243</v>
      </c>
      <c r="U427">
        <v>32.59607372732205</v>
      </c>
      <c r="V427">
        <v>34.231515219464796</v>
      </c>
      <c r="W427">
        <v>33.982953174805445</v>
      </c>
      <c r="X427">
        <v>33.75776347957175</v>
      </c>
      <c r="Y427">
        <v>33.653802405824528</v>
      </c>
      <c r="Z427">
        <v>32.186247781752847</v>
      </c>
      <c r="AB427">
        <v>23.246396613178351</v>
      </c>
      <c r="AC427">
        <v>25.355936383813088</v>
      </c>
      <c r="AD427">
        <v>23.544518187364201</v>
      </c>
      <c r="AE427">
        <v>25.245606600861276</v>
      </c>
      <c r="AF427">
        <v>23.66463400492616</v>
      </c>
      <c r="AG427">
        <v>24.956103929714473</v>
      </c>
      <c r="AH427">
        <v>25.17223374959211</v>
      </c>
      <c r="AI427">
        <v>24.545523983659606</v>
      </c>
      <c r="AJ427">
        <v>25.871841733266525</v>
      </c>
      <c r="AK427">
        <v>22.58518041635951</v>
      </c>
      <c r="AM427" t="s">
        <v>17</v>
      </c>
      <c r="AN427" t="s">
        <v>18</v>
      </c>
      <c r="AO427">
        <v>61</v>
      </c>
      <c r="AP427">
        <v>33.333331661700939</v>
      </c>
    </row>
    <row r="428" spans="1:42">
      <c r="A428" t="s">
        <v>17</v>
      </c>
      <c r="B428" t="s">
        <v>18</v>
      </c>
      <c r="C428">
        <v>60</v>
      </c>
      <c r="D428">
        <v>62</v>
      </c>
      <c r="E428">
        <v>869</v>
      </c>
      <c r="F428">
        <v>853.67203375918928</v>
      </c>
      <c r="G428">
        <v>824.18273949839261</v>
      </c>
      <c r="H428">
        <v>865.32667685196873</v>
      </c>
      <c r="I428">
        <v>845.64724352131589</v>
      </c>
      <c r="J428">
        <v>884.09086569387898</v>
      </c>
      <c r="K428">
        <v>868.76060498814036</v>
      </c>
      <c r="L428">
        <v>900.19370106466624</v>
      </c>
      <c r="M428">
        <v>941.20730887909588</v>
      </c>
      <c r="N428">
        <v>961.66238519627359</v>
      </c>
      <c r="O428">
        <v>1033.6292776695118</v>
      </c>
      <c r="Q428">
        <v>33.542010475163401</v>
      </c>
      <c r="R428">
        <v>33.1080040059135</v>
      </c>
      <c r="S428">
        <v>34.081595534720527</v>
      </c>
      <c r="T428">
        <v>32.685241851705499</v>
      </c>
      <c r="U428">
        <v>33.725409357956991</v>
      </c>
      <c r="V428">
        <v>32.448303075155074</v>
      </c>
      <c r="W428">
        <v>33.987825815247803</v>
      </c>
      <c r="X428">
        <v>33.717575346880317</v>
      </c>
      <c r="Y428">
        <v>33.439271149070038</v>
      </c>
      <c r="Z428">
        <v>33.287874104644743</v>
      </c>
      <c r="AB428">
        <v>22.794773410237848</v>
      </c>
      <c r="AC428">
        <v>22.456704643629251</v>
      </c>
      <c r="AD428">
        <v>24.420142246280367</v>
      </c>
      <c r="AE428">
        <v>22.73635551564038</v>
      </c>
      <c r="AF428">
        <v>24.293902968245419</v>
      </c>
      <c r="AG428">
        <v>22.838844649627958</v>
      </c>
      <c r="AH428">
        <v>24.043291820011671</v>
      </c>
      <c r="AI428">
        <v>24.219779037071195</v>
      </c>
      <c r="AJ428">
        <v>23.63189413511942</v>
      </c>
      <c r="AK428">
        <v>24.819627798022925</v>
      </c>
      <c r="AM428" t="s">
        <v>17</v>
      </c>
      <c r="AN428" t="s">
        <v>18</v>
      </c>
      <c r="AO428">
        <v>62</v>
      </c>
      <c r="AP428">
        <v>33.542010475163401</v>
      </c>
    </row>
    <row r="429" spans="1:42">
      <c r="A429" t="s">
        <v>17</v>
      </c>
      <c r="B429" t="s">
        <v>18</v>
      </c>
      <c r="C429">
        <v>60</v>
      </c>
      <c r="D429">
        <v>63</v>
      </c>
      <c r="E429">
        <v>968</v>
      </c>
      <c r="F429">
        <v>873.72681147004073</v>
      </c>
      <c r="G429">
        <v>856.99500479640562</v>
      </c>
      <c r="H429">
        <v>827.57925074505886</v>
      </c>
      <c r="I429">
        <v>867.76617179305276</v>
      </c>
      <c r="J429">
        <v>848.98348343323585</v>
      </c>
      <c r="K429">
        <v>886.68637830394425</v>
      </c>
      <c r="L429">
        <v>871.83606214519853</v>
      </c>
      <c r="M429">
        <v>903.41750941290559</v>
      </c>
      <c r="N429">
        <v>944.28118569603669</v>
      </c>
      <c r="O429">
        <v>965.41464499150788</v>
      </c>
      <c r="Q429">
        <v>28.8090024659666</v>
      </c>
      <c r="R429">
        <v>30.539150535327916</v>
      </c>
      <c r="S429">
        <v>30.198664382678352</v>
      </c>
      <c r="T429">
        <v>31.088663362748157</v>
      </c>
      <c r="U429">
        <v>29.877608608493585</v>
      </c>
      <c r="V429">
        <v>30.853324188063684</v>
      </c>
      <c r="W429">
        <v>29.65317280304356</v>
      </c>
      <c r="X429">
        <v>31.105608050935054</v>
      </c>
      <c r="Y429">
        <v>30.856791116484516</v>
      </c>
      <c r="Z429">
        <v>30.694103904545781</v>
      </c>
      <c r="AB429">
        <v>18.298580902811334</v>
      </c>
      <c r="AC429">
        <v>19.9264650884652</v>
      </c>
      <c r="AD429">
        <v>19.657186761329907</v>
      </c>
      <c r="AE429">
        <v>21.334320322112866</v>
      </c>
      <c r="AF429">
        <v>19.9073442521616</v>
      </c>
      <c r="AG429">
        <v>21.233141180905882</v>
      </c>
      <c r="AH429">
        <v>19.991797215451356</v>
      </c>
      <c r="AI429">
        <v>21.040575589637914</v>
      </c>
      <c r="AJ429">
        <v>21.196324618475362</v>
      </c>
      <c r="AK429">
        <v>20.704879582844509</v>
      </c>
      <c r="AM429" t="s">
        <v>17</v>
      </c>
      <c r="AN429" t="s">
        <v>18</v>
      </c>
      <c r="AO429">
        <v>63</v>
      </c>
      <c r="AP429">
        <v>28.8090024659666</v>
      </c>
    </row>
    <row r="430" spans="1:42">
      <c r="A430" t="s">
        <v>17</v>
      </c>
      <c r="B430" t="s">
        <v>18</v>
      </c>
      <c r="C430">
        <v>60</v>
      </c>
      <c r="D430">
        <v>64</v>
      </c>
      <c r="E430">
        <v>1071</v>
      </c>
      <c r="F430">
        <v>969.15818214430249</v>
      </c>
      <c r="G430">
        <v>875.50738954600774</v>
      </c>
      <c r="H430">
        <v>858.30298340830166</v>
      </c>
      <c r="I430">
        <v>829.03488720110704</v>
      </c>
      <c r="J430">
        <v>867.98535900932166</v>
      </c>
      <c r="K430">
        <v>849.89624737387487</v>
      </c>
      <c r="L430">
        <v>886.80587026019577</v>
      </c>
      <c r="M430">
        <v>872.62665344379491</v>
      </c>
      <c r="N430">
        <v>904.14210806166216</v>
      </c>
      <c r="O430">
        <v>944.72255546590986</v>
      </c>
      <c r="Q430">
        <v>26.03526658146362</v>
      </c>
      <c r="R430">
        <v>26.934816947907898</v>
      </c>
      <c r="S430">
        <v>28.470302500708243</v>
      </c>
      <c r="T430">
        <v>28.134701201265742</v>
      </c>
      <c r="U430">
        <v>29.011246701531782</v>
      </c>
      <c r="V430">
        <v>27.892288016409754</v>
      </c>
      <c r="W430">
        <v>28.682813000400717</v>
      </c>
      <c r="X430">
        <v>27.711855026145205</v>
      </c>
      <c r="Y430">
        <v>28.97998130809728</v>
      </c>
      <c r="Z430">
        <v>28.809419995072076</v>
      </c>
      <c r="AB430">
        <v>20.754204428939452</v>
      </c>
      <c r="AC430">
        <v>20.728242955816164</v>
      </c>
      <c r="AD430">
        <v>22.522874198738986</v>
      </c>
      <c r="AE430">
        <v>22.200257944613831</v>
      </c>
      <c r="AF430">
        <v>24.082488763330737</v>
      </c>
      <c r="AG430">
        <v>22.511638596134738</v>
      </c>
      <c r="AH430">
        <v>23.998898690393162</v>
      </c>
      <c r="AI430">
        <v>22.622019341262693</v>
      </c>
      <c r="AJ430">
        <v>23.812646295254549</v>
      </c>
      <c r="AK430">
        <v>24.009592683724414</v>
      </c>
      <c r="AM430" t="s">
        <v>17</v>
      </c>
      <c r="AN430" t="s">
        <v>18</v>
      </c>
      <c r="AO430">
        <v>64</v>
      </c>
      <c r="AP430">
        <v>26.03526658146362</v>
      </c>
    </row>
    <row r="431" spans="1:42">
      <c r="A431" t="s">
        <v>17</v>
      </c>
      <c r="B431" t="s">
        <v>18</v>
      </c>
      <c r="C431">
        <v>65</v>
      </c>
      <c r="D431">
        <v>65</v>
      </c>
      <c r="E431">
        <v>864</v>
      </c>
      <c r="F431">
        <v>1063.9330150575136</v>
      </c>
      <c r="G431">
        <v>962.21366764366883</v>
      </c>
      <c r="H431">
        <v>870.03541721650026</v>
      </c>
      <c r="I431">
        <v>852.97034537341779</v>
      </c>
      <c r="J431">
        <v>823.87065330645089</v>
      </c>
      <c r="K431">
        <v>861.45473438639203</v>
      </c>
      <c r="L431">
        <v>844.19388805007486</v>
      </c>
      <c r="M431">
        <v>880.3554672642415</v>
      </c>
      <c r="N431">
        <v>866.75970412119648</v>
      </c>
      <c r="O431">
        <v>898.10013425964291</v>
      </c>
      <c r="Q431">
        <v>31.556112286233471</v>
      </c>
      <c r="R431">
        <v>23.153399029736448</v>
      </c>
      <c r="S431">
        <v>23.838791800874667</v>
      </c>
      <c r="T431">
        <v>25.377040112328409</v>
      </c>
      <c r="U431">
        <v>25.047005872717982</v>
      </c>
      <c r="V431">
        <v>25.742484681404445</v>
      </c>
      <c r="W431">
        <v>24.898438108543484</v>
      </c>
      <c r="X431">
        <v>25.722948259453425</v>
      </c>
      <c r="Y431">
        <v>24.700800178337353</v>
      </c>
      <c r="Z431">
        <v>25.928706119715372</v>
      </c>
      <c r="AB431">
        <v>30.572972609222322</v>
      </c>
      <c r="AC431">
        <v>22.478784573023677</v>
      </c>
      <c r="AD431">
        <v>22.483053697570053</v>
      </c>
      <c r="AE431">
        <v>24.394722484321218</v>
      </c>
      <c r="AF431">
        <v>24.042709584292577</v>
      </c>
      <c r="AG431">
        <v>26.048633688691776</v>
      </c>
      <c r="AH431">
        <v>24.399301533025945</v>
      </c>
      <c r="AI431">
        <v>25.971690044543656</v>
      </c>
      <c r="AJ431">
        <v>24.514083803247871</v>
      </c>
      <c r="AK431">
        <v>25.790326438867979</v>
      </c>
      <c r="AM431" t="s">
        <v>17</v>
      </c>
      <c r="AN431" t="s">
        <v>18</v>
      </c>
      <c r="AO431">
        <v>65</v>
      </c>
      <c r="AP431">
        <v>31.556112286233471</v>
      </c>
    </row>
    <row r="432" spans="1:42">
      <c r="A432" t="s">
        <v>17</v>
      </c>
      <c r="B432" t="s">
        <v>18</v>
      </c>
      <c r="C432">
        <v>65</v>
      </c>
      <c r="D432">
        <v>66</v>
      </c>
      <c r="E432">
        <v>781</v>
      </c>
      <c r="F432">
        <v>862.09776009881512</v>
      </c>
      <c r="G432">
        <v>1062.2474851953179</v>
      </c>
      <c r="H432">
        <v>962.16417042762066</v>
      </c>
      <c r="I432">
        <v>869.77606996285942</v>
      </c>
      <c r="J432">
        <v>852.49441510361248</v>
      </c>
      <c r="K432">
        <v>823.4355477160517</v>
      </c>
      <c r="L432">
        <v>860.13262374732278</v>
      </c>
      <c r="M432">
        <v>843.66462763101049</v>
      </c>
      <c r="N432">
        <v>879.19666837234411</v>
      </c>
      <c r="O432">
        <v>866.02391762516163</v>
      </c>
      <c r="Q432">
        <v>25.242204656173822</v>
      </c>
      <c r="R432">
        <v>28.992755004371304</v>
      </c>
      <c r="S432">
        <v>21.22966836400018</v>
      </c>
      <c r="T432">
        <v>21.85064365002469</v>
      </c>
      <c r="U432">
        <v>23.275179494334353</v>
      </c>
      <c r="V432">
        <v>22.987920213119505</v>
      </c>
      <c r="W432">
        <v>23.622029713716024</v>
      </c>
      <c r="X432">
        <v>22.865065440954805</v>
      </c>
      <c r="Y432">
        <v>23.580069104190834</v>
      </c>
      <c r="Z432">
        <v>22.655687755610078</v>
      </c>
      <c r="AB432">
        <v>18.585919967114929</v>
      </c>
      <c r="AC432">
        <v>20.660529552019714</v>
      </c>
      <c r="AD432">
        <v>15.218162641375509</v>
      </c>
      <c r="AE432">
        <v>15.205680469864999</v>
      </c>
      <c r="AF432">
        <v>16.500424829283148</v>
      </c>
      <c r="AG432">
        <v>16.271997476390432</v>
      </c>
      <c r="AH432">
        <v>17.602082233103584</v>
      </c>
      <c r="AI432">
        <v>16.523446183627165</v>
      </c>
      <c r="AJ432">
        <v>17.55295443618655</v>
      </c>
      <c r="AK432">
        <v>16.589949704957384</v>
      </c>
      <c r="AM432" t="s">
        <v>17</v>
      </c>
      <c r="AN432" t="s">
        <v>18</v>
      </c>
      <c r="AO432">
        <v>66</v>
      </c>
      <c r="AP432">
        <v>25.242204656173822</v>
      </c>
    </row>
    <row r="433" spans="1:42">
      <c r="A433" t="s">
        <v>17</v>
      </c>
      <c r="B433" t="s">
        <v>18</v>
      </c>
      <c r="C433">
        <v>65</v>
      </c>
      <c r="D433">
        <v>67</v>
      </c>
      <c r="E433">
        <v>762</v>
      </c>
      <c r="F433">
        <v>781.40743745010889</v>
      </c>
      <c r="G433">
        <v>860.84319785441687</v>
      </c>
      <c r="H433">
        <v>1061.9592255965099</v>
      </c>
      <c r="I433">
        <v>961.56322972450835</v>
      </c>
      <c r="J433">
        <v>870.06192148058665</v>
      </c>
      <c r="K433">
        <v>852.44434186720423</v>
      </c>
      <c r="L433">
        <v>823.3905996773367</v>
      </c>
      <c r="M433">
        <v>859.18476636646881</v>
      </c>
      <c r="N433">
        <v>843.3258516623174</v>
      </c>
      <c r="O433">
        <v>878.34689208635962</v>
      </c>
      <c r="Q433">
        <v>24.16316223898734</v>
      </c>
      <c r="R433">
        <v>24.321859065167761</v>
      </c>
      <c r="S433">
        <v>27.86890693127323</v>
      </c>
      <c r="T433">
        <v>20.431197888216051</v>
      </c>
      <c r="U433">
        <v>21.056121486571215</v>
      </c>
      <c r="V433">
        <v>22.417649674117687</v>
      </c>
      <c r="W433">
        <v>22.156216803932658</v>
      </c>
      <c r="X433">
        <v>22.761944042388492</v>
      </c>
      <c r="Y433">
        <v>22.053314259928175</v>
      </c>
      <c r="Z433">
        <v>22.714146743947669</v>
      </c>
      <c r="AB433">
        <v>18.309372261780631</v>
      </c>
      <c r="AC433">
        <v>19.698354987637664</v>
      </c>
      <c r="AD433">
        <v>22.041488635789335</v>
      </c>
      <c r="AE433">
        <v>16.179956519700792</v>
      </c>
      <c r="AF433">
        <v>16.158663535652828</v>
      </c>
      <c r="AG433">
        <v>17.504070576567035</v>
      </c>
      <c r="AH433">
        <v>17.256563888427525</v>
      </c>
      <c r="AI433">
        <v>18.663282352253308</v>
      </c>
      <c r="AJ433">
        <v>17.543874639736643</v>
      </c>
      <c r="AK433">
        <v>18.628106403396139</v>
      </c>
      <c r="AM433" t="s">
        <v>17</v>
      </c>
      <c r="AN433" t="s">
        <v>18</v>
      </c>
      <c r="AO433">
        <v>67</v>
      </c>
      <c r="AP433">
        <v>24.16316223898734</v>
      </c>
    </row>
    <row r="434" spans="1:42">
      <c r="A434" t="s">
        <v>17</v>
      </c>
      <c r="B434" t="s">
        <v>18</v>
      </c>
      <c r="C434">
        <v>65</v>
      </c>
      <c r="D434">
        <v>68</v>
      </c>
      <c r="E434">
        <v>806</v>
      </c>
      <c r="F434">
        <v>761.99473919944387</v>
      </c>
      <c r="G434">
        <v>780.5048946019698</v>
      </c>
      <c r="H434">
        <v>858.74217589274167</v>
      </c>
      <c r="I434">
        <v>1059.949432889395</v>
      </c>
      <c r="J434">
        <v>960.34841715874825</v>
      </c>
      <c r="K434">
        <v>869.45090387372204</v>
      </c>
      <c r="L434">
        <v>851.57135005580062</v>
      </c>
      <c r="M434">
        <v>822.69430947944079</v>
      </c>
      <c r="N434">
        <v>857.64686688164909</v>
      </c>
      <c r="O434">
        <v>842.48927609088753</v>
      </c>
      <c r="Q434">
        <v>22.37825081668262</v>
      </c>
      <c r="R434">
        <v>23.501975932822624</v>
      </c>
      <c r="S434">
        <v>23.692581197494718</v>
      </c>
      <c r="T434">
        <v>27.073184649715607</v>
      </c>
      <c r="U434">
        <v>19.854821792201115</v>
      </c>
      <c r="V434">
        <v>20.458659475593183</v>
      </c>
      <c r="W434">
        <v>21.798244969765996</v>
      </c>
      <c r="X434">
        <v>21.583420968435416</v>
      </c>
      <c r="Y434">
        <v>22.177075745863984</v>
      </c>
      <c r="Z434">
        <v>21.516607135699875</v>
      </c>
      <c r="AB434">
        <v>14.094698162139537</v>
      </c>
      <c r="AC434">
        <v>15.281944077881485</v>
      </c>
      <c r="AD434">
        <v>16.437813112338414</v>
      </c>
      <c r="AE434">
        <v>18.431126950660587</v>
      </c>
      <c r="AF434">
        <v>13.530244170299456</v>
      </c>
      <c r="AG434">
        <v>13.511452466005659</v>
      </c>
      <c r="AH434">
        <v>14.622418889456251</v>
      </c>
      <c r="AI434">
        <v>14.422223239713571</v>
      </c>
      <c r="AJ434">
        <v>15.579335542882701</v>
      </c>
      <c r="AK434">
        <v>14.670970602805784</v>
      </c>
      <c r="AM434" t="s">
        <v>17</v>
      </c>
      <c r="AN434" t="s">
        <v>18</v>
      </c>
      <c r="AO434">
        <v>68</v>
      </c>
      <c r="AP434">
        <v>22.37825081668262</v>
      </c>
    </row>
    <row r="435" spans="1:42">
      <c r="A435" t="s">
        <v>17</v>
      </c>
      <c r="B435" t="s">
        <v>18</v>
      </c>
      <c r="C435">
        <v>65</v>
      </c>
      <c r="D435">
        <v>69</v>
      </c>
      <c r="E435">
        <v>638</v>
      </c>
      <c r="F435">
        <v>802.35690380061806</v>
      </c>
      <c r="G435">
        <v>759.72074586543772</v>
      </c>
      <c r="H435">
        <v>777.22960205864683</v>
      </c>
      <c r="I435">
        <v>853.78519911401054</v>
      </c>
      <c r="J435">
        <v>1055.5490148327544</v>
      </c>
      <c r="K435">
        <v>956.35006649801744</v>
      </c>
      <c r="L435">
        <v>866.30391835303328</v>
      </c>
      <c r="M435">
        <v>848.22176014181878</v>
      </c>
      <c r="N435">
        <v>819.59893252211918</v>
      </c>
      <c r="O435">
        <v>853.78747927972302</v>
      </c>
      <c r="Q435">
        <v>24.774695323293066</v>
      </c>
      <c r="R435">
        <v>20.48737625437256</v>
      </c>
      <c r="S435">
        <v>21.480613505710132</v>
      </c>
      <c r="T435">
        <v>21.657653568137512</v>
      </c>
      <c r="U435">
        <v>24.795963388274892</v>
      </c>
      <c r="V435">
        <v>18.174126420382713</v>
      </c>
      <c r="W435">
        <v>18.761929941997078</v>
      </c>
      <c r="X435">
        <v>19.975411638675645</v>
      </c>
      <c r="Y435">
        <v>19.787595967151038</v>
      </c>
      <c r="Z435">
        <v>20.349570582697282</v>
      </c>
      <c r="AB435">
        <v>21.505152918358544</v>
      </c>
      <c r="AC435">
        <v>16.201244920711162</v>
      </c>
      <c r="AD435">
        <v>17.509568794825569</v>
      </c>
      <c r="AE435">
        <v>18.759209089016039</v>
      </c>
      <c r="AF435">
        <v>20.960744532862531</v>
      </c>
      <c r="AG435">
        <v>15.40734980445089</v>
      </c>
      <c r="AH435">
        <v>15.445585250595531</v>
      </c>
      <c r="AI435">
        <v>16.712927516916288</v>
      </c>
      <c r="AJ435">
        <v>16.512729685427395</v>
      </c>
      <c r="AK435">
        <v>17.792708112275083</v>
      </c>
      <c r="AM435" t="s">
        <v>17</v>
      </c>
      <c r="AN435" t="s">
        <v>18</v>
      </c>
      <c r="AO435">
        <v>69</v>
      </c>
      <c r="AP435">
        <v>24.774695323293066</v>
      </c>
    </row>
    <row r="436" spans="1:42">
      <c r="A436" t="s">
        <v>17</v>
      </c>
      <c r="B436" t="s">
        <v>18</v>
      </c>
      <c r="C436">
        <v>70</v>
      </c>
      <c r="D436">
        <v>70</v>
      </c>
      <c r="E436">
        <v>560</v>
      </c>
      <c r="F436">
        <v>634.41376979909433</v>
      </c>
      <c r="G436">
        <v>797.03054450968455</v>
      </c>
      <c r="H436">
        <v>756.04903458011529</v>
      </c>
      <c r="I436">
        <v>772.88300705906511</v>
      </c>
      <c r="J436">
        <v>848.43445571073551</v>
      </c>
      <c r="K436">
        <v>1049.8398834146585</v>
      </c>
      <c r="L436">
        <v>951.41104891679004</v>
      </c>
      <c r="M436">
        <v>862.33859000808923</v>
      </c>
      <c r="N436">
        <v>844.18616953289552</v>
      </c>
      <c r="O436">
        <v>815.91364054703661</v>
      </c>
      <c r="Q436">
        <v>25.232553352572431</v>
      </c>
      <c r="R436">
        <v>24.894254580164734</v>
      </c>
      <c r="S436">
        <v>20.651626757760305</v>
      </c>
      <c r="T436">
        <v>21.724909087194561</v>
      </c>
      <c r="U436">
        <v>22.050615334242494</v>
      </c>
      <c r="V436">
        <v>25.63795339153333</v>
      </c>
      <c r="W436">
        <v>18.699784852355865</v>
      </c>
      <c r="X436">
        <v>19.159891565676205</v>
      </c>
      <c r="Y436">
        <v>20.380031145841354</v>
      </c>
      <c r="Z436">
        <v>20.187308779353469</v>
      </c>
      <c r="AB436">
        <v>17.650774512351916</v>
      </c>
      <c r="AC436">
        <v>19.427905442749886</v>
      </c>
      <c r="AD436">
        <v>14.682469839706904</v>
      </c>
      <c r="AE436">
        <v>15.815886030090162</v>
      </c>
      <c r="AF436">
        <v>16.93793443432207</v>
      </c>
      <c r="AG436">
        <v>18.935848010668781</v>
      </c>
      <c r="AH436">
        <v>13.915740573865845</v>
      </c>
      <c r="AI436">
        <v>13.961782655405862</v>
      </c>
      <c r="AJ436">
        <v>15.09705855859208</v>
      </c>
      <c r="AK436">
        <v>14.924731419820095</v>
      </c>
      <c r="AM436" t="s">
        <v>17</v>
      </c>
      <c r="AN436" t="s">
        <v>18</v>
      </c>
      <c r="AO436">
        <v>70</v>
      </c>
      <c r="AP436">
        <v>25.232553352572431</v>
      </c>
    </row>
    <row r="437" spans="1:42">
      <c r="A437" t="s">
        <v>17</v>
      </c>
      <c r="B437" t="s">
        <v>18</v>
      </c>
      <c r="C437">
        <v>70</v>
      </c>
      <c r="D437">
        <v>71</v>
      </c>
      <c r="E437">
        <v>677</v>
      </c>
      <c r="F437">
        <v>558.70127103745915</v>
      </c>
      <c r="G437">
        <v>632.04146006545602</v>
      </c>
      <c r="H437">
        <v>792.3606975256622</v>
      </c>
      <c r="I437">
        <v>752.68057520818627</v>
      </c>
      <c r="J437">
        <v>769.90171958244093</v>
      </c>
      <c r="K437">
        <v>844.07212753950978</v>
      </c>
      <c r="L437">
        <v>1044.999014676416</v>
      </c>
      <c r="M437">
        <v>947.24225798070131</v>
      </c>
      <c r="N437">
        <v>859.14967548271022</v>
      </c>
      <c r="O437">
        <v>841.01041621246031</v>
      </c>
      <c r="Q437">
        <v>18.175934963139866</v>
      </c>
      <c r="R437">
        <v>24.165913308988909</v>
      </c>
      <c r="S437">
        <v>23.904771102201504</v>
      </c>
      <c r="T437">
        <v>19.891143616602655</v>
      </c>
      <c r="U437">
        <v>20.920647189667495</v>
      </c>
      <c r="V437">
        <v>21.24087699771102</v>
      </c>
      <c r="W437">
        <v>24.716120252904602</v>
      </c>
      <c r="X437">
        <v>18.043553280235717</v>
      </c>
      <c r="Y437">
        <v>18.476872565185097</v>
      </c>
      <c r="Z437">
        <v>19.612943402513196</v>
      </c>
      <c r="AB437">
        <v>12.985047731396524</v>
      </c>
      <c r="AC437">
        <v>17.768122959148787</v>
      </c>
      <c r="AD437">
        <v>19.656165790273153</v>
      </c>
      <c r="AE437">
        <v>14.879286835078846</v>
      </c>
      <c r="AF437">
        <v>16.023727947512906</v>
      </c>
      <c r="AG437">
        <v>17.166568817654962</v>
      </c>
      <c r="AH437">
        <v>19.313049335183937</v>
      </c>
      <c r="AI437">
        <v>14.160435874210126</v>
      </c>
      <c r="AJ437">
        <v>14.183425967371143</v>
      </c>
      <c r="AK437">
        <v>15.318042939679042</v>
      </c>
      <c r="AM437" t="s">
        <v>17</v>
      </c>
      <c r="AN437" t="s">
        <v>18</v>
      </c>
      <c r="AO437">
        <v>71</v>
      </c>
      <c r="AP437">
        <v>18.175934963139866</v>
      </c>
    </row>
    <row r="438" spans="1:42">
      <c r="A438" t="s">
        <v>17</v>
      </c>
      <c r="B438" t="s">
        <v>18</v>
      </c>
      <c r="C438">
        <v>70</v>
      </c>
      <c r="D438">
        <v>72</v>
      </c>
      <c r="E438">
        <v>647</v>
      </c>
      <c r="F438">
        <v>673.27968930794373</v>
      </c>
      <c r="G438">
        <v>557.16429754636931</v>
      </c>
      <c r="H438">
        <v>629.64158671270491</v>
      </c>
      <c r="I438">
        <v>788.43306409374418</v>
      </c>
      <c r="J438">
        <v>750.0661345385339</v>
      </c>
      <c r="K438">
        <v>766.98213624370851</v>
      </c>
      <c r="L438">
        <v>840.03565476486096</v>
      </c>
      <c r="M438">
        <v>1040.6249685413902</v>
      </c>
      <c r="N438">
        <v>943.59095358733236</v>
      </c>
      <c r="O438">
        <v>856.39264036636155</v>
      </c>
      <c r="Q438">
        <v>20.899576827706237</v>
      </c>
      <c r="R438">
        <v>18.826394807975756</v>
      </c>
      <c r="S438">
        <v>24.75703123103386</v>
      </c>
      <c r="T438">
        <v>24.271927709651944</v>
      </c>
      <c r="U438">
        <v>20.197923079904495</v>
      </c>
      <c r="V438">
        <v>21.203064321350041</v>
      </c>
      <c r="W438">
        <v>21.394004622590835</v>
      </c>
      <c r="X438">
        <v>24.642822891415431</v>
      </c>
      <c r="Y438">
        <v>18.057555456762728</v>
      </c>
      <c r="Z438">
        <v>18.592927640381998</v>
      </c>
      <c r="AB438">
        <v>14.602446693389796</v>
      </c>
      <c r="AC438">
        <v>11.723192539856493</v>
      </c>
      <c r="AD438">
        <v>15.914365650765362</v>
      </c>
      <c r="AE438">
        <v>17.467140823837173</v>
      </c>
      <c r="AF438">
        <v>13.279527413674765</v>
      </c>
      <c r="AG438">
        <v>14.264776024384076</v>
      </c>
      <c r="AH438">
        <v>15.231518221233511</v>
      </c>
      <c r="AI438">
        <v>17.073715856339724</v>
      </c>
      <c r="AJ438">
        <v>12.543909888018042</v>
      </c>
      <c r="AK438">
        <v>12.599625995369006</v>
      </c>
      <c r="AM438" t="s">
        <v>17</v>
      </c>
      <c r="AN438" t="s">
        <v>18</v>
      </c>
      <c r="AO438">
        <v>72</v>
      </c>
      <c r="AP438">
        <v>20.899576827706237</v>
      </c>
    </row>
    <row r="439" spans="1:42">
      <c r="A439" t="s">
        <v>17</v>
      </c>
      <c r="B439" t="s">
        <v>18</v>
      </c>
      <c r="C439">
        <v>70</v>
      </c>
      <c r="D439">
        <v>73</v>
      </c>
      <c r="E439">
        <v>631</v>
      </c>
      <c r="F439">
        <v>643.0175308667292</v>
      </c>
      <c r="G439">
        <v>667.89469656452889</v>
      </c>
      <c r="H439">
        <v>553.65983521480462</v>
      </c>
      <c r="I439">
        <v>626.18040392106479</v>
      </c>
      <c r="J439">
        <v>782.6436419441136</v>
      </c>
      <c r="K439">
        <v>745.94613218261713</v>
      </c>
      <c r="L439">
        <v>762.44466228816327</v>
      </c>
      <c r="M439">
        <v>834.47695455862879</v>
      </c>
      <c r="N439">
        <v>1034.783680300596</v>
      </c>
      <c r="O439">
        <v>938.29670639839208</v>
      </c>
      <c r="Q439">
        <v>20.513548833169008</v>
      </c>
      <c r="R439">
        <v>19.667997998956746</v>
      </c>
      <c r="S439">
        <v>17.673749625709487</v>
      </c>
      <c r="T439">
        <v>23.439070778114466</v>
      </c>
      <c r="U439">
        <v>23.077400251584464</v>
      </c>
      <c r="V439">
        <v>19.307293736531406</v>
      </c>
      <c r="W439">
        <v>20.173088912918693</v>
      </c>
      <c r="X439">
        <v>20.480720656897141</v>
      </c>
      <c r="Y439">
        <v>23.696620633490756</v>
      </c>
      <c r="Z439">
        <v>17.311988631585265</v>
      </c>
      <c r="AB439">
        <v>15.781999490957938</v>
      </c>
      <c r="AC439">
        <v>16.061794450743346</v>
      </c>
      <c r="AD439">
        <v>13.082795101227456</v>
      </c>
      <c r="AE439">
        <v>17.605405838866467</v>
      </c>
      <c r="AF439">
        <v>19.068366676895135</v>
      </c>
      <c r="AG439">
        <v>14.580996752546797</v>
      </c>
      <c r="AH439">
        <v>15.612443024292562</v>
      </c>
      <c r="AI439">
        <v>16.600736950908601</v>
      </c>
      <c r="AJ439">
        <v>18.493244146963722</v>
      </c>
      <c r="AK439">
        <v>13.619680635603501</v>
      </c>
      <c r="AM439" t="s">
        <v>17</v>
      </c>
      <c r="AN439" t="s">
        <v>18</v>
      </c>
      <c r="AO439">
        <v>73</v>
      </c>
      <c r="AP439">
        <v>20.513548833169008</v>
      </c>
    </row>
    <row r="440" spans="1:42">
      <c r="A440" t="s">
        <v>17</v>
      </c>
      <c r="B440" t="s">
        <v>18</v>
      </c>
      <c r="C440">
        <v>70</v>
      </c>
      <c r="D440">
        <v>74</v>
      </c>
      <c r="E440">
        <v>580</v>
      </c>
      <c r="F440">
        <v>625.17547951843324</v>
      </c>
      <c r="G440">
        <v>637.01391418727258</v>
      </c>
      <c r="H440">
        <v>660.85496411484189</v>
      </c>
      <c r="I440">
        <v>549.4650531925721</v>
      </c>
      <c r="J440">
        <v>621.30419856115805</v>
      </c>
      <c r="K440">
        <v>774.98832912068985</v>
      </c>
      <c r="L440">
        <v>740.0006485293311</v>
      </c>
      <c r="M440">
        <v>756.22559828739315</v>
      </c>
      <c r="N440">
        <v>827.05673736348604</v>
      </c>
      <c r="O440">
        <v>1026.2728598255128</v>
      </c>
      <c r="Q440">
        <v>19.870212537731874</v>
      </c>
      <c r="R440">
        <v>18.66511797039254</v>
      </c>
      <c r="S440">
        <v>17.963447302220469</v>
      </c>
      <c r="T440">
        <v>16.17259821552015</v>
      </c>
      <c r="U440">
        <v>21.404226706659571</v>
      </c>
      <c r="V440">
        <v>21.128586709442022</v>
      </c>
      <c r="W440">
        <v>17.717490139136967</v>
      </c>
      <c r="X440">
        <v>18.536149069105647</v>
      </c>
      <c r="Y440">
        <v>18.727992779550053</v>
      </c>
      <c r="Z440">
        <v>21.817879203811923</v>
      </c>
      <c r="AB440">
        <v>15.747333000245453</v>
      </c>
      <c r="AC440">
        <v>14.885583651562136</v>
      </c>
      <c r="AD440">
        <v>15.161443565442402</v>
      </c>
      <c r="AE440">
        <v>12.19079080262396</v>
      </c>
      <c r="AF440">
        <v>16.526965718275314</v>
      </c>
      <c r="AG440">
        <v>18.16561328819197</v>
      </c>
      <c r="AH440">
        <v>13.898391430871664</v>
      </c>
      <c r="AI440">
        <v>14.87322568051837</v>
      </c>
      <c r="AJ440">
        <v>15.901636309192751</v>
      </c>
      <c r="AK440">
        <v>17.959174986821097</v>
      </c>
      <c r="AM440" t="s">
        <v>17</v>
      </c>
      <c r="AN440" t="s">
        <v>18</v>
      </c>
      <c r="AO440">
        <v>74</v>
      </c>
      <c r="AP440">
        <v>19.870212537731874</v>
      </c>
    </row>
    <row r="441" spans="1:42">
      <c r="A441" t="s">
        <v>17</v>
      </c>
      <c r="B441" t="s">
        <v>18</v>
      </c>
      <c r="C441">
        <v>75</v>
      </c>
      <c r="D441">
        <v>75</v>
      </c>
      <c r="E441">
        <v>571</v>
      </c>
      <c r="F441">
        <v>577.03411974323956</v>
      </c>
      <c r="G441">
        <v>621.07028054841874</v>
      </c>
      <c r="H441">
        <v>633.58496594155235</v>
      </c>
      <c r="I441">
        <v>656.74964352838674</v>
      </c>
      <c r="J441">
        <v>547.42895405209674</v>
      </c>
      <c r="K441">
        <v>618.74536887811212</v>
      </c>
      <c r="L441">
        <v>770.22454009441515</v>
      </c>
      <c r="M441">
        <v>737.01893280037802</v>
      </c>
      <c r="N441">
        <v>752.95354593253762</v>
      </c>
      <c r="O441">
        <v>822.67378978898182</v>
      </c>
      <c r="Q441">
        <v>20.998841490927219</v>
      </c>
      <c r="R441">
        <v>21.310894701207324</v>
      </c>
      <c r="S441">
        <v>20.027976552949212</v>
      </c>
      <c r="T441">
        <v>19.346305279539138</v>
      </c>
      <c r="U441">
        <v>17.534576348524041</v>
      </c>
      <c r="V441">
        <v>23.146775909828449</v>
      </c>
      <c r="W441">
        <v>22.800370907684918</v>
      </c>
      <c r="X441">
        <v>19.166833859154835</v>
      </c>
      <c r="Y441">
        <v>19.979357976579621</v>
      </c>
      <c r="Z441">
        <v>20.137519235897997</v>
      </c>
      <c r="AB441">
        <v>12.349133335474724</v>
      </c>
      <c r="AC441">
        <v>13.140325090270116</v>
      </c>
      <c r="AD441">
        <v>12.45436660048942</v>
      </c>
      <c r="AE441">
        <v>12.653391819290041</v>
      </c>
      <c r="AF441">
        <v>10.210843428586996</v>
      </c>
      <c r="AG441">
        <v>13.797581546274673</v>
      </c>
      <c r="AH441">
        <v>15.135360354552205</v>
      </c>
      <c r="AI441">
        <v>11.6277610790401</v>
      </c>
      <c r="AJ441">
        <v>12.413340705905687</v>
      </c>
      <c r="AK441">
        <v>13.26172604269501</v>
      </c>
      <c r="AM441" t="s">
        <v>17</v>
      </c>
      <c r="AN441" t="s">
        <v>18</v>
      </c>
      <c r="AO441">
        <v>75</v>
      </c>
      <c r="AP441">
        <v>20.998841490927219</v>
      </c>
    </row>
    <row r="442" spans="1:42">
      <c r="A442" t="s">
        <v>17</v>
      </c>
      <c r="B442" t="s">
        <v>18</v>
      </c>
      <c r="C442">
        <v>75</v>
      </c>
      <c r="D442">
        <v>76</v>
      </c>
      <c r="E442">
        <v>599</v>
      </c>
      <c r="F442">
        <v>563.78035932021203</v>
      </c>
      <c r="G442">
        <v>569.37797355448265</v>
      </c>
      <c r="H442">
        <v>613.18878378200088</v>
      </c>
      <c r="I442">
        <v>625.59901170384819</v>
      </c>
      <c r="J442">
        <v>648.08668808104119</v>
      </c>
      <c r="K442">
        <v>541.51481402217928</v>
      </c>
      <c r="L442">
        <v>611.8902942628838</v>
      </c>
      <c r="M442">
        <v>760.43968629832159</v>
      </c>
      <c r="N442">
        <v>729.11487469564008</v>
      </c>
      <c r="O442">
        <v>744.72968942349542</v>
      </c>
      <c r="Q442">
        <v>20.128232533218679</v>
      </c>
      <c r="R442">
        <v>21.665747362056528</v>
      </c>
      <c r="S442">
        <v>22.071005319703467</v>
      </c>
      <c r="T442">
        <v>20.744143367477385</v>
      </c>
      <c r="U442">
        <v>19.990372372398124</v>
      </c>
      <c r="V442">
        <v>18.120373994177335</v>
      </c>
      <c r="W442">
        <v>23.874938293430986</v>
      </c>
      <c r="X442">
        <v>23.532599276963985</v>
      </c>
      <c r="Y442">
        <v>19.837511129324312</v>
      </c>
      <c r="Z442">
        <v>20.636940314950373</v>
      </c>
      <c r="AB442">
        <v>15.749966706321583</v>
      </c>
      <c r="AC442">
        <v>16.901864070705543</v>
      </c>
      <c r="AD442">
        <v>17.974768947091388</v>
      </c>
      <c r="AE442">
        <v>17.011943553002602</v>
      </c>
      <c r="AF442">
        <v>17.257912773912619</v>
      </c>
      <c r="AG442">
        <v>14.034503190622676</v>
      </c>
      <c r="AH442">
        <v>18.85066682985525</v>
      </c>
      <c r="AI442">
        <v>20.546823714944036</v>
      </c>
      <c r="AJ442">
        <v>15.856383555960065</v>
      </c>
      <c r="AK442">
        <v>16.882749959030225</v>
      </c>
      <c r="AM442" t="s">
        <v>17</v>
      </c>
      <c r="AN442" t="s">
        <v>18</v>
      </c>
      <c r="AO442">
        <v>76</v>
      </c>
      <c r="AP442">
        <v>20.128232533218679</v>
      </c>
    </row>
    <row r="443" spans="1:42">
      <c r="A443" t="s">
        <v>17</v>
      </c>
      <c r="B443" t="s">
        <v>18</v>
      </c>
      <c r="C443">
        <v>75</v>
      </c>
      <c r="D443">
        <v>77</v>
      </c>
      <c r="E443">
        <v>511</v>
      </c>
      <c r="F443">
        <v>588.68919780098952</v>
      </c>
      <c r="G443">
        <v>556.08599775084815</v>
      </c>
      <c r="H443">
        <v>561.26185991300224</v>
      </c>
      <c r="I443">
        <v>602.53162767248125</v>
      </c>
      <c r="J443">
        <v>616.2891339600684</v>
      </c>
      <c r="K443">
        <v>637.97317080837286</v>
      </c>
      <c r="L443">
        <v>534.58450692559768</v>
      </c>
      <c r="M443">
        <v>603.69701308732567</v>
      </c>
      <c r="N443">
        <v>748.7058403793344</v>
      </c>
      <c r="O443">
        <v>719.65277402025288</v>
      </c>
      <c r="Q443">
        <v>24.850584489703888</v>
      </c>
      <c r="R443">
        <v>21.924621204513279</v>
      </c>
      <c r="S443">
        <v>23.449396544401225</v>
      </c>
      <c r="T443">
        <v>23.917838214315601</v>
      </c>
      <c r="U443">
        <v>22.572250106186235</v>
      </c>
      <c r="V443">
        <v>21.717522136858992</v>
      </c>
      <c r="W443">
        <v>19.696586209387259</v>
      </c>
      <c r="X443">
        <v>25.842988336699943</v>
      </c>
      <c r="Y443">
        <v>25.552251997906662</v>
      </c>
      <c r="Z443">
        <v>21.54029963735621</v>
      </c>
      <c r="AB443">
        <v>20.878496408397037</v>
      </c>
      <c r="AC443">
        <v>17.154169392693099</v>
      </c>
      <c r="AD443">
        <v>18.332835782207695</v>
      </c>
      <c r="AE443">
        <v>19.445621929678936</v>
      </c>
      <c r="AF443">
        <v>18.510402219829636</v>
      </c>
      <c r="AG443">
        <v>18.722542531417712</v>
      </c>
      <c r="AH443">
        <v>15.257128471869475</v>
      </c>
      <c r="AI443">
        <v>20.441646025612439</v>
      </c>
      <c r="AJ443">
        <v>22.281172096050256</v>
      </c>
      <c r="AK443">
        <v>17.266479637421185</v>
      </c>
      <c r="AM443" t="s">
        <v>17</v>
      </c>
      <c r="AN443" t="s">
        <v>18</v>
      </c>
      <c r="AO443">
        <v>77</v>
      </c>
      <c r="AP443">
        <v>24.850584489703888</v>
      </c>
    </row>
    <row r="444" spans="1:42">
      <c r="A444" t="s">
        <v>17</v>
      </c>
      <c r="B444" t="s">
        <v>18</v>
      </c>
      <c r="C444">
        <v>75</v>
      </c>
      <c r="D444">
        <v>78</v>
      </c>
      <c r="E444">
        <v>501</v>
      </c>
      <c r="F444">
        <v>502.51177757643069</v>
      </c>
      <c r="G444">
        <v>578.13320919630212</v>
      </c>
      <c r="H444">
        <v>546.79922691347974</v>
      </c>
      <c r="I444">
        <v>553.10338837101631</v>
      </c>
      <c r="J444">
        <v>593.46969231524236</v>
      </c>
      <c r="K444">
        <v>606.9942385738301</v>
      </c>
      <c r="L444">
        <v>628.03016875013088</v>
      </c>
      <c r="M444">
        <v>527.64069622905504</v>
      </c>
      <c r="N444">
        <v>595.96322974165901</v>
      </c>
      <c r="O444">
        <v>737.85119599359837</v>
      </c>
      <c r="Q444">
        <v>23.587318238185212</v>
      </c>
      <c r="R444">
        <v>24.079392628767668</v>
      </c>
      <c r="S444">
        <v>21.344501299805795</v>
      </c>
      <c r="T444">
        <v>22.844559900629601</v>
      </c>
      <c r="U444">
        <v>23.239731028974493</v>
      </c>
      <c r="V444">
        <v>21.980278540107218</v>
      </c>
      <c r="W444">
        <v>21.16620820249905</v>
      </c>
      <c r="X444">
        <v>19.154127697135891</v>
      </c>
      <c r="Y444">
        <v>25.214269161447845</v>
      </c>
      <c r="Z444">
        <v>24.968759077727196</v>
      </c>
      <c r="AB444">
        <v>14.061410713143857</v>
      </c>
      <c r="AC444">
        <v>15.965770957009669</v>
      </c>
      <c r="AD444">
        <v>13.192567340722992</v>
      </c>
      <c r="AE444">
        <v>14.093247919132864</v>
      </c>
      <c r="AF444">
        <v>14.862698628265873</v>
      </c>
      <c r="AG444">
        <v>14.140688487756998</v>
      </c>
      <c r="AH444">
        <v>14.275412350063398</v>
      </c>
      <c r="AI444">
        <v>11.758625075933326</v>
      </c>
      <c r="AJ444">
        <v>15.629744526170589</v>
      </c>
      <c r="AK444">
        <v>16.865234898883038</v>
      </c>
      <c r="AM444" t="s">
        <v>17</v>
      </c>
      <c r="AN444" t="s">
        <v>18</v>
      </c>
      <c r="AO444">
        <v>78</v>
      </c>
      <c r="AP444">
        <v>23.587318238185212</v>
      </c>
    </row>
    <row r="445" spans="1:42">
      <c r="A445" t="s">
        <v>17</v>
      </c>
      <c r="B445" t="s">
        <v>18</v>
      </c>
      <c r="C445">
        <v>75</v>
      </c>
      <c r="D445">
        <v>79</v>
      </c>
      <c r="E445">
        <v>504</v>
      </c>
      <c r="F445">
        <v>492.30160105045587</v>
      </c>
      <c r="G445">
        <v>494.45846931935944</v>
      </c>
      <c r="H445">
        <v>567.09528877676826</v>
      </c>
      <c r="I445">
        <v>537.45050329962282</v>
      </c>
      <c r="J445">
        <v>544.20603270877598</v>
      </c>
      <c r="K445">
        <v>583.82350406979515</v>
      </c>
      <c r="L445">
        <v>597.22575829646678</v>
      </c>
      <c r="M445">
        <v>617.44143248189755</v>
      </c>
      <c r="N445">
        <v>520.21597731219322</v>
      </c>
      <c r="O445">
        <v>587.47185744119179</v>
      </c>
      <c r="Q445">
        <v>24.227083983227129</v>
      </c>
      <c r="R445">
        <v>24.692613235672177</v>
      </c>
      <c r="S445">
        <v>25.099757841424008</v>
      </c>
      <c r="T445">
        <v>22.313788724608983</v>
      </c>
      <c r="U445">
        <v>23.890464471881089</v>
      </c>
      <c r="V445">
        <v>24.274018592702483</v>
      </c>
      <c r="W445">
        <v>22.893150258166443</v>
      </c>
      <c r="X445">
        <v>22.051754890623524</v>
      </c>
      <c r="Y445">
        <v>20.054795789077975</v>
      </c>
      <c r="Z445">
        <v>26.146116888632985</v>
      </c>
      <c r="AB445">
        <v>16.3645510365833</v>
      </c>
      <c r="AC445">
        <v>16.835276004810684</v>
      </c>
      <c r="AD445">
        <v>19.198223366858755</v>
      </c>
      <c r="AE445">
        <v>15.864294305834887</v>
      </c>
      <c r="AF445">
        <v>16.942424968058713</v>
      </c>
      <c r="AG445">
        <v>17.929442444472517</v>
      </c>
      <c r="AH445">
        <v>17.089474844466466</v>
      </c>
      <c r="AI445">
        <v>17.273334336120261</v>
      </c>
      <c r="AJ445">
        <v>14.114720924793746</v>
      </c>
      <c r="AK445">
        <v>18.860267026312567</v>
      </c>
      <c r="AM445" t="s">
        <v>17</v>
      </c>
      <c r="AN445" t="s">
        <v>18</v>
      </c>
      <c r="AO445">
        <v>79</v>
      </c>
      <c r="AP445">
        <v>24.227083983227129</v>
      </c>
    </row>
    <row r="446" spans="1:42">
      <c r="A446" t="s">
        <v>17</v>
      </c>
      <c r="B446" t="s">
        <v>18</v>
      </c>
      <c r="C446">
        <v>80</v>
      </c>
      <c r="D446">
        <v>80</v>
      </c>
      <c r="E446">
        <v>488</v>
      </c>
      <c r="F446">
        <v>493.94977096472257</v>
      </c>
      <c r="G446">
        <v>482.98443588719698</v>
      </c>
      <c r="H446">
        <v>485.99181912666296</v>
      </c>
      <c r="I446">
        <v>556.12963922494782</v>
      </c>
      <c r="J446">
        <v>528.15112418138767</v>
      </c>
      <c r="K446">
        <v>535.08808834087984</v>
      </c>
      <c r="L446">
        <v>573.82262604488596</v>
      </c>
      <c r="M446">
        <v>587.17282679155494</v>
      </c>
      <c r="N446">
        <v>606.51997491195254</v>
      </c>
      <c r="O446">
        <v>512.47437334834933</v>
      </c>
      <c r="Q446">
        <v>27.211697035785523</v>
      </c>
      <c r="R446">
        <v>26.120748305578957</v>
      </c>
      <c r="S446">
        <v>26.779568396556133</v>
      </c>
      <c r="T446">
        <v>26.937978828260654</v>
      </c>
      <c r="U446">
        <v>24.16622401025182</v>
      </c>
      <c r="V446">
        <v>25.791952004711515</v>
      </c>
      <c r="W446">
        <v>26.130764394612424</v>
      </c>
      <c r="X446">
        <v>24.653731987032433</v>
      </c>
      <c r="Y446">
        <v>23.592889454828068</v>
      </c>
      <c r="Z446">
        <v>21.493327291931013</v>
      </c>
      <c r="AB446">
        <v>19.105132340676413</v>
      </c>
      <c r="AC446">
        <v>18.478205090232283</v>
      </c>
      <c r="AD446">
        <v>19.021199874003955</v>
      </c>
      <c r="AE446">
        <v>21.614860854546421</v>
      </c>
      <c r="AF446">
        <v>17.929803557713196</v>
      </c>
      <c r="AG446">
        <v>19.120494021258196</v>
      </c>
      <c r="AH446">
        <v>20.223016671687112</v>
      </c>
      <c r="AI446">
        <v>19.290594315714287</v>
      </c>
      <c r="AJ446">
        <v>19.481846854270653</v>
      </c>
      <c r="AK446">
        <v>15.966045850809682</v>
      </c>
      <c r="AM446" t="s">
        <v>17</v>
      </c>
      <c r="AN446" t="s">
        <v>18</v>
      </c>
      <c r="AO446">
        <v>80</v>
      </c>
      <c r="AP446">
        <v>27.211697035785523</v>
      </c>
    </row>
    <row r="447" spans="1:42">
      <c r="A447" t="s">
        <v>17</v>
      </c>
      <c r="B447" t="s">
        <v>18</v>
      </c>
      <c r="C447">
        <v>80</v>
      </c>
      <c r="D447">
        <v>81</v>
      </c>
      <c r="E447">
        <v>484</v>
      </c>
      <c r="F447">
        <v>475.56294425709791</v>
      </c>
      <c r="G447">
        <v>481.30314342395695</v>
      </c>
      <c r="H447">
        <v>472.63637243694717</v>
      </c>
      <c r="I447">
        <v>476.1359480688123</v>
      </c>
      <c r="J447">
        <v>542.74825488513716</v>
      </c>
      <c r="K447">
        <v>517.09795623724835</v>
      </c>
      <c r="L447">
        <v>524.39969742603216</v>
      </c>
      <c r="M447">
        <v>562.30690262778319</v>
      </c>
      <c r="N447">
        <v>575.54105628555328</v>
      </c>
      <c r="O447">
        <v>593.93572927201035</v>
      </c>
      <c r="Q447">
        <v>27.869140033681219</v>
      </c>
      <c r="R447">
        <v>27.79094000570899</v>
      </c>
      <c r="S447">
        <v>26.918311894800183</v>
      </c>
      <c r="T447">
        <v>27.331546755827812</v>
      </c>
      <c r="U447">
        <v>27.680960897099542</v>
      </c>
      <c r="V447">
        <v>24.974364999249374</v>
      </c>
      <c r="W447">
        <v>26.535329834456835</v>
      </c>
      <c r="X447">
        <v>26.878136931765482</v>
      </c>
      <c r="Y447">
        <v>25.465585341205838</v>
      </c>
      <c r="Z447">
        <v>24.350196345112693</v>
      </c>
      <c r="AB447">
        <v>15.247763122362052</v>
      </c>
      <c r="AC447">
        <v>15.720516004062064</v>
      </c>
      <c r="AD447">
        <v>15.269159984330074</v>
      </c>
      <c r="AE447">
        <v>15.665154754576582</v>
      </c>
      <c r="AF447">
        <v>17.708715313711917</v>
      </c>
      <c r="AG447">
        <v>14.792721701667457</v>
      </c>
      <c r="AH447">
        <v>15.740188699133121</v>
      </c>
      <c r="AI447">
        <v>16.629604411494086</v>
      </c>
      <c r="AJ447">
        <v>15.866876970419849</v>
      </c>
      <c r="AK447">
        <v>16.005297275947296</v>
      </c>
      <c r="AM447" t="s">
        <v>17</v>
      </c>
      <c r="AN447" t="s">
        <v>18</v>
      </c>
      <c r="AO447">
        <v>81</v>
      </c>
      <c r="AP447">
        <v>27.869140033681219</v>
      </c>
    </row>
    <row r="448" spans="1:42">
      <c r="A448" t="s">
        <v>17</v>
      </c>
      <c r="B448" t="s">
        <v>18</v>
      </c>
      <c r="C448">
        <v>80</v>
      </c>
      <c r="D448">
        <v>82</v>
      </c>
      <c r="E448">
        <v>455</v>
      </c>
      <c r="F448">
        <v>471.33797871318325</v>
      </c>
      <c r="G448">
        <v>463.75973463993665</v>
      </c>
      <c r="H448">
        <v>468.40037776730253</v>
      </c>
      <c r="I448">
        <v>461.93886965333428</v>
      </c>
      <c r="J448">
        <v>465.81225944998931</v>
      </c>
      <c r="K448">
        <v>529.38948476736539</v>
      </c>
      <c r="L448">
        <v>505.89686049249514</v>
      </c>
      <c r="M448">
        <v>513.40725541960421</v>
      </c>
      <c r="N448">
        <v>550.31739126040804</v>
      </c>
      <c r="O448">
        <v>563.42822986771023</v>
      </c>
      <c r="Q448">
        <v>28.297851105607865</v>
      </c>
      <c r="R448">
        <v>27.686940488164602</v>
      </c>
      <c r="S448">
        <v>27.643948745064439</v>
      </c>
      <c r="T448">
        <v>26.900503880463706</v>
      </c>
      <c r="U448">
        <v>27.230465696211077</v>
      </c>
      <c r="V448">
        <v>27.713105244729956</v>
      </c>
      <c r="W448">
        <v>25.058821822122781</v>
      </c>
      <c r="X448">
        <v>26.608052293970403</v>
      </c>
      <c r="Y448">
        <v>26.96953294325921</v>
      </c>
      <c r="Z448">
        <v>25.575780139399232</v>
      </c>
      <c r="AB448">
        <v>18.758789191596385</v>
      </c>
      <c r="AC448">
        <v>17.800466462545053</v>
      </c>
      <c r="AD448">
        <v>18.289147722674752</v>
      </c>
      <c r="AE448">
        <v>17.858495858162147</v>
      </c>
      <c r="AF448">
        <v>18.267608904226723</v>
      </c>
      <c r="AG448">
        <v>20.664941674147965</v>
      </c>
      <c r="AH448">
        <v>17.337430574539312</v>
      </c>
      <c r="AI448">
        <v>18.413791945127048</v>
      </c>
      <c r="AJ448">
        <v>19.479559326142041</v>
      </c>
      <c r="AK448">
        <v>18.612350165111096</v>
      </c>
      <c r="AM448" t="s">
        <v>17</v>
      </c>
      <c r="AN448" t="s">
        <v>18</v>
      </c>
      <c r="AO448">
        <v>82</v>
      </c>
      <c r="AP448">
        <v>28.297851105607865</v>
      </c>
    </row>
    <row r="449" spans="1:42">
      <c r="A449" t="s">
        <v>17</v>
      </c>
      <c r="B449" t="s">
        <v>18</v>
      </c>
      <c r="C449">
        <v>80</v>
      </c>
      <c r="D449">
        <v>83</v>
      </c>
      <c r="E449">
        <v>443</v>
      </c>
      <c r="F449">
        <v>437.52325186812493</v>
      </c>
      <c r="G449">
        <v>452.54929780948635</v>
      </c>
      <c r="H449">
        <v>445.95297164777378</v>
      </c>
      <c r="I449">
        <v>450.45439851697523</v>
      </c>
      <c r="J449">
        <v>445.70534561897733</v>
      </c>
      <c r="K449">
        <v>449.78272968030478</v>
      </c>
      <c r="L449">
        <v>509.97335621320224</v>
      </c>
      <c r="M449">
        <v>488.86626959294597</v>
      </c>
      <c r="N449">
        <v>496.63568074843459</v>
      </c>
      <c r="O449">
        <v>532.26951157016458</v>
      </c>
      <c r="Q449">
        <v>32.189649420167676</v>
      </c>
      <c r="R449">
        <v>32.765801268764505</v>
      </c>
      <c r="S449">
        <v>32.180675163902364</v>
      </c>
      <c r="T449">
        <v>31.997683171437668</v>
      </c>
      <c r="U449">
        <v>31.14053356377141</v>
      </c>
      <c r="V449">
        <v>31.517092224562525</v>
      </c>
      <c r="W449">
        <v>31.89280605357834</v>
      </c>
      <c r="X449">
        <v>28.945082677090394</v>
      </c>
      <c r="Y449">
        <v>30.622417103926029</v>
      </c>
      <c r="Z449">
        <v>31.03976775560999</v>
      </c>
      <c r="AB449">
        <v>23.939099011276433</v>
      </c>
      <c r="AC449">
        <v>25.095378993986834</v>
      </c>
      <c r="AD449">
        <v>23.884978732332755</v>
      </c>
      <c r="AE449">
        <v>24.508027602336956</v>
      </c>
      <c r="AF449">
        <v>24.013145409932946</v>
      </c>
      <c r="AG449">
        <v>24.497735960766484</v>
      </c>
      <c r="AH449">
        <v>27.611503199772873</v>
      </c>
      <c r="AI449">
        <v>23.29530080175995</v>
      </c>
      <c r="AJ449">
        <v>24.688508946319807</v>
      </c>
      <c r="AK449">
        <v>26.077270132190446</v>
      </c>
      <c r="AM449" t="s">
        <v>17</v>
      </c>
      <c r="AN449" t="s">
        <v>18</v>
      </c>
      <c r="AO449">
        <v>83</v>
      </c>
      <c r="AP449">
        <v>32.189649420167676</v>
      </c>
    </row>
    <row r="450" spans="1:42">
      <c r="A450" t="s">
        <v>17</v>
      </c>
      <c r="B450" t="s">
        <v>18</v>
      </c>
      <c r="C450">
        <v>80</v>
      </c>
      <c r="D450">
        <v>84</v>
      </c>
      <c r="E450">
        <v>360</v>
      </c>
      <c r="F450">
        <v>422.50819889701904</v>
      </c>
      <c r="G450">
        <v>419.91327196482655</v>
      </c>
      <c r="H450">
        <v>434.64932181313907</v>
      </c>
      <c r="I450">
        <v>429.00396860414065</v>
      </c>
      <c r="J450">
        <v>434.62059090541663</v>
      </c>
      <c r="K450">
        <v>430.54740507876437</v>
      </c>
      <c r="L450">
        <v>435.23423608601121</v>
      </c>
      <c r="M450">
        <v>492.17479846739957</v>
      </c>
      <c r="N450">
        <v>473.63500010032067</v>
      </c>
      <c r="O450">
        <v>481.8386162680664</v>
      </c>
      <c r="Q450">
        <v>39.508173861748269</v>
      </c>
      <c r="R450">
        <v>35.477945095969048</v>
      </c>
      <c r="S450">
        <v>35.998898997635948</v>
      </c>
      <c r="T450">
        <v>35.460846135754423</v>
      </c>
      <c r="U450">
        <v>35.260402414026785</v>
      </c>
      <c r="V450">
        <v>34.257167525451067</v>
      </c>
      <c r="W450">
        <v>34.691819012141714</v>
      </c>
      <c r="X450">
        <v>35.03993925242829</v>
      </c>
      <c r="Y450">
        <v>31.910846067674907</v>
      </c>
      <c r="Z450">
        <v>33.710550098967907</v>
      </c>
      <c r="AB450">
        <v>19.340729482713019</v>
      </c>
      <c r="AC450">
        <v>16.343504007336204</v>
      </c>
      <c r="AD450">
        <v>17.042521779154495</v>
      </c>
      <c r="AE450">
        <v>16.230531070624799</v>
      </c>
      <c r="AF450">
        <v>16.681257582087902</v>
      </c>
      <c r="AG450">
        <v>16.314970500725568</v>
      </c>
      <c r="AH450">
        <v>16.654316424596271</v>
      </c>
      <c r="AI450">
        <v>18.708532708147409</v>
      </c>
      <c r="AJ450">
        <v>15.881635092486738</v>
      </c>
      <c r="AK450">
        <v>16.791237845801351</v>
      </c>
      <c r="AM450" t="s">
        <v>17</v>
      </c>
      <c r="AN450" t="s">
        <v>18</v>
      </c>
      <c r="AO450">
        <v>84</v>
      </c>
      <c r="AP450">
        <v>39.508173861748269</v>
      </c>
    </row>
    <row r="451" spans="1:42">
      <c r="A451" t="s">
        <v>17</v>
      </c>
      <c r="B451" t="s">
        <v>18</v>
      </c>
      <c r="C451">
        <v>85</v>
      </c>
      <c r="D451">
        <v>85</v>
      </c>
      <c r="E451">
        <v>355</v>
      </c>
      <c r="F451">
        <v>340.32567342553506</v>
      </c>
      <c r="G451">
        <v>399.49529207500063</v>
      </c>
      <c r="H451">
        <v>397.43123910127571</v>
      </c>
      <c r="I451">
        <v>412.33443200734251</v>
      </c>
      <c r="J451">
        <v>408.01079235024798</v>
      </c>
      <c r="K451">
        <v>413.57369741123</v>
      </c>
      <c r="L451">
        <v>410.4135007841827</v>
      </c>
      <c r="M451">
        <v>415.35466784116295</v>
      </c>
      <c r="N451">
        <v>468.87280591969898</v>
      </c>
      <c r="O451">
        <v>452.54933425898838</v>
      </c>
      <c r="Q451">
        <v>35.71304613812827</v>
      </c>
      <c r="R451">
        <v>37.227243096298878</v>
      </c>
      <c r="S451">
        <v>33.21214644161968</v>
      </c>
      <c r="T451">
        <v>33.744653154895232</v>
      </c>
      <c r="U451">
        <v>33.438016719016673</v>
      </c>
      <c r="V451">
        <v>33.040472643251796</v>
      </c>
      <c r="W451">
        <v>32.048326732582325</v>
      </c>
      <c r="X451">
        <v>32.522220531993142</v>
      </c>
      <c r="Y451">
        <v>32.709537318374629</v>
      </c>
      <c r="Z451">
        <v>29.699045593874633</v>
      </c>
      <c r="AB451">
        <v>30.663600555328337</v>
      </c>
      <c r="AC451">
        <v>37.634415410353625</v>
      </c>
      <c r="AD451">
        <v>31.853708775598172</v>
      </c>
      <c r="AE451">
        <v>33.223863571334945</v>
      </c>
      <c r="AF451">
        <v>31.653888115955667</v>
      </c>
      <c r="AG451">
        <v>32.45583270341082</v>
      </c>
      <c r="AH451">
        <v>31.7891056245785</v>
      </c>
      <c r="AI451">
        <v>32.417057773093866</v>
      </c>
      <c r="AJ451">
        <v>36.191334461753797</v>
      </c>
      <c r="AK451">
        <v>30.908311852502852</v>
      </c>
      <c r="AM451" t="s">
        <v>17</v>
      </c>
      <c r="AN451" t="s">
        <v>18</v>
      </c>
      <c r="AO451">
        <v>85</v>
      </c>
      <c r="AP451">
        <v>35.71304613812827</v>
      </c>
    </row>
    <row r="452" spans="1:42">
      <c r="A452" t="s">
        <v>17</v>
      </c>
      <c r="B452" t="s">
        <v>18</v>
      </c>
      <c r="C452">
        <v>85</v>
      </c>
      <c r="D452">
        <v>86</v>
      </c>
      <c r="E452">
        <v>345</v>
      </c>
      <c r="F452">
        <v>328.97223070345569</v>
      </c>
      <c r="G452">
        <v>317.36586121506394</v>
      </c>
      <c r="H452">
        <v>371.56194867341617</v>
      </c>
      <c r="I452">
        <v>370.38701148622556</v>
      </c>
      <c r="J452">
        <v>384.98310692331631</v>
      </c>
      <c r="K452">
        <v>382.54293634911619</v>
      </c>
      <c r="L452">
        <v>388.4501711957447</v>
      </c>
      <c r="M452">
        <v>386.26925481963929</v>
      </c>
      <c r="N452">
        <v>391.54243168675362</v>
      </c>
      <c r="O452">
        <v>441.60027676598463</v>
      </c>
      <c r="Q452">
        <v>32.975816543591399</v>
      </c>
      <c r="R452">
        <v>34.666721821114614</v>
      </c>
      <c r="S452">
        <v>36.125295220446041</v>
      </c>
      <c r="T452">
        <v>32.313818381407941</v>
      </c>
      <c r="U452">
        <v>32.940995018330533</v>
      </c>
      <c r="V452">
        <v>32.501500580964368</v>
      </c>
      <c r="W452">
        <v>32.216476475025857</v>
      </c>
      <c r="X452">
        <v>31.502373047048511</v>
      </c>
      <c r="Y452">
        <v>31.839414077779509</v>
      </c>
      <c r="Z452">
        <v>32.371635188673345</v>
      </c>
      <c r="AB452">
        <v>24.247697643781642</v>
      </c>
      <c r="AC452">
        <v>24.497480813025934</v>
      </c>
      <c r="AD452">
        <v>29.887628351637986</v>
      </c>
      <c r="AE452">
        <v>25.406524328186013</v>
      </c>
      <c r="AF452">
        <v>26.511611909517612</v>
      </c>
      <c r="AG452">
        <v>25.318211868063177</v>
      </c>
      <c r="AH452">
        <v>25.899523461463662</v>
      </c>
      <c r="AI452">
        <v>25.363653597098246</v>
      </c>
      <c r="AJ452">
        <v>25.862331745282404</v>
      </c>
      <c r="AK452">
        <v>28.857015400515003</v>
      </c>
      <c r="AM452" t="s">
        <v>17</v>
      </c>
      <c r="AN452" t="s">
        <v>18</v>
      </c>
      <c r="AO452">
        <v>86</v>
      </c>
      <c r="AP452">
        <v>32.975816543591399</v>
      </c>
    </row>
    <row r="453" spans="1:42">
      <c r="A453" t="s">
        <v>17</v>
      </c>
      <c r="B453" t="s">
        <v>18</v>
      </c>
      <c r="C453">
        <v>85</v>
      </c>
      <c r="D453">
        <v>87</v>
      </c>
      <c r="E453">
        <v>320</v>
      </c>
      <c r="F453">
        <v>320.3346886260959</v>
      </c>
      <c r="G453">
        <v>305.53380566889132</v>
      </c>
      <c r="H453">
        <v>296.98766511790058</v>
      </c>
      <c r="I453">
        <v>346.22234464858525</v>
      </c>
      <c r="J453">
        <v>346.39431445957786</v>
      </c>
      <c r="K453">
        <v>360.51517509619134</v>
      </c>
      <c r="L453">
        <v>359.48453826893461</v>
      </c>
      <c r="M453">
        <v>365.66061092023756</v>
      </c>
      <c r="N453">
        <v>364.2345213351586</v>
      </c>
      <c r="O453">
        <v>369.77737982211687</v>
      </c>
      <c r="Q453">
        <v>38.789740183560589</v>
      </c>
      <c r="R453">
        <v>38.688532774108815</v>
      </c>
      <c r="S453">
        <v>40.778033134383435</v>
      </c>
      <c r="T453">
        <v>42.134129268791767</v>
      </c>
      <c r="U453">
        <v>37.969250927624387</v>
      </c>
      <c r="V453">
        <v>38.53350394803261</v>
      </c>
      <c r="W453">
        <v>38.11963040251765</v>
      </c>
      <c r="X453">
        <v>37.756433357200365</v>
      </c>
      <c r="Y453">
        <v>36.750246478989467</v>
      </c>
      <c r="Z453">
        <v>37.127825050494245</v>
      </c>
      <c r="AB453">
        <v>32.80630684679911</v>
      </c>
      <c r="AC453">
        <v>31.279450037743448</v>
      </c>
      <c r="AD453">
        <v>31.891923184372846</v>
      </c>
      <c r="AE453">
        <v>38.227235357152843</v>
      </c>
      <c r="AF453">
        <v>32.747699063646138</v>
      </c>
      <c r="AG453">
        <v>34.046095479541719</v>
      </c>
      <c r="AH453">
        <v>32.583194248423212</v>
      </c>
      <c r="AI453">
        <v>33.25412253020226</v>
      </c>
      <c r="AJ453">
        <v>32.576920764633243</v>
      </c>
      <c r="AK453">
        <v>33.194673106188738</v>
      </c>
      <c r="AM453" t="s">
        <v>17</v>
      </c>
      <c r="AN453" t="s">
        <v>18</v>
      </c>
      <c r="AO453">
        <v>87</v>
      </c>
      <c r="AP453">
        <v>38.789740183560589</v>
      </c>
    </row>
    <row r="454" spans="1:42">
      <c r="A454" t="s">
        <v>17</v>
      </c>
      <c r="B454" t="s">
        <v>18</v>
      </c>
      <c r="C454">
        <v>85</v>
      </c>
      <c r="D454">
        <v>88</v>
      </c>
      <c r="E454">
        <v>255</v>
      </c>
      <c r="F454">
        <v>289.20910459959845</v>
      </c>
      <c r="G454">
        <v>291.36108558743456</v>
      </c>
      <c r="H454">
        <v>279.39131949928532</v>
      </c>
      <c r="I454">
        <v>273.22463737116152</v>
      </c>
      <c r="J454">
        <v>316.54524730529465</v>
      </c>
      <c r="K454">
        <v>318.17948105013431</v>
      </c>
      <c r="L454">
        <v>331.97324116423005</v>
      </c>
      <c r="M454">
        <v>332.46200632763316</v>
      </c>
      <c r="N454">
        <v>338.72232098145071</v>
      </c>
      <c r="O454">
        <v>338.11876206992667</v>
      </c>
      <c r="Q454">
        <v>45.817043504567039</v>
      </c>
      <c r="R454">
        <v>41.225237921007924</v>
      </c>
      <c r="S454">
        <v>41.100000712685244</v>
      </c>
      <c r="T454">
        <v>43.026105053035792</v>
      </c>
      <c r="U454">
        <v>44.395404108378919</v>
      </c>
      <c r="V454">
        <v>40.326062518382962</v>
      </c>
      <c r="W454">
        <v>40.767889917632544</v>
      </c>
      <c r="X454">
        <v>40.362557405862219</v>
      </c>
      <c r="Y454">
        <v>39.835468293244986</v>
      </c>
      <c r="Z454">
        <v>38.961798952490078</v>
      </c>
      <c r="AB454">
        <v>41.031798147794454</v>
      </c>
      <c r="AC454">
        <v>36.427612142362712</v>
      </c>
      <c r="AD454">
        <v>34.602886677695203</v>
      </c>
      <c r="AE454">
        <v>35.2469870196404</v>
      </c>
      <c r="AF454">
        <v>42.005159815304431</v>
      </c>
      <c r="AG454">
        <v>36.375578247549647</v>
      </c>
      <c r="AH454">
        <v>37.798725691241479</v>
      </c>
      <c r="AI454">
        <v>36.235088781211829</v>
      </c>
      <c r="AJ454">
        <v>36.909376236657401</v>
      </c>
      <c r="AK454">
        <v>36.165212089765198</v>
      </c>
      <c r="AM454" t="s">
        <v>17</v>
      </c>
      <c r="AN454" t="s">
        <v>18</v>
      </c>
      <c r="AO454">
        <v>88</v>
      </c>
      <c r="AP454">
        <v>45.817043504567039</v>
      </c>
    </row>
    <row r="455" spans="1:42">
      <c r="A455" t="s">
        <v>17</v>
      </c>
      <c r="B455" t="s">
        <v>18</v>
      </c>
      <c r="C455">
        <v>85</v>
      </c>
      <c r="D455">
        <v>89</v>
      </c>
      <c r="E455">
        <v>227</v>
      </c>
      <c r="F455">
        <v>232.54958680623557</v>
      </c>
      <c r="G455">
        <v>261.75792823918266</v>
      </c>
      <c r="H455">
        <v>264.80542690371522</v>
      </c>
      <c r="I455">
        <v>254.25065063594971</v>
      </c>
      <c r="J455">
        <v>250.35813918231986</v>
      </c>
      <c r="K455">
        <v>289.13109503716169</v>
      </c>
      <c r="L455">
        <v>291.9543776966226</v>
      </c>
      <c r="M455">
        <v>305.26592561929709</v>
      </c>
      <c r="N455">
        <v>307.03159039467806</v>
      </c>
      <c r="O455">
        <v>313.51022085293113</v>
      </c>
      <c r="Q455">
        <v>52.308093554492324</v>
      </c>
      <c r="R455">
        <v>49.353420395487717</v>
      </c>
      <c r="S455">
        <v>44.921480594406574</v>
      </c>
      <c r="T455">
        <v>44.60443345764287</v>
      </c>
      <c r="U455">
        <v>46.781245289823147</v>
      </c>
      <c r="V455">
        <v>48.110931720507395</v>
      </c>
      <c r="W455">
        <v>43.926752289705099</v>
      </c>
      <c r="X455">
        <v>44.419482370135349</v>
      </c>
      <c r="Y455">
        <v>43.974970274926868</v>
      </c>
      <c r="Z455">
        <v>43.342549739166039</v>
      </c>
      <c r="AB455">
        <v>31.138210560797145</v>
      </c>
      <c r="AC455">
        <v>34.329081301225607</v>
      </c>
      <c r="AD455">
        <v>30.83809433778346</v>
      </c>
      <c r="AE455">
        <v>29.250103269505846</v>
      </c>
      <c r="AF455">
        <v>29.983093932300111</v>
      </c>
      <c r="AG455">
        <v>35.197976579607506</v>
      </c>
      <c r="AH455">
        <v>30.708651569292769</v>
      </c>
      <c r="AI455">
        <v>31.78695700611631</v>
      </c>
      <c r="AJ455">
        <v>30.532947682528761</v>
      </c>
      <c r="AK455">
        <v>31.018576292146427</v>
      </c>
      <c r="AM455" t="s">
        <v>17</v>
      </c>
      <c r="AN455" t="s">
        <v>18</v>
      </c>
      <c r="AO455">
        <v>89</v>
      </c>
      <c r="AP455">
        <v>52.308093554492324</v>
      </c>
    </row>
    <row r="456" spans="1:42">
      <c r="A456" t="s">
        <v>17</v>
      </c>
      <c r="B456" t="s">
        <v>18</v>
      </c>
      <c r="C456">
        <v>90</v>
      </c>
      <c r="D456" t="s">
        <v>10</v>
      </c>
      <c r="E456">
        <v>1029</v>
      </c>
      <c r="F456">
        <v>1037.8407139214864</v>
      </c>
      <c r="G456">
        <v>1057.5919138124968</v>
      </c>
      <c r="H456">
        <v>1095.6191156346526</v>
      </c>
      <c r="I456">
        <v>1131.7503797030397</v>
      </c>
      <c r="J456">
        <v>1159.1439906388252</v>
      </c>
      <c r="K456">
        <v>1181.5062000411287</v>
      </c>
      <c r="L456">
        <v>1234.9667387620841</v>
      </c>
      <c r="M456">
        <v>1285.2681628840869</v>
      </c>
      <c r="N456">
        <v>1343.5101651486307</v>
      </c>
      <c r="O456">
        <v>1399.780244896551</v>
      </c>
      <c r="Q456">
        <v>50.050976334648603</v>
      </c>
      <c r="R456">
        <v>51.067129957557718</v>
      </c>
      <c r="S456">
        <v>51.107639197936066</v>
      </c>
      <c r="T456">
        <v>50.545854926499324</v>
      </c>
      <c r="U456">
        <v>50.108873590096266</v>
      </c>
      <c r="V456">
        <v>50.121113488844038</v>
      </c>
      <c r="W456">
        <v>50.402370141912328</v>
      </c>
      <c r="X456">
        <v>49.866834681624958</v>
      </c>
      <c r="Y456">
        <v>49.634015623389736</v>
      </c>
      <c r="Z456">
        <v>49.364840223484784</v>
      </c>
      <c r="AB456">
        <v>45.561653147046492</v>
      </c>
      <c r="AC456">
        <v>46.005142557540324</v>
      </c>
      <c r="AD456">
        <v>46.790628219017556</v>
      </c>
      <c r="AE456">
        <v>46.651867665831446</v>
      </c>
      <c r="AF456">
        <v>46.239210615748569</v>
      </c>
      <c r="AG456">
        <v>45.992543553512277</v>
      </c>
      <c r="AH456">
        <v>47.18018447131405</v>
      </c>
      <c r="AI456">
        <v>46.965270632666218</v>
      </c>
      <c r="AJ456">
        <v>47.165613083690459</v>
      </c>
      <c r="AK456">
        <v>46.991241434823813</v>
      </c>
      <c r="AM456" t="s">
        <v>17</v>
      </c>
      <c r="AN456" t="s">
        <v>18</v>
      </c>
      <c r="AO456" t="s">
        <v>10</v>
      </c>
      <c r="AP456">
        <v>50.050976334648603</v>
      </c>
    </row>
    <row r="457" spans="1:42">
      <c r="A457" t="s">
        <v>19</v>
      </c>
      <c r="B457" t="s">
        <v>20</v>
      </c>
      <c r="C457">
        <v>0</v>
      </c>
      <c r="D457">
        <v>0</v>
      </c>
      <c r="E457">
        <v>818</v>
      </c>
      <c r="F457">
        <v>892.88824227419911</v>
      </c>
      <c r="G457">
        <v>896.61506139696837</v>
      </c>
      <c r="H457">
        <v>889.56289435214705</v>
      </c>
      <c r="I457">
        <v>882.55215644074792</v>
      </c>
      <c r="J457">
        <v>867.67765388675161</v>
      </c>
      <c r="K457">
        <v>856.93281860076536</v>
      </c>
      <c r="L457">
        <v>845.41852064288719</v>
      </c>
      <c r="M457">
        <v>837.35209188496572</v>
      </c>
      <c r="N457">
        <v>832.08562528078232</v>
      </c>
      <c r="O457">
        <v>826.31298147459086</v>
      </c>
      <c r="Q457">
        <v>85.738722552747276</v>
      </c>
      <c r="R457">
        <v>79.426929821655619</v>
      </c>
      <c r="S457">
        <v>79.342912271767759</v>
      </c>
      <c r="T457">
        <v>79.676787196984719</v>
      </c>
      <c r="U457">
        <v>79.662330759591313</v>
      </c>
      <c r="V457">
        <v>80.475574599083743</v>
      </c>
      <c r="W457">
        <v>80.832112612453599</v>
      </c>
      <c r="X457">
        <v>81.524620531303597</v>
      </c>
      <c r="Y457">
        <v>82.112591326410467</v>
      </c>
      <c r="Z457">
        <v>82.372429510003784</v>
      </c>
      <c r="AB457">
        <v>45.862074971964645</v>
      </c>
      <c r="AC457">
        <v>42.176912208521877</v>
      </c>
      <c r="AD457">
        <v>41.664038291082569</v>
      </c>
      <c r="AE457">
        <v>41.659652726329227</v>
      </c>
      <c r="AF457">
        <v>41.275694943646691</v>
      </c>
      <c r="AG457">
        <v>41.461377550827621</v>
      </c>
      <c r="AH457">
        <v>41.417322190344223</v>
      </c>
      <c r="AI457">
        <v>41.578543344472934</v>
      </c>
      <c r="AJ457">
        <v>41.710352241771844</v>
      </c>
      <c r="AK457">
        <v>41.679783981108045</v>
      </c>
      <c r="AM457" t="s">
        <v>19</v>
      </c>
      <c r="AN457" t="s">
        <v>20</v>
      </c>
      <c r="AO457">
        <v>0</v>
      </c>
      <c r="AP457">
        <v>85.738722552747276</v>
      </c>
    </row>
    <row r="458" spans="1:42">
      <c r="A458" t="s">
        <v>19</v>
      </c>
      <c r="B458" t="s">
        <v>20</v>
      </c>
      <c r="C458">
        <v>0</v>
      </c>
      <c r="D458">
        <v>1</v>
      </c>
      <c r="E458">
        <v>811</v>
      </c>
      <c r="F458">
        <v>847.80239613293031</v>
      </c>
      <c r="G458">
        <v>925.04218248887526</v>
      </c>
      <c r="H458">
        <v>929.46007709709033</v>
      </c>
      <c r="I458">
        <v>923.03215512268093</v>
      </c>
      <c r="J458">
        <v>916.0506431374647</v>
      </c>
      <c r="K458">
        <v>901.26065644509322</v>
      </c>
      <c r="L458">
        <v>890.52614924636327</v>
      </c>
      <c r="M458">
        <v>878.98117038889131</v>
      </c>
      <c r="N458">
        <v>870.94158152387479</v>
      </c>
      <c r="O458">
        <v>865.75521999848195</v>
      </c>
      <c r="Q458">
        <v>81.374887783826409</v>
      </c>
      <c r="R458">
        <v>84.653635340316669</v>
      </c>
      <c r="S458">
        <v>78.488800868027894</v>
      </c>
      <c r="T458">
        <v>78.40388276188078</v>
      </c>
      <c r="U458">
        <v>78.679128447494577</v>
      </c>
      <c r="V458">
        <v>78.657122564460906</v>
      </c>
      <c r="W458">
        <v>79.40983750181509</v>
      </c>
      <c r="X458">
        <v>79.731562444253299</v>
      </c>
      <c r="Y458">
        <v>80.383703416560977</v>
      </c>
      <c r="Z458">
        <v>80.938190533456392</v>
      </c>
      <c r="AB458">
        <v>45.352245813555946</v>
      </c>
      <c r="AC458">
        <v>47.304433938508723</v>
      </c>
      <c r="AD458">
        <v>43.545319295072744</v>
      </c>
      <c r="AE458">
        <v>43.004334228538276</v>
      </c>
      <c r="AF458">
        <v>42.966532471283088</v>
      </c>
      <c r="AG458">
        <v>42.574712758822976</v>
      </c>
      <c r="AH458">
        <v>42.745536974260389</v>
      </c>
      <c r="AI458">
        <v>42.688590609253701</v>
      </c>
      <c r="AJ458">
        <v>42.843106988773194</v>
      </c>
      <c r="AK458">
        <v>42.970900567496223</v>
      </c>
      <c r="AM458" t="s">
        <v>19</v>
      </c>
      <c r="AN458" t="s">
        <v>20</v>
      </c>
      <c r="AO458">
        <v>1</v>
      </c>
      <c r="AP458">
        <v>81.374887783826409</v>
      </c>
    </row>
    <row r="459" spans="1:42">
      <c r="A459" t="s">
        <v>19</v>
      </c>
      <c r="B459" t="s">
        <v>20</v>
      </c>
      <c r="C459">
        <v>0</v>
      </c>
      <c r="D459">
        <v>2</v>
      </c>
      <c r="E459">
        <v>807</v>
      </c>
      <c r="F459">
        <v>842.81458031904003</v>
      </c>
      <c r="G459">
        <v>878.17324101411316</v>
      </c>
      <c r="H459">
        <v>957.83865514249953</v>
      </c>
      <c r="I459">
        <v>962.8658902287026</v>
      </c>
      <c r="J459">
        <v>956.9109579473045</v>
      </c>
      <c r="K459">
        <v>949.92800433862476</v>
      </c>
      <c r="L459">
        <v>935.18427707824344</v>
      </c>
      <c r="M459">
        <v>924.41409397618281</v>
      </c>
      <c r="N459">
        <v>912.78617895550326</v>
      </c>
      <c r="O459">
        <v>904.73440221569956</v>
      </c>
      <c r="Q459">
        <v>77.084285133975769</v>
      </c>
      <c r="R459">
        <v>73.801619236848282</v>
      </c>
      <c r="S459">
        <v>77.000951092259797</v>
      </c>
      <c r="T459">
        <v>71.420240606362611</v>
      </c>
      <c r="U459">
        <v>71.313349771931811</v>
      </c>
      <c r="V459">
        <v>71.510361907418712</v>
      </c>
      <c r="W459">
        <v>71.485377024266469</v>
      </c>
      <c r="X459">
        <v>72.132264607346542</v>
      </c>
      <c r="Y459">
        <v>72.402530753637393</v>
      </c>
      <c r="Z459">
        <v>72.97169976252853</v>
      </c>
      <c r="AB459">
        <v>39.512952694418097</v>
      </c>
      <c r="AC459">
        <v>39.511375828518965</v>
      </c>
      <c r="AD459">
        <v>41.288445910638863</v>
      </c>
      <c r="AE459">
        <v>38.030138505661519</v>
      </c>
      <c r="AF459">
        <v>37.577569199833647</v>
      </c>
      <c r="AG459">
        <v>37.533754007156368</v>
      </c>
      <c r="AH459">
        <v>37.217128496655342</v>
      </c>
      <c r="AI459">
        <v>37.367054583226711</v>
      </c>
      <c r="AJ459">
        <v>37.327119925222149</v>
      </c>
      <c r="AK459">
        <v>37.467470412306177</v>
      </c>
      <c r="AM459" t="s">
        <v>19</v>
      </c>
      <c r="AN459" t="s">
        <v>20</v>
      </c>
      <c r="AO459">
        <v>2</v>
      </c>
      <c r="AP459">
        <v>77.084285133975769</v>
      </c>
    </row>
    <row r="460" spans="1:42">
      <c r="A460" t="s">
        <v>19</v>
      </c>
      <c r="B460" t="s">
        <v>20</v>
      </c>
      <c r="C460">
        <v>0</v>
      </c>
      <c r="D460">
        <v>3</v>
      </c>
      <c r="E460">
        <v>900</v>
      </c>
      <c r="F460">
        <v>825.81421311477288</v>
      </c>
      <c r="G460">
        <v>861.04508816840985</v>
      </c>
      <c r="H460">
        <v>894.76928468111078</v>
      </c>
      <c r="I460">
        <v>975.6519321984407</v>
      </c>
      <c r="J460">
        <v>981.13095380103255</v>
      </c>
      <c r="K460">
        <v>975.63860919511899</v>
      </c>
      <c r="L460">
        <v>968.76891127491774</v>
      </c>
      <c r="M460">
        <v>954.22329505101686</v>
      </c>
      <c r="N460">
        <v>943.53752657376856</v>
      </c>
      <c r="O460">
        <v>931.96326994175399</v>
      </c>
      <c r="Q460">
        <v>59.543922809706643</v>
      </c>
      <c r="R460">
        <v>66.089138347529399</v>
      </c>
      <c r="S460">
        <v>63.359219311368008</v>
      </c>
      <c r="T460">
        <v>66.286089593598959</v>
      </c>
      <c r="U460">
        <v>61.519830057981224</v>
      </c>
      <c r="V460">
        <v>61.405090084369036</v>
      </c>
      <c r="W460">
        <v>61.540631757505857</v>
      </c>
      <c r="X460">
        <v>61.509625734748099</v>
      </c>
      <c r="Y460">
        <v>62.035978096970517</v>
      </c>
      <c r="Z460">
        <v>62.249099583555179</v>
      </c>
      <c r="AB460">
        <v>40.759640552585722</v>
      </c>
      <c r="AC460">
        <v>46.348227311478738</v>
      </c>
      <c r="AD460">
        <v>46.276461590347083</v>
      </c>
      <c r="AE460">
        <v>48.444717989701495</v>
      </c>
      <c r="AF460">
        <v>44.654678094685622</v>
      </c>
      <c r="AG460">
        <v>44.138902577863988</v>
      </c>
      <c r="AH460">
        <v>44.073266732732463</v>
      </c>
      <c r="AI460">
        <v>43.716845897329335</v>
      </c>
      <c r="AJ460">
        <v>43.887238131311982</v>
      </c>
      <c r="AK460">
        <v>43.842751506066904</v>
      </c>
      <c r="AM460" t="s">
        <v>19</v>
      </c>
      <c r="AN460" t="s">
        <v>20</v>
      </c>
      <c r="AO460">
        <v>3</v>
      </c>
      <c r="AP460">
        <v>59.543922809706643</v>
      </c>
    </row>
    <row r="461" spans="1:42">
      <c r="A461" t="s">
        <v>19</v>
      </c>
      <c r="B461" t="s">
        <v>20</v>
      </c>
      <c r="C461">
        <v>0</v>
      </c>
      <c r="D461">
        <v>4</v>
      </c>
      <c r="E461">
        <v>825</v>
      </c>
      <c r="F461">
        <v>912.31732428847113</v>
      </c>
      <c r="G461">
        <v>840.46144388258745</v>
      </c>
      <c r="H461">
        <v>875.14583412651473</v>
      </c>
      <c r="I461">
        <v>907.58722361110426</v>
      </c>
      <c r="J461">
        <v>989.46550628043735</v>
      </c>
      <c r="K461">
        <v>995.29213420977453</v>
      </c>
      <c r="L461">
        <v>990.20587277000845</v>
      </c>
      <c r="M461">
        <v>983.42264416724743</v>
      </c>
      <c r="N461">
        <v>969.05734952407238</v>
      </c>
      <c r="O461">
        <v>958.448345127018</v>
      </c>
      <c r="Q461">
        <v>56.327383655789738</v>
      </c>
      <c r="R461">
        <v>50.389792487952938</v>
      </c>
      <c r="S461">
        <v>55.705191956899974</v>
      </c>
      <c r="T461">
        <v>53.537851540060011</v>
      </c>
      <c r="U461">
        <v>56.227430864399004</v>
      </c>
      <c r="V461">
        <v>52.184726108285432</v>
      </c>
      <c r="W461">
        <v>52.075537379301096</v>
      </c>
      <c r="X461">
        <v>52.160228729982627</v>
      </c>
      <c r="Y461">
        <v>52.132002838856238</v>
      </c>
      <c r="Z461">
        <v>52.554995667008825</v>
      </c>
      <c r="AB461">
        <v>43.523740471410768</v>
      </c>
      <c r="AC461">
        <v>36.198594322063393</v>
      </c>
      <c r="AD461">
        <v>40.940082905406811</v>
      </c>
      <c r="AE461">
        <v>40.820332380158753</v>
      </c>
      <c r="AF461">
        <v>42.83649764665509</v>
      </c>
      <c r="AG461">
        <v>39.507753614183379</v>
      </c>
      <c r="AH461">
        <v>39.061360903868881</v>
      </c>
      <c r="AI461">
        <v>38.991524181156315</v>
      </c>
      <c r="AJ461">
        <v>38.68367398164051</v>
      </c>
      <c r="AK461">
        <v>38.827167179005095</v>
      </c>
      <c r="AM461" t="s">
        <v>19</v>
      </c>
      <c r="AN461" t="s">
        <v>20</v>
      </c>
      <c r="AO461">
        <v>4</v>
      </c>
      <c r="AP461">
        <v>56.327383655789738</v>
      </c>
    </row>
    <row r="462" spans="1:42">
      <c r="A462" t="s">
        <v>19</v>
      </c>
      <c r="B462" t="s">
        <v>20</v>
      </c>
      <c r="C462">
        <v>5</v>
      </c>
      <c r="D462">
        <v>5</v>
      </c>
      <c r="E462">
        <v>829</v>
      </c>
      <c r="F462">
        <v>832.74397040609256</v>
      </c>
      <c r="G462">
        <v>918.82696000827229</v>
      </c>
      <c r="H462">
        <v>848.64807665523222</v>
      </c>
      <c r="I462">
        <v>882.80682504988704</v>
      </c>
      <c r="J462">
        <v>914.26603556645273</v>
      </c>
      <c r="K462">
        <v>996.62519790034901</v>
      </c>
      <c r="L462">
        <v>1002.7167231384599</v>
      </c>
      <c r="M462">
        <v>997.93588343345812</v>
      </c>
      <c r="N462">
        <v>991.23884334139291</v>
      </c>
      <c r="O462">
        <v>977.03581802789472</v>
      </c>
      <c r="Q462">
        <v>40.092725336669474</v>
      </c>
      <c r="R462">
        <v>41.696327837935009</v>
      </c>
      <c r="S462">
        <v>37.22665579861723</v>
      </c>
      <c r="T462">
        <v>40.965872059631849</v>
      </c>
      <c r="U462">
        <v>39.43665335114158</v>
      </c>
      <c r="V462">
        <v>41.420698336586213</v>
      </c>
      <c r="W462">
        <v>38.446398075292926</v>
      </c>
      <c r="X462">
        <v>38.359656997701443</v>
      </c>
      <c r="Y462">
        <v>38.419298178539798</v>
      </c>
      <c r="Z462">
        <v>38.392305930017947</v>
      </c>
      <c r="AB462">
        <v>31.733158625712925</v>
      </c>
      <c r="AC462">
        <v>34.857240715009262</v>
      </c>
      <c r="AD462">
        <v>29.173275919650873</v>
      </c>
      <c r="AE462">
        <v>32.854955590349974</v>
      </c>
      <c r="AF462">
        <v>32.724865730889043</v>
      </c>
      <c r="AG462">
        <v>34.379958248983399</v>
      </c>
      <c r="AH462">
        <v>31.720443387533816</v>
      </c>
      <c r="AI462">
        <v>31.370291921410264</v>
      </c>
      <c r="AJ462">
        <v>31.309495023892605</v>
      </c>
      <c r="AK462">
        <v>31.071042057392184</v>
      </c>
      <c r="AM462" t="s">
        <v>19</v>
      </c>
      <c r="AN462" t="s">
        <v>20</v>
      </c>
      <c r="AO462">
        <v>5</v>
      </c>
      <c r="AP462">
        <v>40.092725336669474</v>
      </c>
    </row>
    <row r="463" spans="1:42">
      <c r="A463" t="s">
        <v>19</v>
      </c>
      <c r="B463" t="s">
        <v>20</v>
      </c>
      <c r="C463">
        <v>5</v>
      </c>
      <c r="D463">
        <v>6</v>
      </c>
      <c r="E463">
        <v>812</v>
      </c>
      <c r="F463">
        <v>832.37624869673573</v>
      </c>
      <c r="G463">
        <v>836.54483868348677</v>
      </c>
      <c r="H463">
        <v>921.18990461155943</v>
      </c>
      <c r="I463">
        <v>852.76677457493486</v>
      </c>
      <c r="J463">
        <v>886.34876236472951</v>
      </c>
      <c r="K463">
        <v>916.82305525110132</v>
      </c>
      <c r="L463">
        <v>999.310043710797</v>
      </c>
      <c r="M463">
        <v>1005.6139469803616</v>
      </c>
      <c r="N463">
        <v>1001.1216986149559</v>
      </c>
      <c r="O463">
        <v>994.52674004354537</v>
      </c>
      <c r="Q463">
        <v>36.143596113007675</v>
      </c>
      <c r="R463">
        <v>35.923179963537571</v>
      </c>
      <c r="S463">
        <v>37.28826404745638</v>
      </c>
      <c r="T463">
        <v>33.382976290401373</v>
      </c>
      <c r="U463">
        <v>36.671475551813245</v>
      </c>
      <c r="V463">
        <v>35.321607185289658</v>
      </c>
      <c r="W463">
        <v>37.101230090400485</v>
      </c>
      <c r="X463">
        <v>34.44017767060096</v>
      </c>
      <c r="Y463">
        <v>34.358817875650075</v>
      </c>
      <c r="Z463">
        <v>34.405023326128159</v>
      </c>
      <c r="AB463">
        <v>32.890247994553853</v>
      </c>
      <c r="AC463">
        <v>32.237749466633602</v>
      </c>
      <c r="AD463">
        <v>35.309639279498512</v>
      </c>
      <c r="AE463">
        <v>29.683894826206217</v>
      </c>
      <c r="AF463">
        <v>33.317719811849216</v>
      </c>
      <c r="AG463">
        <v>33.164828917467389</v>
      </c>
      <c r="AH463">
        <v>34.870450956711124</v>
      </c>
      <c r="AI463">
        <v>32.18267449280976</v>
      </c>
      <c r="AJ463">
        <v>31.832395110358927</v>
      </c>
      <c r="AK463">
        <v>31.766129359617501</v>
      </c>
      <c r="AM463" t="s">
        <v>19</v>
      </c>
      <c r="AN463" t="s">
        <v>20</v>
      </c>
      <c r="AO463">
        <v>6</v>
      </c>
      <c r="AP463">
        <v>36.143596113007675</v>
      </c>
    </row>
    <row r="464" spans="1:42">
      <c r="A464" t="s">
        <v>19</v>
      </c>
      <c r="B464" t="s">
        <v>20</v>
      </c>
      <c r="C464">
        <v>5</v>
      </c>
      <c r="D464">
        <v>7</v>
      </c>
      <c r="E464">
        <v>758</v>
      </c>
      <c r="F464">
        <v>820.11069262363515</v>
      </c>
      <c r="G464">
        <v>841.29130166274649</v>
      </c>
      <c r="H464">
        <v>845.89408475824916</v>
      </c>
      <c r="I464">
        <v>929.66993806705023</v>
      </c>
      <c r="J464">
        <v>862.49627470421558</v>
      </c>
      <c r="K464">
        <v>895.73198064659573</v>
      </c>
      <c r="L464">
        <v>925.53690671128163</v>
      </c>
      <c r="M464">
        <v>1008.6284416794106</v>
      </c>
      <c r="N464">
        <v>1015.1700682400443</v>
      </c>
      <c r="O464">
        <v>1010.9236723858991</v>
      </c>
      <c r="Q464">
        <v>35.880990232545528</v>
      </c>
      <c r="R464">
        <v>34.753772064168551</v>
      </c>
      <c r="S464">
        <v>34.535536626692902</v>
      </c>
      <c r="T464">
        <v>35.738108447453037</v>
      </c>
      <c r="U464">
        <v>32.117706378803909</v>
      </c>
      <c r="V464">
        <v>35.189217565816115</v>
      </c>
      <c r="W464">
        <v>33.952543747542094</v>
      </c>
      <c r="X464">
        <v>35.650015318324158</v>
      </c>
      <c r="Y464">
        <v>33.098012677471075</v>
      </c>
      <c r="Z464">
        <v>33.018476511082106</v>
      </c>
      <c r="AB464">
        <v>26.288003117272481</v>
      </c>
      <c r="AC464">
        <v>24.8996430057502</v>
      </c>
      <c r="AD464">
        <v>24.399255084976478</v>
      </c>
      <c r="AE464">
        <v>26.663065593502139</v>
      </c>
      <c r="AF464">
        <v>22.497701499536355</v>
      </c>
      <c r="AG464">
        <v>25.182409841730859</v>
      </c>
      <c r="AH464">
        <v>25.062862935550431</v>
      </c>
      <c r="AI464">
        <v>26.390322802813575</v>
      </c>
      <c r="AJ464">
        <v>24.36597569415304</v>
      </c>
      <c r="AK464">
        <v>24.103035170371633</v>
      </c>
      <c r="AM464" t="s">
        <v>19</v>
      </c>
      <c r="AN464" t="s">
        <v>20</v>
      </c>
      <c r="AO464">
        <v>7</v>
      </c>
      <c r="AP464">
        <v>35.880990232545528</v>
      </c>
    </row>
    <row r="465" spans="1:42">
      <c r="A465" t="s">
        <v>19</v>
      </c>
      <c r="B465" t="s">
        <v>20</v>
      </c>
      <c r="C465">
        <v>5</v>
      </c>
      <c r="D465">
        <v>8</v>
      </c>
      <c r="E465">
        <v>773</v>
      </c>
      <c r="F465">
        <v>764.82470524089456</v>
      </c>
      <c r="G465">
        <v>825.60212050095004</v>
      </c>
      <c r="H465">
        <v>847.57277358700321</v>
      </c>
      <c r="I465">
        <v>852.55197237822563</v>
      </c>
      <c r="J465">
        <v>935.36036621997619</v>
      </c>
      <c r="K465">
        <v>869.41490806746538</v>
      </c>
      <c r="L465">
        <v>902.33349761672241</v>
      </c>
      <c r="M465">
        <v>931.49566588396692</v>
      </c>
      <c r="N465">
        <v>1015.0755248320023</v>
      </c>
      <c r="O465">
        <v>1021.8225323755553</v>
      </c>
      <c r="Q465">
        <v>32.660727080085955</v>
      </c>
      <c r="R465">
        <v>33.306786947610675</v>
      </c>
      <c r="S465">
        <v>32.46099680617246</v>
      </c>
      <c r="T465">
        <v>32.209484002924398</v>
      </c>
      <c r="U465">
        <v>33.348966235037288</v>
      </c>
      <c r="V465">
        <v>29.956759173005295</v>
      </c>
      <c r="W465">
        <v>32.811168129288873</v>
      </c>
      <c r="X465">
        <v>31.717181507682731</v>
      </c>
      <c r="Y465">
        <v>33.447633623391653</v>
      </c>
      <c r="Z465">
        <v>31.049672974885645</v>
      </c>
      <c r="AB465">
        <v>24.992476386691553</v>
      </c>
      <c r="AC465">
        <v>27.263624594499387</v>
      </c>
      <c r="AD465">
        <v>25.900525781170018</v>
      </c>
      <c r="AE465">
        <v>25.362378196992513</v>
      </c>
      <c r="AF465">
        <v>27.624663542240487</v>
      </c>
      <c r="AG465">
        <v>23.417415185756415</v>
      </c>
      <c r="AH465">
        <v>26.131353007302767</v>
      </c>
      <c r="AI465">
        <v>25.988340057224903</v>
      </c>
      <c r="AJ465">
        <v>27.362792357193367</v>
      </c>
      <c r="AK465">
        <v>25.267926422346388</v>
      </c>
      <c r="AM465" t="s">
        <v>19</v>
      </c>
      <c r="AN465" t="s">
        <v>20</v>
      </c>
      <c r="AO465">
        <v>8</v>
      </c>
      <c r="AP465">
        <v>32.660727080085955</v>
      </c>
    </row>
    <row r="466" spans="1:42">
      <c r="A466" t="s">
        <v>19</v>
      </c>
      <c r="B466" t="s">
        <v>20</v>
      </c>
      <c r="C466">
        <v>5</v>
      </c>
      <c r="D466">
        <v>9</v>
      </c>
      <c r="E466">
        <v>767</v>
      </c>
      <c r="F466">
        <v>779.39518268053268</v>
      </c>
      <c r="G466">
        <v>772.05718560394837</v>
      </c>
      <c r="H466">
        <v>831.60451826521955</v>
      </c>
      <c r="I466">
        <v>854.28452078451312</v>
      </c>
      <c r="J466">
        <v>859.60950403606125</v>
      </c>
      <c r="K466">
        <v>941.54223996668679</v>
      </c>
      <c r="L466">
        <v>876.77510549201224</v>
      </c>
      <c r="M466">
        <v>909.38320370956535</v>
      </c>
      <c r="N466">
        <v>937.91761642157019</v>
      </c>
      <c r="O466">
        <v>1021.9239615574656</v>
      </c>
      <c r="Q466">
        <v>32.42212677334075</v>
      </c>
      <c r="R466">
        <v>32.764084516368513</v>
      </c>
      <c r="S466">
        <v>33.402693372691246</v>
      </c>
      <c r="T466">
        <v>32.529308749962986</v>
      </c>
      <c r="U466">
        <v>32.24760541023872</v>
      </c>
      <c r="V466">
        <v>33.377654848458455</v>
      </c>
      <c r="W466">
        <v>30.048372477499889</v>
      </c>
      <c r="X466">
        <v>32.813908331596828</v>
      </c>
      <c r="Y466">
        <v>31.716240022228863</v>
      </c>
      <c r="Z466">
        <v>33.357155892373584</v>
      </c>
      <c r="AB466">
        <v>25.31233724767727</v>
      </c>
      <c r="AC466">
        <v>24.667966377028868</v>
      </c>
      <c r="AD466">
        <v>26.818355455277356</v>
      </c>
      <c r="AE466">
        <v>25.536964392292919</v>
      </c>
      <c r="AF466">
        <v>24.999977839782431</v>
      </c>
      <c r="AG466">
        <v>27.174947076252721</v>
      </c>
      <c r="AH466">
        <v>23.116325997686967</v>
      </c>
      <c r="AI466">
        <v>25.731959826213462</v>
      </c>
      <c r="AJ466">
        <v>25.584857374078798</v>
      </c>
      <c r="AK466">
        <v>26.961690350279557</v>
      </c>
      <c r="AM466" t="s">
        <v>19</v>
      </c>
      <c r="AN466" t="s">
        <v>20</v>
      </c>
      <c r="AO466">
        <v>9</v>
      </c>
      <c r="AP466">
        <v>32.42212677334075</v>
      </c>
    </row>
    <row r="467" spans="1:42">
      <c r="A467" t="s">
        <v>19</v>
      </c>
      <c r="B467" t="s">
        <v>20</v>
      </c>
      <c r="C467">
        <v>10</v>
      </c>
      <c r="D467">
        <v>10</v>
      </c>
      <c r="E467">
        <v>772</v>
      </c>
      <c r="F467">
        <v>775.53284588046688</v>
      </c>
      <c r="G467">
        <v>788.72496573573312</v>
      </c>
      <c r="H467">
        <v>782.29789864264023</v>
      </c>
      <c r="I467">
        <v>840.88598373545062</v>
      </c>
      <c r="J467">
        <v>864.39085460535625</v>
      </c>
      <c r="K467">
        <v>870.11604923610332</v>
      </c>
      <c r="L467">
        <v>951.43034361226523</v>
      </c>
      <c r="M467">
        <v>887.75377383811872</v>
      </c>
      <c r="N467">
        <v>920.18241628253566</v>
      </c>
      <c r="O467">
        <v>948.13318185804087</v>
      </c>
      <c r="Q467">
        <v>33.296394146899566</v>
      </c>
      <c r="R467">
        <v>34.548361657114114</v>
      </c>
      <c r="S467">
        <v>34.938580697859784</v>
      </c>
      <c r="T467">
        <v>35.746824238111714</v>
      </c>
      <c r="U467">
        <v>34.872936120006415</v>
      </c>
      <c r="V467">
        <v>34.569538811475887</v>
      </c>
      <c r="W467">
        <v>35.751194645488368</v>
      </c>
      <c r="X467">
        <v>32.301904322573215</v>
      </c>
      <c r="Y467">
        <v>35.242130334521867</v>
      </c>
      <c r="Z467">
        <v>34.063551407160858</v>
      </c>
      <c r="AB467">
        <v>22.758613870638342</v>
      </c>
      <c r="AC467">
        <v>23.018643552940365</v>
      </c>
      <c r="AD467">
        <v>22.437831757295545</v>
      </c>
      <c r="AE467">
        <v>24.314018572615108</v>
      </c>
      <c r="AF467">
        <v>23.219420694593214</v>
      </c>
      <c r="AG467">
        <v>22.724967325783602</v>
      </c>
      <c r="AH467">
        <v>24.668361317924465</v>
      </c>
      <c r="AI467">
        <v>21.047051458367861</v>
      </c>
      <c r="AJ467">
        <v>23.373159056604035</v>
      </c>
      <c r="AK467">
        <v>23.238688849746396</v>
      </c>
      <c r="AM467" t="s">
        <v>19</v>
      </c>
      <c r="AN467" t="s">
        <v>20</v>
      </c>
      <c r="AO467">
        <v>10</v>
      </c>
      <c r="AP467">
        <v>33.296394146899566</v>
      </c>
    </row>
    <row r="468" spans="1:42">
      <c r="A468" t="s">
        <v>19</v>
      </c>
      <c r="B468" t="s">
        <v>20</v>
      </c>
      <c r="C468">
        <v>10</v>
      </c>
      <c r="D468">
        <v>11</v>
      </c>
      <c r="E468">
        <v>828</v>
      </c>
      <c r="F468">
        <v>774.27922551946608</v>
      </c>
      <c r="G468">
        <v>776.77719149555332</v>
      </c>
      <c r="H468">
        <v>790.61544006354541</v>
      </c>
      <c r="I468">
        <v>785.08228389803423</v>
      </c>
      <c r="J468">
        <v>842.28246036951828</v>
      </c>
      <c r="K468">
        <v>866.44322227166117</v>
      </c>
      <c r="L468">
        <v>872.48907924064792</v>
      </c>
      <c r="M468">
        <v>952.65739894515673</v>
      </c>
      <c r="N468">
        <v>890.37575563754274</v>
      </c>
      <c r="O468">
        <v>922.41986572740234</v>
      </c>
      <c r="Q468">
        <v>31.246040079343299</v>
      </c>
      <c r="R468">
        <v>32.239824031746842</v>
      </c>
      <c r="S468">
        <v>33.48010229661395</v>
      </c>
      <c r="T468">
        <v>33.844724094708049</v>
      </c>
      <c r="U468">
        <v>34.505649709512625</v>
      </c>
      <c r="V468">
        <v>33.804759163585516</v>
      </c>
      <c r="W468">
        <v>33.426130211753978</v>
      </c>
      <c r="X468">
        <v>34.557929970118153</v>
      </c>
      <c r="Y468">
        <v>31.198092329711343</v>
      </c>
      <c r="Z468">
        <v>33.995156924777469</v>
      </c>
      <c r="AB468">
        <v>28.544798093989815</v>
      </c>
      <c r="AC468">
        <v>30.677641523633095</v>
      </c>
      <c r="AD468">
        <v>31.094242917424189</v>
      </c>
      <c r="AE468">
        <v>30.314561225980174</v>
      </c>
      <c r="AF468">
        <v>32.687087593944455</v>
      </c>
      <c r="AG468">
        <v>31.274753529359153</v>
      </c>
      <c r="AH468">
        <v>30.593915339440471</v>
      </c>
      <c r="AI468">
        <v>33.078383623013238</v>
      </c>
      <c r="AJ468">
        <v>28.360973546213618</v>
      </c>
      <c r="AK468">
        <v>31.398550504927897</v>
      </c>
      <c r="AM468" t="s">
        <v>19</v>
      </c>
      <c r="AN468" t="s">
        <v>20</v>
      </c>
      <c r="AO468">
        <v>11</v>
      </c>
      <c r="AP468">
        <v>31.246040079343299</v>
      </c>
    </row>
    <row r="469" spans="1:42">
      <c r="A469" t="s">
        <v>19</v>
      </c>
      <c r="B469" t="s">
        <v>20</v>
      </c>
      <c r="C469">
        <v>10</v>
      </c>
      <c r="D469">
        <v>12</v>
      </c>
      <c r="E469">
        <v>778</v>
      </c>
      <c r="F469">
        <v>832.06272812754639</v>
      </c>
      <c r="G469">
        <v>779.24811915227315</v>
      </c>
      <c r="H469">
        <v>780.72140928442172</v>
      </c>
      <c r="I469">
        <v>795.27621352203391</v>
      </c>
      <c r="J469">
        <v>790.62271457820793</v>
      </c>
      <c r="K469">
        <v>846.60789248489323</v>
      </c>
      <c r="L469">
        <v>871.50810639860697</v>
      </c>
      <c r="M469">
        <v>877.96372020406716</v>
      </c>
      <c r="N469">
        <v>957.12525778493932</v>
      </c>
      <c r="O469">
        <v>896.17997280259669</v>
      </c>
      <c r="Q469">
        <v>35.555343434329274</v>
      </c>
      <c r="R469">
        <v>32.615750741285368</v>
      </c>
      <c r="S469">
        <v>33.635413763735301</v>
      </c>
      <c r="T469">
        <v>35.004189142280225</v>
      </c>
      <c r="U469">
        <v>35.320072072650611</v>
      </c>
      <c r="V469">
        <v>36.028439141834525</v>
      </c>
      <c r="W469">
        <v>35.283231490084802</v>
      </c>
      <c r="X469">
        <v>34.923075170890122</v>
      </c>
      <c r="Y469">
        <v>36.012320810628005</v>
      </c>
      <c r="Z469">
        <v>32.647754867393701</v>
      </c>
      <c r="AB469">
        <v>30.314321051533192</v>
      </c>
      <c r="AC469">
        <v>26.623210905317162</v>
      </c>
      <c r="AD469">
        <v>28.535971550486202</v>
      </c>
      <c r="AE469">
        <v>28.959830338041371</v>
      </c>
      <c r="AF469">
        <v>28.24212811789063</v>
      </c>
      <c r="AG469">
        <v>30.35891596100717</v>
      </c>
      <c r="AH469">
        <v>29.120743676687908</v>
      </c>
      <c r="AI469">
        <v>28.475900482944905</v>
      </c>
      <c r="AJ469">
        <v>30.728340338818015</v>
      </c>
      <c r="AK469">
        <v>26.43247600823608</v>
      </c>
      <c r="AM469" t="s">
        <v>19</v>
      </c>
      <c r="AN469" t="s">
        <v>20</v>
      </c>
      <c r="AO469">
        <v>12</v>
      </c>
      <c r="AP469">
        <v>35.555343434329274</v>
      </c>
    </row>
    <row r="470" spans="1:42">
      <c r="A470" t="s">
        <v>19</v>
      </c>
      <c r="B470" t="s">
        <v>20</v>
      </c>
      <c r="C470">
        <v>10</v>
      </c>
      <c r="D470">
        <v>13</v>
      </c>
      <c r="E470">
        <v>872</v>
      </c>
      <c r="F470">
        <v>786.11691949626004</v>
      </c>
      <c r="G470">
        <v>838.14144694783624</v>
      </c>
      <c r="H470">
        <v>786.0178356377653</v>
      </c>
      <c r="I470">
        <v>786.5911367370237</v>
      </c>
      <c r="J470">
        <v>801.76501349838111</v>
      </c>
      <c r="K470">
        <v>797.89165327668115</v>
      </c>
      <c r="L470">
        <v>852.91851792236184</v>
      </c>
      <c r="M470">
        <v>878.5270893787515</v>
      </c>
      <c r="N470">
        <v>885.29753584337629</v>
      </c>
      <c r="O470">
        <v>963.61320655068289</v>
      </c>
      <c r="Q470">
        <v>31.267147799536772</v>
      </c>
      <c r="R470">
        <v>33.735700397823194</v>
      </c>
      <c r="S470">
        <v>31.009008011330401</v>
      </c>
      <c r="T470">
        <v>31.978014709636348</v>
      </c>
      <c r="U470">
        <v>33.238098143579769</v>
      </c>
      <c r="V470">
        <v>33.507460627085663</v>
      </c>
      <c r="W470">
        <v>34.133824288380779</v>
      </c>
      <c r="X470">
        <v>33.469744377923064</v>
      </c>
      <c r="Y470">
        <v>33.032067593672622</v>
      </c>
      <c r="Z470">
        <v>33.950945810481478</v>
      </c>
      <c r="AB470">
        <v>22.392806303142269</v>
      </c>
      <c r="AC470">
        <v>26.502505112122908</v>
      </c>
      <c r="AD470">
        <v>23.360667253354272</v>
      </c>
      <c r="AE470">
        <v>24.954777703892475</v>
      </c>
      <c r="AF470">
        <v>25.380305785448883</v>
      </c>
      <c r="AG470">
        <v>24.760841902183568</v>
      </c>
      <c r="AH470">
        <v>26.563580647621929</v>
      </c>
      <c r="AI470">
        <v>25.549858559704781</v>
      </c>
      <c r="AJ470">
        <v>24.981321985366264</v>
      </c>
      <c r="AK470">
        <v>26.934469907048399</v>
      </c>
      <c r="AM470" t="s">
        <v>19</v>
      </c>
      <c r="AN470" t="s">
        <v>20</v>
      </c>
      <c r="AO470">
        <v>13</v>
      </c>
      <c r="AP470">
        <v>31.267147799536772</v>
      </c>
    </row>
    <row r="471" spans="1:42">
      <c r="A471" t="s">
        <v>19</v>
      </c>
      <c r="B471" t="s">
        <v>20</v>
      </c>
      <c r="C471">
        <v>10</v>
      </c>
      <c r="D471">
        <v>14</v>
      </c>
      <c r="E471">
        <v>854</v>
      </c>
      <c r="F471">
        <v>883.25147123400131</v>
      </c>
      <c r="G471">
        <v>799.16048204390711</v>
      </c>
      <c r="H471">
        <v>848.8350604251176</v>
      </c>
      <c r="I471">
        <v>797.30749177860707</v>
      </c>
      <c r="J471">
        <v>796.71374136598376</v>
      </c>
      <c r="K471">
        <v>812.76488131782082</v>
      </c>
      <c r="L471">
        <v>809.90785378414603</v>
      </c>
      <c r="M471">
        <v>863.95640363482255</v>
      </c>
      <c r="N471">
        <v>890.53813488666765</v>
      </c>
      <c r="O471">
        <v>897.68061831739215</v>
      </c>
      <c r="Q471">
        <v>39.066952035601211</v>
      </c>
      <c r="R471">
        <v>37.309353535364515</v>
      </c>
      <c r="S471">
        <v>40.053187681547371</v>
      </c>
      <c r="T471">
        <v>36.855784754359355</v>
      </c>
      <c r="U471">
        <v>37.861295950508918</v>
      </c>
      <c r="V471">
        <v>39.511926680120752</v>
      </c>
      <c r="W471">
        <v>39.823637467224792</v>
      </c>
      <c r="X471">
        <v>40.506049275284951</v>
      </c>
      <c r="Y471">
        <v>39.825903343720121</v>
      </c>
      <c r="Z471">
        <v>39.235903851586599</v>
      </c>
      <c r="AB471">
        <v>26.087468307221886</v>
      </c>
      <c r="AC471">
        <v>22.796521777848426</v>
      </c>
      <c r="AD471">
        <v>26.832405103675971</v>
      </c>
      <c r="AE471">
        <v>23.72528823513667</v>
      </c>
      <c r="AF471">
        <v>25.276576443246775</v>
      </c>
      <c r="AG471">
        <v>25.772123727226706</v>
      </c>
      <c r="AH471">
        <v>25.143937190434226</v>
      </c>
      <c r="AI471">
        <v>26.933137875419956</v>
      </c>
      <c r="AJ471">
        <v>25.990149035896778</v>
      </c>
      <c r="AK471">
        <v>25.404671143987848</v>
      </c>
      <c r="AM471" t="s">
        <v>19</v>
      </c>
      <c r="AN471" t="s">
        <v>20</v>
      </c>
      <c r="AO471">
        <v>14</v>
      </c>
      <c r="AP471">
        <v>39.066952035601211</v>
      </c>
    </row>
    <row r="472" spans="1:42">
      <c r="A472" t="s">
        <v>19</v>
      </c>
      <c r="B472" t="s">
        <v>20</v>
      </c>
      <c r="C472">
        <v>15</v>
      </c>
      <c r="D472">
        <v>15</v>
      </c>
      <c r="E472">
        <v>863</v>
      </c>
      <c r="F472">
        <v>853.76207170221994</v>
      </c>
      <c r="G472">
        <v>882.08689986083436</v>
      </c>
      <c r="H472">
        <v>799.87941293374263</v>
      </c>
      <c r="I472">
        <v>847.7778222802134</v>
      </c>
      <c r="J472">
        <v>797.13359150030567</v>
      </c>
      <c r="K472">
        <v>795.91721942732181</v>
      </c>
      <c r="L472">
        <v>812.33163089674895</v>
      </c>
      <c r="M472">
        <v>810.01733465306813</v>
      </c>
      <c r="N472">
        <v>863.05857521886423</v>
      </c>
      <c r="O472">
        <v>889.82543910191066</v>
      </c>
      <c r="Q472">
        <v>21.743897007514303</v>
      </c>
      <c r="R472">
        <v>21.757508755588717</v>
      </c>
      <c r="S472">
        <v>20.984522395886547</v>
      </c>
      <c r="T472">
        <v>22.440172832371204</v>
      </c>
      <c r="U472">
        <v>20.824478933843107</v>
      </c>
      <c r="V472">
        <v>21.415358889675282</v>
      </c>
      <c r="W472">
        <v>22.374262063610665</v>
      </c>
      <c r="X472">
        <v>22.492699486415187</v>
      </c>
      <c r="Y472">
        <v>22.886229060163902</v>
      </c>
      <c r="Z472">
        <v>22.407138780042864</v>
      </c>
      <c r="AB472">
        <v>23.588018606916123</v>
      </c>
      <c r="AC472">
        <v>24.647798885736762</v>
      </c>
      <c r="AD472">
        <v>21.642329509469572</v>
      </c>
      <c r="AE472">
        <v>25.311853456245355</v>
      </c>
      <c r="AF472">
        <v>22.467426602283879</v>
      </c>
      <c r="AG472">
        <v>23.877521198655749</v>
      </c>
      <c r="AH472">
        <v>24.38334728417518</v>
      </c>
      <c r="AI472">
        <v>23.808853658961418</v>
      </c>
      <c r="AJ472">
        <v>25.42966969222055</v>
      </c>
      <c r="AK472">
        <v>24.583592111624906</v>
      </c>
      <c r="AM472" t="s">
        <v>19</v>
      </c>
      <c r="AN472" t="s">
        <v>20</v>
      </c>
      <c r="AO472">
        <v>15</v>
      </c>
      <c r="AP472">
        <v>21.743897007514303</v>
      </c>
    </row>
    <row r="473" spans="1:42">
      <c r="A473" t="s">
        <v>19</v>
      </c>
      <c r="B473" t="s">
        <v>20</v>
      </c>
      <c r="C473">
        <v>15</v>
      </c>
      <c r="D473">
        <v>16</v>
      </c>
      <c r="E473">
        <v>849</v>
      </c>
      <c r="F473">
        <v>856.8803926261694</v>
      </c>
      <c r="G473">
        <v>848.38504989252101</v>
      </c>
      <c r="H473">
        <v>875.63059122710285</v>
      </c>
      <c r="I473">
        <v>795.78164723918348</v>
      </c>
      <c r="J473">
        <v>841.51473258050976</v>
      </c>
      <c r="K473">
        <v>791.99132591655984</v>
      </c>
      <c r="L473">
        <v>790.12879239787617</v>
      </c>
      <c r="M473">
        <v>806.8920227642252</v>
      </c>
      <c r="N473">
        <v>805.19676667398312</v>
      </c>
      <c r="O473">
        <v>856.92704669570912</v>
      </c>
      <c r="Q473">
        <v>22.678687761451581</v>
      </c>
      <c r="R473">
        <v>23.058935084438499</v>
      </c>
      <c r="S473">
        <v>23.117412827618388</v>
      </c>
      <c r="T473">
        <v>22.299314336955621</v>
      </c>
      <c r="U473">
        <v>23.730569986214864</v>
      </c>
      <c r="V473">
        <v>22.036398066872529</v>
      </c>
      <c r="W473">
        <v>22.580304909568586</v>
      </c>
      <c r="X473">
        <v>23.682418183439985</v>
      </c>
      <c r="Y473">
        <v>23.831939441666446</v>
      </c>
      <c r="Z473">
        <v>24.226479509097281</v>
      </c>
      <c r="AB473">
        <v>31.684403267478945</v>
      </c>
      <c r="AC473">
        <v>31.105112384878048</v>
      </c>
      <c r="AD473">
        <v>32.411323804454049</v>
      </c>
      <c r="AE473">
        <v>28.667361798915799</v>
      </c>
      <c r="AF473">
        <v>33.297723238872543</v>
      </c>
      <c r="AG473">
        <v>29.734610889971556</v>
      </c>
      <c r="AH473">
        <v>31.549237407076472</v>
      </c>
      <c r="AI473">
        <v>32.228976293147809</v>
      </c>
      <c r="AJ473">
        <v>31.475927626383097</v>
      </c>
      <c r="AK473">
        <v>33.461675267693835</v>
      </c>
      <c r="AM473" t="s">
        <v>19</v>
      </c>
      <c r="AN473" t="s">
        <v>20</v>
      </c>
      <c r="AO473">
        <v>16</v>
      </c>
      <c r="AP473">
        <v>22.678687761451581</v>
      </c>
    </row>
    <row r="474" spans="1:42">
      <c r="A474" t="s">
        <v>19</v>
      </c>
      <c r="B474" t="s">
        <v>20</v>
      </c>
      <c r="C474">
        <v>15</v>
      </c>
      <c r="D474">
        <v>17</v>
      </c>
      <c r="E474">
        <v>923</v>
      </c>
      <c r="F474">
        <v>850.3266330105871</v>
      </c>
      <c r="G474">
        <v>857.62977712151508</v>
      </c>
      <c r="H474">
        <v>850.33258274839443</v>
      </c>
      <c r="I474">
        <v>876.28172264765044</v>
      </c>
      <c r="J474">
        <v>799.07827564657089</v>
      </c>
      <c r="K474">
        <v>842.08357523211976</v>
      </c>
      <c r="L474">
        <v>793.74785032378941</v>
      </c>
      <c r="M474">
        <v>790.79640712142907</v>
      </c>
      <c r="N474">
        <v>808.17019303646919</v>
      </c>
      <c r="O474">
        <v>807.57811418014296</v>
      </c>
      <c r="Q474">
        <v>34.26672317982181</v>
      </c>
      <c r="R474">
        <v>36.957296572600711</v>
      </c>
      <c r="S474">
        <v>37.699572362871841</v>
      </c>
      <c r="T474">
        <v>37.929713955424099</v>
      </c>
      <c r="U474">
        <v>36.297767028203531</v>
      </c>
      <c r="V474">
        <v>38.873225978295864</v>
      </c>
      <c r="W474">
        <v>36.002595525265647</v>
      </c>
      <c r="X474">
        <v>36.80884240934548</v>
      </c>
      <c r="Y474">
        <v>38.510424291031839</v>
      </c>
      <c r="Z474">
        <v>38.86312623121799</v>
      </c>
      <c r="AB474">
        <v>35.001587278224598</v>
      </c>
      <c r="AC474">
        <v>38.349175357340343</v>
      </c>
      <c r="AD474">
        <v>37.66213810520297</v>
      </c>
      <c r="AE474">
        <v>39.169856934354627</v>
      </c>
      <c r="AF474">
        <v>34.641453197729248</v>
      </c>
      <c r="AG474">
        <v>40.104156124613326</v>
      </c>
      <c r="AH474">
        <v>35.882014385524826</v>
      </c>
      <c r="AI474">
        <v>37.980484407623884</v>
      </c>
      <c r="AJ474">
        <v>38.905947807683248</v>
      </c>
      <c r="AK474">
        <v>37.992043330381385</v>
      </c>
      <c r="AM474" t="s">
        <v>19</v>
      </c>
      <c r="AN474" t="s">
        <v>20</v>
      </c>
      <c r="AO474">
        <v>17</v>
      </c>
      <c r="AP474">
        <v>34.26672317982181</v>
      </c>
    </row>
    <row r="475" spans="1:42">
      <c r="A475" t="s">
        <v>19</v>
      </c>
      <c r="B475" t="s">
        <v>20</v>
      </c>
      <c r="C475">
        <v>15</v>
      </c>
      <c r="D475">
        <v>18</v>
      </c>
      <c r="E475">
        <v>762</v>
      </c>
      <c r="F475">
        <v>870.42430155775821</v>
      </c>
      <c r="G475">
        <v>802.9549957988678</v>
      </c>
      <c r="H475">
        <v>809.0400834898611</v>
      </c>
      <c r="I475">
        <v>803.04071583139876</v>
      </c>
      <c r="J475">
        <v>826.19342283913159</v>
      </c>
      <c r="K475">
        <v>755.37014801007035</v>
      </c>
      <c r="L475">
        <v>793.97448606018986</v>
      </c>
      <c r="M475">
        <v>749.27309025922523</v>
      </c>
      <c r="N475">
        <v>745.51882498843099</v>
      </c>
      <c r="O475">
        <v>762.50800544319009</v>
      </c>
      <c r="Q475">
        <v>43.178264590887999</v>
      </c>
      <c r="R475">
        <v>36.529207126116468</v>
      </c>
      <c r="S475">
        <v>39.03577513743776</v>
      </c>
      <c r="T475">
        <v>39.595754684720326</v>
      </c>
      <c r="U475">
        <v>39.465846867674998</v>
      </c>
      <c r="V475">
        <v>37.975491243529049</v>
      </c>
      <c r="W475">
        <v>40.780048031126888</v>
      </c>
      <c r="X475">
        <v>38.013864726954054</v>
      </c>
      <c r="Y475">
        <v>38.889294301937944</v>
      </c>
      <c r="Z475">
        <v>40.605976202462919</v>
      </c>
      <c r="AB475">
        <v>116.75300959210711</v>
      </c>
      <c r="AC475">
        <v>95.072048809314865</v>
      </c>
      <c r="AD475">
        <v>103.98010977152839</v>
      </c>
      <c r="AE475">
        <v>102.41977483335192</v>
      </c>
      <c r="AF475">
        <v>105.99395066272584</v>
      </c>
      <c r="AG475">
        <v>94.896746658334337</v>
      </c>
      <c r="AH475">
        <v>108.74603282114064</v>
      </c>
      <c r="AI475">
        <v>98.164413197559682</v>
      </c>
      <c r="AJ475">
        <v>103.67917826593275</v>
      </c>
      <c r="AK475">
        <v>106.22807447731155</v>
      </c>
      <c r="AM475" t="s">
        <v>19</v>
      </c>
      <c r="AN475" t="s">
        <v>20</v>
      </c>
      <c r="AO475">
        <v>18</v>
      </c>
      <c r="AP475">
        <v>43.178264590887999</v>
      </c>
    </row>
    <row r="476" spans="1:42">
      <c r="A476" t="s">
        <v>19</v>
      </c>
      <c r="B476" t="s">
        <v>20</v>
      </c>
      <c r="C476">
        <v>15</v>
      </c>
      <c r="D476">
        <v>19</v>
      </c>
      <c r="E476">
        <v>582</v>
      </c>
      <c r="F476">
        <v>429.54187649824746</v>
      </c>
      <c r="G476">
        <v>485.00246969708121</v>
      </c>
      <c r="H476">
        <v>448.94961523575017</v>
      </c>
      <c r="I476">
        <v>451.31396740519045</v>
      </c>
      <c r="J476">
        <v>449.23019042596763</v>
      </c>
      <c r="K476">
        <v>460.32519379927021</v>
      </c>
      <c r="L476">
        <v>423.58469292091706</v>
      </c>
      <c r="M476">
        <v>442.33435902200466</v>
      </c>
      <c r="N476">
        <v>418.56713004967014</v>
      </c>
      <c r="O476">
        <v>415.3150685945036</v>
      </c>
      <c r="Q476">
        <v>77.118825881590197</v>
      </c>
      <c r="R476">
        <v>104.84837015230875</v>
      </c>
      <c r="S476">
        <v>90.535914750694459</v>
      </c>
      <c r="T476">
        <v>96.39059546386865</v>
      </c>
      <c r="U476">
        <v>98.386073763889016</v>
      </c>
      <c r="V476">
        <v>97.579825469984428</v>
      </c>
      <c r="W476">
        <v>94.32619239453112</v>
      </c>
      <c r="X476">
        <v>100.2161514827511</v>
      </c>
      <c r="Y476">
        <v>94.126446075921322</v>
      </c>
      <c r="Z476">
        <v>96.433843725290501</v>
      </c>
      <c r="AB476">
        <v>650.72118391951687</v>
      </c>
      <c r="AC476">
        <v>1004.2699966374452</v>
      </c>
      <c r="AD476">
        <v>822.33304975806027</v>
      </c>
      <c r="AE476">
        <v>894.94114673483125</v>
      </c>
      <c r="AF476">
        <v>883.81426325413747</v>
      </c>
      <c r="AG476">
        <v>912.88657070942475</v>
      </c>
      <c r="AH476">
        <v>816.34397724221299</v>
      </c>
      <c r="AI476">
        <v>931.30964695506452</v>
      </c>
      <c r="AJ476">
        <v>842.87253080326002</v>
      </c>
      <c r="AK476">
        <v>886.3902596805458</v>
      </c>
      <c r="AM476" t="s">
        <v>19</v>
      </c>
      <c r="AN476" t="s">
        <v>20</v>
      </c>
      <c r="AO476">
        <v>19</v>
      </c>
      <c r="AP476">
        <v>77.118825881590197</v>
      </c>
    </row>
    <row r="477" spans="1:42">
      <c r="A477" t="s">
        <v>19</v>
      </c>
      <c r="B477" t="s">
        <v>20</v>
      </c>
      <c r="C477">
        <v>20</v>
      </c>
      <c r="D477">
        <v>20</v>
      </c>
      <c r="E477">
        <v>482</v>
      </c>
      <c r="F477">
        <v>414.14327500080674</v>
      </c>
      <c r="G477">
        <v>318.33039123412175</v>
      </c>
      <c r="H477">
        <v>351.93298181091421</v>
      </c>
      <c r="I477">
        <v>328.13489564641139</v>
      </c>
      <c r="J477">
        <v>328.85694355648025</v>
      </c>
      <c r="K477">
        <v>328.56274684049112</v>
      </c>
      <c r="L477">
        <v>334.22145246712068</v>
      </c>
      <c r="M477">
        <v>311.27086324592392</v>
      </c>
      <c r="N477">
        <v>321.27163172566526</v>
      </c>
      <c r="O477">
        <v>305.75943749434208</v>
      </c>
      <c r="Q477">
        <v>135.20313633941524</v>
      </c>
      <c r="R477">
        <v>149.11267933403948</v>
      </c>
      <c r="S477">
        <v>195.25343293364887</v>
      </c>
      <c r="T477">
        <v>171.34005468995468</v>
      </c>
      <c r="U477">
        <v>182.18508946156686</v>
      </c>
      <c r="V477">
        <v>185.2809141061162</v>
      </c>
      <c r="W477">
        <v>182.30965883249246</v>
      </c>
      <c r="X477">
        <v>176.98740158194889</v>
      </c>
      <c r="Y477">
        <v>185.82237940244767</v>
      </c>
      <c r="Z477">
        <v>176.47892936234879</v>
      </c>
      <c r="AB477">
        <v>492.75896903090182</v>
      </c>
      <c r="AC477">
        <v>428.54912616460138</v>
      </c>
      <c r="AD477">
        <v>626.71083327951317</v>
      </c>
      <c r="AE477">
        <v>526.46539350503235</v>
      </c>
      <c r="AF477">
        <v>567.49173213394499</v>
      </c>
      <c r="AG477">
        <v>563.74791956319734</v>
      </c>
      <c r="AH477">
        <v>577.5741912344273</v>
      </c>
      <c r="AI477">
        <v>524.43502315742876</v>
      </c>
      <c r="AJ477">
        <v>586.8642721525805</v>
      </c>
      <c r="AK477">
        <v>539.41690076281122</v>
      </c>
      <c r="AM477" t="s">
        <v>19</v>
      </c>
      <c r="AN477" t="s">
        <v>20</v>
      </c>
      <c r="AO477">
        <v>20</v>
      </c>
      <c r="AP477">
        <v>135.20313633941524</v>
      </c>
    </row>
    <row r="478" spans="1:42">
      <c r="A478" t="s">
        <v>19</v>
      </c>
      <c r="B478" t="s">
        <v>20</v>
      </c>
      <c r="C478">
        <v>20</v>
      </c>
      <c r="D478">
        <v>21</v>
      </c>
      <c r="E478">
        <v>554</v>
      </c>
      <c r="F478">
        <v>513.60957325678567</v>
      </c>
      <c r="G478">
        <v>455.74447538306032</v>
      </c>
      <c r="H478">
        <v>374.19352764303608</v>
      </c>
      <c r="I478">
        <v>402.42475307375918</v>
      </c>
      <c r="J478">
        <v>380.01894817168255</v>
      </c>
      <c r="K478">
        <v>379.73218358611541</v>
      </c>
      <c r="L478">
        <v>380.7010295854023</v>
      </c>
      <c r="M478">
        <v>383.69699842837611</v>
      </c>
      <c r="N478">
        <v>363.26276147908152</v>
      </c>
      <c r="O478">
        <v>369.21496643848309</v>
      </c>
      <c r="Q478">
        <v>194.99543089886322</v>
      </c>
      <c r="R478">
        <v>208.66987895680978</v>
      </c>
      <c r="S478">
        <v>232.9257251827504</v>
      </c>
      <c r="T478">
        <v>284.17718752487571</v>
      </c>
      <c r="U478">
        <v>258.53624432600901</v>
      </c>
      <c r="V478">
        <v>271.8176891370951</v>
      </c>
      <c r="W478">
        <v>275.21632572408669</v>
      </c>
      <c r="X478">
        <v>269.97104773771304</v>
      </c>
      <c r="Y478">
        <v>264.74946187097078</v>
      </c>
      <c r="Z478">
        <v>273.00234563197552</v>
      </c>
      <c r="AB478">
        <v>146.70700652964001</v>
      </c>
      <c r="AC478">
        <v>137.22093354185887</v>
      </c>
      <c r="AD478">
        <v>121.25854796321605</v>
      </c>
      <c r="AE478">
        <v>162.051405988716</v>
      </c>
      <c r="AF478">
        <v>141.22321223461697</v>
      </c>
      <c r="AG478">
        <v>149.8542418322792</v>
      </c>
      <c r="AH478">
        <v>149.843874898607</v>
      </c>
      <c r="AI478">
        <v>151.84077354884008</v>
      </c>
      <c r="AJ478">
        <v>141.0866603717588</v>
      </c>
      <c r="AK478">
        <v>153.42759979174417</v>
      </c>
      <c r="AM478" t="s">
        <v>19</v>
      </c>
      <c r="AN478" t="s">
        <v>20</v>
      </c>
      <c r="AO478">
        <v>21</v>
      </c>
      <c r="AP478">
        <v>194.99543089886322</v>
      </c>
    </row>
    <row r="479" spans="1:42">
      <c r="A479" t="s">
        <v>19</v>
      </c>
      <c r="B479" t="s">
        <v>20</v>
      </c>
      <c r="C479">
        <v>20</v>
      </c>
      <c r="D479">
        <v>22</v>
      </c>
      <c r="E479">
        <v>672</v>
      </c>
      <c r="F479">
        <v>655.92279693648436</v>
      </c>
      <c r="G479">
        <v>628.69322971754468</v>
      </c>
      <c r="H479">
        <v>580.64700964728968</v>
      </c>
      <c r="I479">
        <v>513.1168560213215</v>
      </c>
      <c r="J479">
        <v>537.42894542618433</v>
      </c>
      <c r="K479">
        <v>513.80981434205717</v>
      </c>
      <c r="L479">
        <v>512.68680882511671</v>
      </c>
      <c r="M479">
        <v>515.2825890929779</v>
      </c>
      <c r="N479">
        <v>514.45831127928773</v>
      </c>
      <c r="O479">
        <v>494.99777994708194</v>
      </c>
      <c r="Q479">
        <v>270.35881605233305</v>
      </c>
      <c r="R479">
        <v>288.13603345348929</v>
      </c>
      <c r="S479">
        <v>302.74045495365715</v>
      </c>
      <c r="T479">
        <v>331.2876599422853</v>
      </c>
      <c r="U479">
        <v>375.79744659900291</v>
      </c>
      <c r="V479">
        <v>350.65412375071907</v>
      </c>
      <c r="W479">
        <v>365.05699831622331</v>
      </c>
      <c r="X479">
        <v>369.3020005007258</v>
      </c>
      <c r="Y479">
        <v>360.88847359335136</v>
      </c>
      <c r="Z479">
        <v>357.4510625066269</v>
      </c>
      <c r="AB479">
        <v>124.10239730334641</v>
      </c>
      <c r="AC479">
        <v>118.01480331812088</v>
      </c>
      <c r="AD479">
        <v>109.49105214471557</v>
      </c>
      <c r="AE479">
        <v>97.683435953858847</v>
      </c>
      <c r="AF479">
        <v>118.71062190611732</v>
      </c>
      <c r="AG479">
        <v>107.14862311748769</v>
      </c>
      <c r="AH479">
        <v>111.99219259448364</v>
      </c>
      <c r="AI479">
        <v>112.51989817954075</v>
      </c>
      <c r="AJ479">
        <v>112.81676947053528</v>
      </c>
      <c r="AK479">
        <v>107.09677333634707</v>
      </c>
      <c r="AM479" t="s">
        <v>19</v>
      </c>
      <c r="AN479" t="s">
        <v>20</v>
      </c>
      <c r="AO479">
        <v>22</v>
      </c>
      <c r="AP479">
        <v>270.35881605233305</v>
      </c>
    </row>
    <row r="480" spans="1:42">
      <c r="A480" t="s">
        <v>19</v>
      </c>
      <c r="B480" t="s">
        <v>20</v>
      </c>
      <c r="C480">
        <v>20</v>
      </c>
      <c r="D480">
        <v>23</v>
      </c>
      <c r="E480">
        <v>724</v>
      </c>
      <c r="F480">
        <v>718.94471323783398</v>
      </c>
      <c r="G480">
        <v>706.95597592446461</v>
      </c>
      <c r="H480">
        <v>689.40964738132448</v>
      </c>
      <c r="I480">
        <v>649.44712438877502</v>
      </c>
      <c r="J480">
        <v>591.07659559060278</v>
      </c>
      <c r="K480">
        <v>611.34154476226524</v>
      </c>
      <c r="L480">
        <v>587.95161813714276</v>
      </c>
      <c r="M480">
        <v>586.13526384854993</v>
      </c>
      <c r="N480">
        <v>589.70193718930386</v>
      </c>
      <c r="O480">
        <v>586.19043234547757</v>
      </c>
      <c r="Q480">
        <v>206.21542590370552</v>
      </c>
      <c r="R480">
        <v>210.00292747127676</v>
      </c>
      <c r="S480">
        <v>221.3158219197357</v>
      </c>
      <c r="T480">
        <v>227.6911545110722</v>
      </c>
      <c r="U480">
        <v>239.45662745790494</v>
      </c>
      <c r="V480">
        <v>263.19340848407876</v>
      </c>
      <c r="W480">
        <v>248.66110256227716</v>
      </c>
      <c r="X480">
        <v>257.06491544871562</v>
      </c>
      <c r="Y480">
        <v>260.22373416119535</v>
      </c>
      <c r="Z480">
        <v>253.88355858019972</v>
      </c>
      <c r="AB480">
        <v>151.83244975663618</v>
      </c>
      <c r="AC480">
        <v>149.38420945914339</v>
      </c>
      <c r="AD480">
        <v>145.80912341420699</v>
      </c>
      <c r="AE480">
        <v>138.40382059551419</v>
      </c>
      <c r="AF480">
        <v>130.33421817700557</v>
      </c>
      <c r="AG480">
        <v>149.76668536033557</v>
      </c>
      <c r="AH480">
        <v>138.63983318617454</v>
      </c>
      <c r="AI480">
        <v>143.85103642478614</v>
      </c>
      <c r="AJ480">
        <v>145.00361100353925</v>
      </c>
      <c r="AK480">
        <v>143.90397914909767</v>
      </c>
      <c r="AM480" t="s">
        <v>19</v>
      </c>
      <c r="AN480" t="s">
        <v>20</v>
      </c>
      <c r="AO480">
        <v>23</v>
      </c>
      <c r="AP480">
        <v>206.21542590370552</v>
      </c>
    </row>
    <row r="481" spans="1:42">
      <c r="A481" t="s">
        <v>19</v>
      </c>
      <c r="B481" t="s">
        <v>20</v>
      </c>
      <c r="C481">
        <v>20</v>
      </c>
      <c r="D481">
        <v>24</v>
      </c>
      <c r="E481">
        <v>666</v>
      </c>
      <c r="F481">
        <v>729.19367881826395</v>
      </c>
      <c r="G481">
        <v>723.0654725693197</v>
      </c>
      <c r="H481">
        <v>714.54330175183884</v>
      </c>
      <c r="I481">
        <v>703.02313708429995</v>
      </c>
      <c r="J481">
        <v>668.74495065633971</v>
      </c>
      <c r="K481">
        <v>617.27918024356325</v>
      </c>
      <c r="L481">
        <v>634.16670690721594</v>
      </c>
      <c r="M481">
        <v>611.95916735144147</v>
      </c>
      <c r="N481">
        <v>609.72185688035211</v>
      </c>
      <c r="O481">
        <v>613.90714572781678</v>
      </c>
      <c r="Q481">
        <v>178.99197307854078</v>
      </c>
      <c r="R481">
        <v>161.12989929068283</v>
      </c>
      <c r="S481">
        <v>164.73214326234947</v>
      </c>
      <c r="T481">
        <v>171.25914123879346</v>
      </c>
      <c r="U481">
        <v>173.00176213441</v>
      </c>
      <c r="V481">
        <v>177.88728263079867</v>
      </c>
      <c r="W481">
        <v>192.69124031509475</v>
      </c>
      <c r="X481">
        <v>183.21361871561942</v>
      </c>
      <c r="Y481">
        <v>188.67087286662121</v>
      </c>
      <c r="Z481">
        <v>191.36038942613101</v>
      </c>
      <c r="AB481">
        <v>186.24170112047608</v>
      </c>
      <c r="AC481">
        <v>168.95850572293025</v>
      </c>
      <c r="AD481">
        <v>167.63248052970124</v>
      </c>
      <c r="AE481">
        <v>165.50214928284822</v>
      </c>
      <c r="AF481">
        <v>158.62523697218086</v>
      </c>
      <c r="AG481">
        <v>152.04016326421024</v>
      </c>
      <c r="AH481">
        <v>170.25287039794674</v>
      </c>
      <c r="AI481">
        <v>159.50326575637305</v>
      </c>
      <c r="AJ481">
        <v>164.79309697460735</v>
      </c>
      <c r="AK481">
        <v>166.3841732062553</v>
      </c>
      <c r="AM481" t="s">
        <v>19</v>
      </c>
      <c r="AN481" t="s">
        <v>20</v>
      </c>
      <c r="AO481">
        <v>24</v>
      </c>
      <c r="AP481">
        <v>178.99197307854078</v>
      </c>
    </row>
    <row r="482" spans="1:42">
      <c r="A482" t="s">
        <v>19</v>
      </c>
      <c r="B482" t="s">
        <v>20</v>
      </c>
      <c r="C482">
        <v>25</v>
      </c>
      <c r="D482">
        <v>25</v>
      </c>
      <c r="E482">
        <v>731</v>
      </c>
      <c r="F482">
        <v>682.30508024962</v>
      </c>
      <c r="G482">
        <v>739.05027595938896</v>
      </c>
      <c r="H482">
        <v>732.31950358550148</v>
      </c>
      <c r="I482">
        <v>727.46740547162187</v>
      </c>
      <c r="J482">
        <v>720.51585028550426</v>
      </c>
      <c r="K482">
        <v>690.27331636337851</v>
      </c>
      <c r="L482">
        <v>643.4253837447402</v>
      </c>
      <c r="M482">
        <v>657.68578288510412</v>
      </c>
      <c r="N482">
        <v>636.22840205339776</v>
      </c>
      <c r="O482">
        <v>633.66267884376407</v>
      </c>
      <c r="Q482">
        <v>159.66642259693242</v>
      </c>
      <c r="R482">
        <v>176.94792249647134</v>
      </c>
      <c r="S482">
        <v>161.37599745824778</v>
      </c>
      <c r="T482">
        <v>166.13293918145143</v>
      </c>
      <c r="U482">
        <v>171.23111712821319</v>
      </c>
      <c r="V482">
        <v>170.98139313740239</v>
      </c>
      <c r="W482">
        <v>172.95906894766151</v>
      </c>
      <c r="X482">
        <v>185.74668252014558</v>
      </c>
      <c r="Y482">
        <v>177.31955101554698</v>
      </c>
      <c r="Z482">
        <v>182.2070677977463</v>
      </c>
      <c r="AB482">
        <v>151.41028480576136</v>
      </c>
      <c r="AC482">
        <v>177.45228128795239</v>
      </c>
      <c r="AD482">
        <v>162.48457362193068</v>
      </c>
      <c r="AE482">
        <v>162.06723129821236</v>
      </c>
      <c r="AF482">
        <v>160.54789109734344</v>
      </c>
      <c r="AG482">
        <v>154.2841891032042</v>
      </c>
      <c r="AH482">
        <v>148.79945750970563</v>
      </c>
      <c r="AI482">
        <v>163.94426301667596</v>
      </c>
      <c r="AJ482">
        <v>154.84455343367782</v>
      </c>
      <c r="AK482">
        <v>159.48981505315194</v>
      </c>
      <c r="AM482" t="s">
        <v>19</v>
      </c>
      <c r="AN482" t="s">
        <v>20</v>
      </c>
      <c r="AO482">
        <v>25</v>
      </c>
      <c r="AP482">
        <v>159.66642259693242</v>
      </c>
    </row>
    <row r="483" spans="1:42">
      <c r="A483" t="s">
        <v>19</v>
      </c>
      <c r="B483" t="s">
        <v>20</v>
      </c>
      <c r="C483">
        <v>25</v>
      </c>
      <c r="D483">
        <v>26</v>
      </c>
      <c r="E483">
        <v>700</v>
      </c>
      <c r="F483">
        <v>734.65055609036347</v>
      </c>
      <c r="G483">
        <v>694.30611686521468</v>
      </c>
      <c r="H483">
        <v>746.18167073052848</v>
      </c>
      <c r="I483">
        <v>739.13284557511008</v>
      </c>
      <c r="J483">
        <v>736.81401147852057</v>
      </c>
      <c r="K483">
        <v>733.32724412372738</v>
      </c>
      <c r="L483">
        <v>706.22598136039903</v>
      </c>
      <c r="M483">
        <v>662.88622491084504</v>
      </c>
      <c r="N483">
        <v>675.18637417366517</v>
      </c>
      <c r="O483">
        <v>654.32415899248247</v>
      </c>
      <c r="Q483">
        <v>153.20113784126124</v>
      </c>
      <c r="R483">
        <v>147.76607941229611</v>
      </c>
      <c r="S483">
        <v>161.78821479757497</v>
      </c>
      <c r="T483">
        <v>148.9477524390422</v>
      </c>
      <c r="U483">
        <v>153.03370562440321</v>
      </c>
      <c r="V483">
        <v>157.14689957550215</v>
      </c>
      <c r="W483">
        <v>156.05385282821123</v>
      </c>
      <c r="X483">
        <v>157.0919548556943</v>
      </c>
      <c r="Y483">
        <v>167.58836307043475</v>
      </c>
      <c r="Z483">
        <v>160.63127733493053</v>
      </c>
      <c r="AB483">
        <v>161.22138779650896</v>
      </c>
      <c r="AC483">
        <v>143.68723248424163</v>
      </c>
      <c r="AD483">
        <v>164.37606552268863</v>
      </c>
      <c r="AE483">
        <v>151.58519880864296</v>
      </c>
      <c r="AF483">
        <v>152.05479561849259</v>
      </c>
      <c r="AG483">
        <v>151.11263036137271</v>
      </c>
      <c r="AH483">
        <v>145.62423964466737</v>
      </c>
      <c r="AI483">
        <v>141.22907634303476</v>
      </c>
      <c r="AJ483">
        <v>153.70122965951225</v>
      </c>
      <c r="AK483">
        <v>146.12057153922714</v>
      </c>
      <c r="AM483" t="s">
        <v>19</v>
      </c>
      <c r="AN483" t="s">
        <v>20</v>
      </c>
      <c r="AO483">
        <v>26</v>
      </c>
      <c r="AP483">
        <v>153.20113784126124</v>
      </c>
    </row>
    <row r="484" spans="1:42">
      <c r="A484" t="s">
        <v>19</v>
      </c>
      <c r="B484" t="s">
        <v>20</v>
      </c>
      <c r="C484">
        <v>25</v>
      </c>
      <c r="D484">
        <v>27</v>
      </c>
      <c r="E484">
        <v>679</v>
      </c>
      <c r="F484">
        <v>710.28711197135954</v>
      </c>
      <c r="G484">
        <v>740.31927341520122</v>
      </c>
      <c r="H484">
        <v>706.47271403342461</v>
      </c>
      <c r="I484">
        <v>754.78978730581935</v>
      </c>
      <c r="J484">
        <v>747.47728692979263</v>
      </c>
      <c r="K484">
        <v>746.99177489168051</v>
      </c>
      <c r="L484">
        <v>746.48387813247416</v>
      </c>
      <c r="M484">
        <v>721.90471916436638</v>
      </c>
      <c r="N484">
        <v>681.26178477920189</v>
      </c>
      <c r="O484">
        <v>692.01934183754065</v>
      </c>
      <c r="Q484">
        <v>149.17495005876202</v>
      </c>
      <c r="R484">
        <v>142.93269376032731</v>
      </c>
      <c r="S484">
        <v>138.69121183061981</v>
      </c>
      <c r="T484">
        <v>150.45601616369575</v>
      </c>
      <c r="U484">
        <v>139.42417403258719</v>
      </c>
      <c r="V484">
        <v>143.05596249745611</v>
      </c>
      <c r="W484">
        <v>146.51906591424702</v>
      </c>
      <c r="X484">
        <v>145.04859253960964</v>
      </c>
      <c r="Y484">
        <v>145.52165790538507</v>
      </c>
      <c r="Z484">
        <v>154.39379154610444</v>
      </c>
      <c r="AB484">
        <v>144.84432380196549</v>
      </c>
      <c r="AC484">
        <v>145.18526089589517</v>
      </c>
      <c r="AD484">
        <v>131.88246564724838</v>
      </c>
      <c r="AE484">
        <v>148.24674813682196</v>
      </c>
      <c r="AF484">
        <v>137.47977754918278</v>
      </c>
      <c r="AG484">
        <v>138.40056075006629</v>
      </c>
      <c r="AH484">
        <v>137.85240213229176</v>
      </c>
      <c r="AI484">
        <v>132.97984184042483</v>
      </c>
      <c r="AJ484">
        <v>129.29452923373719</v>
      </c>
      <c r="AK484">
        <v>139.47845918818879</v>
      </c>
      <c r="AM484" t="s">
        <v>19</v>
      </c>
      <c r="AN484" t="s">
        <v>20</v>
      </c>
      <c r="AO484">
        <v>27</v>
      </c>
      <c r="AP484">
        <v>149.17495005876202</v>
      </c>
    </row>
    <row r="485" spans="1:42">
      <c r="A485" t="s">
        <v>19</v>
      </c>
      <c r="B485" t="s">
        <v>20</v>
      </c>
      <c r="C485">
        <v>25</v>
      </c>
      <c r="D485">
        <v>28</v>
      </c>
      <c r="E485">
        <v>809</v>
      </c>
      <c r="F485">
        <v>681.17018965397779</v>
      </c>
      <c r="G485">
        <v>710.65718645653862</v>
      </c>
      <c r="H485">
        <v>736.89242061429206</v>
      </c>
      <c r="I485">
        <v>708.4936190185449</v>
      </c>
      <c r="J485">
        <v>753.50585311820475</v>
      </c>
      <c r="K485">
        <v>746.08924332358106</v>
      </c>
      <c r="L485">
        <v>747.1773025380495</v>
      </c>
      <c r="M485">
        <v>749.08931680082719</v>
      </c>
      <c r="N485">
        <v>726.83619589218154</v>
      </c>
      <c r="O485">
        <v>688.77816673411496</v>
      </c>
      <c r="Q485">
        <v>112.99488633254893</v>
      </c>
      <c r="R485">
        <v>137.92359330320704</v>
      </c>
      <c r="S485">
        <v>132.71055848009524</v>
      </c>
      <c r="T485">
        <v>129.35440485140509</v>
      </c>
      <c r="U485">
        <v>139.28470959928438</v>
      </c>
      <c r="V485">
        <v>129.72349935532475</v>
      </c>
      <c r="W485">
        <v>133.04878476936148</v>
      </c>
      <c r="X485">
        <v>136.04568470688088</v>
      </c>
      <c r="Y485">
        <v>134.39851155374993</v>
      </c>
      <c r="Z485">
        <v>134.5213596280214</v>
      </c>
      <c r="AB485">
        <v>116.63618795317724</v>
      </c>
      <c r="AC485">
        <v>144.79635741087938</v>
      </c>
      <c r="AD485">
        <v>144.55886032821348</v>
      </c>
      <c r="AE485">
        <v>133.18756570896628</v>
      </c>
      <c r="AF485">
        <v>147.769436755187</v>
      </c>
      <c r="AG485">
        <v>137.6272129175465</v>
      </c>
      <c r="AH485">
        <v>138.90741946585396</v>
      </c>
      <c r="AI485">
        <v>138.61328797227952</v>
      </c>
      <c r="AJ485">
        <v>133.81269254999492</v>
      </c>
      <c r="AK485">
        <v>130.33105345019499</v>
      </c>
      <c r="AM485" t="s">
        <v>19</v>
      </c>
      <c r="AN485" t="s">
        <v>20</v>
      </c>
      <c r="AO485">
        <v>28</v>
      </c>
      <c r="AP485">
        <v>112.99488633254893</v>
      </c>
    </row>
    <row r="486" spans="1:42">
      <c r="A486" t="s">
        <v>19</v>
      </c>
      <c r="B486" t="s">
        <v>20</v>
      </c>
      <c r="C486">
        <v>25</v>
      </c>
      <c r="D486">
        <v>29</v>
      </c>
      <c r="E486">
        <v>784</v>
      </c>
      <c r="F486">
        <v>806.96550837234543</v>
      </c>
      <c r="G486">
        <v>692.17942379465228</v>
      </c>
      <c r="H486">
        <v>720.44377204481134</v>
      </c>
      <c r="I486">
        <v>743.84328039834759</v>
      </c>
      <c r="J486">
        <v>719.58740777855314</v>
      </c>
      <c r="K486">
        <v>762.31803731344189</v>
      </c>
      <c r="L486">
        <v>754.9160113949514</v>
      </c>
      <c r="M486">
        <v>757.24444012012407</v>
      </c>
      <c r="N486">
        <v>761.16832450373659</v>
      </c>
      <c r="O486">
        <v>740.72795535253601</v>
      </c>
      <c r="Q486">
        <v>112.9006219431502</v>
      </c>
      <c r="R486">
        <v>107.53726316893342</v>
      </c>
      <c r="S486">
        <v>128.74121872532803</v>
      </c>
      <c r="T486">
        <v>124.15204709931639</v>
      </c>
      <c r="U486">
        <v>121.45540497737611</v>
      </c>
      <c r="V486">
        <v>129.84538536287008</v>
      </c>
      <c r="W486">
        <v>121.45954940143197</v>
      </c>
      <c r="X486">
        <v>124.46615719686064</v>
      </c>
      <c r="Y486">
        <v>127.03582001892238</v>
      </c>
      <c r="Z486">
        <v>125.34089849267926</v>
      </c>
      <c r="AB486">
        <v>121.8800153292495</v>
      </c>
      <c r="AC486">
        <v>100.00969674995562</v>
      </c>
      <c r="AD486">
        <v>121.56806658555081</v>
      </c>
      <c r="AE486">
        <v>121.02489704771136</v>
      </c>
      <c r="AF486">
        <v>112.78903099509915</v>
      </c>
      <c r="AG486">
        <v>123.8654855076954</v>
      </c>
      <c r="AH486">
        <v>115.79004933028352</v>
      </c>
      <c r="AI486">
        <v>117.09264069798739</v>
      </c>
      <c r="AJ486">
        <v>117.02679972487006</v>
      </c>
      <c r="AK486">
        <v>113.02585007273052</v>
      </c>
      <c r="AM486" t="s">
        <v>19</v>
      </c>
      <c r="AN486" t="s">
        <v>20</v>
      </c>
      <c r="AO486">
        <v>29</v>
      </c>
      <c r="AP486">
        <v>112.9006219431502</v>
      </c>
    </row>
    <row r="487" spans="1:42">
      <c r="A487" t="s">
        <v>19</v>
      </c>
      <c r="B487" t="s">
        <v>20</v>
      </c>
      <c r="C487">
        <v>30</v>
      </c>
      <c r="D487">
        <v>30</v>
      </c>
      <c r="E487">
        <v>807</v>
      </c>
      <c r="F487">
        <v>820.78478074877762</v>
      </c>
      <c r="G487">
        <v>840.39173283409878</v>
      </c>
      <c r="H487">
        <v>734.81282253670349</v>
      </c>
      <c r="I487">
        <v>762.9741140192325</v>
      </c>
      <c r="J487">
        <v>784.50777288177062</v>
      </c>
      <c r="K487">
        <v>763.7024979380559</v>
      </c>
      <c r="L487">
        <v>805.97188467974456</v>
      </c>
      <c r="M487">
        <v>798.22698297402724</v>
      </c>
      <c r="N487">
        <v>801.92538034429924</v>
      </c>
      <c r="O487">
        <v>808.31206065288893</v>
      </c>
      <c r="Q487">
        <v>137.4756124161697</v>
      </c>
      <c r="R487">
        <v>134.04271629252338</v>
      </c>
      <c r="S487">
        <v>128.33997615636474</v>
      </c>
      <c r="T487">
        <v>150.57051196275731</v>
      </c>
      <c r="U487">
        <v>145.75146608892527</v>
      </c>
      <c r="V487">
        <v>143.21668353573216</v>
      </c>
      <c r="W487">
        <v>152.1400700258921</v>
      </c>
      <c r="X487">
        <v>142.81741723368793</v>
      </c>
      <c r="Y487">
        <v>146.20139804846653</v>
      </c>
      <c r="Z487">
        <v>149.08365206932038</v>
      </c>
      <c r="AB487">
        <v>98.937928046399037</v>
      </c>
      <c r="AC487">
        <v>100.08800648190375</v>
      </c>
      <c r="AD487">
        <v>84.129927128447022</v>
      </c>
      <c r="AE487">
        <v>100.06231355483514</v>
      </c>
      <c r="AF487">
        <v>99.437906088642734</v>
      </c>
      <c r="AG487">
        <v>93.620041421254271</v>
      </c>
      <c r="AH487">
        <v>101.75848639862348</v>
      </c>
      <c r="AI487">
        <v>95.503997772064849</v>
      </c>
      <c r="AJ487">
        <v>96.723473293611519</v>
      </c>
      <c r="AK487">
        <v>96.767569139593292</v>
      </c>
      <c r="AM487" t="s">
        <v>19</v>
      </c>
      <c r="AN487" t="s">
        <v>20</v>
      </c>
      <c r="AO487">
        <v>30</v>
      </c>
      <c r="AP487">
        <v>137.4756124161697</v>
      </c>
    </row>
    <row r="488" spans="1:42">
      <c r="A488" t="s">
        <v>19</v>
      </c>
      <c r="B488" t="s">
        <v>20</v>
      </c>
      <c r="C488">
        <v>30</v>
      </c>
      <c r="D488">
        <v>31</v>
      </c>
      <c r="E488">
        <v>843</v>
      </c>
      <c r="F488">
        <v>840.96563567112901</v>
      </c>
      <c r="G488">
        <v>850.70728243164979</v>
      </c>
      <c r="H488">
        <v>867.58608662405879</v>
      </c>
      <c r="I488">
        <v>770.13381413568402</v>
      </c>
      <c r="J488">
        <v>798.04196047525238</v>
      </c>
      <c r="K488">
        <v>817.90680566972901</v>
      </c>
      <c r="L488">
        <v>800.22315513098761</v>
      </c>
      <c r="M488">
        <v>841.99735523040681</v>
      </c>
      <c r="N488">
        <v>834.03964330899021</v>
      </c>
      <c r="O488">
        <v>838.85125219114411</v>
      </c>
      <c r="Q488">
        <v>126.40267049895132</v>
      </c>
      <c r="R488">
        <v>123.57396716900045</v>
      </c>
      <c r="S488">
        <v>121.27262276776892</v>
      </c>
      <c r="T488">
        <v>116.67325818333049</v>
      </c>
      <c r="U488">
        <v>134.7561126040296</v>
      </c>
      <c r="V488">
        <v>130.69456449251021</v>
      </c>
      <c r="W488">
        <v>128.88741056669301</v>
      </c>
      <c r="X488">
        <v>136.16807878427576</v>
      </c>
      <c r="Y488">
        <v>128.27679293935614</v>
      </c>
      <c r="Z488">
        <v>131.25283200171498</v>
      </c>
      <c r="AB488">
        <v>93.422022487647411</v>
      </c>
      <c r="AC488">
        <v>95.237513802082574</v>
      </c>
      <c r="AD488">
        <v>96.367424089532577</v>
      </c>
      <c r="AE488">
        <v>82.91501018103574</v>
      </c>
      <c r="AF488">
        <v>96.886224727192399</v>
      </c>
      <c r="AG488">
        <v>96.065442954161881</v>
      </c>
      <c r="AH488">
        <v>91.312285605158223</v>
      </c>
      <c r="AI488">
        <v>98.355816658542494</v>
      </c>
      <c r="AJ488">
        <v>92.601139805536675</v>
      </c>
      <c r="AK488">
        <v>93.906792314520615</v>
      </c>
      <c r="AM488" t="s">
        <v>19</v>
      </c>
      <c r="AN488" t="s">
        <v>20</v>
      </c>
      <c r="AO488">
        <v>31</v>
      </c>
      <c r="AP488">
        <v>126.40267049895132</v>
      </c>
    </row>
    <row r="489" spans="1:42">
      <c r="A489" t="s">
        <v>19</v>
      </c>
      <c r="B489" t="s">
        <v>20</v>
      </c>
      <c r="C489">
        <v>30</v>
      </c>
      <c r="D489">
        <v>32</v>
      </c>
      <c r="E489">
        <v>905</v>
      </c>
      <c r="F489">
        <v>873.96705657454459</v>
      </c>
      <c r="G489">
        <v>872.06197436523496</v>
      </c>
      <c r="H489">
        <v>878.44561841671327</v>
      </c>
      <c r="I489">
        <v>893.1551244277648</v>
      </c>
      <c r="J489">
        <v>802.03628784029661</v>
      </c>
      <c r="K489">
        <v>829.7861875905312</v>
      </c>
      <c r="L489">
        <v>848.4294876376282</v>
      </c>
      <c r="M489">
        <v>833.20153573873097</v>
      </c>
      <c r="N489">
        <v>874.74958806881943</v>
      </c>
      <c r="O489">
        <v>866.58630698482409</v>
      </c>
      <c r="Q489">
        <v>110.0252754720081</v>
      </c>
      <c r="R489">
        <v>114.0324359613777</v>
      </c>
      <c r="S489">
        <v>111.41973375179363</v>
      </c>
      <c r="T489">
        <v>109.86690462576635</v>
      </c>
      <c r="U489">
        <v>106.09239644976678</v>
      </c>
      <c r="V489">
        <v>121.0684710458211</v>
      </c>
      <c r="W489">
        <v>117.57402788550777</v>
      </c>
      <c r="X489">
        <v>116.1308972843678</v>
      </c>
      <c r="Y489">
        <v>122.26635008533864</v>
      </c>
      <c r="Z489">
        <v>115.45017496330095</v>
      </c>
      <c r="AB489">
        <v>82.359402376338011</v>
      </c>
      <c r="AC489">
        <v>85.115559079401464</v>
      </c>
      <c r="AD489">
        <v>86.307849176419168</v>
      </c>
      <c r="AE489">
        <v>87.323976695262488</v>
      </c>
      <c r="AF489">
        <v>76.541384145779247</v>
      </c>
      <c r="AG489">
        <v>88.218113855173968</v>
      </c>
      <c r="AH489">
        <v>87.317992465318227</v>
      </c>
      <c r="AI489">
        <v>83.615807561708834</v>
      </c>
      <c r="AJ489">
        <v>89.436476373623208</v>
      </c>
      <c r="AK489">
        <v>84.409606210501337</v>
      </c>
      <c r="AM489" t="s">
        <v>19</v>
      </c>
      <c r="AN489" t="s">
        <v>20</v>
      </c>
      <c r="AO489">
        <v>32</v>
      </c>
      <c r="AP489">
        <v>110.0252754720081</v>
      </c>
    </row>
    <row r="490" spans="1:42">
      <c r="A490" t="s">
        <v>19</v>
      </c>
      <c r="B490" t="s">
        <v>20</v>
      </c>
      <c r="C490">
        <v>30</v>
      </c>
      <c r="D490">
        <v>33</v>
      </c>
      <c r="E490">
        <v>756</v>
      </c>
      <c r="F490">
        <v>932.96521337030993</v>
      </c>
      <c r="G490">
        <v>907.37479869244328</v>
      </c>
      <c r="H490">
        <v>905.58069797715837</v>
      </c>
      <c r="I490">
        <v>909.5146642762636</v>
      </c>
      <c r="J490">
        <v>922.50504610237135</v>
      </c>
      <c r="K490">
        <v>836.04978009838749</v>
      </c>
      <c r="L490">
        <v>864.01760048690642</v>
      </c>
      <c r="M490">
        <v>881.80392140970378</v>
      </c>
      <c r="N490">
        <v>868.54199901524203</v>
      </c>
      <c r="O490">
        <v>910.23828378689495</v>
      </c>
      <c r="Q490">
        <v>115.16134694024043</v>
      </c>
      <c r="R490">
        <v>96.996697482496401</v>
      </c>
      <c r="S490">
        <v>99.828272792109544</v>
      </c>
      <c r="T490">
        <v>97.802538914932313</v>
      </c>
      <c r="U490">
        <v>96.732264514515336</v>
      </c>
      <c r="V490">
        <v>93.750647943676469</v>
      </c>
      <c r="W490">
        <v>106.00502629285322</v>
      </c>
      <c r="X490">
        <v>103.06600509613541</v>
      </c>
      <c r="Y490">
        <v>102.02723976733996</v>
      </c>
      <c r="Z490">
        <v>107.06874628955568</v>
      </c>
      <c r="AB490">
        <v>84.138380818235433</v>
      </c>
      <c r="AC490">
        <v>65.892375089952637</v>
      </c>
      <c r="AD490">
        <v>67.622657382665722</v>
      </c>
      <c r="AE490">
        <v>68.248674237459056</v>
      </c>
      <c r="AF490">
        <v>69.070319489137049</v>
      </c>
      <c r="AG490">
        <v>61.269880735184721</v>
      </c>
      <c r="AH490">
        <v>69.900259806451473</v>
      </c>
      <c r="AI490">
        <v>69.129402753112828</v>
      </c>
      <c r="AJ490">
        <v>66.542173029621424</v>
      </c>
      <c r="AK490">
        <v>70.864835439033854</v>
      </c>
      <c r="AM490" t="s">
        <v>19</v>
      </c>
      <c r="AN490" t="s">
        <v>20</v>
      </c>
      <c r="AO490">
        <v>33</v>
      </c>
      <c r="AP490">
        <v>115.16134694024043</v>
      </c>
    </row>
    <row r="491" spans="1:42">
      <c r="A491" t="s">
        <v>19</v>
      </c>
      <c r="B491" t="s">
        <v>20</v>
      </c>
      <c r="C491">
        <v>30</v>
      </c>
      <c r="D491">
        <v>34</v>
      </c>
      <c r="E491">
        <v>797</v>
      </c>
      <c r="F491">
        <v>786.41234431107762</v>
      </c>
      <c r="G491">
        <v>957.95049706074019</v>
      </c>
      <c r="H491">
        <v>936.85805658869208</v>
      </c>
      <c r="I491">
        <v>935.2396438080533</v>
      </c>
      <c r="J491">
        <v>937.11528331414047</v>
      </c>
      <c r="K491">
        <v>948.83576862578991</v>
      </c>
      <c r="L491">
        <v>866.08480889513044</v>
      </c>
      <c r="M491">
        <v>894.32349993186585</v>
      </c>
      <c r="N491">
        <v>911.44614396861107</v>
      </c>
      <c r="O491">
        <v>899.81713800319824</v>
      </c>
      <c r="Q491">
        <v>91.52118240441753</v>
      </c>
      <c r="R491">
        <v>99.105553571862586</v>
      </c>
      <c r="S491">
        <v>84.596047097521094</v>
      </c>
      <c r="T491">
        <v>86.637267640127092</v>
      </c>
      <c r="U491">
        <v>84.942452438566065</v>
      </c>
      <c r="V491">
        <v>84.307030824830832</v>
      </c>
      <c r="W491">
        <v>81.840441129929999</v>
      </c>
      <c r="X491">
        <v>91.866557570354828</v>
      </c>
      <c r="Y491">
        <v>89.3879878552127</v>
      </c>
      <c r="Z491">
        <v>88.648356603219057</v>
      </c>
      <c r="AB491">
        <v>57.365214434280809</v>
      </c>
      <c r="AC491">
        <v>71.297735969708413</v>
      </c>
      <c r="AD491">
        <v>56.995675375128897</v>
      </c>
      <c r="AE491">
        <v>58.166453059746907</v>
      </c>
      <c r="AF491">
        <v>58.511988126018956</v>
      </c>
      <c r="AG491">
        <v>59.205707849865803</v>
      </c>
      <c r="AH491">
        <v>53.155371349154919</v>
      </c>
      <c r="AI491">
        <v>60.119300546337186</v>
      </c>
      <c r="AJ491">
        <v>59.381975367387838</v>
      </c>
      <c r="AK491">
        <v>57.417312996918582</v>
      </c>
      <c r="AM491" t="s">
        <v>19</v>
      </c>
      <c r="AN491" t="s">
        <v>20</v>
      </c>
      <c r="AO491">
        <v>34</v>
      </c>
      <c r="AP491">
        <v>91.52118240441753</v>
      </c>
    </row>
    <row r="492" spans="1:42">
      <c r="A492" t="s">
        <v>19</v>
      </c>
      <c r="B492" t="s">
        <v>20</v>
      </c>
      <c r="C492">
        <v>35</v>
      </c>
      <c r="D492">
        <v>35</v>
      </c>
      <c r="E492">
        <v>883</v>
      </c>
      <c r="F492">
        <v>832.83825670380577</v>
      </c>
      <c r="G492">
        <v>823.55650113035233</v>
      </c>
      <c r="H492">
        <v>991.05997474816422</v>
      </c>
      <c r="I492">
        <v>974.40233362297613</v>
      </c>
      <c r="J492">
        <v>972.92746847544447</v>
      </c>
      <c r="K492">
        <v>972.87316780620108</v>
      </c>
      <c r="L492">
        <v>983.45034144990132</v>
      </c>
      <c r="M492">
        <v>903.91183015095214</v>
      </c>
      <c r="N492">
        <v>932.7353237405772</v>
      </c>
      <c r="O492">
        <v>949.33284970051864</v>
      </c>
      <c r="Q492">
        <v>87.69728527832163</v>
      </c>
      <c r="R492">
        <v>93.916679742524593</v>
      </c>
      <c r="S492">
        <v>101.52889910949946</v>
      </c>
      <c r="T492">
        <v>87.703927857726129</v>
      </c>
      <c r="U492">
        <v>89.361257453011362</v>
      </c>
      <c r="V492">
        <v>87.715605794167601</v>
      </c>
      <c r="W492">
        <v>87.2005504596751</v>
      </c>
      <c r="X492">
        <v>84.899141320530944</v>
      </c>
      <c r="Y492">
        <v>94.722884011429343</v>
      </c>
      <c r="Z492">
        <v>92.237198283320609</v>
      </c>
      <c r="AB492">
        <v>50.21548618168687</v>
      </c>
      <c r="AC492">
        <v>52.570247199123251</v>
      </c>
      <c r="AD492">
        <v>64.447202299869431</v>
      </c>
      <c r="AE492">
        <v>52.403202910682445</v>
      </c>
      <c r="AF492">
        <v>53.208648334023842</v>
      </c>
      <c r="AG492">
        <v>53.393744102482671</v>
      </c>
      <c r="AH492">
        <v>54.04867556737053</v>
      </c>
      <c r="AI492">
        <v>48.916812142899609</v>
      </c>
      <c r="AJ492">
        <v>54.91089457529025</v>
      </c>
      <c r="AK492">
        <v>54.207055827719131</v>
      </c>
      <c r="AM492" t="s">
        <v>19</v>
      </c>
      <c r="AN492" t="s">
        <v>20</v>
      </c>
      <c r="AO492">
        <v>35</v>
      </c>
      <c r="AP492">
        <v>87.69728527832163</v>
      </c>
    </row>
    <row r="493" spans="1:42">
      <c r="A493" t="s">
        <v>19</v>
      </c>
      <c r="B493" t="s">
        <v>20</v>
      </c>
      <c r="C493">
        <v>35</v>
      </c>
      <c r="D493">
        <v>36</v>
      </c>
      <c r="E493">
        <v>956</v>
      </c>
      <c r="F493">
        <v>909.25829533524541</v>
      </c>
      <c r="G493">
        <v>861.52749382553941</v>
      </c>
      <c r="H493">
        <v>853.44430791943228</v>
      </c>
      <c r="I493">
        <v>1017.0157633033253</v>
      </c>
      <c r="J493">
        <v>1004.0228965727619</v>
      </c>
      <c r="K493">
        <v>1002.6501946121132</v>
      </c>
      <c r="L493">
        <v>1001.2147452547124</v>
      </c>
      <c r="M493">
        <v>1010.7757269806489</v>
      </c>
      <c r="N493">
        <v>934.17866011229444</v>
      </c>
      <c r="O493">
        <v>963.40445452593872</v>
      </c>
      <c r="Q493">
        <v>72.866359693432997</v>
      </c>
      <c r="R493">
        <v>76.528588865567443</v>
      </c>
      <c r="S493">
        <v>81.654655896311098</v>
      </c>
      <c r="T493">
        <v>88.033841459128809</v>
      </c>
      <c r="U493">
        <v>76.749715466802414</v>
      </c>
      <c r="V493">
        <v>77.861567404303685</v>
      </c>
      <c r="W493">
        <v>76.581689647998516</v>
      </c>
      <c r="X493">
        <v>76.214825518733988</v>
      </c>
      <c r="Y493">
        <v>74.342731691491579</v>
      </c>
      <c r="Z493">
        <v>82.463063252828235</v>
      </c>
      <c r="AB493">
        <v>49.308509988425939</v>
      </c>
      <c r="AC493">
        <v>49.033718935265746</v>
      </c>
      <c r="AD493">
        <v>51.224260887467096</v>
      </c>
      <c r="AE493">
        <v>61.787880132417783</v>
      </c>
      <c r="AF493">
        <v>51.008606007652155</v>
      </c>
      <c r="AG493">
        <v>51.59375859117651</v>
      </c>
      <c r="AH493">
        <v>51.661929837244976</v>
      </c>
      <c r="AI493">
        <v>52.278897774182752</v>
      </c>
      <c r="AJ493">
        <v>47.743348567758112</v>
      </c>
      <c r="AK493">
        <v>53.242680451363015</v>
      </c>
      <c r="AM493" t="s">
        <v>19</v>
      </c>
      <c r="AN493" t="s">
        <v>20</v>
      </c>
      <c r="AO493">
        <v>36</v>
      </c>
      <c r="AP493">
        <v>72.866359693432997</v>
      </c>
    </row>
    <row r="494" spans="1:42">
      <c r="A494" t="s">
        <v>19</v>
      </c>
      <c r="B494" t="s">
        <v>20</v>
      </c>
      <c r="C494">
        <v>35</v>
      </c>
      <c r="D494">
        <v>37</v>
      </c>
      <c r="E494">
        <v>1012</v>
      </c>
      <c r="F494">
        <v>970.95620852237153</v>
      </c>
      <c r="G494">
        <v>925.45327264296736</v>
      </c>
      <c r="H494">
        <v>879.90713242605523</v>
      </c>
      <c r="I494">
        <v>873.05883929832396</v>
      </c>
      <c r="J494">
        <v>1032.5368952255074</v>
      </c>
      <c r="K494">
        <v>1022.6347564626635</v>
      </c>
      <c r="L494">
        <v>1021.4819648681708</v>
      </c>
      <c r="M494">
        <v>1018.9726693654407</v>
      </c>
      <c r="N494">
        <v>1027.6563897035421</v>
      </c>
      <c r="O494">
        <v>953.94192750637217</v>
      </c>
      <c r="Q494">
        <v>61.148660731507746</v>
      </c>
      <c r="R494">
        <v>62.660891760388346</v>
      </c>
      <c r="S494">
        <v>65.592827850221738</v>
      </c>
      <c r="T494">
        <v>69.990322274642736</v>
      </c>
      <c r="U494">
        <v>75.353184122120993</v>
      </c>
      <c r="V494">
        <v>66.179742960324518</v>
      </c>
      <c r="W494">
        <v>66.966839604373845</v>
      </c>
      <c r="X494">
        <v>65.918016560225595</v>
      </c>
      <c r="Y494">
        <v>65.685970231922184</v>
      </c>
      <c r="Z494">
        <v>64.197545847255995</v>
      </c>
      <c r="AB494">
        <v>49.002947237721813</v>
      </c>
      <c r="AC494">
        <v>48.68869696980066</v>
      </c>
      <c r="AD494">
        <v>48.528136444183986</v>
      </c>
      <c r="AE494">
        <v>50.580758540778838</v>
      </c>
      <c r="AF494">
        <v>60.348799834143122</v>
      </c>
      <c r="AG494">
        <v>50.398578474200804</v>
      </c>
      <c r="AH494">
        <v>50.819591545976067</v>
      </c>
      <c r="AI494">
        <v>50.806768458851487</v>
      </c>
      <c r="AJ494">
        <v>51.401404605911544</v>
      </c>
      <c r="AK494">
        <v>47.239102060600267</v>
      </c>
      <c r="AM494" t="s">
        <v>19</v>
      </c>
      <c r="AN494" t="s">
        <v>20</v>
      </c>
      <c r="AO494">
        <v>37</v>
      </c>
      <c r="AP494">
        <v>61.148660731507746</v>
      </c>
    </row>
    <row r="495" spans="1:42">
      <c r="A495" t="s">
        <v>19</v>
      </c>
      <c r="B495" t="s">
        <v>20</v>
      </c>
      <c r="C495">
        <v>35</v>
      </c>
      <c r="D495">
        <v>38</v>
      </c>
      <c r="E495">
        <v>975</v>
      </c>
      <c r="F495">
        <v>1025.390375005476</v>
      </c>
      <c r="G495">
        <v>986.18289730478887</v>
      </c>
      <c r="H495">
        <v>941.66715247826528</v>
      </c>
      <c r="I495">
        <v>898.05842718972622</v>
      </c>
      <c r="J495">
        <v>892.19433396666375</v>
      </c>
      <c r="K495">
        <v>1048.3809800595691</v>
      </c>
      <c r="L495">
        <v>1041.2992706155489</v>
      </c>
      <c r="M495">
        <v>1040.3221236043248</v>
      </c>
      <c r="N495">
        <v>1036.9276876654239</v>
      </c>
      <c r="O495">
        <v>1044.8428017721235</v>
      </c>
      <c r="Q495">
        <v>59.155576572188096</v>
      </c>
      <c r="R495">
        <v>56.348934880952939</v>
      </c>
      <c r="S495">
        <v>57.645735305547788</v>
      </c>
      <c r="T495">
        <v>60.205758780432745</v>
      </c>
      <c r="U495">
        <v>63.992880096906696</v>
      </c>
      <c r="V495">
        <v>68.774545821956693</v>
      </c>
      <c r="W495">
        <v>60.793895462098952</v>
      </c>
      <c r="X495">
        <v>61.319779334127276</v>
      </c>
      <c r="Y495">
        <v>60.401587416658749</v>
      </c>
      <c r="Z495">
        <v>60.231566888012054</v>
      </c>
      <c r="AB495">
        <v>47.15516239182314</v>
      </c>
      <c r="AC495">
        <v>43.105227378634524</v>
      </c>
      <c r="AD495">
        <v>42.825353449140977</v>
      </c>
      <c r="AE495">
        <v>42.738527468661253</v>
      </c>
      <c r="AF495">
        <v>44.478934631357184</v>
      </c>
      <c r="AG495">
        <v>52.592557507311938</v>
      </c>
      <c r="AH495">
        <v>44.344067639970199</v>
      </c>
      <c r="AI495">
        <v>44.597505388253246</v>
      </c>
      <c r="AJ495">
        <v>44.534659476845469</v>
      </c>
      <c r="AK495">
        <v>45.046865384295494</v>
      </c>
      <c r="AM495" t="s">
        <v>19</v>
      </c>
      <c r="AN495" t="s">
        <v>20</v>
      </c>
      <c r="AO495">
        <v>38</v>
      </c>
      <c r="AP495">
        <v>59.155576572188096</v>
      </c>
    </row>
    <row r="496" spans="1:42">
      <c r="A496" t="s">
        <v>19</v>
      </c>
      <c r="B496" t="s">
        <v>20</v>
      </c>
      <c r="C496">
        <v>35</v>
      </c>
      <c r="D496">
        <v>39</v>
      </c>
      <c r="E496">
        <v>1079</v>
      </c>
      <c r="F496">
        <v>991.29153743581287</v>
      </c>
      <c r="G496">
        <v>1037.1834857600106</v>
      </c>
      <c r="H496">
        <v>999.67315301483825</v>
      </c>
      <c r="I496">
        <v>956.06691244961735</v>
      </c>
      <c r="J496">
        <v>914.02880249033194</v>
      </c>
      <c r="K496">
        <v>909.00492370359325</v>
      </c>
      <c r="L496">
        <v>1062.288599684678</v>
      </c>
      <c r="M496">
        <v>1057.6574105751647</v>
      </c>
      <c r="N496">
        <v>1056.8439540190664</v>
      </c>
      <c r="O496">
        <v>1052.7125728627166</v>
      </c>
      <c r="Q496">
        <v>50.817243702927705</v>
      </c>
      <c r="R496">
        <v>52.929724201284905</v>
      </c>
      <c r="S496">
        <v>50.63991137601441</v>
      </c>
      <c r="T496">
        <v>51.679031207578362</v>
      </c>
      <c r="U496">
        <v>53.907874408709368</v>
      </c>
      <c r="V496">
        <v>57.138223184381481</v>
      </c>
      <c r="W496">
        <v>61.272783160189569</v>
      </c>
      <c r="X496">
        <v>54.464584631261246</v>
      </c>
      <c r="Y496">
        <v>54.81855901875776</v>
      </c>
      <c r="Z496">
        <v>54.029066605810023</v>
      </c>
      <c r="AB496">
        <v>37.632429318681716</v>
      </c>
      <c r="AC496">
        <v>43.024223353417021</v>
      </c>
      <c r="AD496">
        <v>39.620067725373502</v>
      </c>
      <c r="AE496">
        <v>39.313158694796108</v>
      </c>
      <c r="AF496">
        <v>39.268702596325738</v>
      </c>
      <c r="AG496">
        <v>40.816454755964187</v>
      </c>
      <c r="AH496">
        <v>47.961843049278436</v>
      </c>
      <c r="AI496">
        <v>40.773380190795422</v>
      </c>
      <c r="AJ496">
        <v>40.914819505976006</v>
      </c>
      <c r="AK496">
        <v>40.817090427457998</v>
      </c>
      <c r="AM496" t="s">
        <v>19</v>
      </c>
      <c r="AN496" t="s">
        <v>20</v>
      </c>
      <c r="AO496">
        <v>39</v>
      </c>
      <c r="AP496">
        <v>50.817243702927705</v>
      </c>
    </row>
    <row r="497" spans="1:42">
      <c r="A497" t="s">
        <v>19</v>
      </c>
      <c r="B497" t="s">
        <v>20</v>
      </c>
      <c r="C497">
        <v>40</v>
      </c>
      <c r="D497">
        <v>40</v>
      </c>
      <c r="E497">
        <v>1124</v>
      </c>
      <c r="F497">
        <v>1088.9230956441725</v>
      </c>
      <c r="G497">
        <v>1003.6685826591591</v>
      </c>
      <c r="H497">
        <v>1045.8105422237818</v>
      </c>
      <c r="I497">
        <v>1009.7355673963946</v>
      </c>
      <c r="J497">
        <v>966.98636984005191</v>
      </c>
      <c r="K497">
        <v>926.27214481547628</v>
      </c>
      <c r="L497">
        <v>922.13415715829353</v>
      </c>
      <c r="M497">
        <v>1072.9591102055374</v>
      </c>
      <c r="N497">
        <v>1070.3419869375073</v>
      </c>
      <c r="O497">
        <v>1069.8086507252674</v>
      </c>
      <c r="Q497">
        <v>43.719975336101292</v>
      </c>
      <c r="R497">
        <v>44.361533878172239</v>
      </c>
      <c r="S497">
        <v>46.155471585178034</v>
      </c>
      <c r="T497">
        <v>44.393487121393022</v>
      </c>
      <c r="U497">
        <v>45.325840338421003</v>
      </c>
      <c r="V497">
        <v>47.143371764904842</v>
      </c>
      <c r="W497">
        <v>49.958114472504334</v>
      </c>
      <c r="X497">
        <v>53.655309513608778</v>
      </c>
      <c r="Y497">
        <v>47.834214674563682</v>
      </c>
      <c r="Z497">
        <v>48.179382528057971</v>
      </c>
      <c r="AB497">
        <v>36.653579366378651</v>
      </c>
      <c r="AC497">
        <v>34.942533265245245</v>
      </c>
      <c r="AD497">
        <v>39.59480838020103</v>
      </c>
      <c r="AE497">
        <v>36.698981806531442</v>
      </c>
      <c r="AF497">
        <v>36.444379203004026</v>
      </c>
      <c r="AG497">
        <v>36.481285553722103</v>
      </c>
      <c r="AH497">
        <v>37.888889472493098</v>
      </c>
      <c r="AI497">
        <v>44.082719582521548</v>
      </c>
      <c r="AJ497">
        <v>37.729762748230058</v>
      </c>
      <c r="AK497">
        <v>37.794698117019529</v>
      </c>
      <c r="AM497" t="s">
        <v>19</v>
      </c>
      <c r="AN497" t="s">
        <v>20</v>
      </c>
      <c r="AO497">
        <v>40</v>
      </c>
      <c r="AP497">
        <v>43.719975336101292</v>
      </c>
    </row>
    <row r="498" spans="1:42">
      <c r="A498" t="s">
        <v>19</v>
      </c>
      <c r="B498" t="s">
        <v>20</v>
      </c>
      <c r="C498">
        <v>40</v>
      </c>
      <c r="D498">
        <v>41</v>
      </c>
      <c r="E498">
        <v>1116</v>
      </c>
      <c r="F498">
        <v>1136.2133712416237</v>
      </c>
      <c r="G498">
        <v>1100.9371221459189</v>
      </c>
      <c r="H498">
        <v>1017.928980931626</v>
      </c>
      <c r="I498">
        <v>1056.6227813571445</v>
      </c>
      <c r="J498">
        <v>1021.890741513551</v>
      </c>
      <c r="K498">
        <v>979.91448459746755</v>
      </c>
      <c r="L498">
        <v>940.38875870324944</v>
      </c>
      <c r="M498">
        <v>937.07945957478739</v>
      </c>
      <c r="N498">
        <v>1085.7428535945041</v>
      </c>
      <c r="O498">
        <v>1085.0284255874271</v>
      </c>
      <c r="Q498">
        <v>44.838015469391884</v>
      </c>
      <c r="R498">
        <v>42.827379051707695</v>
      </c>
      <c r="S498">
        <v>43.452789671514537</v>
      </c>
      <c r="T498">
        <v>45.089580830617962</v>
      </c>
      <c r="U498">
        <v>43.575624169742333</v>
      </c>
      <c r="V498">
        <v>44.397921178535846</v>
      </c>
      <c r="W498">
        <v>46.034942399727377</v>
      </c>
      <c r="X498">
        <v>48.686611485437801</v>
      </c>
      <c r="Y498">
        <v>52.237741203212281</v>
      </c>
      <c r="Z498">
        <v>46.768011571442472</v>
      </c>
      <c r="AB498">
        <v>36.127213400307681</v>
      </c>
      <c r="AC498">
        <v>34.422439976807617</v>
      </c>
      <c r="AD498">
        <v>32.846918429172675</v>
      </c>
      <c r="AE498">
        <v>36.965586596881053</v>
      </c>
      <c r="AF498">
        <v>34.423450883210478</v>
      </c>
      <c r="AG498">
        <v>34.137950722622257</v>
      </c>
      <c r="AH498">
        <v>34.154875810031946</v>
      </c>
      <c r="AI498">
        <v>35.437963078300037</v>
      </c>
      <c r="AJ498">
        <v>41.163888953933203</v>
      </c>
      <c r="AK498">
        <v>35.443888789955878</v>
      </c>
      <c r="AM498" t="s">
        <v>19</v>
      </c>
      <c r="AN498" t="s">
        <v>20</v>
      </c>
      <c r="AO498">
        <v>41</v>
      </c>
      <c r="AP498">
        <v>44.838015469391884</v>
      </c>
    </row>
    <row r="499" spans="1:42">
      <c r="A499" t="s">
        <v>19</v>
      </c>
      <c r="B499" t="s">
        <v>20</v>
      </c>
      <c r="C499">
        <v>40</v>
      </c>
      <c r="D499">
        <v>42</v>
      </c>
      <c r="E499">
        <v>1103</v>
      </c>
      <c r="F499">
        <v>1124.5317445277622</v>
      </c>
      <c r="G499">
        <v>1145.5407259285091</v>
      </c>
      <c r="H499">
        <v>1110.0920121803733</v>
      </c>
      <c r="I499">
        <v>1028.9212881698384</v>
      </c>
      <c r="J499">
        <v>1064.6188253212108</v>
      </c>
      <c r="K499">
        <v>1030.9464939853722</v>
      </c>
      <c r="L499">
        <v>989.73141949961905</v>
      </c>
      <c r="M499">
        <v>951.22826357214694</v>
      </c>
      <c r="N499">
        <v>948.6056440710355</v>
      </c>
      <c r="O499">
        <v>1095.4658785347413</v>
      </c>
      <c r="Q499">
        <v>39.946357500284705</v>
      </c>
      <c r="R499">
        <v>40.482110708514355</v>
      </c>
      <c r="S499">
        <v>38.651269538226614</v>
      </c>
      <c r="T499">
        <v>39.203910810583103</v>
      </c>
      <c r="U499">
        <v>40.621279644363312</v>
      </c>
      <c r="V499">
        <v>39.280174997479868</v>
      </c>
      <c r="W499">
        <v>40.011071354888813</v>
      </c>
      <c r="X499">
        <v>41.449775742117424</v>
      </c>
      <c r="Y499">
        <v>43.729502838107713</v>
      </c>
      <c r="Z499">
        <v>46.866770298143528</v>
      </c>
      <c r="AB499">
        <v>32.154097927825021</v>
      </c>
      <c r="AC499">
        <v>32.103819363232802</v>
      </c>
      <c r="AD499">
        <v>30.582450539686064</v>
      </c>
      <c r="AE499">
        <v>29.266057713082024</v>
      </c>
      <c r="AF499">
        <v>32.728395073966688</v>
      </c>
      <c r="AG499">
        <v>30.630593032007148</v>
      </c>
      <c r="AH499">
        <v>30.382611352649938</v>
      </c>
      <c r="AI499">
        <v>30.42317472713027</v>
      </c>
      <c r="AJ499">
        <v>31.548218751819867</v>
      </c>
      <c r="AK499">
        <v>36.442204243090387</v>
      </c>
      <c r="AM499" t="s">
        <v>19</v>
      </c>
      <c r="AN499" t="s">
        <v>20</v>
      </c>
      <c r="AO499">
        <v>42</v>
      </c>
      <c r="AP499">
        <v>39.946357500284705</v>
      </c>
    </row>
    <row r="500" spans="1:42">
      <c r="A500" t="s">
        <v>19</v>
      </c>
      <c r="B500" t="s">
        <v>20</v>
      </c>
      <c r="C500">
        <v>40</v>
      </c>
      <c r="D500">
        <v>43</v>
      </c>
      <c r="E500">
        <v>1094</v>
      </c>
      <c r="F500">
        <v>1117.2133192881292</v>
      </c>
      <c r="G500">
        <v>1137.2816495471766</v>
      </c>
      <c r="H500">
        <v>1159.3114809956201</v>
      </c>
      <c r="I500">
        <v>1123.5792180787359</v>
      </c>
      <c r="J500">
        <v>1043.7356115348382</v>
      </c>
      <c r="K500">
        <v>1076.7816375631271</v>
      </c>
      <c r="L500">
        <v>1044.0886426134721</v>
      </c>
      <c r="M500">
        <v>1003.4018030434261</v>
      </c>
      <c r="N500">
        <v>965.70825063428572</v>
      </c>
      <c r="O500">
        <v>963.73880448879527</v>
      </c>
      <c r="Q500">
        <v>38.430067771038878</v>
      </c>
      <c r="R500">
        <v>36.911029974339826</v>
      </c>
      <c r="S500">
        <v>37.497521977003132</v>
      </c>
      <c r="T500">
        <v>35.788091642357521</v>
      </c>
      <c r="U500">
        <v>36.26924868633138</v>
      </c>
      <c r="V500">
        <v>37.472172100550978</v>
      </c>
      <c r="W500">
        <v>36.380871704846818</v>
      </c>
      <c r="X500">
        <v>36.948768548801048</v>
      </c>
      <c r="Y500">
        <v>38.235416507360647</v>
      </c>
      <c r="Z500">
        <v>40.319758460744509</v>
      </c>
      <c r="AB500">
        <v>26.549789271709745</v>
      </c>
      <c r="AC500">
        <v>26.499223655061591</v>
      </c>
      <c r="AD500">
        <v>26.518480031478521</v>
      </c>
      <c r="AE500">
        <v>25.234724069363491</v>
      </c>
      <c r="AF500">
        <v>24.195804540886872</v>
      </c>
      <c r="AG500">
        <v>26.918462255973512</v>
      </c>
      <c r="AH500">
        <v>25.296157574598169</v>
      </c>
      <c r="AI500">
        <v>25.083219791298436</v>
      </c>
      <c r="AJ500">
        <v>25.122623805831445</v>
      </c>
      <c r="AK500">
        <v>26.034162552936607</v>
      </c>
      <c r="AM500" t="s">
        <v>19</v>
      </c>
      <c r="AN500" t="s">
        <v>20</v>
      </c>
      <c r="AO500">
        <v>43</v>
      </c>
      <c r="AP500">
        <v>38.430067771038878</v>
      </c>
    </row>
    <row r="501" spans="1:42">
      <c r="A501" t="s">
        <v>19</v>
      </c>
      <c r="B501" t="s">
        <v>20</v>
      </c>
      <c r="C501">
        <v>40</v>
      </c>
      <c r="D501">
        <v>44</v>
      </c>
      <c r="E501">
        <v>1160</v>
      </c>
      <c r="F501">
        <v>1100.0059187442539</v>
      </c>
      <c r="G501">
        <v>1121.8350781385113</v>
      </c>
      <c r="H501">
        <v>1140.4073977226528</v>
      </c>
      <c r="I501">
        <v>1163.0727659803376</v>
      </c>
      <c r="J501">
        <v>1127.2829892674115</v>
      </c>
      <c r="K501">
        <v>1049.2251097186133</v>
      </c>
      <c r="L501">
        <v>1079.680809806584</v>
      </c>
      <c r="M501">
        <v>1048.0350393941046</v>
      </c>
      <c r="N501">
        <v>1008.1266273129844</v>
      </c>
      <c r="O501">
        <v>971.36487862122431</v>
      </c>
      <c r="Q501">
        <v>35.09377226871473</v>
      </c>
      <c r="R501">
        <v>36.446093454105572</v>
      </c>
      <c r="S501">
        <v>35.049032724664812</v>
      </c>
      <c r="T501">
        <v>35.662301026283799</v>
      </c>
      <c r="U501">
        <v>33.963164688007829</v>
      </c>
      <c r="V501">
        <v>34.387787042295365</v>
      </c>
      <c r="W501">
        <v>35.456678872931398</v>
      </c>
      <c r="X501">
        <v>34.453663926833208</v>
      </c>
      <c r="Y501">
        <v>34.986200120054612</v>
      </c>
      <c r="Z501">
        <v>36.092201254412828</v>
      </c>
      <c r="AB501">
        <v>31.144556250453</v>
      </c>
      <c r="AC501">
        <v>33.524546553986191</v>
      </c>
      <c r="AD501">
        <v>33.453426365391962</v>
      </c>
      <c r="AE501">
        <v>33.511292736188814</v>
      </c>
      <c r="AF501">
        <v>31.901157374243414</v>
      </c>
      <c r="AG501">
        <v>30.707235390138003</v>
      </c>
      <c r="AH501">
        <v>33.973661978382118</v>
      </c>
      <c r="AI501">
        <v>32.071786597650302</v>
      </c>
      <c r="AJ501">
        <v>31.830656825434044</v>
      </c>
      <c r="AK501">
        <v>31.92574734712419</v>
      </c>
      <c r="AM501" t="s">
        <v>19</v>
      </c>
      <c r="AN501" t="s">
        <v>20</v>
      </c>
      <c r="AO501">
        <v>44</v>
      </c>
      <c r="AP501">
        <v>35.09377226871473</v>
      </c>
    </row>
    <row r="502" spans="1:42">
      <c r="A502" t="s">
        <v>19</v>
      </c>
      <c r="B502" t="s">
        <v>20</v>
      </c>
      <c r="C502">
        <v>45</v>
      </c>
      <c r="D502">
        <v>45</v>
      </c>
      <c r="E502">
        <v>1149</v>
      </c>
      <c r="F502">
        <v>1165.0241668809554</v>
      </c>
      <c r="G502">
        <v>1106.2419952774026</v>
      </c>
      <c r="H502">
        <v>1127.0869158492733</v>
      </c>
      <c r="I502">
        <v>1144.4455703730871</v>
      </c>
      <c r="J502">
        <v>1167.6435055354668</v>
      </c>
      <c r="K502">
        <v>1131.827810101146</v>
      </c>
      <c r="L502">
        <v>1055.1683597758656</v>
      </c>
      <c r="M502">
        <v>1083.5728711423405</v>
      </c>
      <c r="N502">
        <v>1052.8647901695783</v>
      </c>
      <c r="O502">
        <v>1013.4636165077013</v>
      </c>
      <c r="Q502">
        <v>31.315531396372734</v>
      </c>
      <c r="R502">
        <v>30.656538073359428</v>
      </c>
      <c r="S502">
        <v>31.775665934086845</v>
      </c>
      <c r="T502">
        <v>30.586158381741917</v>
      </c>
      <c r="U502">
        <v>31.176513241871906</v>
      </c>
      <c r="V502">
        <v>29.736739464822367</v>
      </c>
      <c r="W502">
        <v>30.030880839809004</v>
      </c>
      <c r="X502">
        <v>31.004053433670727</v>
      </c>
      <c r="Y502">
        <v>30.259911487743825</v>
      </c>
      <c r="Z502">
        <v>30.589370460645153</v>
      </c>
      <c r="AB502">
        <v>26.803252006392295</v>
      </c>
      <c r="AC502">
        <v>25.103197856375925</v>
      </c>
      <c r="AD502">
        <v>26.962398648164303</v>
      </c>
      <c r="AE502">
        <v>26.891050747964162</v>
      </c>
      <c r="AF502">
        <v>26.996679916571459</v>
      </c>
      <c r="AG502">
        <v>25.665469700446174</v>
      </c>
      <c r="AH502">
        <v>24.688966043297427</v>
      </c>
      <c r="AI502">
        <v>27.232484895964763</v>
      </c>
      <c r="AJ502">
        <v>25.761165228069661</v>
      </c>
      <c r="AK502">
        <v>25.529473996191648</v>
      </c>
      <c r="AM502" t="s">
        <v>19</v>
      </c>
      <c r="AN502" t="s">
        <v>20</v>
      </c>
      <c r="AO502">
        <v>45</v>
      </c>
      <c r="AP502">
        <v>31.315531396372734</v>
      </c>
    </row>
    <row r="503" spans="1:42">
      <c r="A503" t="s">
        <v>19</v>
      </c>
      <c r="B503" t="s">
        <v>20</v>
      </c>
      <c r="C503">
        <v>45</v>
      </c>
      <c r="D503">
        <v>46</v>
      </c>
      <c r="E503">
        <v>1125</v>
      </c>
      <c r="F503">
        <v>1148.5220010449821</v>
      </c>
      <c r="G503">
        <v>1164.3060969714004</v>
      </c>
      <c r="H503">
        <v>1107.0593586655502</v>
      </c>
      <c r="I503">
        <v>1126.7863371323251</v>
      </c>
      <c r="J503">
        <v>1142.7976694775953</v>
      </c>
      <c r="K503">
        <v>1166.4753090324743</v>
      </c>
      <c r="L503">
        <v>1130.865456436574</v>
      </c>
      <c r="M503">
        <v>1055.8305145167044</v>
      </c>
      <c r="N503">
        <v>1082.1605519125944</v>
      </c>
      <c r="O503">
        <v>1052.4690532136549</v>
      </c>
      <c r="Q503">
        <v>30.88357382254723</v>
      </c>
      <c r="R503">
        <v>30.290796705375403</v>
      </c>
      <c r="S503">
        <v>29.654082630138245</v>
      </c>
      <c r="T503">
        <v>30.712841608780352</v>
      </c>
      <c r="U503">
        <v>29.565790281037597</v>
      </c>
      <c r="V503">
        <v>30.201947404941567</v>
      </c>
      <c r="W503">
        <v>28.7759985999169</v>
      </c>
      <c r="X503">
        <v>29.03138618389119</v>
      </c>
      <c r="Y503">
        <v>29.930529355093448</v>
      </c>
      <c r="Z503">
        <v>29.271891689821476</v>
      </c>
      <c r="AB503">
        <v>31.5413896166352</v>
      </c>
      <c r="AC503">
        <v>31.329392456464543</v>
      </c>
      <c r="AD503">
        <v>29.442330686505663</v>
      </c>
      <c r="AE503">
        <v>31.519743885797773</v>
      </c>
      <c r="AF503">
        <v>31.417917829552284</v>
      </c>
      <c r="AG503">
        <v>31.574791929277186</v>
      </c>
      <c r="AH503">
        <v>30.033614800096291</v>
      </c>
      <c r="AI503">
        <v>28.988894506963199</v>
      </c>
      <c r="AJ503">
        <v>31.839732616022605</v>
      </c>
      <c r="AK503">
        <v>30.231704325555633</v>
      </c>
      <c r="AM503" t="s">
        <v>19</v>
      </c>
      <c r="AN503" t="s">
        <v>20</v>
      </c>
      <c r="AO503">
        <v>46</v>
      </c>
      <c r="AP503">
        <v>30.88357382254723</v>
      </c>
    </row>
    <row r="504" spans="1:42">
      <c r="A504" t="s">
        <v>19</v>
      </c>
      <c r="B504" t="s">
        <v>20</v>
      </c>
      <c r="C504">
        <v>45</v>
      </c>
      <c r="D504">
        <v>47</v>
      </c>
      <c r="E504">
        <v>1156</v>
      </c>
      <c r="F504">
        <v>1127.7416839505206</v>
      </c>
      <c r="G504">
        <v>1150.6192539625526</v>
      </c>
      <c r="H504">
        <v>1166.0996833434017</v>
      </c>
      <c r="I504">
        <v>1110.0879400093636</v>
      </c>
      <c r="J504">
        <v>1128.7019330373967</v>
      </c>
      <c r="K504">
        <v>1143.6487095450339</v>
      </c>
      <c r="L504">
        <v>1167.8290490444028</v>
      </c>
      <c r="M504">
        <v>1132.2862172886071</v>
      </c>
      <c r="N504">
        <v>1058.516531052642</v>
      </c>
      <c r="O504">
        <v>1082.9955510815732</v>
      </c>
      <c r="Q504">
        <v>28.509969825619727</v>
      </c>
      <c r="R504">
        <v>29.190954367388596</v>
      </c>
      <c r="S504">
        <v>28.683837459227096</v>
      </c>
      <c r="T504">
        <v>28.045698058335987</v>
      </c>
      <c r="U504">
        <v>29.003009266569613</v>
      </c>
      <c r="V504">
        <v>27.951467760621245</v>
      </c>
      <c r="W504">
        <v>28.542223603483674</v>
      </c>
      <c r="X504">
        <v>27.19303147585979</v>
      </c>
      <c r="Y504">
        <v>27.41899036454404</v>
      </c>
      <c r="Z504">
        <v>28.222731465978423</v>
      </c>
      <c r="AB504">
        <v>25.076365843491434</v>
      </c>
      <c r="AC504">
        <v>26.237570701225206</v>
      </c>
      <c r="AD504">
        <v>26.068673802736388</v>
      </c>
      <c r="AE504">
        <v>24.49226081368257</v>
      </c>
      <c r="AF504">
        <v>26.172701230778262</v>
      </c>
      <c r="AG504">
        <v>26.097929903658155</v>
      </c>
      <c r="AH504">
        <v>26.276935204224596</v>
      </c>
      <c r="AI504">
        <v>24.968287572524044</v>
      </c>
      <c r="AJ504">
        <v>24.089666218027219</v>
      </c>
      <c r="AK504">
        <v>26.39290607359521</v>
      </c>
      <c r="AM504" t="s">
        <v>19</v>
      </c>
      <c r="AN504" t="s">
        <v>20</v>
      </c>
      <c r="AO504">
        <v>47</v>
      </c>
      <c r="AP504">
        <v>28.509969825619727</v>
      </c>
    </row>
    <row r="505" spans="1:42">
      <c r="A505" t="s">
        <v>19</v>
      </c>
      <c r="B505" t="s">
        <v>20</v>
      </c>
      <c r="C505">
        <v>45</v>
      </c>
      <c r="D505">
        <v>48</v>
      </c>
      <c r="E505">
        <v>1132</v>
      </c>
      <c r="F505">
        <v>1160.0349913857322</v>
      </c>
      <c r="G505">
        <v>1132.6359220130062</v>
      </c>
      <c r="H505">
        <v>1154.707204822141</v>
      </c>
      <c r="I505">
        <v>1169.8967273887979</v>
      </c>
      <c r="J505">
        <v>1115.0042725077233</v>
      </c>
      <c r="K505">
        <v>1132.6725626666935</v>
      </c>
      <c r="L505">
        <v>1146.5516204416206</v>
      </c>
      <c r="M505">
        <v>1171.1953034573303</v>
      </c>
      <c r="N505">
        <v>1135.7495050106465</v>
      </c>
      <c r="O505">
        <v>1063.2057995158436</v>
      </c>
      <c r="Q505">
        <v>29.754657066807209</v>
      </c>
      <c r="R505">
        <v>28.997152023715707</v>
      </c>
      <c r="S505">
        <v>29.639140265882549</v>
      </c>
      <c r="T505">
        <v>29.133823918439042</v>
      </c>
      <c r="U505">
        <v>28.464669344772346</v>
      </c>
      <c r="V505">
        <v>29.457007667480809</v>
      </c>
      <c r="W505">
        <v>28.372464262281618</v>
      </c>
      <c r="X505">
        <v>28.974790035051505</v>
      </c>
      <c r="Y505">
        <v>27.629159841128974</v>
      </c>
      <c r="Z505">
        <v>27.851262377066636</v>
      </c>
      <c r="AB505">
        <v>26.465083457799739</v>
      </c>
      <c r="AC505">
        <v>25.237781034574276</v>
      </c>
      <c r="AD505">
        <v>26.359041269570348</v>
      </c>
      <c r="AE505">
        <v>26.189748769220547</v>
      </c>
      <c r="AF505">
        <v>24.660759662957773</v>
      </c>
      <c r="AG505">
        <v>26.290330546065587</v>
      </c>
      <c r="AH505">
        <v>26.208895927348784</v>
      </c>
      <c r="AI505">
        <v>26.415828416751346</v>
      </c>
      <c r="AJ505">
        <v>25.106711119631068</v>
      </c>
      <c r="AK505">
        <v>24.277045053626313</v>
      </c>
      <c r="AM505" t="s">
        <v>19</v>
      </c>
      <c r="AN505" t="s">
        <v>20</v>
      </c>
      <c r="AO505">
        <v>48</v>
      </c>
      <c r="AP505">
        <v>29.754657066807209</v>
      </c>
    </row>
    <row r="506" spans="1:42">
      <c r="A506" t="s">
        <v>19</v>
      </c>
      <c r="B506" t="s">
        <v>20</v>
      </c>
      <c r="C506">
        <v>45</v>
      </c>
      <c r="D506">
        <v>49</v>
      </c>
      <c r="E506">
        <v>1055</v>
      </c>
      <c r="F506">
        <v>1137.3946059286097</v>
      </c>
      <c r="G506">
        <v>1166.0749598158061</v>
      </c>
      <c r="H506">
        <v>1139.0953042378906</v>
      </c>
      <c r="I506">
        <v>1160.6816007850387</v>
      </c>
      <c r="J506">
        <v>1175.6482379142112</v>
      </c>
      <c r="K506">
        <v>1121.6569122132869</v>
      </c>
      <c r="L506">
        <v>1138.4313294274812</v>
      </c>
      <c r="M506">
        <v>1151.3546293797708</v>
      </c>
      <c r="N506">
        <v>1176.5781355845829</v>
      </c>
      <c r="O506">
        <v>1141.0787264154546</v>
      </c>
      <c r="Q506">
        <v>31.439955648999014</v>
      </c>
      <c r="R506">
        <v>30.284311805612202</v>
      </c>
      <c r="S506">
        <v>29.494769664996685</v>
      </c>
      <c r="T506">
        <v>30.165311360317354</v>
      </c>
      <c r="U506">
        <v>29.68248891994369</v>
      </c>
      <c r="V506">
        <v>29.018572313252317</v>
      </c>
      <c r="W506">
        <v>29.955047200796539</v>
      </c>
      <c r="X506">
        <v>28.929233037205304</v>
      </c>
      <c r="Y506">
        <v>29.56739432885546</v>
      </c>
      <c r="Z506">
        <v>28.174799472079194</v>
      </c>
      <c r="AB506">
        <v>25.181255996902081</v>
      </c>
      <c r="AC506">
        <v>23.91123201398247</v>
      </c>
      <c r="AD506">
        <v>22.839922526967783</v>
      </c>
      <c r="AE506">
        <v>23.799179243800893</v>
      </c>
      <c r="AF506">
        <v>23.639380324944515</v>
      </c>
      <c r="AG506">
        <v>22.333867371987242</v>
      </c>
      <c r="AH506">
        <v>23.748426330181129</v>
      </c>
      <c r="AI506">
        <v>23.66116649178861</v>
      </c>
      <c r="AJ506">
        <v>23.857041185288605</v>
      </c>
      <c r="AK506">
        <v>22.697538766063648</v>
      </c>
      <c r="AM506" t="s">
        <v>19</v>
      </c>
      <c r="AN506" t="s">
        <v>20</v>
      </c>
      <c r="AO506">
        <v>49</v>
      </c>
      <c r="AP506">
        <v>31.439955648999014</v>
      </c>
    </row>
    <row r="507" spans="1:42">
      <c r="A507" t="s">
        <v>19</v>
      </c>
      <c r="B507" t="s">
        <v>20</v>
      </c>
      <c r="C507">
        <v>50</v>
      </c>
      <c r="D507">
        <v>50</v>
      </c>
      <c r="E507">
        <v>1022</v>
      </c>
      <c r="F507">
        <v>1049.5113421336512</v>
      </c>
      <c r="G507">
        <v>1130.4433060466656</v>
      </c>
      <c r="H507">
        <v>1159.3286599468502</v>
      </c>
      <c r="I507">
        <v>1133.1166505987096</v>
      </c>
      <c r="J507">
        <v>1153.950758913345</v>
      </c>
      <c r="K507">
        <v>1168.5817543858293</v>
      </c>
      <c r="L507">
        <v>1115.9763266133807</v>
      </c>
      <c r="M507">
        <v>1131.9272190697584</v>
      </c>
      <c r="N507">
        <v>1143.9000320451369</v>
      </c>
      <c r="O507">
        <v>1169.2386293442428</v>
      </c>
      <c r="Q507">
        <v>24.911675860291439</v>
      </c>
      <c r="R507">
        <v>25.125911366855657</v>
      </c>
      <c r="S507">
        <v>24.153954121745553</v>
      </c>
      <c r="T507">
        <v>23.582230315431641</v>
      </c>
      <c r="U507">
        <v>24.087655190180289</v>
      </c>
      <c r="V507">
        <v>23.728674608949962</v>
      </c>
      <c r="W507">
        <v>23.196279630843357</v>
      </c>
      <c r="X507">
        <v>23.975044706705884</v>
      </c>
      <c r="Y507">
        <v>23.130411748521006</v>
      </c>
      <c r="Z507">
        <v>23.635422736340079</v>
      </c>
      <c r="AB507">
        <v>30.36358944033471</v>
      </c>
      <c r="AC507">
        <v>31.845806002975031</v>
      </c>
      <c r="AD507">
        <v>30.309556327249432</v>
      </c>
      <c r="AE507">
        <v>28.880329654211035</v>
      </c>
      <c r="AF507">
        <v>30.097996546445398</v>
      </c>
      <c r="AG507">
        <v>29.930754587573354</v>
      </c>
      <c r="AH507">
        <v>28.221865321247765</v>
      </c>
      <c r="AI507">
        <v>29.987401754261882</v>
      </c>
      <c r="AJ507">
        <v>29.894894365182946</v>
      </c>
      <c r="AK507">
        <v>30.219779606946108</v>
      </c>
      <c r="AM507" t="s">
        <v>19</v>
      </c>
      <c r="AN507" t="s">
        <v>20</v>
      </c>
      <c r="AO507">
        <v>50</v>
      </c>
      <c r="AP507">
        <v>24.911675860291439</v>
      </c>
    </row>
    <row r="508" spans="1:42">
      <c r="A508" t="s">
        <v>19</v>
      </c>
      <c r="B508" t="s">
        <v>20</v>
      </c>
      <c r="C508">
        <v>50</v>
      </c>
      <c r="D508">
        <v>51</v>
      </c>
      <c r="E508">
        <v>1012</v>
      </c>
      <c r="F508">
        <v>1016.9105606353521</v>
      </c>
      <c r="G508">
        <v>1044.6116154039742</v>
      </c>
      <c r="H508">
        <v>1124.1688161955412</v>
      </c>
      <c r="I508">
        <v>1153.1996671980196</v>
      </c>
      <c r="J508">
        <v>1127.6473745647609</v>
      </c>
      <c r="K508">
        <v>1147.8490803929781</v>
      </c>
      <c r="L508">
        <v>1162.1790118163181</v>
      </c>
      <c r="M508">
        <v>1110.8808194477338</v>
      </c>
      <c r="N508">
        <v>1126.0381722128218</v>
      </c>
      <c r="O508">
        <v>1137.1089749020275</v>
      </c>
      <c r="Q508">
        <v>24.459271256788462</v>
      </c>
      <c r="R508">
        <v>25.206220649787102</v>
      </c>
      <c r="S508">
        <v>25.43601185593743</v>
      </c>
      <c r="T508">
        <v>24.466789958381504</v>
      </c>
      <c r="U508">
        <v>23.863282243360793</v>
      </c>
      <c r="V508">
        <v>24.36305031069362</v>
      </c>
      <c r="W508">
        <v>23.997193677267187</v>
      </c>
      <c r="X508">
        <v>23.455675900197352</v>
      </c>
      <c r="Y508">
        <v>24.228044825389706</v>
      </c>
      <c r="Z508">
        <v>23.404773761952743</v>
      </c>
      <c r="AB508">
        <v>29.193600631015979</v>
      </c>
      <c r="AC508">
        <v>29.827486587127058</v>
      </c>
      <c r="AD508">
        <v>31.227339181043742</v>
      </c>
      <c r="AE508">
        <v>29.742237819047528</v>
      </c>
      <c r="AF508">
        <v>28.351377358594146</v>
      </c>
      <c r="AG508">
        <v>29.515013854937308</v>
      </c>
      <c r="AH508">
        <v>29.355664590515424</v>
      </c>
      <c r="AI508">
        <v>27.721134049259749</v>
      </c>
      <c r="AJ508">
        <v>29.405825037772384</v>
      </c>
      <c r="AK508">
        <v>29.309419129345567</v>
      </c>
      <c r="AM508" t="s">
        <v>19</v>
      </c>
      <c r="AN508" t="s">
        <v>20</v>
      </c>
      <c r="AO508">
        <v>51</v>
      </c>
      <c r="AP508">
        <v>24.459271256788462</v>
      </c>
    </row>
    <row r="509" spans="1:42">
      <c r="A509" t="s">
        <v>19</v>
      </c>
      <c r="B509" t="s">
        <v>20</v>
      </c>
      <c r="C509">
        <v>50</v>
      </c>
      <c r="D509">
        <v>52</v>
      </c>
      <c r="E509">
        <v>954</v>
      </c>
      <c r="F509">
        <v>1006.960605732664</v>
      </c>
      <c r="G509">
        <v>1012.8237637013694</v>
      </c>
      <c r="H509">
        <v>1040.4475033954902</v>
      </c>
      <c r="I509">
        <v>1119.0282967324774</v>
      </c>
      <c r="J509">
        <v>1148.1981125091404</v>
      </c>
      <c r="K509">
        <v>1123.3730608744866</v>
      </c>
      <c r="L509">
        <v>1142.9800558310133</v>
      </c>
      <c r="M509">
        <v>1157.081066617842</v>
      </c>
      <c r="N509">
        <v>1106.9905809728825</v>
      </c>
      <c r="O509">
        <v>1121.410655841858</v>
      </c>
      <c r="Q509">
        <v>24.085886557164134</v>
      </c>
      <c r="R509">
        <v>23.989071533793922</v>
      </c>
      <c r="S509">
        <v>24.659261023941379</v>
      </c>
      <c r="T509">
        <v>24.874865211906702</v>
      </c>
      <c r="U509">
        <v>23.975654631940969</v>
      </c>
      <c r="V509">
        <v>23.410248372548576</v>
      </c>
      <c r="W509">
        <v>23.856904026063191</v>
      </c>
      <c r="X509">
        <v>23.544607653568736</v>
      </c>
      <c r="Y509">
        <v>23.038452096303061</v>
      </c>
      <c r="Z509">
        <v>23.758983106170298</v>
      </c>
      <c r="AB509">
        <v>27.897465202136029</v>
      </c>
      <c r="AC509">
        <v>26.565888208325269</v>
      </c>
      <c r="AD509">
        <v>27.112060888282006</v>
      </c>
      <c r="AE509">
        <v>28.317615662689203</v>
      </c>
      <c r="AF509">
        <v>26.980099333094358</v>
      </c>
      <c r="AG509">
        <v>25.736627571581064</v>
      </c>
      <c r="AH509">
        <v>26.757186673411891</v>
      </c>
      <c r="AI509">
        <v>26.613728157554526</v>
      </c>
      <c r="AJ509">
        <v>25.178724474354947</v>
      </c>
      <c r="AK509">
        <v>26.662245459086602</v>
      </c>
      <c r="AM509" t="s">
        <v>19</v>
      </c>
      <c r="AN509" t="s">
        <v>20</v>
      </c>
      <c r="AO509">
        <v>52</v>
      </c>
      <c r="AP509">
        <v>24.085886557164134</v>
      </c>
    </row>
    <row r="510" spans="1:42">
      <c r="A510" t="s">
        <v>19</v>
      </c>
      <c r="B510" t="s">
        <v>20</v>
      </c>
      <c r="C510">
        <v>50</v>
      </c>
      <c r="D510">
        <v>53</v>
      </c>
      <c r="E510">
        <v>983</v>
      </c>
      <c r="F510">
        <v>948.21779738550708</v>
      </c>
      <c r="G510">
        <v>1000.116548827285</v>
      </c>
      <c r="H510">
        <v>1006.8566266834322</v>
      </c>
      <c r="I510">
        <v>1034.5505186589085</v>
      </c>
      <c r="J510">
        <v>1111.6548692267349</v>
      </c>
      <c r="K510">
        <v>1140.8975022584291</v>
      </c>
      <c r="L510">
        <v>1116.9221535596344</v>
      </c>
      <c r="M510">
        <v>1135.9229491340163</v>
      </c>
      <c r="N510">
        <v>1149.6941261523414</v>
      </c>
      <c r="O510">
        <v>1100.8454060485644</v>
      </c>
      <c r="Q510">
        <v>22.942014074157665</v>
      </c>
      <c r="R510">
        <v>23.862582915048748</v>
      </c>
      <c r="S510">
        <v>23.736409032458472</v>
      </c>
      <c r="T510">
        <v>24.411606061432657</v>
      </c>
      <c r="U510">
        <v>24.624522615635193</v>
      </c>
      <c r="V510">
        <v>23.715079538660177</v>
      </c>
      <c r="W510">
        <v>23.12492070387238</v>
      </c>
      <c r="X510">
        <v>23.570922361773853</v>
      </c>
      <c r="Y510">
        <v>23.215627951361142</v>
      </c>
      <c r="Z510">
        <v>22.719635540407339</v>
      </c>
      <c r="AB510">
        <v>26.739760420608317</v>
      </c>
      <c r="AC510">
        <v>29.251604600519642</v>
      </c>
      <c r="AD510">
        <v>27.897437092628948</v>
      </c>
      <c r="AE510">
        <v>28.455273029017992</v>
      </c>
      <c r="AF510">
        <v>29.749959671404056</v>
      </c>
      <c r="AG510">
        <v>28.398870071387851</v>
      </c>
      <c r="AH510">
        <v>27.084028823395709</v>
      </c>
      <c r="AI510">
        <v>28.141559544101138</v>
      </c>
      <c r="AJ510">
        <v>28.008064540059404</v>
      </c>
      <c r="AK510">
        <v>26.492881143574255</v>
      </c>
      <c r="AM510" t="s">
        <v>19</v>
      </c>
      <c r="AN510" t="s">
        <v>20</v>
      </c>
      <c r="AO510">
        <v>53</v>
      </c>
      <c r="AP510">
        <v>22.942014074157665</v>
      </c>
    </row>
    <row r="511" spans="1:42">
      <c r="A511" t="s">
        <v>19</v>
      </c>
      <c r="B511" t="s">
        <v>20</v>
      </c>
      <c r="C511">
        <v>50</v>
      </c>
      <c r="D511">
        <v>54</v>
      </c>
      <c r="E511">
        <v>891</v>
      </c>
      <c r="F511">
        <v>975.31126186308995</v>
      </c>
      <c r="G511">
        <v>942.44751058877512</v>
      </c>
      <c r="H511">
        <v>992.67690905808649</v>
      </c>
      <c r="I511">
        <v>1000.2337675402968</v>
      </c>
      <c r="J511">
        <v>1028.2283547750269</v>
      </c>
      <c r="K511">
        <v>1103.9599391097474</v>
      </c>
      <c r="L511">
        <v>1133.3598457191015</v>
      </c>
      <c r="M511">
        <v>1110.0786717784322</v>
      </c>
      <c r="N511">
        <v>1128.500624778454</v>
      </c>
      <c r="O511">
        <v>1142.0451521681964</v>
      </c>
      <c r="Q511">
        <v>24.607830595979227</v>
      </c>
      <c r="R511">
        <v>23.275767934410322</v>
      </c>
      <c r="S511">
        <v>24.100432606869045</v>
      </c>
      <c r="T511">
        <v>24.095037634596611</v>
      </c>
      <c r="U511">
        <v>24.750237133168412</v>
      </c>
      <c r="V511">
        <v>24.910064659961378</v>
      </c>
      <c r="W511">
        <v>24.088089567754022</v>
      </c>
      <c r="X511">
        <v>23.46654137107306</v>
      </c>
      <c r="Y511">
        <v>23.908780239760109</v>
      </c>
      <c r="Z511">
        <v>23.601127042452106</v>
      </c>
      <c r="AB511">
        <v>31.448584940929617</v>
      </c>
      <c r="AC511">
        <v>27.791866049616885</v>
      </c>
      <c r="AD511">
        <v>30.263543842293963</v>
      </c>
      <c r="AE511">
        <v>28.91018380866781</v>
      </c>
      <c r="AF511">
        <v>29.446408074533664</v>
      </c>
      <c r="AG511">
        <v>30.667552170624738</v>
      </c>
      <c r="AH511">
        <v>29.278742833971062</v>
      </c>
      <c r="AI511">
        <v>27.948699840422432</v>
      </c>
      <c r="AJ511">
        <v>28.997096327428334</v>
      </c>
      <c r="AK511">
        <v>28.854745719547644</v>
      </c>
      <c r="AM511" t="s">
        <v>19</v>
      </c>
      <c r="AN511" t="s">
        <v>20</v>
      </c>
      <c r="AO511">
        <v>54</v>
      </c>
      <c r="AP511">
        <v>24.607830595979227</v>
      </c>
    </row>
    <row r="512" spans="1:42">
      <c r="A512" t="s">
        <v>19</v>
      </c>
      <c r="B512" t="s">
        <v>20</v>
      </c>
      <c r="C512">
        <v>55</v>
      </c>
      <c r="D512">
        <v>55</v>
      </c>
      <c r="E512">
        <v>936</v>
      </c>
      <c r="F512">
        <v>888.09733224823776</v>
      </c>
      <c r="G512">
        <v>971.06893132561447</v>
      </c>
      <c r="H512">
        <v>939.74224487035997</v>
      </c>
      <c r="I512">
        <v>988.50538322509669</v>
      </c>
      <c r="J512">
        <v>997.37296352646001</v>
      </c>
      <c r="K512">
        <v>1025.5424118190558</v>
      </c>
      <c r="L512">
        <v>1100.3192269029139</v>
      </c>
      <c r="M512">
        <v>1129.7565262254118</v>
      </c>
      <c r="N512">
        <v>1107.2771488700553</v>
      </c>
      <c r="O512">
        <v>1125.1360013865285</v>
      </c>
      <c r="Q512">
        <v>25.067890859113522</v>
      </c>
      <c r="R512">
        <v>27.494061713596935</v>
      </c>
      <c r="S512">
        <v>25.922357317524519</v>
      </c>
      <c r="T512">
        <v>27.001095899009975</v>
      </c>
      <c r="U512">
        <v>26.893059349415886</v>
      </c>
      <c r="V512">
        <v>27.657541611792482</v>
      </c>
      <c r="W512">
        <v>28.081513361570824</v>
      </c>
      <c r="X512">
        <v>26.986534466861915</v>
      </c>
      <c r="Y512">
        <v>26.363318140397521</v>
      </c>
      <c r="Z512">
        <v>26.80384174442969</v>
      </c>
      <c r="AB512">
        <v>26.610896762933756</v>
      </c>
      <c r="AC512">
        <v>30.616841658929594</v>
      </c>
      <c r="AD512">
        <v>27.099810773037419</v>
      </c>
      <c r="AE512">
        <v>29.434221614673017</v>
      </c>
      <c r="AF512">
        <v>28.196930015960586</v>
      </c>
      <c r="AG512">
        <v>28.700767163465088</v>
      </c>
      <c r="AH512">
        <v>29.898593379273425</v>
      </c>
      <c r="AI512">
        <v>28.584892829338258</v>
      </c>
      <c r="AJ512">
        <v>27.286818071757938</v>
      </c>
      <c r="AK512">
        <v>28.290052139551552</v>
      </c>
      <c r="AM512" t="s">
        <v>19</v>
      </c>
      <c r="AN512" t="s">
        <v>20</v>
      </c>
      <c r="AO512">
        <v>55</v>
      </c>
      <c r="AP512">
        <v>25.067890859113522</v>
      </c>
    </row>
    <row r="513" spans="1:42">
      <c r="A513" t="s">
        <v>19</v>
      </c>
      <c r="B513" t="s">
        <v>20</v>
      </c>
      <c r="C513">
        <v>55</v>
      </c>
      <c r="D513">
        <v>56</v>
      </c>
      <c r="E513">
        <v>845</v>
      </c>
      <c r="F513">
        <v>928.9357327534334</v>
      </c>
      <c r="G513">
        <v>884.17708446028689</v>
      </c>
      <c r="H513">
        <v>965.20213290906315</v>
      </c>
      <c r="I513">
        <v>935.63351777051457</v>
      </c>
      <c r="J513">
        <v>983.02881241623186</v>
      </c>
      <c r="K513">
        <v>992.92754184751743</v>
      </c>
      <c r="L513">
        <v>1021.4273744819021</v>
      </c>
      <c r="M513">
        <v>1095.084600566455</v>
      </c>
      <c r="N513">
        <v>1124.5599067351777</v>
      </c>
      <c r="O513">
        <v>1102.9539268407757</v>
      </c>
      <c r="Q513">
        <v>27.603019207858768</v>
      </c>
      <c r="R513">
        <v>25.801194973856653</v>
      </c>
      <c r="S513">
        <v>28.21095220329337</v>
      </c>
      <c r="T513">
        <v>26.648828825568682</v>
      </c>
      <c r="U513">
        <v>27.730113900786893</v>
      </c>
      <c r="V513">
        <v>27.627744376024602</v>
      </c>
      <c r="W513">
        <v>28.406942384857818</v>
      </c>
      <c r="X513">
        <v>28.835358247933506</v>
      </c>
      <c r="Y513">
        <v>27.739314168945718</v>
      </c>
      <c r="Z513">
        <v>27.110497939479828</v>
      </c>
      <c r="AB513">
        <v>32.582184639245249</v>
      </c>
      <c r="AC513">
        <v>28.225926909588559</v>
      </c>
      <c r="AD513">
        <v>32.316674607026272</v>
      </c>
      <c r="AE513">
        <v>28.685681989537855</v>
      </c>
      <c r="AF513">
        <v>31.065158632828847</v>
      </c>
      <c r="AG513">
        <v>29.825805745454133</v>
      </c>
      <c r="AH513">
        <v>30.335818726484788</v>
      </c>
      <c r="AI513">
        <v>31.559717228265072</v>
      </c>
      <c r="AJ513">
        <v>30.198343643703481</v>
      </c>
      <c r="AK513">
        <v>28.842804454085343</v>
      </c>
      <c r="AM513" t="s">
        <v>19</v>
      </c>
      <c r="AN513" t="s">
        <v>20</v>
      </c>
      <c r="AO513">
        <v>56</v>
      </c>
      <c r="AP513">
        <v>27.603019207858768</v>
      </c>
    </row>
    <row r="514" spans="1:42">
      <c r="A514" t="s">
        <v>19</v>
      </c>
      <c r="B514" t="s">
        <v>20</v>
      </c>
      <c r="C514">
        <v>55</v>
      </c>
      <c r="D514">
        <v>57</v>
      </c>
      <c r="E514">
        <v>866</v>
      </c>
      <c r="F514">
        <v>839.78217057003303</v>
      </c>
      <c r="G514">
        <v>921.57053373248436</v>
      </c>
      <c r="H514">
        <v>878.61461054524273</v>
      </c>
      <c r="I514">
        <v>958.20714813358734</v>
      </c>
      <c r="J514">
        <v>930.39676878306614</v>
      </c>
      <c r="K514">
        <v>976.47693581222711</v>
      </c>
      <c r="L514">
        <v>987.23525690541635</v>
      </c>
      <c r="M514">
        <v>1015.8398697060745</v>
      </c>
      <c r="N514">
        <v>1088.3006657602575</v>
      </c>
      <c r="O514">
        <v>1117.8424351151664</v>
      </c>
      <c r="Q514">
        <v>25.75331720241746</v>
      </c>
      <c r="R514">
        <v>27.327150335502893</v>
      </c>
      <c r="S514">
        <v>25.556161315223108</v>
      </c>
      <c r="T514">
        <v>27.89033505084333</v>
      </c>
      <c r="U514">
        <v>26.295605220422459</v>
      </c>
      <c r="V514">
        <v>27.323659257482507</v>
      </c>
      <c r="W514">
        <v>27.233604463197707</v>
      </c>
      <c r="X514">
        <v>27.946881687146981</v>
      </c>
      <c r="Y514">
        <v>28.228769406165576</v>
      </c>
      <c r="Z514">
        <v>27.232577934063727</v>
      </c>
      <c r="AB514">
        <v>29.111058064848262</v>
      </c>
      <c r="AC514">
        <v>32.949315631562918</v>
      </c>
      <c r="AD514">
        <v>28.604208204483665</v>
      </c>
      <c r="AE514">
        <v>32.709426588947068</v>
      </c>
      <c r="AF514">
        <v>29.09381285659456</v>
      </c>
      <c r="AG514">
        <v>31.454366405262878</v>
      </c>
      <c r="AH514">
        <v>30.267380194004783</v>
      </c>
      <c r="AI514">
        <v>30.783510278425492</v>
      </c>
      <c r="AJ514">
        <v>32.041463761407947</v>
      </c>
      <c r="AK514">
        <v>30.702404647701872</v>
      </c>
      <c r="AM514" t="s">
        <v>19</v>
      </c>
      <c r="AN514" t="s">
        <v>20</v>
      </c>
      <c r="AO514">
        <v>57</v>
      </c>
      <c r="AP514">
        <v>25.75331720241746</v>
      </c>
    </row>
    <row r="515" spans="1:42">
      <c r="A515" t="s">
        <v>19</v>
      </c>
      <c r="B515" t="s">
        <v>20</v>
      </c>
      <c r="C515">
        <v>55</v>
      </c>
      <c r="D515">
        <v>58</v>
      </c>
      <c r="E515">
        <v>839</v>
      </c>
      <c r="F515">
        <v>863.37326279837919</v>
      </c>
      <c r="G515">
        <v>837.77026214895545</v>
      </c>
      <c r="H515">
        <v>918.0698262221747</v>
      </c>
      <c r="I515">
        <v>876.82408817929286</v>
      </c>
      <c r="J515">
        <v>955.2992505921344</v>
      </c>
      <c r="K515">
        <v>928.92441279634124</v>
      </c>
      <c r="L515">
        <v>974.06159842698366</v>
      </c>
      <c r="M515">
        <v>985.71111374488578</v>
      </c>
      <c r="N515">
        <v>1014.5564014555175</v>
      </c>
      <c r="O515">
        <v>1086.2445284868109</v>
      </c>
      <c r="Q515">
        <v>24.5565916695762</v>
      </c>
      <c r="R515">
        <v>23.709348867373986</v>
      </c>
      <c r="S515">
        <v>25.13278946724332</v>
      </c>
      <c r="T515">
        <v>23.574333013913016</v>
      </c>
      <c r="U515">
        <v>25.673013142148928</v>
      </c>
      <c r="V515">
        <v>24.302093791384781</v>
      </c>
      <c r="W515">
        <v>25.209774380174199</v>
      </c>
      <c r="X515">
        <v>25.17670885315211</v>
      </c>
      <c r="Y515">
        <v>25.828578597879815</v>
      </c>
      <c r="Z515">
        <v>26.137332916372269</v>
      </c>
      <c r="AB515">
        <v>24.448163663737681</v>
      </c>
      <c r="AC515">
        <v>23.080033958174411</v>
      </c>
      <c r="AD515">
        <v>26.023408093218997</v>
      </c>
      <c r="AE515">
        <v>22.681224209886903</v>
      </c>
      <c r="AF515">
        <v>25.81923987059125</v>
      </c>
      <c r="AG515">
        <v>23.035338244292181</v>
      </c>
      <c r="AH515">
        <v>24.821050205875466</v>
      </c>
      <c r="AI515">
        <v>23.924029629980314</v>
      </c>
      <c r="AJ515">
        <v>24.303634839550096</v>
      </c>
      <c r="AK515">
        <v>25.241305757930014</v>
      </c>
      <c r="AM515" t="s">
        <v>19</v>
      </c>
      <c r="AN515" t="s">
        <v>20</v>
      </c>
      <c r="AO515">
        <v>58</v>
      </c>
      <c r="AP515">
        <v>24.5565916695762</v>
      </c>
    </row>
    <row r="516" spans="1:42">
      <c r="A516" t="s">
        <v>19</v>
      </c>
      <c r="B516" t="s">
        <v>20</v>
      </c>
      <c r="C516">
        <v>55</v>
      </c>
      <c r="D516">
        <v>59</v>
      </c>
      <c r="E516">
        <v>876</v>
      </c>
      <c r="F516">
        <v>836.3522575487433</v>
      </c>
      <c r="G516">
        <v>860.62891800557281</v>
      </c>
      <c r="H516">
        <v>835.61895608287512</v>
      </c>
      <c r="I516">
        <v>914.28776735858514</v>
      </c>
      <c r="J516">
        <v>874.68939095898338</v>
      </c>
      <c r="K516">
        <v>951.95079439211395</v>
      </c>
      <c r="L516">
        <v>927.13232344426274</v>
      </c>
      <c r="M516">
        <v>971.20477801254481</v>
      </c>
      <c r="N516">
        <v>983.69902656995282</v>
      </c>
      <c r="O516">
        <v>1012.7178075244758</v>
      </c>
      <c r="Q516">
        <v>23.657379380809502</v>
      </c>
      <c r="R516">
        <v>25.356020394091924</v>
      </c>
      <c r="S516">
        <v>24.470839419832807</v>
      </c>
      <c r="T516">
        <v>25.930597201695551</v>
      </c>
      <c r="U516">
        <v>24.349297544016885</v>
      </c>
      <c r="V516">
        <v>26.462671445226508</v>
      </c>
      <c r="W516">
        <v>25.11504236198126</v>
      </c>
      <c r="X516">
        <v>25.975785538754597</v>
      </c>
      <c r="Y516">
        <v>25.970007646157409</v>
      </c>
      <c r="Z516">
        <v>26.610983696066782</v>
      </c>
      <c r="AB516">
        <v>24.484692122312044</v>
      </c>
      <c r="AC516">
        <v>26.39431317876906</v>
      </c>
      <c r="AD516">
        <v>24.889666512330773</v>
      </c>
      <c r="AE516">
        <v>28.093305140170745</v>
      </c>
      <c r="AF516">
        <v>24.519672561294403</v>
      </c>
      <c r="AG516">
        <v>27.928216997133315</v>
      </c>
      <c r="AH516">
        <v>24.954405421646804</v>
      </c>
      <c r="AI516">
        <v>26.86850178631585</v>
      </c>
      <c r="AJ516">
        <v>25.956999288589309</v>
      </c>
      <c r="AK516">
        <v>26.378171548390956</v>
      </c>
      <c r="AM516" t="s">
        <v>19</v>
      </c>
      <c r="AN516" t="s">
        <v>20</v>
      </c>
      <c r="AO516">
        <v>59</v>
      </c>
      <c r="AP516">
        <v>23.657379380809502</v>
      </c>
    </row>
    <row r="517" spans="1:42">
      <c r="A517" t="s">
        <v>19</v>
      </c>
      <c r="B517" t="s">
        <v>20</v>
      </c>
      <c r="C517">
        <v>60</v>
      </c>
      <c r="D517">
        <v>60</v>
      </c>
      <c r="E517">
        <v>828</v>
      </c>
      <c r="F517">
        <v>870.74801602227922</v>
      </c>
      <c r="G517">
        <v>832.60267426087432</v>
      </c>
      <c r="H517">
        <v>856.40244318396719</v>
      </c>
      <c r="I517">
        <v>831.96341665385592</v>
      </c>
      <c r="J517">
        <v>909.18705179519918</v>
      </c>
      <c r="K517">
        <v>871.36785381468849</v>
      </c>
      <c r="L517">
        <v>947.30431583169525</v>
      </c>
      <c r="M517">
        <v>923.90426335638062</v>
      </c>
      <c r="N517">
        <v>967.10345945656707</v>
      </c>
      <c r="O517">
        <v>980.41342949524403</v>
      </c>
      <c r="Q517">
        <v>24.630550091283919</v>
      </c>
      <c r="R517">
        <v>23.668847445856141</v>
      </c>
      <c r="S517">
        <v>25.267668912793493</v>
      </c>
      <c r="T517">
        <v>24.373951971661715</v>
      </c>
      <c r="U517">
        <v>25.806007960374071</v>
      </c>
      <c r="V517">
        <v>24.302343404223414</v>
      </c>
      <c r="W517">
        <v>26.29996114775382</v>
      </c>
      <c r="X517">
        <v>24.883162848129206</v>
      </c>
      <c r="Y517">
        <v>25.830656347789841</v>
      </c>
      <c r="Z517">
        <v>25.777491967935987</v>
      </c>
      <c r="AB517">
        <v>25.828952368926963</v>
      </c>
      <c r="AC517">
        <v>23.502782090139743</v>
      </c>
      <c r="AD517">
        <v>25.274177710868695</v>
      </c>
      <c r="AE517">
        <v>23.884300874309911</v>
      </c>
      <c r="AF517">
        <v>26.821876535880001</v>
      </c>
      <c r="AG517">
        <v>23.517946450552504</v>
      </c>
      <c r="AH517">
        <v>26.630683558441081</v>
      </c>
      <c r="AI517">
        <v>23.879503287885118</v>
      </c>
      <c r="AJ517">
        <v>25.611293120908172</v>
      </c>
      <c r="AK517">
        <v>24.774324150974991</v>
      </c>
      <c r="AM517" t="s">
        <v>19</v>
      </c>
      <c r="AN517" t="s">
        <v>20</v>
      </c>
      <c r="AO517">
        <v>60</v>
      </c>
      <c r="AP517">
        <v>24.630550091283919</v>
      </c>
    </row>
    <row r="518" spans="1:42">
      <c r="A518" t="s">
        <v>19</v>
      </c>
      <c r="B518" t="s">
        <v>20</v>
      </c>
      <c r="C518">
        <v>60</v>
      </c>
      <c r="D518">
        <v>61</v>
      </c>
      <c r="E518">
        <v>843</v>
      </c>
      <c r="F518">
        <v>824.54806913901325</v>
      </c>
      <c r="G518">
        <v>866.05215341995643</v>
      </c>
      <c r="H518">
        <v>829.22136836260768</v>
      </c>
      <c r="I518">
        <v>852.74732076536213</v>
      </c>
      <c r="J518">
        <v>828.96407957632641</v>
      </c>
      <c r="K518">
        <v>904.76768212480852</v>
      </c>
      <c r="L518">
        <v>868.56944859063776</v>
      </c>
      <c r="M518">
        <v>943.45046551644214</v>
      </c>
      <c r="N518">
        <v>921.32168108273174</v>
      </c>
      <c r="O518">
        <v>963.80155900116222</v>
      </c>
      <c r="Q518">
        <v>23.519915484578469</v>
      </c>
      <c r="R518">
        <v>23.715190078038397</v>
      </c>
      <c r="S518">
        <v>22.875144445699778</v>
      </c>
      <c r="T518">
        <v>24.418221720594296</v>
      </c>
      <c r="U518">
        <v>23.570461872572086</v>
      </c>
      <c r="V518">
        <v>24.980128980101185</v>
      </c>
      <c r="W518">
        <v>23.550152079928882</v>
      </c>
      <c r="X518">
        <v>25.505431542185555</v>
      </c>
      <c r="Y518">
        <v>24.154668595725926</v>
      </c>
      <c r="Z518">
        <v>25.074488336100554</v>
      </c>
      <c r="AB518">
        <v>23.03445957833398</v>
      </c>
      <c r="AC518">
        <v>24.725324462813489</v>
      </c>
      <c r="AD518">
        <v>22.575890721930861</v>
      </c>
      <c r="AE518">
        <v>24.217039774956991</v>
      </c>
      <c r="AF518">
        <v>22.914031694202922</v>
      </c>
      <c r="AG518">
        <v>25.651264570026278</v>
      </c>
      <c r="AH518">
        <v>22.570635848365352</v>
      </c>
      <c r="AI518">
        <v>25.465263819825704</v>
      </c>
      <c r="AJ518">
        <v>22.891442999887303</v>
      </c>
      <c r="AK518">
        <v>24.490511927040604</v>
      </c>
      <c r="AM518" t="s">
        <v>19</v>
      </c>
      <c r="AN518" t="s">
        <v>20</v>
      </c>
      <c r="AO518">
        <v>61</v>
      </c>
      <c r="AP518">
        <v>23.519915484578469</v>
      </c>
    </row>
    <row r="519" spans="1:42">
      <c r="A519" t="s">
        <v>19</v>
      </c>
      <c r="B519" t="s">
        <v>20</v>
      </c>
      <c r="C519">
        <v>60</v>
      </c>
      <c r="D519">
        <v>62</v>
      </c>
      <c r="E519">
        <v>892</v>
      </c>
      <c r="F519">
        <v>839.55368923110177</v>
      </c>
      <c r="G519">
        <v>820.77921952589008</v>
      </c>
      <c r="H519">
        <v>860.54624838116979</v>
      </c>
      <c r="I519">
        <v>824.78409355998758</v>
      </c>
      <c r="J519">
        <v>848.60496958907493</v>
      </c>
      <c r="K519">
        <v>825.33350336849344</v>
      </c>
      <c r="L519">
        <v>899.70623740084386</v>
      </c>
      <c r="M519">
        <v>865.01168084082121</v>
      </c>
      <c r="N519">
        <v>938.82706201019016</v>
      </c>
      <c r="O519">
        <v>917.99104838179289</v>
      </c>
      <c r="Q519">
        <v>21.712878841356709</v>
      </c>
      <c r="R519">
        <v>22.587611793900304</v>
      </c>
      <c r="S519">
        <v>22.80338325161723</v>
      </c>
      <c r="T519">
        <v>22.029723772400576</v>
      </c>
      <c r="U519">
        <v>23.461357020738163</v>
      </c>
      <c r="V519">
        <v>22.65844577178003</v>
      </c>
      <c r="W519">
        <v>23.997343172575714</v>
      </c>
      <c r="X519">
        <v>22.651254614998159</v>
      </c>
      <c r="Y519">
        <v>24.460811968396978</v>
      </c>
      <c r="Z519">
        <v>23.178795306991422</v>
      </c>
      <c r="AB519">
        <v>21.301099640557819</v>
      </c>
      <c r="AC519">
        <v>22.149453699271429</v>
      </c>
      <c r="AD519">
        <v>23.760594083019075</v>
      </c>
      <c r="AE519">
        <v>21.723885155384934</v>
      </c>
      <c r="AF519">
        <v>23.30342352527558</v>
      </c>
      <c r="AG519">
        <v>22.037572205579849</v>
      </c>
      <c r="AH519">
        <v>24.665112802917879</v>
      </c>
      <c r="AI519">
        <v>21.746694047200535</v>
      </c>
      <c r="AJ519">
        <v>24.513378056055469</v>
      </c>
      <c r="AK519">
        <v>22.073667812816797</v>
      </c>
      <c r="AM519" t="s">
        <v>19</v>
      </c>
      <c r="AN519" t="s">
        <v>20</v>
      </c>
      <c r="AO519">
        <v>62</v>
      </c>
      <c r="AP519">
        <v>21.712878841356709</v>
      </c>
    </row>
    <row r="520" spans="1:42">
      <c r="A520" t="s">
        <v>19</v>
      </c>
      <c r="B520" t="s">
        <v>20</v>
      </c>
      <c r="C520">
        <v>60</v>
      </c>
      <c r="D520">
        <v>63</v>
      </c>
      <c r="E520">
        <v>995</v>
      </c>
      <c r="F520">
        <v>881.81439279981225</v>
      </c>
      <c r="G520">
        <v>830.51779699578401</v>
      </c>
      <c r="H520">
        <v>812.08707711237935</v>
      </c>
      <c r="I520">
        <v>850.4615278661023</v>
      </c>
      <c r="J520">
        <v>816.03863911680935</v>
      </c>
      <c r="K520">
        <v>839.55698555011895</v>
      </c>
      <c r="L520">
        <v>816.91897830389223</v>
      </c>
      <c r="M520">
        <v>889.69322278815991</v>
      </c>
      <c r="N520">
        <v>856.61629282720173</v>
      </c>
      <c r="O520">
        <v>929.06549540618232</v>
      </c>
      <c r="Q520">
        <v>19.03223966159991</v>
      </c>
      <c r="R520">
        <v>20.818040271004552</v>
      </c>
      <c r="S520">
        <v>21.630172050136206</v>
      </c>
      <c r="T520">
        <v>21.847343347742591</v>
      </c>
      <c r="U520">
        <v>21.141748312375938</v>
      </c>
      <c r="V520">
        <v>22.53073829066982</v>
      </c>
      <c r="W520">
        <v>21.736820188871029</v>
      </c>
      <c r="X520">
        <v>23.01178184944521</v>
      </c>
      <c r="Y520">
        <v>21.736144926828832</v>
      </c>
      <c r="Z520">
        <v>23.481042969697132</v>
      </c>
      <c r="AB520">
        <v>23.803669802212138</v>
      </c>
      <c r="AC520">
        <v>25.337982320077973</v>
      </c>
      <c r="AD520">
        <v>26.33660195016013</v>
      </c>
      <c r="AE520">
        <v>28.199019501618874</v>
      </c>
      <c r="AF520">
        <v>25.842241614241011</v>
      </c>
      <c r="AG520">
        <v>27.686389527734342</v>
      </c>
      <c r="AH520">
        <v>26.197516650239663</v>
      </c>
      <c r="AI520">
        <v>29.276466124313952</v>
      </c>
      <c r="AJ520">
        <v>25.87628721660468</v>
      </c>
      <c r="AK520">
        <v>29.102291838329908</v>
      </c>
      <c r="AM520" t="s">
        <v>19</v>
      </c>
      <c r="AN520" t="s">
        <v>20</v>
      </c>
      <c r="AO520">
        <v>63</v>
      </c>
      <c r="AP520">
        <v>19.03223966159991</v>
      </c>
    </row>
    <row r="521" spans="1:42">
      <c r="A521" t="s">
        <v>19</v>
      </c>
      <c r="B521" t="s">
        <v>20</v>
      </c>
      <c r="C521">
        <v>60</v>
      </c>
      <c r="D521">
        <v>64</v>
      </c>
      <c r="E521">
        <v>1121</v>
      </c>
      <c r="F521">
        <v>988.19412475774266</v>
      </c>
      <c r="G521">
        <v>877.26231643855408</v>
      </c>
      <c r="H521">
        <v>826.3520882700833</v>
      </c>
      <c r="I521">
        <v>807.63292225546991</v>
      </c>
      <c r="J521">
        <v>845.19474630797913</v>
      </c>
      <c r="K521">
        <v>811.85847030047591</v>
      </c>
      <c r="L521">
        <v>835.24133275462418</v>
      </c>
      <c r="M521">
        <v>813.05029543467163</v>
      </c>
      <c r="N521">
        <v>884.66680740485083</v>
      </c>
      <c r="O521">
        <v>852.95930550504977</v>
      </c>
      <c r="Q521">
        <v>17.071986097280412</v>
      </c>
      <c r="R521">
        <v>18.110541057783443</v>
      </c>
      <c r="S521">
        <v>19.728507072230816</v>
      </c>
      <c r="T521">
        <v>20.496399812077691</v>
      </c>
      <c r="U521">
        <v>20.727225697646755</v>
      </c>
      <c r="V521">
        <v>20.075121598944534</v>
      </c>
      <c r="W521">
        <v>21.261931983505498</v>
      </c>
      <c r="X521">
        <v>20.597723038692948</v>
      </c>
      <c r="Y521">
        <v>21.748272677879015</v>
      </c>
      <c r="Z521">
        <v>20.56529717846324</v>
      </c>
      <c r="AB521">
        <v>17.474668717572037</v>
      </c>
      <c r="AC521">
        <v>17.752291089861099</v>
      </c>
      <c r="AD521">
        <v>18.93882891904115</v>
      </c>
      <c r="AE521">
        <v>19.687873861254168</v>
      </c>
      <c r="AF521">
        <v>21.023902274025161</v>
      </c>
      <c r="AG521">
        <v>19.342540718816373</v>
      </c>
      <c r="AH521">
        <v>20.671805311113062</v>
      </c>
      <c r="AI521">
        <v>19.594563901592412</v>
      </c>
      <c r="AJ521">
        <v>21.775407876032435</v>
      </c>
      <c r="AK521">
        <v>19.327375275633461</v>
      </c>
      <c r="AM521" t="s">
        <v>19</v>
      </c>
      <c r="AN521" t="s">
        <v>20</v>
      </c>
      <c r="AO521">
        <v>64</v>
      </c>
      <c r="AP521">
        <v>17.071986097280412</v>
      </c>
    </row>
    <row r="522" spans="1:42">
      <c r="A522" t="s">
        <v>19</v>
      </c>
      <c r="B522" t="s">
        <v>20</v>
      </c>
      <c r="C522">
        <v>65</v>
      </c>
      <c r="D522">
        <v>65</v>
      </c>
      <c r="E522">
        <v>861</v>
      </c>
      <c r="F522">
        <v>1103.7074969611965</v>
      </c>
      <c r="G522">
        <v>973.10390694656758</v>
      </c>
      <c r="H522">
        <v>864.15190106203011</v>
      </c>
      <c r="I522">
        <v>814.42119225384965</v>
      </c>
      <c r="J522">
        <v>796.24180070285615</v>
      </c>
      <c r="K522">
        <v>832.45833431366134</v>
      </c>
      <c r="L522">
        <v>800.4379762838746</v>
      </c>
      <c r="M522">
        <v>823.44644746932215</v>
      </c>
      <c r="N522">
        <v>801.98327985810306</v>
      </c>
      <c r="O522">
        <v>872.0698056763149</v>
      </c>
      <c r="Q522">
        <v>24.06207638012112</v>
      </c>
      <c r="R522">
        <v>16.836064824565263</v>
      </c>
      <c r="S522">
        <v>17.769646014860356</v>
      </c>
      <c r="T522">
        <v>19.320442710609996</v>
      </c>
      <c r="U522">
        <v>20.113922499890251</v>
      </c>
      <c r="V522">
        <v>20.377628964604678</v>
      </c>
      <c r="W522">
        <v>19.767162878180539</v>
      </c>
      <c r="X522">
        <v>20.909354013877518</v>
      </c>
      <c r="Y522">
        <v>20.250831726332422</v>
      </c>
      <c r="Z522">
        <v>21.452619058450857</v>
      </c>
      <c r="AB522">
        <v>31.510535911697957</v>
      </c>
      <c r="AC522">
        <v>21.781252065539864</v>
      </c>
      <c r="AD522">
        <v>22.041957415136196</v>
      </c>
      <c r="AE522">
        <v>23.448081436366845</v>
      </c>
      <c r="AF522">
        <v>24.350505295399927</v>
      </c>
      <c r="AG522">
        <v>26.009788393795393</v>
      </c>
      <c r="AH522">
        <v>23.942860405348743</v>
      </c>
      <c r="AI522">
        <v>25.586236364005671</v>
      </c>
      <c r="AJ522">
        <v>24.243743812772625</v>
      </c>
      <c r="AK522">
        <v>26.986774644603155</v>
      </c>
      <c r="AM522" t="s">
        <v>19</v>
      </c>
      <c r="AN522" t="s">
        <v>20</v>
      </c>
      <c r="AO522">
        <v>65</v>
      </c>
      <c r="AP522">
        <v>24.06207638012112</v>
      </c>
    </row>
    <row r="523" spans="1:42">
      <c r="A523" t="s">
        <v>19</v>
      </c>
      <c r="B523" t="s">
        <v>20</v>
      </c>
      <c r="C523">
        <v>65</v>
      </c>
      <c r="D523">
        <v>66</v>
      </c>
      <c r="E523">
        <v>824</v>
      </c>
      <c r="F523">
        <v>850.23622901154033</v>
      </c>
      <c r="G523">
        <v>1090.3400777290956</v>
      </c>
      <c r="H523">
        <v>961.10833641148156</v>
      </c>
      <c r="I523">
        <v>854.10625544624611</v>
      </c>
      <c r="J523">
        <v>805.52691498482125</v>
      </c>
      <c r="K523">
        <v>787.66703685020968</v>
      </c>
      <c r="L523">
        <v>822.79749545303446</v>
      </c>
      <c r="M523">
        <v>791.91756883625715</v>
      </c>
      <c r="N523">
        <v>814.627940423675</v>
      </c>
      <c r="O523">
        <v>793.85074685633253</v>
      </c>
      <c r="Q523">
        <v>18.76038586809932</v>
      </c>
      <c r="R523">
        <v>23.065657447122348</v>
      </c>
      <c r="S523">
        <v>16.066118512001321</v>
      </c>
      <c r="T523">
        <v>16.969801624791845</v>
      </c>
      <c r="U523">
        <v>18.473045167916013</v>
      </c>
      <c r="V523">
        <v>19.207839961135832</v>
      </c>
      <c r="W523">
        <v>19.472130169627292</v>
      </c>
      <c r="X523">
        <v>18.891355521091992</v>
      </c>
      <c r="Y523">
        <v>19.923102112103617</v>
      </c>
      <c r="Z523">
        <v>19.34008351412708</v>
      </c>
      <c r="AB523">
        <v>21.133637841317437</v>
      </c>
      <c r="AC523">
        <v>26.050874892011951</v>
      </c>
      <c r="AD523">
        <v>17.986789734991422</v>
      </c>
      <c r="AE523">
        <v>18.20023265850017</v>
      </c>
      <c r="AF523">
        <v>19.35362953478873</v>
      </c>
      <c r="AG523">
        <v>20.084413173294802</v>
      </c>
      <c r="AH523">
        <v>21.436622861457806</v>
      </c>
      <c r="AI523">
        <v>19.76459074241097</v>
      </c>
      <c r="AJ523">
        <v>21.103845820357563</v>
      </c>
      <c r="AK523">
        <v>20.005138352148194</v>
      </c>
      <c r="AM523" t="s">
        <v>19</v>
      </c>
      <c r="AN523" t="s">
        <v>20</v>
      </c>
      <c r="AO523">
        <v>66</v>
      </c>
      <c r="AP523">
        <v>18.76038586809932</v>
      </c>
    </row>
    <row r="524" spans="1:42">
      <c r="A524" t="s">
        <v>19</v>
      </c>
      <c r="B524" t="s">
        <v>20</v>
      </c>
      <c r="C524">
        <v>65</v>
      </c>
      <c r="D524">
        <v>67</v>
      </c>
      <c r="E524">
        <v>855</v>
      </c>
      <c r="F524">
        <v>815.49276585763903</v>
      </c>
      <c r="G524">
        <v>841.5137914487417</v>
      </c>
      <c r="H524">
        <v>1079.4041616701938</v>
      </c>
      <c r="I524">
        <v>953.00173963087434</v>
      </c>
      <c r="J524">
        <v>846.78538938731538</v>
      </c>
      <c r="K524">
        <v>798.87421534296129</v>
      </c>
      <c r="L524">
        <v>781.19860455740343</v>
      </c>
      <c r="M524">
        <v>815.46830690438435</v>
      </c>
      <c r="N524">
        <v>785.69200282386885</v>
      </c>
      <c r="O524">
        <v>808.03514319692408</v>
      </c>
      <c r="Q524">
        <v>15.836469175542524</v>
      </c>
      <c r="R524">
        <v>17.414223448931835</v>
      </c>
      <c r="S524">
        <v>21.35498135991201</v>
      </c>
      <c r="T524">
        <v>14.928278751396988</v>
      </c>
      <c r="U524">
        <v>15.774322506881399</v>
      </c>
      <c r="V524">
        <v>17.168224823518571</v>
      </c>
      <c r="W524">
        <v>17.850179159100364</v>
      </c>
      <c r="X524">
        <v>18.092362658252036</v>
      </c>
      <c r="Y524">
        <v>17.573774054781509</v>
      </c>
      <c r="Z524">
        <v>18.508463339419109</v>
      </c>
      <c r="AB524">
        <v>17.651333834729495</v>
      </c>
      <c r="AC524">
        <v>19.079917719285067</v>
      </c>
      <c r="AD524">
        <v>23.56193773271287</v>
      </c>
      <c r="AE524">
        <v>16.268444273589949</v>
      </c>
      <c r="AF524">
        <v>16.417754365529682</v>
      </c>
      <c r="AG524">
        <v>17.457837454556174</v>
      </c>
      <c r="AH524">
        <v>18.108524416692134</v>
      </c>
      <c r="AI524">
        <v>19.320383542000684</v>
      </c>
      <c r="AJ524">
        <v>17.838777546804518</v>
      </c>
      <c r="AK524">
        <v>19.02782148608091</v>
      </c>
      <c r="AM524" t="s">
        <v>19</v>
      </c>
      <c r="AN524" t="s">
        <v>20</v>
      </c>
      <c r="AO524">
        <v>67</v>
      </c>
      <c r="AP524">
        <v>15.836469175542524</v>
      </c>
    </row>
    <row r="525" spans="1:42">
      <c r="A525" t="s">
        <v>19</v>
      </c>
      <c r="B525" t="s">
        <v>20</v>
      </c>
      <c r="C525">
        <v>65</v>
      </c>
      <c r="D525">
        <v>68</v>
      </c>
      <c r="E525">
        <v>752</v>
      </c>
      <c r="F525">
        <v>841.65069984777836</v>
      </c>
      <c r="G525">
        <v>803.31385081174267</v>
      </c>
      <c r="H525">
        <v>829.28506180376371</v>
      </c>
      <c r="I525">
        <v>1063.5253480203537</v>
      </c>
      <c r="J525">
        <v>939.67638517522266</v>
      </c>
      <c r="K525">
        <v>835.61442517370847</v>
      </c>
      <c r="L525">
        <v>788.77101592004806</v>
      </c>
      <c r="M525">
        <v>771.44457643207807</v>
      </c>
      <c r="N525">
        <v>804.65222449386465</v>
      </c>
      <c r="O525">
        <v>776.0844121217342</v>
      </c>
      <c r="Q525">
        <v>18.648937235853843</v>
      </c>
      <c r="R525">
        <v>16.401975690010477</v>
      </c>
      <c r="S525">
        <v>18.023122126624497</v>
      </c>
      <c r="T525">
        <v>21.900549193816861</v>
      </c>
      <c r="U525">
        <v>15.352759346344451</v>
      </c>
      <c r="V525">
        <v>16.244593558496575</v>
      </c>
      <c r="W525">
        <v>17.70135544447303</v>
      </c>
      <c r="X525">
        <v>18.430059320799923</v>
      </c>
      <c r="Y525">
        <v>18.677288571346367</v>
      </c>
      <c r="Z525">
        <v>18.144720753334688</v>
      </c>
      <c r="AB525">
        <v>24.040236633108577</v>
      </c>
      <c r="AC525">
        <v>20.507801140431049</v>
      </c>
      <c r="AD525">
        <v>22.16870290069004</v>
      </c>
      <c r="AE525">
        <v>27.461431001219744</v>
      </c>
      <c r="AF525">
        <v>18.942571919261063</v>
      </c>
      <c r="AG525">
        <v>19.078920362225514</v>
      </c>
      <c r="AH525">
        <v>20.259849420197209</v>
      </c>
      <c r="AI525">
        <v>20.996965017748646</v>
      </c>
      <c r="AJ525">
        <v>22.399197775863268</v>
      </c>
      <c r="AK525">
        <v>20.705041298069304</v>
      </c>
      <c r="AM525" t="s">
        <v>19</v>
      </c>
      <c r="AN525" t="s">
        <v>20</v>
      </c>
      <c r="AO525">
        <v>68</v>
      </c>
      <c r="AP525">
        <v>18.648937235853843</v>
      </c>
    </row>
    <row r="526" spans="1:42">
      <c r="A526" t="s">
        <v>19</v>
      </c>
      <c r="B526" t="s">
        <v>20</v>
      </c>
      <c r="C526">
        <v>65</v>
      </c>
      <c r="D526">
        <v>69</v>
      </c>
      <c r="E526">
        <v>655</v>
      </c>
      <c r="F526">
        <v>744.8801141599638</v>
      </c>
      <c r="G526">
        <v>834.09977271608295</v>
      </c>
      <c r="H526">
        <v>796.00651136728493</v>
      </c>
      <c r="I526">
        <v>822.04264210073143</v>
      </c>
      <c r="J526">
        <v>1054.0612707577945</v>
      </c>
      <c r="K526">
        <v>931.79764793284141</v>
      </c>
      <c r="L526">
        <v>829.45477988300263</v>
      </c>
      <c r="M526">
        <v>783.27488249442831</v>
      </c>
      <c r="N526">
        <v>766.1447825538113</v>
      </c>
      <c r="O526">
        <v>798.5019177978163</v>
      </c>
      <c r="Q526">
        <v>19.893603316347331</v>
      </c>
      <c r="R526">
        <v>18.108375778412743</v>
      </c>
      <c r="S526">
        <v>15.900290189391111</v>
      </c>
      <c r="T526">
        <v>17.470787509167728</v>
      </c>
      <c r="U526">
        <v>21.251368662416343</v>
      </c>
      <c r="V526">
        <v>14.874805632607309</v>
      </c>
      <c r="W526">
        <v>15.737336997845395</v>
      </c>
      <c r="X526">
        <v>17.130940919694865</v>
      </c>
      <c r="Y526">
        <v>17.78704093255968</v>
      </c>
      <c r="Z526">
        <v>18.028119968799064</v>
      </c>
      <c r="AB526">
        <v>19.325428905559718</v>
      </c>
      <c r="AC526">
        <v>18.981302961027204</v>
      </c>
      <c r="AD526">
        <v>16.205069248961454</v>
      </c>
      <c r="AE526">
        <v>17.51044765554494</v>
      </c>
      <c r="AF526">
        <v>21.570306548900064</v>
      </c>
      <c r="AG526">
        <v>14.924550285165141</v>
      </c>
      <c r="AH526">
        <v>15.076934966404123</v>
      </c>
      <c r="AI526">
        <v>16.021707787645944</v>
      </c>
      <c r="AJ526">
        <v>16.609168570049647</v>
      </c>
      <c r="AK526">
        <v>17.684858344153771</v>
      </c>
      <c r="AM526" t="s">
        <v>19</v>
      </c>
      <c r="AN526" t="s">
        <v>20</v>
      </c>
      <c r="AO526">
        <v>69</v>
      </c>
      <c r="AP526">
        <v>19.893603316347331</v>
      </c>
    </row>
    <row r="527" spans="1:42">
      <c r="A527" t="s">
        <v>19</v>
      </c>
      <c r="B527" t="s">
        <v>20</v>
      </c>
      <c r="C527">
        <v>70</v>
      </c>
      <c r="D527">
        <v>70</v>
      </c>
      <c r="E527">
        <v>543</v>
      </c>
      <c r="F527">
        <v>654.00370193790229</v>
      </c>
      <c r="G527">
        <v>744.64065743306458</v>
      </c>
      <c r="H527">
        <v>832.00291748972359</v>
      </c>
      <c r="I527">
        <v>795.04344564826647</v>
      </c>
      <c r="J527">
        <v>821.15636287569555</v>
      </c>
      <c r="K527">
        <v>1052.9680916715317</v>
      </c>
      <c r="L527">
        <v>931.33932971397417</v>
      </c>
      <c r="M527">
        <v>829.87205269614969</v>
      </c>
      <c r="N527">
        <v>784.15286450468227</v>
      </c>
      <c r="O527">
        <v>767.06035296778157</v>
      </c>
      <c r="Q527">
        <v>23.454969699494551</v>
      </c>
      <c r="R527">
        <v>21.694187764652664</v>
      </c>
      <c r="S527">
        <v>19.691179551106995</v>
      </c>
      <c r="T527">
        <v>17.48610310695852</v>
      </c>
      <c r="U527">
        <v>19.184692820869358</v>
      </c>
      <c r="V527">
        <v>23.372818898725949</v>
      </c>
      <c r="W527">
        <v>16.390919460285602</v>
      </c>
      <c r="X527">
        <v>17.41593682778969</v>
      </c>
      <c r="Y527">
        <v>18.8960191482361</v>
      </c>
      <c r="Z527">
        <v>19.569328665489618</v>
      </c>
      <c r="AB527">
        <v>13.485620621049096</v>
      </c>
      <c r="AC527">
        <v>12.617200337092914</v>
      </c>
      <c r="AD527">
        <v>12.298080156714446</v>
      </c>
      <c r="AE527">
        <v>10.55007215362637</v>
      </c>
      <c r="AF527">
        <v>11.370289183827587</v>
      </c>
      <c r="AG527">
        <v>13.870865692973977</v>
      </c>
      <c r="AH527">
        <v>9.6447806301788699</v>
      </c>
      <c r="AI527">
        <v>9.7921767543091072</v>
      </c>
      <c r="AJ527">
        <v>10.427935596162529</v>
      </c>
      <c r="AK527">
        <v>10.815545944319419</v>
      </c>
      <c r="AM527" t="s">
        <v>19</v>
      </c>
      <c r="AN527" t="s">
        <v>20</v>
      </c>
      <c r="AO527">
        <v>70</v>
      </c>
      <c r="AP527">
        <v>23.454969699494551</v>
      </c>
    </row>
    <row r="528" spans="1:42">
      <c r="A528" t="s">
        <v>19</v>
      </c>
      <c r="B528" t="s">
        <v>20</v>
      </c>
      <c r="C528">
        <v>70</v>
      </c>
      <c r="D528">
        <v>71</v>
      </c>
      <c r="E528">
        <v>583</v>
      </c>
      <c r="F528">
        <v>538.34077165440272</v>
      </c>
      <c r="G528">
        <v>646.6420059310675</v>
      </c>
      <c r="H528">
        <v>736.21941112913248</v>
      </c>
      <c r="I528">
        <v>822.12591978836394</v>
      </c>
      <c r="J528">
        <v>786.31243662185716</v>
      </c>
      <c r="K528">
        <v>812.34466315493046</v>
      </c>
      <c r="L528">
        <v>1041.5568761062566</v>
      </c>
      <c r="M528">
        <v>921.73655640590277</v>
      </c>
      <c r="N528">
        <v>822.22214576586987</v>
      </c>
      <c r="O528">
        <v>777.3780314020504</v>
      </c>
      <c r="Q528">
        <v>16.838385465306242</v>
      </c>
      <c r="R528">
        <v>19.982364498127705</v>
      </c>
      <c r="S528">
        <v>18.628576877561319</v>
      </c>
      <c r="T528">
        <v>16.934469486645082</v>
      </c>
      <c r="U528">
        <v>15.134226496106308</v>
      </c>
      <c r="V528">
        <v>16.585140509555231</v>
      </c>
      <c r="W528">
        <v>20.444279934638232</v>
      </c>
      <c r="X528">
        <v>14.29906454380807</v>
      </c>
      <c r="Y528">
        <v>15.137002913172438</v>
      </c>
      <c r="Z528">
        <v>16.429577381183197</v>
      </c>
      <c r="AB528">
        <v>15.937303795274294</v>
      </c>
      <c r="AC528">
        <v>20.689273055938749</v>
      </c>
      <c r="AD528">
        <v>19.573362895437075</v>
      </c>
      <c r="AE528">
        <v>19.185613710005669</v>
      </c>
      <c r="AF528">
        <v>16.433728586772553</v>
      </c>
      <c r="AG528">
        <v>17.737840933614283</v>
      </c>
      <c r="AH528">
        <v>21.937954699097467</v>
      </c>
      <c r="AI528">
        <v>15.163398701624155</v>
      </c>
      <c r="AJ528">
        <v>15.298482943463622</v>
      </c>
      <c r="AK528">
        <v>16.22294711588799</v>
      </c>
      <c r="AM528" t="s">
        <v>19</v>
      </c>
      <c r="AN528" t="s">
        <v>20</v>
      </c>
      <c r="AO528">
        <v>71</v>
      </c>
      <c r="AP528">
        <v>16.838385465306242</v>
      </c>
    </row>
    <row r="529" spans="1:42">
      <c r="A529" t="s">
        <v>19</v>
      </c>
      <c r="B529" t="s">
        <v>20</v>
      </c>
      <c r="C529">
        <v>70</v>
      </c>
      <c r="D529">
        <v>72</v>
      </c>
      <c r="E529">
        <v>606</v>
      </c>
      <c r="F529">
        <v>573.7460735236815</v>
      </c>
      <c r="G529">
        <v>530.59505084011937</v>
      </c>
      <c r="H529">
        <v>635.84791999569006</v>
      </c>
      <c r="I529">
        <v>725.01538528830542</v>
      </c>
      <c r="J529">
        <v>808.49776309532001</v>
      </c>
      <c r="K529">
        <v>773.90040965833407</v>
      </c>
      <c r="L529">
        <v>800.03341210494341</v>
      </c>
      <c r="M529">
        <v>1025.955288564156</v>
      </c>
      <c r="N529">
        <v>908.49611611454054</v>
      </c>
      <c r="O529">
        <v>811.15052466927784</v>
      </c>
      <c r="Q529">
        <v>17.004840538026443</v>
      </c>
      <c r="R529">
        <v>16.763147674674848</v>
      </c>
      <c r="S529">
        <v>19.88761395794047</v>
      </c>
      <c r="T529">
        <v>18.53358892005717</v>
      </c>
      <c r="U529">
        <v>16.856128650468076</v>
      </c>
      <c r="V529">
        <v>15.00744433034791</v>
      </c>
      <c r="W529">
        <v>16.418794074745744</v>
      </c>
      <c r="X529">
        <v>20.141175305205788</v>
      </c>
      <c r="Y529">
        <v>14.10316420176156</v>
      </c>
      <c r="Z529">
        <v>14.945958644498322</v>
      </c>
      <c r="AB529">
        <v>14.203769427250348</v>
      </c>
      <c r="AC529">
        <v>13.949049391534535</v>
      </c>
      <c r="AD529">
        <v>17.924118489053743</v>
      </c>
      <c r="AE529">
        <v>16.946478324577239</v>
      </c>
      <c r="AF529">
        <v>16.509900092772572</v>
      </c>
      <c r="AG529">
        <v>14.19146374972749</v>
      </c>
      <c r="AH529">
        <v>15.300917249135445</v>
      </c>
      <c r="AI529">
        <v>18.802283294785653</v>
      </c>
      <c r="AJ529">
        <v>13.038089425458175</v>
      </c>
      <c r="AK529">
        <v>13.196665705768433</v>
      </c>
      <c r="AM529" t="s">
        <v>19</v>
      </c>
      <c r="AN529" t="s">
        <v>20</v>
      </c>
      <c r="AO529">
        <v>72</v>
      </c>
      <c r="AP529">
        <v>17.004840538026443</v>
      </c>
    </row>
    <row r="530" spans="1:42">
      <c r="A530" t="s">
        <v>19</v>
      </c>
      <c r="B530" t="s">
        <v>20</v>
      </c>
      <c r="C530">
        <v>70</v>
      </c>
      <c r="D530">
        <v>73</v>
      </c>
      <c r="E530">
        <v>587</v>
      </c>
      <c r="F530">
        <v>599.55081280875629</v>
      </c>
      <c r="G530">
        <v>567.33503646737472</v>
      </c>
      <c r="H530">
        <v>524.96816296571205</v>
      </c>
      <c r="I530">
        <v>628.54180737294655</v>
      </c>
      <c r="J530">
        <v>717.07889208977747</v>
      </c>
      <c r="K530">
        <v>798.82847147898133</v>
      </c>
      <c r="L530">
        <v>765.12696870649984</v>
      </c>
      <c r="M530">
        <v>791.40034914704177</v>
      </c>
      <c r="N530">
        <v>1015.2499712812287</v>
      </c>
      <c r="O530">
        <v>899.33639646821916</v>
      </c>
      <c r="Q530">
        <v>17.748922434249394</v>
      </c>
      <c r="R530">
        <v>16.989527602834745</v>
      </c>
      <c r="S530">
        <v>16.758416727384812</v>
      </c>
      <c r="T530">
        <v>19.901758415384311</v>
      </c>
      <c r="U530">
        <v>18.511922826007179</v>
      </c>
      <c r="V530">
        <v>16.858914492742056</v>
      </c>
      <c r="W530">
        <v>15.031395587818853</v>
      </c>
      <c r="X530">
        <v>16.423594603320446</v>
      </c>
      <c r="Y530">
        <v>20.066901719746529</v>
      </c>
      <c r="Z530">
        <v>14.054849310446873</v>
      </c>
      <c r="AB530">
        <v>14.541077051812373</v>
      </c>
      <c r="AC530">
        <v>13.57785354739606</v>
      </c>
      <c r="AD530">
        <v>13.435806483599707</v>
      </c>
      <c r="AE530">
        <v>17.014999249896292</v>
      </c>
      <c r="AF530">
        <v>15.984680868891623</v>
      </c>
      <c r="AG530">
        <v>15.457919583231144</v>
      </c>
      <c r="AH530">
        <v>13.3389664979643</v>
      </c>
      <c r="AI530">
        <v>14.355359712423892</v>
      </c>
      <c r="AJ530">
        <v>17.434531929107759</v>
      </c>
      <c r="AK530">
        <v>12.153848056857063</v>
      </c>
      <c r="AM530" t="s">
        <v>19</v>
      </c>
      <c r="AN530" t="s">
        <v>20</v>
      </c>
      <c r="AO530">
        <v>73</v>
      </c>
      <c r="AP530">
        <v>17.748922434249394</v>
      </c>
    </row>
    <row r="531" spans="1:42">
      <c r="A531" t="s">
        <v>19</v>
      </c>
      <c r="B531" t="s">
        <v>20</v>
      </c>
      <c r="C531">
        <v>70</v>
      </c>
      <c r="D531">
        <v>74</v>
      </c>
      <c r="E531">
        <v>539</v>
      </c>
      <c r="F531">
        <v>577.49432718176058</v>
      </c>
      <c r="G531">
        <v>590.10668112487508</v>
      </c>
      <c r="H531">
        <v>558.64906653216326</v>
      </c>
      <c r="I531">
        <v>517.81139227303242</v>
      </c>
      <c r="J531">
        <v>618.78970644569927</v>
      </c>
      <c r="K531">
        <v>705.9103754148332</v>
      </c>
      <c r="L531">
        <v>785.78773400058549</v>
      </c>
      <c r="M531">
        <v>753.26383607508842</v>
      </c>
      <c r="N531">
        <v>779.55897758022002</v>
      </c>
      <c r="O531">
        <v>999.94860179621867</v>
      </c>
      <c r="Q531">
        <v>17.983316930954121</v>
      </c>
      <c r="R531">
        <v>17.129631166978804</v>
      </c>
      <c r="S531">
        <v>16.454460162347381</v>
      </c>
      <c r="T531">
        <v>16.228550953125854</v>
      </c>
      <c r="U531">
        <v>19.241352721060949</v>
      </c>
      <c r="V531">
        <v>17.961817156629092</v>
      </c>
      <c r="W531">
        <v>16.354203734122731</v>
      </c>
      <c r="X531">
        <v>14.576566205657844</v>
      </c>
      <c r="Y531">
        <v>15.909885707924786</v>
      </c>
      <c r="Z531">
        <v>19.354288867280523</v>
      </c>
      <c r="AB531">
        <v>16.860845424929309</v>
      </c>
      <c r="AC531">
        <v>16.08119820369398</v>
      </c>
      <c r="AD531">
        <v>14.889310481793274</v>
      </c>
      <c r="AE531">
        <v>14.576226908115057</v>
      </c>
      <c r="AF531">
        <v>18.819708672420425</v>
      </c>
      <c r="AG531">
        <v>17.972670556797155</v>
      </c>
      <c r="AH531">
        <v>17.555993933325116</v>
      </c>
      <c r="AI531">
        <v>15.110724559150066</v>
      </c>
      <c r="AJ531">
        <v>16.310648131106046</v>
      </c>
      <c r="AK531">
        <v>20.221907717050009</v>
      </c>
      <c r="AM531" t="s">
        <v>19</v>
      </c>
      <c r="AN531" t="s">
        <v>20</v>
      </c>
      <c r="AO531">
        <v>74</v>
      </c>
      <c r="AP531">
        <v>17.983316930954121</v>
      </c>
    </row>
    <row r="532" spans="1:42">
      <c r="A532" t="s">
        <v>19</v>
      </c>
      <c r="B532" t="s">
        <v>20</v>
      </c>
      <c r="C532">
        <v>75</v>
      </c>
      <c r="D532">
        <v>75</v>
      </c>
      <c r="E532">
        <v>580</v>
      </c>
      <c r="F532">
        <v>529.38802988517148</v>
      </c>
      <c r="G532">
        <v>566.44758874497143</v>
      </c>
      <c r="H532">
        <v>579.86257858000874</v>
      </c>
      <c r="I532">
        <v>549.5956480761057</v>
      </c>
      <c r="J532">
        <v>509.47819557530647</v>
      </c>
      <c r="K532">
        <v>608.16736855542104</v>
      </c>
      <c r="L532">
        <v>693.85544944867968</v>
      </c>
      <c r="M532">
        <v>772.02687717192748</v>
      </c>
      <c r="N532">
        <v>740.64060482533375</v>
      </c>
      <c r="O532">
        <v>766.77455399214796</v>
      </c>
      <c r="Q532">
        <v>16.064782310657854</v>
      </c>
      <c r="R532">
        <v>17.953596154361808</v>
      </c>
      <c r="S532">
        <v>17.14862434474815</v>
      </c>
      <c r="T532">
        <v>16.524104439325356</v>
      </c>
      <c r="U532">
        <v>16.188703307713954</v>
      </c>
      <c r="V532">
        <v>19.340554192532164</v>
      </c>
      <c r="W532">
        <v>18.129319510781524</v>
      </c>
      <c r="X532">
        <v>16.55986336328797</v>
      </c>
      <c r="Y532">
        <v>14.739275521747896</v>
      </c>
      <c r="Z532">
        <v>16.002472689477042</v>
      </c>
      <c r="AB532">
        <v>13.943883053596661</v>
      </c>
      <c r="AC532">
        <v>16.332607423307383</v>
      </c>
      <c r="AD532">
        <v>15.621372731103566</v>
      </c>
      <c r="AE532">
        <v>14.476878266966535</v>
      </c>
      <c r="AF532">
        <v>14.193075608576903</v>
      </c>
      <c r="AG532">
        <v>18.201325771738869</v>
      </c>
      <c r="AH532">
        <v>17.341714946499362</v>
      </c>
      <c r="AI532">
        <v>16.887639160609183</v>
      </c>
      <c r="AJ532">
        <v>14.567233863308603</v>
      </c>
      <c r="AK532">
        <v>15.706627715388294</v>
      </c>
      <c r="AM532" t="s">
        <v>19</v>
      </c>
      <c r="AN532" t="s">
        <v>20</v>
      </c>
      <c r="AO532">
        <v>75</v>
      </c>
      <c r="AP532">
        <v>16.064782310657854</v>
      </c>
    </row>
    <row r="533" spans="1:42">
      <c r="A533" t="s">
        <v>19</v>
      </c>
      <c r="B533" t="s">
        <v>20</v>
      </c>
      <c r="C533">
        <v>75</v>
      </c>
      <c r="D533">
        <v>76</v>
      </c>
      <c r="E533">
        <v>517</v>
      </c>
      <c r="F533">
        <v>568.8271783448414</v>
      </c>
      <c r="G533">
        <v>519.60004755203011</v>
      </c>
      <c r="H533">
        <v>555.88108102215199</v>
      </c>
      <c r="I533">
        <v>569.51016827588489</v>
      </c>
      <c r="J533">
        <v>540.55370770385093</v>
      </c>
      <c r="K533">
        <v>501.18234675710698</v>
      </c>
      <c r="L533">
        <v>597.54496759835979</v>
      </c>
      <c r="M533">
        <v>681.82334240878527</v>
      </c>
      <c r="N533">
        <v>758.14595648747627</v>
      </c>
      <c r="O533">
        <v>727.97920658477176</v>
      </c>
      <c r="Q533">
        <v>17.864757427883649</v>
      </c>
      <c r="R533">
        <v>16.544801557974289</v>
      </c>
      <c r="S533">
        <v>18.542289832885636</v>
      </c>
      <c r="T533">
        <v>17.673529978577445</v>
      </c>
      <c r="U533">
        <v>17.004900690669732</v>
      </c>
      <c r="V533">
        <v>16.61466857781879</v>
      </c>
      <c r="W533">
        <v>19.827494251798534</v>
      </c>
      <c r="X533">
        <v>18.63224775804197</v>
      </c>
      <c r="Y533">
        <v>16.98851823452549</v>
      </c>
      <c r="Z533">
        <v>15.177951991847491</v>
      </c>
      <c r="AB533">
        <v>16.371644870861385</v>
      </c>
      <c r="AC533">
        <v>13.566414447998854</v>
      </c>
      <c r="AD533">
        <v>15.901395198057964</v>
      </c>
      <c r="AE533">
        <v>15.229290501391214</v>
      </c>
      <c r="AF533">
        <v>14.099569594667207</v>
      </c>
      <c r="AG533">
        <v>13.772915688878294</v>
      </c>
      <c r="AH533">
        <v>17.734192409054447</v>
      </c>
      <c r="AI533">
        <v>16.977348803838932</v>
      </c>
      <c r="AJ533">
        <v>16.561983358311569</v>
      </c>
      <c r="AK533">
        <v>14.294366513905473</v>
      </c>
      <c r="AM533" t="s">
        <v>19</v>
      </c>
      <c r="AN533" t="s">
        <v>20</v>
      </c>
      <c r="AO533">
        <v>76</v>
      </c>
      <c r="AP533">
        <v>17.864757427883649</v>
      </c>
    </row>
    <row r="534" spans="1:42">
      <c r="A534" t="s">
        <v>19</v>
      </c>
      <c r="B534" t="s">
        <v>20</v>
      </c>
      <c r="C534">
        <v>75</v>
      </c>
      <c r="D534">
        <v>77</v>
      </c>
      <c r="E534">
        <v>506</v>
      </c>
      <c r="F534">
        <v>508.89389698871969</v>
      </c>
      <c r="G534">
        <v>559.63516369017589</v>
      </c>
      <c r="H534">
        <v>512.3620785457432</v>
      </c>
      <c r="I534">
        <v>547.82072490485382</v>
      </c>
      <c r="J534">
        <v>561.2872701105407</v>
      </c>
      <c r="K534">
        <v>533.39663893869636</v>
      </c>
      <c r="L534">
        <v>494.68985023793073</v>
      </c>
      <c r="M534">
        <v>589.18606870498093</v>
      </c>
      <c r="N534">
        <v>672.32787179521199</v>
      </c>
      <c r="O534">
        <v>746.96140584621389</v>
      </c>
      <c r="Q534">
        <v>18.715761803396013</v>
      </c>
      <c r="R534">
        <v>18.825258854754125</v>
      </c>
      <c r="S534">
        <v>17.427067379480579</v>
      </c>
      <c r="T534">
        <v>19.456433599002654</v>
      </c>
      <c r="U534">
        <v>18.623641220493511</v>
      </c>
      <c r="V534">
        <v>17.956154264288148</v>
      </c>
      <c r="W534">
        <v>17.501658774206717</v>
      </c>
      <c r="X534">
        <v>20.932410271441238</v>
      </c>
      <c r="Y534">
        <v>19.825463773157185</v>
      </c>
      <c r="Z534">
        <v>18.090518139868841</v>
      </c>
      <c r="AB534">
        <v>17.740169893893885</v>
      </c>
      <c r="AC534">
        <v>19.382088194408254</v>
      </c>
      <c r="AD534">
        <v>16.151697905206316</v>
      </c>
      <c r="AE534">
        <v>18.842269175326098</v>
      </c>
      <c r="AF534">
        <v>18.044161083405275</v>
      </c>
      <c r="AG534">
        <v>16.747904113481155</v>
      </c>
      <c r="AH534">
        <v>16.381585880911331</v>
      </c>
      <c r="AI534">
        <v>20.960885003279156</v>
      </c>
      <c r="AJ534">
        <v>20.022382348433815</v>
      </c>
      <c r="AK534">
        <v>19.471047675806457</v>
      </c>
      <c r="AM534" t="s">
        <v>19</v>
      </c>
      <c r="AN534" t="s">
        <v>20</v>
      </c>
      <c r="AO534">
        <v>77</v>
      </c>
      <c r="AP534">
        <v>18.715761803396013</v>
      </c>
    </row>
    <row r="535" spans="1:42">
      <c r="A535" t="s">
        <v>19</v>
      </c>
      <c r="B535" t="s">
        <v>20</v>
      </c>
      <c r="C535">
        <v>75</v>
      </c>
      <c r="D535">
        <v>78</v>
      </c>
      <c r="E535">
        <v>515</v>
      </c>
      <c r="F535">
        <v>492.98176017532705</v>
      </c>
      <c r="G535">
        <v>495.49672126825175</v>
      </c>
      <c r="H535">
        <v>544.21563582113822</v>
      </c>
      <c r="I535">
        <v>499.43031344573649</v>
      </c>
      <c r="J535">
        <v>534.76857695774072</v>
      </c>
      <c r="K535">
        <v>547.85925204245825</v>
      </c>
      <c r="L535">
        <v>521.08840041182168</v>
      </c>
      <c r="M535">
        <v>483.45797136799956</v>
      </c>
      <c r="N535">
        <v>575.43629641299026</v>
      </c>
      <c r="O535">
        <v>656.86966620847898</v>
      </c>
      <c r="Q535">
        <v>17.795601039591705</v>
      </c>
      <c r="R535">
        <v>19.071545402122641</v>
      </c>
      <c r="S535">
        <v>19.209539700348984</v>
      </c>
      <c r="T535">
        <v>17.810050521181608</v>
      </c>
      <c r="U535">
        <v>19.862282970078848</v>
      </c>
      <c r="V535">
        <v>18.995697697487977</v>
      </c>
      <c r="W535">
        <v>18.305809678377344</v>
      </c>
      <c r="X535">
        <v>17.84879810553878</v>
      </c>
      <c r="Y535">
        <v>21.39584025461382</v>
      </c>
      <c r="Z535">
        <v>20.187651217546406</v>
      </c>
      <c r="AB535">
        <v>18.063736909103305</v>
      </c>
      <c r="AC535">
        <v>18.967305573480989</v>
      </c>
      <c r="AD535">
        <v>20.673118731371531</v>
      </c>
      <c r="AE535">
        <v>17.315711623131673</v>
      </c>
      <c r="AF535">
        <v>20.150651614332823</v>
      </c>
      <c r="AG535">
        <v>19.257330061750398</v>
      </c>
      <c r="AH535">
        <v>17.910322928097585</v>
      </c>
      <c r="AI535">
        <v>17.538932654593182</v>
      </c>
      <c r="AJ535">
        <v>22.334448026875716</v>
      </c>
      <c r="AK535">
        <v>21.305036086980934</v>
      </c>
      <c r="AM535" t="s">
        <v>19</v>
      </c>
      <c r="AN535" t="s">
        <v>20</v>
      </c>
      <c r="AO535">
        <v>78</v>
      </c>
      <c r="AP535">
        <v>17.795601039591705</v>
      </c>
    </row>
    <row r="536" spans="1:42">
      <c r="A536" t="s">
        <v>19</v>
      </c>
      <c r="B536" t="s">
        <v>20</v>
      </c>
      <c r="C536">
        <v>75</v>
      </c>
      <c r="D536">
        <v>79</v>
      </c>
      <c r="E536">
        <v>473</v>
      </c>
      <c r="F536">
        <v>505.1875549036011</v>
      </c>
      <c r="G536">
        <v>484.19272027026568</v>
      </c>
      <c r="H536">
        <v>486.84164982381589</v>
      </c>
      <c r="I536">
        <v>534.4046634653721</v>
      </c>
      <c r="J536">
        <v>491.79872296218286</v>
      </c>
      <c r="K536">
        <v>526.38855902891476</v>
      </c>
      <c r="L536">
        <v>539.40936727321537</v>
      </c>
      <c r="M536">
        <v>513.64962058682295</v>
      </c>
      <c r="N536">
        <v>476.83793483760246</v>
      </c>
      <c r="O536">
        <v>566.83616851777447</v>
      </c>
      <c r="Q536">
        <v>21.150432393675146</v>
      </c>
      <c r="R536">
        <v>19.612638133492286</v>
      </c>
      <c r="S536">
        <v>20.96313691555034</v>
      </c>
      <c r="T536">
        <v>21.075645776110399</v>
      </c>
      <c r="U536">
        <v>19.553806314878177</v>
      </c>
      <c r="V536">
        <v>21.735766109846484</v>
      </c>
      <c r="W536">
        <v>20.716786024598054</v>
      </c>
      <c r="X536">
        <v>19.976270093745544</v>
      </c>
      <c r="Y536">
        <v>19.556339512409483</v>
      </c>
      <c r="Z536">
        <v>23.180303332280324</v>
      </c>
      <c r="AB536">
        <v>15.017159747535432</v>
      </c>
      <c r="AC536">
        <v>13.466996324234273</v>
      </c>
      <c r="AD536">
        <v>14.12225395532996</v>
      </c>
      <c r="AE536">
        <v>15.44358081953647</v>
      </c>
      <c r="AF536">
        <v>12.92048777760232</v>
      </c>
      <c r="AG536">
        <v>15.041732578832285</v>
      </c>
      <c r="AH536">
        <v>14.402283614130695</v>
      </c>
      <c r="AI536">
        <v>13.373038386086535</v>
      </c>
      <c r="AJ536">
        <v>13.035996276925472</v>
      </c>
      <c r="AK536">
        <v>16.719535921584928</v>
      </c>
      <c r="AM536" t="s">
        <v>19</v>
      </c>
      <c r="AN536" t="s">
        <v>20</v>
      </c>
      <c r="AO536">
        <v>79</v>
      </c>
      <c r="AP536">
        <v>21.150432393675146</v>
      </c>
    </row>
    <row r="537" spans="1:42">
      <c r="A537" t="s">
        <v>19</v>
      </c>
      <c r="B537" t="s">
        <v>20</v>
      </c>
      <c r="C537">
        <v>80</v>
      </c>
      <c r="D537">
        <v>80</v>
      </c>
      <c r="E537">
        <v>506</v>
      </c>
      <c r="F537">
        <v>464.6417363166384</v>
      </c>
      <c r="G537">
        <v>495.28180920593809</v>
      </c>
      <c r="H537">
        <v>475.58958048665602</v>
      </c>
      <c r="I537">
        <v>477.70423182962469</v>
      </c>
      <c r="J537">
        <v>524.62103152766076</v>
      </c>
      <c r="K537">
        <v>484.42166836622033</v>
      </c>
      <c r="L537">
        <v>518.10717483917608</v>
      </c>
      <c r="M537">
        <v>530.99405824937219</v>
      </c>
      <c r="N537">
        <v>506.30609614511565</v>
      </c>
      <c r="O537">
        <v>470.37042906487397</v>
      </c>
      <c r="Q537">
        <v>26.828800163068305</v>
      </c>
      <c r="R537">
        <v>28.199768066162726</v>
      </c>
      <c r="S537">
        <v>26.445045800426389</v>
      </c>
      <c r="T537">
        <v>28.193728720501817</v>
      </c>
      <c r="U537">
        <v>28.423391135903458</v>
      </c>
      <c r="V537">
        <v>26.423352803762</v>
      </c>
      <c r="W537">
        <v>29.360633134250158</v>
      </c>
      <c r="X537">
        <v>27.925206206730074</v>
      </c>
      <c r="Y537">
        <v>26.928306007163656</v>
      </c>
      <c r="Z537">
        <v>26.298170184586702</v>
      </c>
      <c r="AB537">
        <v>17.805482497518085</v>
      </c>
      <c r="AC537">
        <v>20.699188514119101</v>
      </c>
      <c r="AD537">
        <v>18.651955980558078</v>
      </c>
      <c r="AE537">
        <v>19.498046450646257</v>
      </c>
      <c r="AF537">
        <v>21.31509069534188</v>
      </c>
      <c r="AG537">
        <v>17.907964187027556</v>
      </c>
      <c r="AH537">
        <v>20.732085797420282</v>
      </c>
      <c r="AI537">
        <v>19.858736457869515</v>
      </c>
      <c r="AJ537">
        <v>18.478669567892322</v>
      </c>
      <c r="AK537">
        <v>18.036985602976745</v>
      </c>
      <c r="AM537" t="s">
        <v>19</v>
      </c>
      <c r="AN537" t="s">
        <v>20</v>
      </c>
      <c r="AO537">
        <v>80</v>
      </c>
      <c r="AP537">
        <v>26.828800163068305</v>
      </c>
    </row>
    <row r="538" spans="1:42">
      <c r="A538" t="s">
        <v>19</v>
      </c>
      <c r="B538" t="s">
        <v>20</v>
      </c>
      <c r="C538">
        <v>80</v>
      </c>
      <c r="D538">
        <v>81</v>
      </c>
      <c r="E538">
        <v>472</v>
      </c>
      <c r="F538">
        <v>491.95564567800551</v>
      </c>
      <c r="G538">
        <v>452.82097109591922</v>
      </c>
      <c r="H538">
        <v>481.84349971673032</v>
      </c>
      <c r="I538">
        <v>464.08204313008923</v>
      </c>
      <c r="J538">
        <v>466.79205404022832</v>
      </c>
      <c r="K538">
        <v>511.90093522507647</v>
      </c>
      <c r="L538">
        <v>474.25894594906219</v>
      </c>
      <c r="M538">
        <v>506.98864272629856</v>
      </c>
      <c r="N538">
        <v>519.8871767909136</v>
      </c>
      <c r="O538">
        <v>496.42510114143909</v>
      </c>
      <c r="Q538">
        <v>28.102727659784716</v>
      </c>
      <c r="R538">
        <v>26.567133791407709</v>
      </c>
      <c r="S538">
        <v>28.12739939320867</v>
      </c>
      <c r="T538">
        <v>26.254815435569103</v>
      </c>
      <c r="U538">
        <v>28.049800610366017</v>
      </c>
      <c r="V538">
        <v>28.314852399073533</v>
      </c>
      <c r="W538">
        <v>26.383474410668278</v>
      </c>
      <c r="X538">
        <v>29.171824616935943</v>
      </c>
      <c r="Y538">
        <v>27.852497161415052</v>
      </c>
      <c r="Z538">
        <v>26.841859219816559</v>
      </c>
      <c r="AB538">
        <v>22.042427759548783</v>
      </c>
      <c r="AC538">
        <v>19.475645444779008</v>
      </c>
      <c r="AD538">
        <v>22.541512953982892</v>
      </c>
      <c r="AE538">
        <v>20.405539572886656</v>
      </c>
      <c r="AF538">
        <v>21.293588329948516</v>
      </c>
      <c r="AG538">
        <v>23.210790727135613</v>
      </c>
      <c r="AH538">
        <v>19.59350517102131</v>
      </c>
      <c r="AI538">
        <v>22.597857172193731</v>
      </c>
      <c r="AJ538">
        <v>21.666721367993055</v>
      </c>
      <c r="AK538">
        <v>20.178615154628773</v>
      </c>
      <c r="AM538" t="s">
        <v>19</v>
      </c>
      <c r="AN538" t="s">
        <v>20</v>
      </c>
      <c r="AO538">
        <v>81</v>
      </c>
      <c r="AP538">
        <v>28.102727659784716</v>
      </c>
    </row>
    <row r="539" spans="1:42">
      <c r="A539" t="s">
        <v>19</v>
      </c>
      <c r="B539" t="s">
        <v>20</v>
      </c>
      <c r="C539">
        <v>80</v>
      </c>
      <c r="D539">
        <v>82</v>
      </c>
      <c r="E539">
        <v>502</v>
      </c>
      <c r="F539">
        <v>454.81406843020278</v>
      </c>
      <c r="G539">
        <v>473.59602327218573</v>
      </c>
      <c r="H539">
        <v>437.31737978769632</v>
      </c>
      <c r="I539">
        <v>465.42909937770366</v>
      </c>
      <c r="J539">
        <v>449.25444753020264</v>
      </c>
      <c r="K539">
        <v>452.79287040531142</v>
      </c>
      <c r="L539">
        <v>495.96614844874762</v>
      </c>
      <c r="M539">
        <v>461.23703746386423</v>
      </c>
      <c r="N539">
        <v>493.0055047763496</v>
      </c>
      <c r="O539">
        <v>505.8501255331949</v>
      </c>
      <c r="Q539">
        <v>27.425498502219018</v>
      </c>
      <c r="R539">
        <v>30.316839191654005</v>
      </c>
      <c r="S539">
        <v>28.746087900649073</v>
      </c>
      <c r="T539">
        <v>30.331268740803196</v>
      </c>
      <c r="U539">
        <v>28.362424325445733</v>
      </c>
      <c r="V539">
        <v>30.466404127329522</v>
      </c>
      <c r="W539">
        <v>30.742552535544345</v>
      </c>
      <c r="X539">
        <v>28.638952566342294</v>
      </c>
      <c r="Y539">
        <v>31.612145158909353</v>
      </c>
      <c r="Z539">
        <v>30.21027087963499</v>
      </c>
      <c r="AB539">
        <v>17.413258477663302</v>
      </c>
      <c r="AC539">
        <v>20.005773873954833</v>
      </c>
      <c r="AD539">
        <v>17.798914168141469</v>
      </c>
      <c r="AE539">
        <v>20.494050604568212</v>
      </c>
      <c r="AF539">
        <v>18.608133218482042</v>
      </c>
      <c r="AG539">
        <v>19.404980800039937</v>
      </c>
      <c r="AH539">
        <v>21.028770630773</v>
      </c>
      <c r="AI539">
        <v>17.876335746588929</v>
      </c>
      <c r="AJ539">
        <v>20.496435277652417</v>
      </c>
      <c r="AK539">
        <v>19.651500729389653</v>
      </c>
      <c r="AM539" t="s">
        <v>19</v>
      </c>
      <c r="AN539" t="s">
        <v>20</v>
      </c>
      <c r="AO539">
        <v>82</v>
      </c>
      <c r="AP539">
        <v>27.425498502219018</v>
      </c>
    </row>
    <row r="540" spans="1:42">
      <c r="A540" t="s">
        <v>19</v>
      </c>
      <c r="B540" t="s">
        <v>20</v>
      </c>
      <c r="C540">
        <v>80</v>
      </c>
      <c r="D540">
        <v>83</v>
      </c>
      <c r="E540">
        <v>438</v>
      </c>
      <c r="F540">
        <v>476.88113950131856</v>
      </c>
      <c r="G540">
        <v>432.57224670966315</v>
      </c>
      <c r="H540">
        <v>449.90065290997262</v>
      </c>
      <c r="I540">
        <v>418.07681897939386</v>
      </c>
      <c r="J540">
        <v>444.8663267842897</v>
      </c>
      <c r="K540">
        <v>430.34912499290931</v>
      </c>
      <c r="L540">
        <v>434.44058301102615</v>
      </c>
      <c r="M540">
        <v>475.35627339732071</v>
      </c>
      <c r="N540">
        <v>444.0667569767275</v>
      </c>
      <c r="O540">
        <v>474.57484090390534</v>
      </c>
      <c r="Q540">
        <v>32.372634429396172</v>
      </c>
      <c r="R540">
        <v>30.424404357068298</v>
      </c>
      <c r="S540">
        <v>33.746883029955555</v>
      </c>
      <c r="T540">
        <v>32.011855977806249</v>
      </c>
      <c r="U540">
        <v>33.517084077995143</v>
      </c>
      <c r="V540">
        <v>31.485226595505878</v>
      </c>
      <c r="W540">
        <v>33.672918146089678</v>
      </c>
      <c r="X540">
        <v>33.865972896577276</v>
      </c>
      <c r="Y540">
        <v>31.657235107834872</v>
      </c>
      <c r="Z540">
        <v>34.89436912867594</v>
      </c>
      <c r="AB540">
        <v>29.102256462712564</v>
      </c>
      <c r="AC540">
        <v>24.282872241846146</v>
      </c>
      <c r="AD540">
        <v>27.836867033302703</v>
      </c>
      <c r="AE540">
        <v>24.915416469693142</v>
      </c>
      <c r="AF540">
        <v>28.522252907012685</v>
      </c>
      <c r="AG540">
        <v>25.946868242927604</v>
      </c>
      <c r="AH540">
        <v>27.042620989702918</v>
      </c>
      <c r="AI540">
        <v>29.251886470667262</v>
      </c>
      <c r="AJ540">
        <v>24.984034246212875</v>
      </c>
      <c r="AK540">
        <v>28.525127477072303</v>
      </c>
      <c r="AM540" t="s">
        <v>19</v>
      </c>
      <c r="AN540" t="s">
        <v>20</v>
      </c>
      <c r="AO540">
        <v>83</v>
      </c>
      <c r="AP540">
        <v>32.372634429396172</v>
      </c>
    </row>
    <row r="541" spans="1:42">
      <c r="A541" t="s">
        <v>19</v>
      </c>
      <c r="B541" t="s">
        <v>20</v>
      </c>
      <c r="C541">
        <v>80</v>
      </c>
      <c r="D541">
        <v>84</v>
      </c>
      <c r="E541">
        <v>425</v>
      </c>
      <c r="F541">
        <v>414.03168337950103</v>
      </c>
      <c r="G541">
        <v>451.66422377594108</v>
      </c>
      <c r="H541">
        <v>412.03140030403881</v>
      </c>
      <c r="I541">
        <v>429.72669735505769</v>
      </c>
      <c r="J541">
        <v>400.0117621002895</v>
      </c>
      <c r="K541">
        <v>425.28843629344021</v>
      </c>
      <c r="L541">
        <v>412.62126290727065</v>
      </c>
      <c r="M541">
        <v>417.44271096161464</v>
      </c>
      <c r="N541">
        <v>456.26935929966709</v>
      </c>
      <c r="O541">
        <v>427.93398217113463</v>
      </c>
      <c r="Q541">
        <v>32.831335270990593</v>
      </c>
      <c r="R541">
        <v>35.031058429346665</v>
      </c>
      <c r="S541">
        <v>32.926682112760282</v>
      </c>
      <c r="T541">
        <v>36.386959817551038</v>
      </c>
      <c r="U541">
        <v>34.408840922051532</v>
      </c>
      <c r="V541">
        <v>36.039726004336927</v>
      </c>
      <c r="W541">
        <v>33.894544803814014</v>
      </c>
      <c r="X541">
        <v>36.011696689666863</v>
      </c>
      <c r="Y541">
        <v>36.25815514180502</v>
      </c>
      <c r="Z541">
        <v>33.982948403396165</v>
      </c>
      <c r="AB541">
        <v>27.03677095856419</v>
      </c>
      <c r="AC541">
        <v>30.270155259055848</v>
      </c>
      <c r="AD541">
        <v>25.276891995459728</v>
      </c>
      <c r="AE541">
        <v>28.902555855191309</v>
      </c>
      <c r="AF541">
        <v>25.789610958858859</v>
      </c>
      <c r="AG541">
        <v>29.500773911387416</v>
      </c>
      <c r="AH541">
        <v>26.913471475275561</v>
      </c>
      <c r="AI541">
        <v>28.036917342339859</v>
      </c>
      <c r="AJ541">
        <v>30.299273467984253</v>
      </c>
      <c r="AK541">
        <v>25.959225975971655</v>
      </c>
      <c r="AM541" t="s">
        <v>19</v>
      </c>
      <c r="AN541" t="s">
        <v>20</v>
      </c>
      <c r="AO541">
        <v>84</v>
      </c>
      <c r="AP541">
        <v>32.831335270990593</v>
      </c>
    </row>
    <row r="542" spans="1:42">
      <c r="A542" t="s">
        <v>19</v>
      </c>
      <c r="B542" t="s">
        <v>20</v>
      </c>
      <c r="C542">
        <v>85</v>
      </c>
      <c r="D542">
        <v>85</v>
      </c>
      <c r="E542">
        <v>394</v>
      </c>
      <c r="F542">
        <v>402.67989144143047</v>
      </c>
      <c r="G542">
        <v>393.80093858940592</v>
      </c>
      <c r="H542">
        <v>430.56990036855819</v>
      </c>
      <c r="I542">
        <v>395.56405457989678</v>
      </c>
      <c r="J542">
        <v>412.13469935377026</v>
      </c>
      <c r="K542">
        <v>385.24347262027271</v>
      </c>
      <c r="L542">
        <v>408.99768522172167</v>
      </c>
      <c r="M542">
        <v>398.12768225323526</v>
      </c>
      <c r="N542">
        <v>403.55755640243535</v>
      </c>
      <c r="O542">
        <v>440.28922001888606</v>
      </c>
      <c r="Q542">
        <v>37.2189239734493</v>
      </c>
      <c r="R542">
        <v>36.509284534174867</v>
      </c>
      <c r="S542">
        <v>38.903395624876637</v>
      </c>
      <c r="T542">
        <v>36.145474762420022</v>
      </c>
      <c r="U542">
        <v>40.40824246284059</v>
      </c>
      <c r="V542">
        <v>37.859006901205049</v>
      </c>
      <c r="W542">
        <v>39.228898302422202</v>
      </c>
      <c r="X542">
        <v>37.215236772200583</v>
      </c>
      <c r="Y542">
        <v>39.261944775512127</v>
      </c>
      <c r="Z542">
        <v>39.170348411592997</v>
      </c>
      <c r="AB542">
        <v>22.75315025304122</v>
      </c>
      <c r="AC542">
        <v>21.777463507202615</v>
      </c>
      <c r="AD542">
        <v>24.330584330799145</v>
      </c>
      <c r="AE542">
        <v>20.423446256259272</v>
      </c>
      <c r="AF542">
        <v>23.143601064531094</v>
      </c>
      <c r="AG542">
        <v>20.775361259396945</v>
      </c>
      <c r="AH542">
        <v>23.632018079747866</v>
      </c>
      <c r="AI542">
        <v>21.659669491121193</v>
      </c>
      <c r="AJ542">
        <v>22.53316785843457</v>
      </c>
      <c r="AK542">
        <v>24.254793290841683</v>
      </c>
      <c r="AM542" t="s">
        <v>19</v>
      </c>
      <c r="AN542" t="s">
        <v>20</v>
      </c>
      <c r="AO542">
        <v>85</v>
      </c>
      <c r="AP542">
        <v>37.2189239734493</v>
      </c>
    </row>
    <row r="543" spans="1:42">
      <c r="A543" t="s">
        <v>19</v>
      </c>
      <c r="B543" t="s">
        <v>20</v>
      </c>
      <c r="C543">
        <v>85</v>
      </c>
      <c r="D543">
        <v>86</v>
      </c>
      <c r="E543">
        <v>323</v>
      </c>
      <c r="F543">
        <v>365.39857499728578</v>
      </c>
      <c r="G543">
        <v>373.53293842816248</v>
      </c>
      <c r="H543">
        <v>366.07505524452171</v>
      </c>
      <c r="I543">
        <v>400.98359595061544</v>
      </c>
      <c r="J543">
        <v>371.09542464252098</v>
      </c>
      <c r="K543">
        <v>387.09103995129647</v>
      </c>
      <c r="L543">
        <v>363.32229423495278</v>
      </c>
      <c r="M543">
        <v>385.42678765565415</v>
      </c>
      <c r="N543">
        <v>376.45652791883856</v>
      </c>
      <c r="O543">
        <v>382.67316407240128</v>
      </c>
      <c r="Q543">
        <v>38.853809405749026</v>
      </c>
      <c r="R543">
        <v>34.958604850774691</v>
      </c>
      <c r="S543">
        <v>34.357753077145084</v>
      </c>
      <c r="T543">
        <v>36.466341751159248</v>
      </c>
      <c r="U543">
        <v>34.074172909013043</v>
      </c>
      <c r="V543">
        <v>37.662638084340465</v>
      </c>
      <c r="W543">
        <v>35.557497238984787</v>
      </c>
      <c r="X543">
        <v>37.015301596715965</v>
      </c>
      <c r="Y543">
        <v>35.057412479023057</v>
      </c>
      <c r="Z543">
        <v>37.355888568187666</v>
      </c>
      <c r="AB543">
        <v>29.507201203187634</v>
      </c>
      <c r="AC543">
        <v>26.662761535055875</v>
      </c>
      <c r="AD543">
        <v>25.558006001279711</v>
      </c>
      <c r="AE543">
        <v>28.561151748911076</v>
      </c>
      <c r="AF543">
        <v>24.08448639158355</v>
      </c>
      <c r="AG543">
        <v>27.14088359773935</v>
      </c>
      <c r="AH543">
        <v>24.411373247105853</v>
      </c>
      <c r="AI543">
        <v>27.63891349028108</v>
      </c>
      <c r="AJ543">
        <v>25.434478549874029</v>
      </c>
      <c r="AK543">
        <v>26.438211061699981</v>
      </c>
      <c r="AM543" t="s">
        <v>19</v>
      </c>
      <c r="AN543" t="s">
        <v>20</v>
      </c>
      <c r="AO543">
        <v>86</v>
      </c>
      <c r="AP543">
        <v>38.853809405749026</v>
      </c>
    </row>
    <row r="544" spans="1:42">
      <c r="A544" t="s">
        <v>19</v>
      </c>
      <c r="B544" t="s">
        <v>20</v>
      </c>
      <c r="C544">
        <v>85</v>
      </c>
      <c r="D544">
        <v>87</v>
      </c>
      <c r="E544">
        <v>306</v>
      </c>
      <c r="F544">
        <v>302.01422472818109</v>
      </c>
      <c r="G544">
        <v>340.57191242753851</v>
      </c>
      <c r="H544">
        <v>348.52207339381857</v>
      </c>
      <c r="I544">
        <v>342.80164859247475</v>
      </c>
      <c r="J544">
        <v>375.84405858757356</v>
      </c>
      <c r="K544">
        <v>349.99391572033562</v>
      </c>
      <c r="L544">
        <v>365.77257208696727</v>
      </c>
      <c r="M544">
        <v>344.8616191242786</v>
      </c>
      <c r="N544">
        <v>365.3944320859535</v>
      </c>
      <c r="O544">
        <v>358.06064235777222</v>
      </c>
      <c r="Q544">
        <v>46.465701705823776</v>
      </c>
      <c r="R544">
        <v>46.06519289564595</v>
      </c>
      <c r="S544">
        <v>41.711915823504533</v>
      </c>
      <c r="T544">
        <v>40.885549749070663</v>
      </c>
      <c r="U544">
        <v>43.398731118582681</v>
      </c>
      <c r="V544">
        <v>40.487142730467028</v>
      </c>
      <c r="W544">
        <v>44.659903303313165</v>
      </c>
      <c r="X544">
        <v>42.125405558350089</v>
      </c>
      <c r="Y544">
        <v>43.679115762822747</v>
      </c>
      <c r="Z544">
        <v>41.463535077073878</v>
      </c>
      <c r="AB544">
        <v>25.906514997208301</v>
      </c>
      <c r="AC544">
        <v>29.792875283050737</v>
      </c>
      <c r="AD544">
        <v>27.039331961699411</v>
      </c>
      <c r="AE544">
        <v>25.966967488791227</v>
      </c>
      <c r="AF544">
        <v>29.004894270296084</v>
      </c>
      <c r="AG544">
        <v>24.535479006910847</v>
      </c>
      <c r="AH544">
        <v>27.556878597920086</v>
      </c>
      <c r="AI544">
        <v>24.810141454538215</v>
      </c>
      <c r="AJ544">
        <v>27.982106570787025</v>
      </c>
      <c r="AK544">
        <v>25.850253584131366</v>
      </c>
      <c r="AM544" t="s">
        <v>19</v>
      </c>
      <c r="AN544" t="s">
        <v>20</v>
      </c>
      <c r="AO544">
        <v>87</v>
      </c>
      <c r="AP544">
        <v>46.465701705823776</v>
      </c>
    </row>
    <row r="545" spans="1:42">
      <c r="A545" t="s">
        <v>19</v>
      </c>
      <c r="B545" t="s">
        <v>20</v>
      </c>
      <c r="C545">
        <v>85</v>
      </c>
      <c r="D545">
        <v>88</v>
      </c>
      <c r="E545">
        <v>279</v>
      </c>
      <c r="F545">
        <v>281.92675375756863</v>
      </c>
      <c r="G545">
        <v>279.81874421637576</v>
      </c>
      <c r="H545">
        <v>314.36108690433196</v>
      </c>
      <c r="I545">
        <v>322.76914342322533</v>
      </c>
      <c r="J545">
        <v>317.68550971899049</v>
      </c>
      <c r="K545">
        <v>348.97454760347557</v>
      </c>
      <c r="L545">
        <v>327.29143062120687</v>
      </c>
      <c r="M545">
        <v>342.73598483999626</v>
      </c>
      <c r="N545">
        <v>324.68752200272161</v>
      </c>
      <c r="O545">
        <v>343.58075221818336</v>
      </c>
      <c r="Q545">
        <v>48.041976224115096</v>
      </c>
      <c r="R545">
        <v>49.050779419813082</v>
      </c>
      <c r="S545">
        <v>48.63738356494185</v>
      </c>
      <c r="T545">
        <v>44.152534535899946</v>
      </c>
      <c r="U545">
        <v>43.460436120922679</v>
      </c>
      <c r="V545">
        <v>46.082736799382154</v>
      </c>
      <c r="W545">
        <v>42.995823279057333</v>
      </c>
      <c r="X545">
        <v>47.195346775265179</v>
      </c>
      <c r="Y545">
        <v>44.542897625521995</v>
      </c>
      <c r="Z545">
        <v>46.196376559547652</v>
      </c>
      <c r="AB545">
        <v>29.435633115955657</v>
      </c>
      <c r="AC545">
        <v>28.855210910075332</v>
      </c>
      <c r="AD545">
        <v>32.871944036985084</v>
      </c>
      <c r="AE545">
        <v>30.051668665014617</v>
      </c>
      <c r="AF545">
        <v>28.773125023926866</v>
      </c>
      <c r="AG545">
        <v>32.186874156535644</v>
      </c>
      <c r="AH545">
        <v>27.368752214226987</v>
      </c>
      <c r="AI545">
        <v>30.583852126479435</v>
      </c>
      <c r="AJ545">
        <v>27.611190063405278</v>
      </c>
      <c r="AK545">
        <v>30.950827699544792</v>
      </c>
      <c r="AM545" t="s">
        <v>19</v>
      </c>
      <c r="AN545" t="s">
        <v>20</v>
      </c>
      <c r="AO545">
        <v>88</v>
      </c>
      <c r="AP545">
        <v>48.041976224115096</v>
      </c>
    </row>
    <row r="546" spans="1:42">
      <c r="A546" t="s">
        <v>19</v>
      </c>
      <c r="B546" t="s">
        <v>20</v>
      </c>
      <c r="C546">
        <v>85</v>
      </c>
      <c r="D546">
        <v>89</v>
      </c>
      <c r="E546">
        <v>273</v>
      </c>
      <c r="F546">
        <v>249.30624907107571</v>
      </c>
      <c r="G546">
        <v>254.70127403161371</v>
      </c>
      <c r="H546">
        <v>253.62589573510823</v>
      </c>
      <c r="I546">
        <v>283.88404917852608</v>
      </c>
      <c r="J546">
        <v>291.95721190918073</v>
      </c>
      <c r="K546">
        <v>288.47934460616534</v>
      </c>
      <c r="L546">
        <v>317.72484785052393</v>
      </c>
      <c r="M546">
        <v>300.06447675795408</v>
      </c>
      <c r="N546">
        <v>315.04997500098875</v>
      </c>
      <c r="O546">
        <v>300.02535871069671</v>
      </c>
      <c r="Q546">
        <v>46.737074107393241</v>
      </c>
      <c r="R546">
        <v>49.207341493965309</v>
      </c>
      <c r="S546">
        <v>50.160028581724504</v>
      </c>
      <c r="T546">
        <v>49.714660971182482</v>
      </c>
      <c r="U546">
        <v>45.422443539537319</v>
      </c>
      <c r="V546">
        <v>44.587937256051752</v>
      </c>
      <c r="W546">
        <v>47.489047758626874</v>
      </c>
      <c r="X546">
        <v>44.250679712401158</v>
      </c>
      <c r="Y546">
        <v>48.498095234528854</v>
      </c>
      <c r="Z546">
        <v>45.738466503546746</v>
      </c>
      <c r="AB546">
        <v>27.711717468217749</v>
      </c>
      <c r="AC546">
        <v>31.100554260429778</v>
      </c>
      <c r="AD546">
        <v>30.242949442089404</v>
      </c>
      <c r="AE546">
        <v>34.20777895842275</v>
      </c>
      <c r="AF546">
        <v>31.439020384127357</v>
      </c>
      <c r="AG546">
        <v>30.175213212977223</v>
      </c>
      <c r="AH546">
        <v>33.705710379923865</v>
      </c>
      <c r="AI546">
        <v>28.78929041055563</v>
      </c>
      <c r="AJ546">
        <v>32.028367004817653</v>
      </c>
      <c r="AK546">
        <v>28.994184238394222</v>
      </c>
      <c r="AM546" t="s">
        <v>19</v>
      </c>
      <c r="AN546" t="s">
        <v>20</v>
      </c>
      <c r="AO546">
        <v>89</v>
      </c>
      <c r="AP546">
        <v>46.737074107393241</v>
      </c>
    </row>
    <row r="547" spans="1:42">
      <c r="A547" t="s">
        <v>19</v>
      </c>
      <c r="B547" t="s">
        <v>20</v>
      </c>
      <c r="C547">
        <v>90</v>
      </c>
      <c r="D547" t="s">
        <v>10</v>
      </c>
      <c r="E547">
        <v>1119</v>
      </c>
      <c r="F547">
        <v>1085.9320254748222</v>
      </c>
      <c r="G547">
        <v>1046.4914324317967</v>
      </c>
      <c r="H547">
        <v>1028.9141093382964</v>
      </c>
      <c r="I547">
        <v>1024.4650769154775</v>
      </c>
      <c r="J547">
        <v>1048.729283238835</v>
      </c>
      <c r="K547">
        <v>1076.9294950153676</v>
      </c>
      <c r="L547">
        <v>1101.1580902213555</v>
      </c>
      <c r="M547">
        <v>1149.5787395314094</v>
      </c>
      <c r="N547">
        <v>1181.8725381598867</v>
      </c>
      <c r="O547">
        <v>1226.72198735132</v>
      </c>
      <c r="Q547">
        <v>52.807203911513476</v>
      </c>
      <c r="R547">
        <v>56.665003723204066</v>
      </c>
      <c r="S547">
        <v>60.464503602832124</v>
      </c>
      <c r="T547">
        <v>63.496374004742741</v>
      </c>
      <c r="U547">
        <v>65.462161981048737</v>
      </c>
      <c r="V547">
        <v>65.828983153096559</v>
      </c>
      <c r="W547">
        <v>65.93839828023178</v>
      </c>
      <c r="X547">
        <v>66.76253342048831</v>
      </c>
      <c r="Y547">
        <v>66.356833669736318</v>
      </c>
      <c r="Z547">
        <v>67.138020585318543</v>
      </c>
      <c r="AB547">
        <v>38.753524729485065</v>
      </c>
      <c r="AC547">
        <v>38.352740895882377</v>
      </c>
      <c r="AD547">
        <v>39.048912226870833</v>
      </c>
      <c r="AE547">
        <v>39.454973998642203</v>
      </c>
      <c r="AF547">
        <v>40.534281892625671</v>
      </c>
      <c r="AG547">
        <v>40.628825320128037</v>
      </c>
      <c r="AH547">
        <v>40.417985482914538</v>
      </c>
      <c r="AI547">
        <v>41.249993588584722</v>
      </c>
      <c r="AJ547">
        <v>40.572850998058215</v>
      </c>
      <c r="AK547">
        <v>40.923653994506864</v>
      </c>
      <c r="AM547" t="s">
        <v>19</v>
      </c>
      <c r="AN547" t="s">
        <v>20</v>
      </c>
      <c r="AO547" t="s">
        <v>10</v>
      </c>
      <c r="AP547">
        <v>52.807203911513476</v>
      </c>
    </row>
    <row r="548" spans="1:42">
      <c r="A548" t="s">
        <v>21</v>
      </c>
      <c r="B548" t="s">
        <v>22</v>
      </c>
      <c r="C548">
        <v>0</v>
      </c>
      <c r="D548">
        <v>0</v>
      </c>
      <c r="E548">
        <v>614</v>
      </c>
      <c r="F548">
        <v>637.01087319755379</v>
      </c>
      <c r="G548">
        <v>646.36857898692188</v>
      </c>
      <c r="H548">
        <v>646.48315249473887</v>
      </c>
      <c r="I548">
        <v>643.43312125150339</v>
      </c>
      <c r="J548">
        <v>638.88184131603316</v>
      </c>
      <c r="K548">
        <v>633.62315191707148</v>
      </c>
      <c r="L548">
        <v>627.19774317613383</v>
      </c>
      <c r="M548">
        <v>622.40233611861743</v>
      </c>
      <c r="N548">
        <v>619.50717950520038</v>
      </c>
      <c r="O548">
        <v>616.1724681579916</v>
      </c>
      <c r="Q548">
        <v>73.649015855849569</v>
      </c>
      <c r="R548">
        <v>71.801427790372045</v>
      </c>
      <c r="S548">
        <v>71.015976867671768</v>
      </c>
      <c r="T548">
        <v>70.622010920619431</v>
      </c>
      <c r="U548">
        <v>70.44286980310055</v>
      </c>
      <c r="V548">
        <v>70.455965333634992</v>
      </c>
      <c r="W548">
        <v>70.450341367613717</v>
      </c>
      <c r="X548">
        <v>70.786565915681919</v>
      </c>
      <c r="Y548">
        <v>71.102892705521214</v>
      </c>
      <c r="Z548">
        <v>71.183191060422402</v>
      </c>
      <c r="AB548">
        <v>73.152421431986028</v>
      </c>
      <c r="AC548">
        <v>71.558334790258044</v>
      </c>
      <c r="AD548">
        <v>70.533764896569025</v>
      </c>
      <c r="AE548">
        <v>70.198319717182301</v>
      </c>
      <c r="AF548">
        <v>70.042695477817077</v>
      </c>
      <c r="AG548">
        <v>69.965027565275136</v>
      </c>
      <c r="AH548">
        <v>69.833587511247231</v>
      </c>
      <c r="AI548">
        <v>70.00766170867351</v>
      </c>
      <c r="AJ548">
        <v>70.217293359142687</v>
      </c>
      <c r="AK548">
        <v>70.16286920282532</v>
      </c>
      <c r="AM548" t="s">
        <v>21</v>
      </c>
      <c r="AN548" t="s">
        <v>22</v>
      </c>
      <c r="AO548">
        <v>0</v>
      </c>
      <c r="AP548">
        <v>73.649015855849569</v>
      </c>
    </row>
    <row r="549" spans="1:42">
      <c r="A549" t="s">
        <v>21</v>
      </c>
      <c r="B549" t="s">
        <v>22</v>
      </c>
      <c r="C549">
        <v>0</v>
      </c>
      <c r="D549">
        <v>1</v>
      </c>
      <c r="E549">
        <v>588</v>
      </c>
      <c r="F549">
        <v>612.19779851085252</v>
      </c>
      <c r="G549">
        <v>637.73709720972965</v>
      </c>
      <c r="H549">
        <v>646.94472723586318</v>
      </c>
      <c r="I549">
        <v>647.21984977138629</v>
      </c>
      <c r="J549">
        <v>644.11511667506636</v>
      </c>
      <c r="K549">
        <v>639.51721698981351</v>
      </c>
      <c r="L549">
        <v>634.30139694823549</v>
      </c>
      <c r="M549">
        <v>627.93647214542591</v>
      </c>
      <c r="N549">
        <v>623.22622007659743</v>
      </c>
      <c r="O549">
        <v>620.39123284013647</v>
      </c>
      <c r="Q549">
        <v>70.967152987183582</v>
      </c>
      <c r="R549">
        <v>74.881097428738343</v>
      </c>
      <c r="S549">
        <v>72.720349805769985</v>
      </c>
      <c r="T549">
        <v>71.953680093121079</v>
      </c>
      <c r="U549">
        <v>71.551856889189025</v>
      </c>
      <c r="V549">
        <v>71.377131559486983</v>
      </c>
      <c r="W549">
        <v>71.391307512292698</v>
      </c>
      <c r="X549">
        <v>71.379455729296893</v>
      </c>
      <c r="Y549">
        <v>71.713689113775132</v>
      </c>
      <c r="Z549">
        <v>72.02939331306321</v>
      </c>
      <c r="AB549">
        <v>74.033433811121824</v>
      </c>
      <c r="AC549">
        <v>73.681496123548712</v>
      </c>
      <c r="AD549">
        <v>71.780448270439905</v>
      </c>
      <c r="AE549">
        <v>70.771519179266406</v>
      </c>
      <c r="AF549">
        <v>70.425167881546898</v>
      </c>
      <c r="AG549">
        <v>70.2903457349787</v>
      </c>
      <c r="AH549">
        <v>70.243621304649039</v>
      </c>
      <c r="AI549">
        <v>70.140893565998468</v>
      </c>
      <c r="AJ549">
        <v>70.33905849030873</v>
      </c>
      <c r="AK549">
        <v>70.55898412186329</v>
      </c>
      <c r="AM549" t="s">
        <v>21</v>
      </c>
      <c r="AN549" t="s">
        <v>22</v>
      </c>
      <c r="AO549">
        <v>1</v>
      </c>
      <c r="AP549">
        <v>70.967152987183582</v>
      </c>
    </row>
    <row r="550" spans="1:42">
      <c r="A550" t="s">
        <v>21</v>
      </c>
      <c r="B550" t="s">
        <v>22</v>
      </c>
      <c r="C550">
        <v>0</v>
      </c>
      <c r="D550">
        <v>2</v>
      </c>
      <c r="E550">
        <v>590</v>
      </c>
      <c r="F550">
        <v>595.12781097030506</v>
      </c>
      <c r="G550">
        <v>617.8796609850707</v>
      </c>
      <c r="H550">
        <v>645.80100467422062</v>
      </c>
      <c r="I550">
        <v>655.07935304519833</v>
      </c>
      <c r="J550">
        <v>655.4718942501728</v>
      </c>
      <c r="K550">
        <v>652.27248621205808</v>
      </c>
      <c r="L550">
        <v>647.61040636797088</v>
      </c>
      <c r="M550">
        <v>642.37592523185151</v>
      </c>
      <c r="N550">
        <v>635.99789388970044</v>
      </c>
      <c r="O550">
        <v>631.30776766265694</v>
      </c>
      <c r="Q550">
        <v>66.765861105733649</v>
      </c>
      <c r="R550">
        <v>65.980849595439253</v>
      </c>
      <c r="S550">
        <v>69.669991989131631</v>
      </c>
      <c r="T550">
        <v>67.449135092399601</v>
      </c>
      <c r="U550">
        <v>66.75426597515829</v>
      </c>
      <c r="V550">
        <v>66.376591812331995</v>
      </c>
      <c r="W550">
        <v>66.236448871376254</v>
      </c>
      <c r="X550">
        <v>66.259739993118146</v>
      </c>
      <c r="Y550">
        <v>66.252592634009588</v>
      </c>
      <c r="Z550">
        <v>66.563443622696013</v>
      </c>
      <c r="AB550">
        <v>55.037621714193278</v>
      </c>
      <c r="AC550">
        <v>56.700992739949044</v>
      </c>
      <c r="AD550">
        <v>56.800180986229869</v>
      </c>
      <c r="AE550">
        <v>55.082536325019582</v>
      </c>
      <c r="AF550">
        <v>54.323191061683545</v>
      </c>
      <c r="AG550">
        <v>54.046594466417787</v>
      </c>
      <c r="AH550">
        <v>53.949099622167438</v>
      </c>
      <c r="AI550">
        <v>53.923468801129474</v>
      </c>
      <c r="AJ550">
        <v>53.853766300013206</v>
      </c>
      <c r="AK550">
        <v>54.012837667081541</v>
      </c>
      <c r="AM550" t="s">
        <v>21</v>
      </c>
      <c r="AN550" t="s">
        <v>22</v>
      </c>
      <c r="AO550">
        <v>2</v>
      </c>
      <c r="AP550">
        <v>66.765861105733649</v>
      </c>
    </row>
    <row r="551" spans="1:42">
      <c r="A551" t="s">
        <v>21</v>
      </c>
      <c r="B551" t="s">
        <v>22</v>
      </c>
      <c r="C551">
        <v>0</v>
      </c>
      <c r="D551">
        <v>3</v>
      </c>
      <c r="E551">
        <v>660</v>
      </c>
      <c r="F551">
        <v>593.7232176442601</v>
      </c>
      <c r="G551">
        <v>598.96251435723877</v>
      </c>
      <c r="H551">
        <v>620.43978902815559</v>
      </c>
      <c r="I551">
        <v>650.17618181269836</v>
      </c>
      <c r="J551">
        <v>659.38740437214472</v>
      </c>
      <c r="K551">
        <v>659.87022542529451</v>
      </c>
      <c r="L551">
        <v>656.64226891875819</v>
      </c>
      <c r="M551">
        <v>651.96055876148921</v>
      </c>
      <c r="N551">
        <v>646.73965703518957</v>
      </c>
      <c r="O551">
        <v>640.38496433789953</v>
      </c>
      <c r="Q551">
        <v>51.578738421538844</v>
      </c>
      <c r="R551">
        <v>58.00533393267299</v>
      </c>
      <c r="S551">
        <v>57.375086801733602</v>
      </c>
      <c r="T551">
        <v>60.637405835441363</v>
      </c>
      <c r="U551">
        <v>58.536198865521783</v>
      </c>
      <c r="V551">
        <v>57.926369359950527</v>
      </c>
      <c r="W551">
        <v>57.589949202687436</v>
      </c>
      <c r="X551">
        <v>57.478522423667556</v>
      </c>
      <c r="Y551">
        <v>57.498491169129835</v>
      </c>
      <c r="Z551">
        <v>57.491194981400994</v>
      </c>
      <c r="AB551">
        <v>46.510650535299384</v>
      </c>
      <c r="AC551">
        <v>52.155260724063368</v>
      </c>
      <c r="AD551">
        <v>53.654706170164943</v>
      </c>
      <c r="AE551">
        <v>54.099950094966673</v>
      </c>
      <c r="AF551">
        <v>52.355832372737822</v>
      </c>
      <c r="AG551">
        <v>51.655026549821734</v>
      </c>
      <c r="AH551">
        <v>51.369240552680012</v>
      </c>
      <c r="AI551">
        <v>51.258490565121448</v>
      </c>
      <c r="AJ551">
        <v>51.215862079014663</v>
      </c>
      <c r="AK551">
        <v>51.124807166482839</v>
      </c>
      <c r="AM551" t="s">
        <v>21</v>
      </c>
      <c r="AN551" t="s">
        <v>22</v>
      </c>
      <c r="AO551">
        <v>3</v>
      </c>
      <c r="AP551">
        <v>51.578738421538844</v>
      </c>
    </row>
    <row r="552" spans="1:42">
      <c r="A552" t="s">
        <v>21</v>
      </c>
      <c r="B552" t="s">
        <v>22</v>
      </c>
      <c r="C552">
        <v>0</v>
      </c>
      <c r="D552">
        <v>4</v>
      </c>
      <c r="E552">
        <v>601</v>
      </c>
      <c r="F552">
        <v>657.28056392287044</v>
      </c>
      <c r="G552">
        <v>593.75489347198243</v>
      </c>
      <c r="H552">
        <v>599.10386669915135</v>
      </c>
      <c r="I552">
        <v>619.37293171183694</v>
      </c>
      <c r="J552">
        <v>650.56704922728056</v>
      </c>
      <c r="K552">
        <v>659.68889585391696</v>
      </c>
      <c r="L552">
        <v>660.2736251585975</v>
      </c>
      <c r="M552">
        <v>657.03680297920596</v>
      </c>
      <c r="N552">
        <v>652.34909772552078</v>
      </c>
      <c r="O552">
        <v>647.15987717129497</v>
      </c>
      <c r="Q552">
        <v>52.895012557314949</v>
      </c>
      <c r="R552">
        <v>47.553007733313265</v>
      </c>
      <c r="S552">
        <v>53.346638316762871</v>
      </c>
      <c r="T552">
        <v>52.684946295904055</v>
      </c>
      <c r="U552">
        <v>55.809317561101494</v>
      </c>
      <c r="V552">
        <v>53.752227404714482</v>
      </c>
      <c r="W552">
        <v>53.201385812650571</v>
      </c>
      <c r="X552">
        <v>52.892826319138351</v>
      </c>
      <c r="Y552">
        <v>52.78524902152774</v>
      </c>
      <c r="Z552">
        <v>52.806523354958422</v>
      </c>
      <c r="AB552">
        <v>58.592304726375666</v>
      </c>
      <c r="AC552">
        <v>48.500303598133236</v>
      </c>
      <c r="AD552">
        <v>54.173437002725819</v>
      </c>
      <c r="AE552">
        <v>55.506246381093305</v>
      </c>
      <c r="AF552">
        <v>56.122418633129229</v>
      </c>
      <c r="AG552">
        <v>54.149214684261175</v>
      </c>
      <c r="AH552">
        <v>53.437646090495065</v>
      </c>
      <c r="AI552">
        <v>53.142661026940182</v>
      </c>
      <c r="AJ552">
        <v>53.0433538871075</v>
      </c>
      <c r="AK552">
        <v>53.019072004950736</v>
      </c>
      <c r="AM552" t="s">
        <v>21</v>
      </c>
      <c r="AN552" t="s">
        <v>22</v>
      </c>
      <c r="AO552">
        <v>4</v>
      </c>
      <c r="AP552">
        <v>52.895012557314949</v>
      </c>
    </row>
    <row r="553" spans="1:42">
      <c r="A553" t="s">
        <v>21</v>
      </c>
      <c r="B553" t="s">
        <v>22</v>
      </c>
      <c r="C553">
        <v>5</v>
      </c>
      <c r="D553">
        <v>5</v>
      </c>
      <c r="E553">
        <v>567</v>
      </c>
      <c r="F553">
        <v>605.35778669862714</v>
      </c>
      <c r="G553">
        <v>660.96081565745658</v>
      </c>
      <c r="H553">
        <v>599.17138428062276</v>
      </c>
      <c r="I553">
        <v>604.54297465268235</v>
      </c>
      <c r="J553">
        <v>624.22786741070627</v>
      </c>
      <c r="K553">
        <v>656.52149164781417</v>
      </c>
      <c r="L553">
        <v>665.70829955571537</v>
      </c>
      <c r="M553">
        <v>666.41334786766481</v>
      </c>
      <c r="N553">
        <v>663.17779116319321</v>
      </c>
      <c r="O553">
        <v>658.49550097588769</v>
      </c>
      <c r="Q553">
        <v>40.784071992859396</v>
      </c>
      <c r="R553">
        <v>39.899594528513056</v>
      </c>
      <c r="S553">
        <v>36.267530076522227</v>
      </c>
      <c r="T553">
        <v>40.34848852629009</v>
      </c>
      <c r="U553">
        <v>40.096142905524744</v>
      </c>
      <c r="V553">
        <v>42.167230120389462</v>
      </c>
      <c r="W553">
        <v>40.612503844217315</v>
      </c>
      <c r="X553">
        <v>40.259232012145361</v>
      </c>
      <c r="Y553">
        <v>40.071177454300745</v>
      </c>
      <c r="Z553">
        <v>40.056253846151414</v>
      </c>
      <c r="AB553">
        <v>32.465763406895583</v>
      </c>
      <c r="AC553">
        <v>33.257803117342505</v>
      </c>
      <c r="AD553">
        <v>27.515969089490163</v>
      </c>
      <c r="AE553">
        <v>30.626877983584375</v>
      </c>
      <c r="AF553">
        <v>31.38150542861214</v>
      </c>
      <c r="AG553">
        <v>31.922788421703927</v>
      </c>
      <c r="AH553">
        <v>30.778329015850275</v>
      </c>
      <c r="AI553">
        <v>30.38053851723215</v>
      </c>
      <c r="AJ553">
        <v>30.199577668751086</v>
      </c>
      <c r="AK553">
        <v>30.130468502990482</v>
      </c>
      <c r="AM553" t="s">
        <v>21</v>
      </c>
      <c r="AN553" t="s">
        <v>22</v>
      </c>
      <c r="AO553">
        <v>5</v>
      </c>
      <c r="AP553">
        <v>40.784071992859396</v>
      </c>
    </row>
    <row r="554" spans="1:42">
      <c r="A554" t="s">
        <v>21</v>
      </c>
      <c r="B554" t="s">
        <v>22</v>
      </c>
      <c r="C554">
        <v>5</v>
      </c>
      <c r="D554">
        <v>6</v>
      </c>
      <c r="E554">
        <v>541</v>
      </c>
      <c r="F554">
        <v>571.06306288660153</v>
      </c>
      <c r="G554">
        <v>608.66858233042649</v>
      </c>
      <c r="H554">
        <v>663.69377276509442</v>
      </c>
      <c r="I554">
        <v>603.48403528492656</v>
      </c>
      <c r="J554">
        <v>608.88814480663416</v>
      </c>
      <c r="K554">
        <v>628.01827595165696</v>
      </c>
      <c r="L554">
        <v>661.38160410329237</v>
      </c>
      <c r="M554">
        <v>670.62444850917211</v>
      </c>
      <c r="N554">
        <v>671.43916885631563</v>
      </c>
      <c r="O554">
        <v>668.20079453913263</v>
      </c>
      <c r="Q554">
        <v>39.67903529369471</v>
      </c>
      <c r="R554">
        <v>38.276546352335117</v>
      </c>
      <c r="S554">
        <v>37.683432250029512</v>
      </c>
      <c r="T554">
        <v>34.214756954872556</v>
      </c>
      <c r="U554">
        <v>37.976594868644661</v>
      </c>
      <c r="V554">
        <v>37.718270166271395</v>
      </c>
      <c r="W554">
        <v>39.775489040862404</v>
      </c>
      <c r="X554">
        <v>38.260062239756365</v>
      </c>
      <c r="Y554">
        <v>37.924366799859371</v>
      </c>
      <c r="Z554">
        <v>37.732707690467471</v>
      </c>
      <c r="AB554">
        <v>31.596758784097727</v>
      </c>
      <c r="AC554">
        <v>31.909578137612272</v>
      </c>
      <c r="AD554">
        <v>32.624625459898333</v>
      </c>
      <c r="AE554">
        <v>27.196240603864883</v>
      </c>
      <c r="AF554">
        <v>30.170030308114253</v>
      </c>
      <c r="AG554">
        <v>30.84806352437765</v>
      </c>
      <c r="AH554">
        <v>31.412790223254078</v>
      </c>
      <c r="AI554">
        <v>30.234561527557211</v>
      </c>
      <c r="AJ554">
        <v>29.848676259486965</v>
      </c>
      <c r="AK554">
        <v>29.671479631642502</v>
      </c>
      <c r="AM554" t="s">
        <v>21</v>
      </c>
      <c r="AN554" t="s">
        <v>22</v>
      </c>
      <c r="AO554">
        <v>6</v>
      </c>
      <c r="AP554">
        <v>39.67903529369471</v>
      </c>
    </row>
    <row r="555" spans="1:42">
      <c r="A555" t="s">
        <v>21</v>
      </c>
      <c r="B555" t="s">
        <v>22</v>
      </c>
      <c r="C555">
        <v>5</v>
      </c>
      <c r="D555">
        <v>7</v>
      </c>
      <c r="E555">
        <v>535</v>
      </c>
      <c r="F555">
        <v>540.08770239485807</v>
      </c>
      <c r="G555">
        <v>570.13619941155355</v>
      </c>
      <c r="H555">
        <v>606.85395007687259</v>
      </c>
      <c r="I555">
        <v>660.83536357533751</v>
      </c>
      <c r="J555">
        <v>602.53030331538241</v>
      </c>
      <c r="K555">
        <v>607.89541968579476</v>
      </c>
      <c r="L555">
        <v>626.47449336566012</v>
      </c>
      <c r="M555">
        <v>660.4696733350404</v>
      </c>
      <c r="N555">
        <v>669.69241396290136</v>
      </c>
      <c r="O555">
        <v>670.60152345979566</v>
      </c>
      <c r="Q555">
        <v>33.409977536964739</v>
      </c>
      <c r="R555">
        <v>34.965327269699948</v>
      </c>
      <c r="S555">
        <v>33.811142338282146</v>
      </c>
      <c r="T555">
        <v>33.109785533485827</v>
      </c>
      <c r="U555">
        <v>30.253256085615252</v>
      </c>
      <c r="V555">
        <v>33.451532685221395</v>
      </c>
      <c r="W555">
        <v>33.305891816829345</v>
      </c>
      <c r="X555">
        <v>35.112655707375175</v>
      </c>
      <c r="Y555">
        <v>33.743960243726022</v>
      </c>
      <c r="Z555">
        <v>33.458852647701001</v>
      </c>
      <c r="AB555">
        <v>34.807328387656774</v>
      </c>
      <c r="AC555">
        <v>36.356762915770723</v>
      </c>
      <c r="AD555">
        <v>36.663184115773895</v>
      </c>
      <c r="AE555">
        <v>37.484045995290749</v>
      </c>
      <c r="AF555">
        <v>31.36828949472093</v>
      </c>
      <c r="AG555">
        <v>34.704345496470552</v>
      </c>
      <c r="AH555">
        <v>35.45286869433977</v>
      </c>
      <c r="AI555">
        <v>36.186551120314348</v>
      </c>
      <c r="AJ555">
        <v>34.793075967208956</v>
      </c>
      <c r="AK555">
        <v>34.354770867108897</v>
      </c>
      <c r="AM555" t="s">
        <v>21</v>
      </c>
      <c r="AN555" t="s">
        <v>22</v>
      </c>
      <c r="AO555">
        <v>7</v>
      </c>
      <c r="AP555">
        <v>33.409977536964739</v>
      </c>
    </row>
    <row r="556" spans="1:42">
      <c r="A556" t="s">
        <v>21</v>
      </c>
      <c r="B556" t="s">
        <v>22</v>
      </c>
      <c r="C556">
        <v>5</v>
      </c>
      <c r="D556">
        <v>8</v>
      </c>
      <c r="E556">
        <v>491</v>
      </c>
      <c r="F556">
        <v>537.79113297024242</v>
      </c>
      <c r="G556">
        <v>542.89742432770265</v>
      </c>
      <c r="H556">
        <v>573.18288339985475</v>
      </c>
      <c r="I556">
        <v>609.28117089950956</v>
      </c>
      <c r="J556">
        <v>662.66762662164842</v>
      </c>
      <c r="K556">
        <v>605.77341745086335</v>
      </c>
      <c r="L556">
        <v>611.1525683619692</v>
      </c>
      <c r="M556">
        <v>629.33387707013082</v>
      </c>
      <c r="N556">
        <v>664.21162814550803</v>
      </c>
      <c r="O556">
        <v>673.48212780305028</v>
      </c>
      <c r="Q556">
        <v>36.003275032094315</v>
      </c>
      <c r="R556">
        <v>33.188216900820038</v>
      </c>
      <c r="S556">
        <v>34.830360840708437</v>
      </c>
      <c r="T556">
        <v>33.661695915157651</v>
      </c>
      <c r="U556">
        <v>33.109884252840743</v>
      </c>
      <c r="V556">
        <v>30.229621284881851</v>
      </c>
      <c r="W556">
        <v>33.327167959291067</v>
      </c>
      <c r="X556">
        <v>33.198447780971755</v>
      </c>
      <c r="Y556">
        <v>35.082915129925127</v>
      </c>
      <c r="Z556">
        <v>33.68119693204455</v>
      </c>
      <c r="AB556">
        <v>30.045538181725586</v>
      </c>
      <c r="AC556">
        <v>27.695037856560628</v>
      </c>
      <c r="AD556">
        <v>28.92614325714543</v>
      </c>
      <c r="AE556">
        <v>29.107257397686016</v>
      </c>
      <c r="AF556">
        <v>29.747069176461647</v>
      </c>
      <c r="AG556">
        <v>25.002607070496687</v>
      </c>
      <c r="AH556">
        <v>27.587213264072769</v>
      </c>
      <c r="AI556">
        <v>28.155721496458547</v>
      </c>
      <c r="AJ556">
        <v>28.783786675709184</v>
      </c>
      <c r="AK556">
        <v>27.642960597319487</v>
      </c>
      <c r="AM556" t="s">
        <v>21</v>
      </c>
      <c r="AN556" t="s">
        <v>22</v>
      </c>
      <c r="AO556">
        <v>8</v>
      </c>
      <c r="AP556">
        <v>36.003275032094315</v>
      </c>
    </row>
    <row r="557" spans="1:42">
      <c r="A557" t="s">
        <v>21</v>
      </c>
      <c r="B557" t="s">
        <v>22</v>
      </c>
      <c r="C557">
        <v>5</v>
      </c>
      <c r="D557">
        <v>9</v>
      </c>
      <c r="E557">
        <v>500</v>
      </c>
      <c r="F557">
        <v>490.79763884297182</v>
      </c>
      <c r="G557">
        <v>536.3990844427459</v>
      </c>
      <c r="H557">
        <v>541.54925358045591</v>
      </c>
      <c r="I557">
        <v>571.8222123236917</v>
      </c>
      <c r="J557">
        <v>607.09398768517019</v>
      </c>
      <c r="K557">
        <v>659.634668785136</v>
      </c>
      <c r="L557">
        <v>604.34467391543876</v>
      </c>
      <c r="M557">
        <v>609.77252488231011</v>
      </c>
      <c r="N557">
        <v>627.41254318322842</v>
      </c>
      <c r="O557">
        <v>662.87332548091661</v>
      </c>
      <c r="Q557">
        <v>32.838099556391398</v>
      </c>
      <c r="R557">
        <v>34.103530643517828</v>
      </c>
      <c r="S557">
        <v>31.648363206633508</v>
      </c>
      <c r="T557">
        <v>33.137492172984949</v>
      </c>
      <c r="U557">
        <v>31.981322101372548</v>
      </c>
      <c r="V557">
        <v>31.566864137674678</v>
      </c>
      <c r="W557">
        <v>28.745078328177218</v>
      </c>
      <c r="X557">
        <v>31.741613160597197</v>
      </c>
      <c r="Y557">
        <v>31.520660862419373</v>
      </c>
      <c r="Z557">
        <v>33.349589590617128</v>
      </c>
      <c r="AB557">
        <v>33.368612780777376</v>
      </c>
      <c r="AC557">
        <v>37.072300930709069</v>
      </c>
      <c r="AD557">
        <v>34.248662948725176</v>
      </c>
      <c r="AE557">
        <v>35.713746484679675</v>
      </c>
      <c r="AF557">
        <v>35.844560131641089</v>
      </c>
      <c r="AG557">
        <v>36.578033426091288</v>
      </c>
      <c r="AH557">
        <v>30.902649871126446</v>
      </c>
      <c r="AI557">
        <v>34.014895522996355</v>
      </c>
      <c r="AJ557">
        <v>34.666926778637617</v>
      </c>
      <c r="AK557">
        <v>35.472404031862112</v>
      </c>
      <c r="AM557" t="s">
        <v>21</v>
      </c>
      <c r="AN557" t="s">
        <v>22</v>
      </c>
      <c r="AO557">
        <v>9</v>
      </c>
      <c r="AP557">
        <v>32.838099556391398</v>
      </c>
    </row>
    <row r="558" spans="1:42">
      <c r="A558" t="s">
        <v>21</v>
      </c>
      <c r="B558" t="s">
        <v>22</v>
      </c>
      <c r="C558">
        <v>10</v>
      </c>
      <c r="D558">
        <v>10</v>
      </c>
      <c r="E558">
        <v>508</v>
      </c>
      <c r="F558">
        <v>498.14019082800701</v>
      </c>
      <c r="G558">
        <v>489.34709238125367</v>
      </c>
      <c r="H558">
        <v>533.6769047664136</v>
      </c>
      <c r="I558">
        <v>539.05868600624262</v>
      </c>
      <c r="J558">
        <v>569.19840169707072</v>
      </c>
      <c r="K558">
        <v>603.4587818776738</v>
      </c>
      <c r="L558">
        <v>655.22640503086302</v>
      </c>
      <c r="M558">
        <v>601.41561217246522</v>
      </c>
      <c r="N558">
        <v>606.96024354389044</v>
      </c>
      <c r="O558">
        <v>623.91700661230425</v>
      </c>
      <c r="Q558">
        <v>31.069267896609666</v>
      </c>
      <c r="R558">
        <v>31.935657008643258</v>
      </c>
      <c r="S558">
        <v>33.041053031319379</v>
      </c>
      <c r="T558">
        <v>31.084614637216855</v>
      </c>
      <c r="U558">
        <v>32.441155682615104</v>
      </c>
      <c r="V558">
        <v>31.058874461994147</v>
      </c>
      <c r="W558">
        <v>30.895424805649931</v>
      </c>
      <c r="X558">
        <v>27.903722582272284</v>
      </c>
      <c r="Y558">
        <v>30.887499188713804</v>
      </c>
      <c r="Z558">
        <v>30.44212352698171</v>
      </c>
      <c r="AB558">
        <v>33.762152003954327</v>
      </c>
      <c r="AC558">
        <v>33.842800610107105</v>
      </c>
      <c r="AD558">
        <v>37.534828268558805</v>
      </c>
      <c r="AE558">
        <v>34.733531704932638</v>
      </c>
      <c r="AF558">
        <v>36.229137039466643</v>
      </c>
      <c r="AG558">
        <v>36.344031890766125</v>
      </c>
      <c r="AH558">
        <v>37.137549592942328</v>
      </c>
      <c r="AI558">
        <v>31.434763091700599</v>
      </c>
      <c r="AJ558">
        <v>34.543563581443671</v>
      </c>
      <c r="AK558">
        <v>35.181602006068431</v>
      </c>
      <c r="AM558" t="s">
        <v>21</v>
      </c>
      <c r="AN558" t="s">
        <v>22</v>
      </c>
      <c r="AO558">
        <v>10</v>
      </c>
      <c r="AP558">
        <v>31.069267896609666</v>
      </c>
    </row>
    <row r="559" spans="1:42">
      <c r="A559" t="s">
        <v>21</v>
      </c>
      <c r="B559" t="s">
        <v>22</v>
      </c>
      <c r="C559">
        <v>10</v>
      </c>
      <c r="D559">
        <v>11</v>
      </c>
      <c r="E559">
        <v>532</v>
      </c>
      <c r="F559">
        <v>506.00343355304182</v>
      </c>
      <c r="G559">
        <v>496.42850540454214</v>
      </c>
      <c r="H559">
        <v>487.96489830490788</v>
      </c>
      <c r="I559">
        <v>531.31340928815973</v>
      </c>
      <c r="J559">
        <v>536.79825135666442</v>
      </c>
      <c r="K559">
        <v>566.83031176887835</v>
      </c>
      <c r="L559">
        <v>600.30982739820263</v>
      </c>
      <c r="M559">
        <v>651.37639935208506</v>
      </c>
      <c r="N559">
        <v>598.82532102265509</v>
      </c>
      <c r="O559">
        <v>604.43790574937225</v>
      </c>
      <c r="Q559">
        <v>27.048163897817908</v>
      </c>
      <c r="R559">
        <v>28.496173013882267</v>
      </c>
      <c r="S559">
        <v>29.29916741798559</v>
      </c>
      <c r="T559">
        <v>30.409195358224931</v>
      </c>
      <c r="U559">
        <v>28.478590015693925</v>
      </c>
      <c r="V559">
        <v>29.653705824479541</v>
      </c>
      <c r="W559">
        <v>28.410292589438445</v>
      </c>
      <c r="X559">
        <v>28.097288325911592</v>
      </c>
      <c r="Y559">
        <v>25.501378570983928</v>
      </c>
      <c r="Z559">
        <v>28.117701426979544</v>
      </c>
      <c r="AB559">
        <v>28.995124992881685</v>
      </c>
      <c r="AC559">
        <v>29.952796076524667</v>
      </c>
      <c r="AD559">
        <v>30.052031853540178</v>
      </c>
      <c r="AE559">
        <v>33.161528873218153</v>
      </c>
      <c r="AF559">
        <v>30.744581052057235</v>
      </c>
      <c r="AG559">
        <v>32.030174748754064</v>
      </c>
      <c r="AH559">
        <v>32.055197653026319</v>
      </c>
      <c r="AI559">
        <v>32.724336820985016</v>
      </c>
      <c r="AJ559">
        <v>27.805225639001804</v>
      </c>
      <c r="AK559">
        <v>30.509142223751731</v>
      </c>
      <c r="AM559" t="s">
        <v>21</v>
      </c>
      <c r="AN559" t="s">
        <v>22</v>
      </c>
      <c r="AO559">
        <v>11</v>
      </c>
      <c r="AP559">
        <v>27.048163897817908</v>
      </c>
    </row>
    <row r="560" spans="1:42">
      <c r="A560" t="s">
        <v>21</v>
      </c>
      <c r="B560" t="s">
        <v>22</v>
      </c>
      <c r="C560">
        <v>10</v>
      </c>
      <c r="D560">
        <v>12</v>
      </c>
      <c r="E560">
        <v>570</v>
      </c>
      <c r="F560">
        <v>531.41562490481374</v>
      </c>
      <c r="G560">
        <v>505.56578202032256</v>
      </c>
      <c r="H560">
        <v>496.27367553203987</v>
      </c>
      <c r="I560">
        <v>488.20171652165135</v>
      </c>
      <c r="J560">
        <v>530.58727527984195</v>
      </c>
      <c r="K560">
        <v>536.18613230412404</v>
      </c>
      <c r="L560">
        <v>566.19702219154976</v>
      </c>
      <c r="M560">
        <v>598.96182883301651</v>
      </c>
      <c r="N560">
        <v>649.38400991093908</v>
      </c>
      <c r="O560">
        <v>598.07292876126553</v>
      </c>
      <c r="Q560">
        <v>26.317476503046233</v>
      </c>
      <c r="R560">
        <v>27.168492334616154</v>
      </c>
      <c r="S560">
        <v>28.646272121734039</v>
      </c>
      <c r="T560">
        <v>29.52457773845169</v>
      </c>
      <c r="U560">
        <v>30.602356704077224</v>
      </c>
      <c r="V560">
        <v>28.721945513879707</v>
      </c>
      <c r="W560">
        <v>29.94259938409747</v>
      </c>
      <c r="X560">
        <v>28.751899985723096</v>
      </c>
      <c r="Y560">
        <v>28.490221955367847</v>
      </c>
      <c r="Z560">
        <v>25.910601891204387</v>
      </c>
      <c r="AB560">
        <v>25.870380456088078</v>
      </c>
      <c r="AC560">
        <v>26.392821805961908</v>
      </c>
      <c r="AD560">
        <v>27.217363174112585</v>
      </c>
      <c r="AE560">
        <v>27.254278633570621</v>
      </c>
      <c r="AF560">
        <v>30.1661368007974</v>
      </c>
      <c r="AG560">
        <v>28.042902211017338</v>
      </c>
      <c r="AH560">
        <v>29.302600705474706</v>
      </c>
      <c r="AI560">
        <v>29.388465908409213</v>
      </c>
      <c r="AJ560">
        <v>30.144122520230489</v>
      </c>
      <c r="AK560">
        <v>25.560430858251358</v>
      </c>
      <c r="AM560" t="s">
        <v>21</v>
      </c>
      <c r="AN560" t="s">
        <v>22</v>
      </c>
      <c r="AO560">
        <v>12</v>
      </c>
      <c r="AP560">
        <v>26.317476503046233</v>
      </c>
    </row>
    <row r="561" spans="1:42">
      <c r="A561" t="s">
        <v>21</v>
      </c>
      <c r="B561" t="s">
        <v>22</v>
      </c>
      <c r="C561">
        <v>10</v>
      </c>
      <c r="D561">
        <v>13</v>
      </c>
      <c r="E561">
        <v>574</v>
      </c>
      <c r="F561">
        <v>572.1945181435085</v>
      </c>
      <c r="G561">
        <v>534.32261382500303</v>
      </c>
      <c r="H561">
        <v>508.4653435691954</v>
      </c>
      <c r="I561">
        <v>499.36593216300344</v>
      </c>
      <c r="J561">
        <v>491.56239339039678</v>
      </c>
      <c r="K561">
        <v>533.35493674068221</v>
      </c>
      <c r="L561">
        <v>539.09322972701716</v>
      </c>
      <c r="M561">
        <v>569.28156085724538</v>
      </c>
      <c r="N561">
        <v>601.61061544737379</v>
      </c>
      <c r="O561">
        <v>651.72451218341655</v>
      </c>
      <c r="Q561">
        <v>25.170304697331247</v>
      </c>
      <c r="R561">
        <v>25.188233506274667</v>
      </c>
      <c r="S561">
        <v>26.041802402346978</v>
      </c>
      <c r="T561">
        <v>27.411897829826501</v>
      </c>
      <c r="U561">
        <v>28.207951654750005</v>
      </c>
      <c r="V561">
        <v>29.233300323458224</v>
      </c>
      <c r="W561">
        <v>27.417903630351759</v>
      </c>
      <c r="X561">
        <v>28.573096634069813</v>
      </c>
      <c r="Y561">
        <v>27.436618590752694</v>
      </c>
      <c r="Z561">
        <v>27.119047438289108</v>
      </c>
      <c r="AB561">
        <v>20.400577822564081</v>
      </c>
      <c r="AC561">
        <v>19.115083030616219</v>
      </c>
      <c r="AD561">
        <v>19.503861321346911</v>
      </c>
      <c r="AE561">
        <v>20.128369268338915</v>
      </c>
      <c r="AF561">
        <v>20.170223423704336</v>
      </c>
      <c r="AG561">
        <v>22.223807610041508</v>
      </c>
      <c r="AH561">
        <v>20.693440631405224</v>
      </c>
      <c r="AI561">
        <v>21.592259068334133</v>
      </c>
      <c r="AJ561">
        <v>21.604249608668411</v>
      </c>
      <c r="AK561">
        <v>22.128145564891039</v>
      </c>
      <c r="AM561" t="s">
        <v>21</v>
      </c>
      <c r="AN561" t="s">
        <v>22</v>
      </c>
      <c r="AO561">
        <v>13</v>
      </c>
      <c r="AP561">
        <v>25.170304697331247</v>
      </c>
    </row>
    <row r="562" spans="1:42">
      <c r="A562" t="s">
        <v>21</v>
      </c>
      <c r="B562" t="s">
        <v>22</v>
      </c>
      <c r="C562">
        <v>10</v>
      </c>
      <c r="D562">
        <v>14</v>
      </c>
      <c r="E562">
        <v>560</v>
      </c>
      <c r="F562">
        <v>569.8371997766759</v>
      </c>
      <c r="G562">
        <v>567.76368193881513</v>
      </c>
      <c r="H562">
        <v>531.1933551761806</v>
      </c>
      <c r="I562">
        <v>505.64176391817807</v>
      </c>
      <c r="J562">
        <v>496.82736916614073</v>
      </c>
      <c r="K562">
        <v>489.49331215877896</v>
      </c>
      <c r="L562">
        <v>530.09394984947983</v>
      </c>
      <c r="M562">
        <v>535.9308607828109</v>
      </c>
      <c r="N562">
        <v>565.90380951928694</v>
      </c>
      <c r="O562">
        <v>597.29900011920392</v>
      </c>
      <c r="Q562">
        <v>31.46291405214366</v>
      </c>
      <c r="R562">
        <v>30.403123050085807</v>
      </c>
      <c r="S562">
        <v>30.414036264995197</v>
      </c>
      <c r="T562">
        <v>31.340554010250731</v>
      </c>
      <c r="U562">
        <v>32.91652783826796</v>
      </c>
      <c r="V562">
        <v>33.91359039163828</v>
      </c>
      <c r="W562">
        <v>35.129211877856314</v>
      </c>
      <c r="X562">
        <v>33.008896637680444</v>
      </c>
      <c r="Y562">
        <v>34.297330013017607</v>
      </c>
      <c r="Z562">
        <v>32.93548004560391</v>
      </c>
      <c r="AB562">
        <v>38.362294595976465</v>
      </c>
      <c r="AC562">
        <v>37.601095722135888</v>
      </c>
      <c r="AD562">
        <v>35.340225526807231</v>
      </c>
      <c r="AE562">
        <v>36.010793418378846</v>
      </c>
      <c r="AF562">
        <v>37.178951702095326</v>
      </c>
      <c r="AG562">
        <v>37.269914112961409</v>
      </c>
      <c r="AH562">
        <v>40.919747393188921</v>
      </c>
      <c r="AI562">
        <v>38.177640812981771</v>
      </c>
      <c r="AJ562">
        <v>39.801451101228785</v>
      </c>
      <c r="AK562">
        <v>39.761867769439228</v>
      </c>
      <c r="AM562" t="s">
        <v>21</v>
      </c>
      <c r="AN562" t="s">
        <v>22</v>
      </c>
      <c r="AO562">
        <v>14</v>
      </c>
      <c r="AP562">
        <v>31.46291405214366</v>
      </c>
    </row>
    <row r="563" spans="1:42">
      <c r="A563" t="s">
        <v>21</v>
      </c>
      <c r="B563" t="s">
        <v>22</v>
      </c>
      <c r="C563">
        <v>15</v>
      </c>
      <c r="D563">
        <v>15</v>
      </c>
      <c r="E563">
        <v>583</v>
      </c>
      <c r="F563">
        <v>562.00662834394291</v>
      </c>
      <c r="G563">
        <v>571.27588759626417</v>
      </c>
      <c r="H563">
        <v>568.84242127112464</v>
      </c>
      <c r="I563">
        <v>533.20164379423761</v>
      </c>
      <c r="J563">
        <v>507.77801999373924</v>
      </c>
      <c r="K563">
        <v>499.21799950646675</v>
      </c>
      <c r="L563">
        <v>492.18686962722154</v>
      </c>
      <c r="M563">
        <v>532.00864174751541</v>
      </c>
      <c r="N563">
        <v>537.87663924964204</v>
      </c>
      <c r="O563">
        <v>567.86082851808374</v>
      </c>
      <c r="Q563">
        <v>29.858629611978042</v>
      </c>
      <c r="R563">
        <v>30.52753789408678</v>
      </c>
      <c r="S563">
        <v>29.375132297306209</v>
      </c>
      <c r="T563">
        <v>29.401512232307951</v>
      </c>
      <c r="U563">
        <v>30.281112283139606</v>
      </c>
      <c r="V563">
        <v>31.889817002897267</v>
      </c>
      <c r="W563">
        <v>32.626914954743363</v>
      </c>
      <c r="X563">
        <v>33.801405885581623</v>
      </c>
      <c r="Y563">
        <v>31.626460059267085</v>
      </c>
      <c r="Z563">
        <v>32.835830096062679</v>
      </c>
      <c r="AB563">
        <v>27.169785615535574</v>
      </c>
      <c r="AC563">
        <v>28.675248117994059</v>
      </c>
      <c r="AD563">
        <v>28.116884922434767</v>
      </c>
      <c r="AE563">
        <v>26.47420868860938</v>
      </c>
      <c r="AF563">
        <v>26.931276461318713</v>
      </c>
      <c r="AG563">
        <v>27.80360799613301</v>
      </c>
      <c r="AH563">
        <v>27.877539052971809</v>
      </c>
      <c r="AI563">
        <v>30.537423892821192</v>
      </c>
      <c r="AJ563">
        <v>28.552538807622007</v>
      </c>
      <c r="AK563">
        <v>29.769019019736938</v>
      </c>
      <c r="AM563" t="s">
        <v>21</v>
      </c>
      <c r="AN563" t="s">
        <v>22</v>
      </c>
      <c r="AO563">
        <v>15</v>
      </c>
      <c r="AP563">
        <v>29.858629611978042</v>
      </c>
    </row>
    <row r="564" spans="1:42">
      <c r="A564" t="s">
        <v>21</v>
      </c>
      <c r="B564" t="s">
        <v>22</v>
      </c>
      <c r="C564">
        <v>15</v>
      </c>
      <c r="D564">
        <v>16</v>
      </c>
      <c r="E564">
        <v>544</v>
      </c>
      <c r="F564">
        <v>582.28851245449891</v>
      </c>
      <c r="G564">
        <v>562.07530889044995</v>
      </c>
      <c r="H564">
        <v>570.73317528091206</v>
      </c>
      <c r="I564">
        <v>567.99801816798879</v>
      </c>
      <c r="J564">
        <v>533.41483585461185</v>
      </c>
      <c r="K564">
        <v>508.09768663249838</v>
      </c>
      <c r="L564">
        <v>499.89384080341318</v>
      </c>
      <c r="M564">
        <v>493.22105164192362</v>
      </c>
      <c r="N564">
        <v>532.11511897550486</v>
      </c>
      <c r="O564">
        <v>538.03000675565227</v>
      </c>
      <c r="Q564">
        <v>32.603053701341125</v>
      </c>
      <c r="R564">
        <v>30.66248787597404</v>
      </c>
      <c r="S564">
        <v>31.302464487628995</v>
      </c>
      <c r="T564">
        <v>30.222158267994196</v>
      </c>
      <c r="U564">
        <v>30.273344342069329</v>
      </c>
      <c r="V564">
        <v>30.961749210199958</v>
      </c>
      <c r="W564">
        <v>32.683805069157231</v>
      </c>
      <c r="X564">
        <v>33.453644641979267</v>
      </c>
      <c r="Y564">
        <v>34.627601885416873</v>
      </c>
      <c r="Z564">
        <v>32.52421406578361</v>
      </c>
      <c r="AB564">
        <v>34.631346785649484</v>
      </c>
      <c r="AC564">
        <v>31.22641360570374</v>
      </c>
      <c r="AD564">
        <v>32.878015546359954</v>
      </c>
      <c r="AE564">
        <v>32.244742045542829</v>
      </c>
      <c r="AF564">
        <v>30.420164197915604</v>
      </c>
      <c r="AG564">
        <v>30.889020359643865</v>
      </c>
      <c r="AH564">
        <v>31.89663659894336</v>
      </c>
      <c r="AI564">
        <v>31.976358177558701</v>
      </c>
      <c r="AJ564">
        <v>34.956432706230736</v>
      </c>
      <c r="AK564">
        <v>32.749347305123088</v>
      </c>
      <c r="AM564" t="s">
        <v>21</v>
      </c>
      <c r="AN564" t="s">
        <v>22</v>
      </c>
      <c r="AO564">
        <v>16</v>
      </c>
      <c r="AP564">
        <v>32.603053701341125</v>
      </c>
    </row>
    <row r="565" spans="1:42">
      <c r="A565" t="s">
        <v>21</v>
      </c>
      <c r="B565" t="s">
        <v>22</v>
      </c>
      <c r="C565">
        <v>15</v>
      </c>
      <c r="D565">
        <v>17</v>
      </c>
      <c r="E565">
        <v>525</v>
      </c>
      <c r="F565">
        <v>546.05240343997389</v>
      </c>
      <c r="G565">
        <v>581.85664762147235</v>
      </c>
      <c r="H565">
        <v>562.59546110700057</v>
      </c>
      <c r="I565">
        <v>570.27525010561192</v>
      </c>
      <c r="J565">
        <v>567.17492182406806</v>
      </c>
      <c r="K565">
        <v>533.99942046283581</v>
      </c>
      <c r="L565">
        <v>509.07946796751406</v>
      </c>
      <c r="M565">
        <v>501.48967805477207</v>
      </c>
      <c r="N565">
        <v>495.32467334766602</v>
      </c>
      <c r="O565">
        <v>532.67137194421048</v>
      </c>
      <c r="Q565">
        <v>54.745778563520126</v>
      </c>
      <c r="R565">
        <v>51.790487110373647</v>
      </c>
      <c r="S565">
        <v>48.538481643909151</v>
      </c>
      <c r="T565">
        <v>49.403465156654995</v>
      </c>
      <c r="U565">
        <v>48.025799913386543</v>
      </c>
      <c r="V565">
        <v>47.809764306115987</v>
      </c>
      <c r="W565">
        <v>49.100334600681478</v>
      </c>
      <c r="X565">
        <v>51.949466199006544</v>
      </c>
      <c r="Y565">
        <v>52.986219010735375</v>
      </c>
      <c r="Z565">
        <v>54.511054055146246</v>
      </c>
      <c r="AB565">
        <v>53.225772018763173</v>
      </c>
      <c r="AC565">
        <v>54.635731412453865</v>
      </c>
      <c r="AD565">
        <v>49.586859123956074</v>
      </c>
      <c r="AE565">
        <v>52.038767956399901</v>
      </c>
      <c r="AF565">
        <v>51.102520371831446</v>
      </c>
      <c r="AG565">
        <v>48.401322103484546</v>
      </c>
      <c r="AH565">
        <v>49.091420052251401</v>
      </c>
      <c r="AI565">
        <v>50.707185741867427</v>
      </c>
      <c r="AJ565">
        <v>50.824510305987467</v>
      </c>
      <c r="AK565">
        <v>55.295553181445449</v>
      </c>
      <c r="AM565" t="s">
        <v>21</v>
      </c>
      <c r="AN565" t="s">
        <v>22</v>
      </c>
      <c r="AO565">
        <v>17</v>
      </c>
      <c r="AP565">
        <v>54.745778563520126</v>
      </c>
    </row>
    <row r="566" spans="1:42">
      <c r="A566" t="s">
        <v>21</v>
      </c>
      <c r="B566" t="s">
        <v>22</v>
      </c>
      <c r="C566">
        <v>15</v>
      </c>
      <c r="D566">
        <v>18</v>
      </c>
      <c r="E566">
        <v>595</v>
      </c>
      <c r="F566">
        <v>512.50708698905601</v>
      </c>
      <c r="G566">
        <v>531.12510427560062</v>
      </c>
      <c r="H566">
        <v>563.29681839140551</v>
      </c>
      <c r="I566">
        <v>545.8357416437043</v>
      </c>
      <c r="J566">
        <v>552.24969534410559</v>
      </c>
      <c r="K566">
        <v>548.76195097170375</v>
      </c>
      <c r="L566">
        <v>518.23178737103251</v>
      </c>
      <c r="M566">
        <v>494.3664136487979</v>
      </c>
      <c r="N566">
        <v>487.58604492528144</v>
      </c>
      <c r="O566">
        <v>482.26640044312643</v>
      </c>
      <c r="Q566">
        <v>56.144935809579067</v>
      </c>
      <c r="R566">
        <v>64.157223508776838</v>
      </c>
      <c r="S566">
        <v>61.012040979409207</v>
      </c>
      <c r="T566">
        <v>57.922085694680462</v>
      </c>
      <c r="U566">
        <v>58.899443460064049</v>
      </c>
      <c r="V566">
        <v>57.2325669158827</v>
      </c>
      <c r="W566">
        <v>57.24365882813926</v>
      </c>
      <c r="X566">
        <v>58.531156811964927</v>
      </c>
      <c r="Y566">
        <v>61.708055701534917</v>
      </c>
      <c r="Z566">
        <v>63.181937829305561</v>
      </c>
      <c r="AB566">
        <v>81.45040352392401</v>
      </c>
      <c r="AC566">
        <v>98.140537795011255</v>
      </c>
      <c r="AD566">
        <v>100.50709857675287</v>
      </c>
      <c r="AE566">
        <v>91.867248285329453</v>
      </c>
      <c r="AF566">
        <v>95.999503242744069</v>
      </c>
      <c r="AG566">
        <v>94.408682770285594</v>
      </c>
      <c r="AH566">
        <v>89.882042339268807</v>
      </c>
      <c r="AI566">
        <v>91.099341683548403</v>
      </c>
      <c r="AJ566">
        <v>94.195284928944702</v>
      </c>
      <c r="AK566">
        <v>94.433039679944784</v>
      </c>
      <c r="AM566" t="s">
        <v>21</v>
      </c>
      <c r="AN566" t="s">
        <v>22</v>
      </c>
      <c r="AO566">
        <v>18</v>
      </c>
      <c r="AP566">
        <v>56.144935809579067</v>
      </c>
    </row>
    <row r="567" spans="1:42">
      <c r="A567" t="s">
        <v>21</v>
      </c>
      <c r="B567" t="s">
        <v>22</v>
      </c>
      <c r="C567">
        <v>15</v>
      </c>
      <c r="D567">
        <v>19</v>
      </c>
      <c r="E567">
        <v>513</v>
      </c>
      <c r="F567">
        <v>483.9154480430654</v>
      </c>
      <c r="G567">
        <v>424.40320098114944</v>
      </c>
      <c r="H567">
        <v>436.61006538966353</v>
      </c>
      <c r="I567">
        <v>458.9544193459414</v>
      </c>
      <c r="J567">
        <v>446.27639701368389</v>
      </c>
      <c r="K567">
        <v>449.68094440058906</v>
      </c>
      <c r="L567">
        <v>446.66803949129564</v>
      </c>
      <c r="M567">
        <v>423.98347855504147</v>
      </c>
      <c r="N567">
        <v>404.6639582574133</v>
      </c>
      <c r="O567">
        <v>399.70633260604455</v>
      </c>
      <c r="Q567">
        <v>105.45128821845569</v>
      </c>
      <c r="R567">
        <v>112.83591572506481</v>
      </c>
      <c r="S567">
        <v>126.36679250529772</v>
      </c>
      <c r="T567">
        <v>120.99228768548964</v>
      </c>
      <c r="U567">
        <v>115.34768583855657</v>
      </c>
      <c r="V567">
        <v>116.37229088772445</v>
      </c>
      <c r="W567">
        <v>114.47144320437818</v>
      </c>
      <c r="X567">
        <v>114.12028497330225</v>
      </c>
      <c r="Y567">
        <v>115.51730531358453</v>
      </c>
      <c r="Z567">
        <v>121.0605242153981</v>
      </c>
      <c r="AB567">
        <v>324.16952896327894</v>
      </c>
      <c r="AC567">
        <v>297.54219804343245</v>
      </c>
      <c r="AD567">
        <v>351.33258678801201</v>
      </c>
      <c r="AE567">
        <v>361.48671871548328</v>
      </c>
      <c r="AF567">
        <v>333.58910147748651</v>
      </c>
      <c r="AG567">
        <v>346.96287224291649</v>
      </c>
      <c r="AH567">
        <v>342.23181648847492</v>
      </c>
      <c r="AI567">
        <v>326.00189401399842</v>
      </c>
      <c r="AJ567">
        <v>328.17796274027671</v>
      </c>
      <c r="AK567">
        <v>339.30592246271311</v>
      </c>
      <c r="AM567" t="s">
        <v>21</v>
      </c>
      <c r="AN567" t="s">
        <v>22</v>
      </c>
      <c r="AO567">
        <v>19</v>
      </c>
      <c r="AP567">
        <v>105.45128821845569</v>
      </c>
    </row>
    <row r="568" spans="1:42">
      <c r="A568" t="s">
        <v>21</v>
      </c>
      <c r="B568" t="s">
        <v>22</v>
      </c>
      <c r="C568">
        <v>20</v>
      </c>
      <c r="D568">
        <v>20</v>
      </c>
      <c r="E568">
        <v>528</v>
      </c>
      <c r="F568">
        <v>476.56197846700485</v>
      </c>
      <c r="G568">
        <v>448.7980338885551</v>
      </c>
      <c r="H568">
        <v>400.63771751070817</v>
      </c>
      <c r="I568">
        <v>409.86556174407178</v>
      </c>
      <c r="J568">
        <v>426.75008917992227</v>
      </c>
      <c r="K568">
        <v>416.50039025376589</v>
      </c>
      <c r="L568">
        <v>418.13346725709965</v>
      </c>
      <c r="M568">
        <v>415.27495233079571</v>
      </c>
      <c r="N568">
        <v>396.36693616599672</v>
      </c>
      <c r="O568">
        <v>378.77267297316979</v>
      </c>
      <c r="Q568">
        <v>124.97996384352612</v>
      </c>
      <c r="R568">
        <v>129.54473222718175</v>
      </c>
      <c r="S568">
        <v>136.86373608250645</v>
      </c>
      <c r="T568">
        <v>152.42069009928937</v>
      </c>
      <c r="U568">
        <v>146.96763527296494</v>
      </c>
      <c r="V568">
        <v>141.31871821156375</v>
      </c>
      <c r="W568">
        <v>142.22671881037869</v>
      </c>
      <c r="X568">
        <v>140.61856253900507</v>
      </c>
      <c r="Y568">
        <v>139.79648630638684</v>
      </c>
      <c r="Z568">
        <v>141.080002412845</v>
      </c>
      <c r="AB568">
        <v>200.05308357991959</v>
      </c>
      <c r="AC568">
        <v>209.65639882489145</v>
      </c>
      <c r="AD568">
        <v>196.50157772437822</v>
      </c>
      <c r="AE568">
        <v>226.15513985158904</v>
      </c>
      <c r="AF568">
        <v>231.88221503069386</v>
      </c>
      <c r="AG568">
        <v>216.81878907556751</v>
      </c>
      <c r="AH568">
        <v>223.77413599733387</v>
      </c>
      <c r="AI568">
        <v>221.47243887113189</v>
      </c>
      <c r="AJ568">
        <v>212.17180903108462</v>
      </c>
      <c r="AK568">
        <v>212.63596278923464</v>
      </c>
      <c r="AM568" t="s">
        <v>21</v>
      </c>
      <c r="AN568" t="s">
        <v>22</v>
      </c>
      <c r="AO568">
        <v>20</v>
      </c>
      <c r="AP568">
        <v>124.97996384352612</v>
      </c>
    </row>
    <row r="569" spans="1:42">
      <c r="A569" t="s">
        <v>21</v>
      </c>
      <c r="B569" t="s">
        <v>22</v>
      </c>
      <c r="C569">
        <v>20</v>
      </c>
      <c r="D569">
        <v>21</v>
      </c>
      <c r="E569">
        <v>556</v>
      </c>
      <c r="F569">
        <v>545.1661425363003</v>
      </c>
      <c r="G569">
        <v>500.0765260823531</v>
      </c>
      <c r="H569">
        <v>473.21066454266537</v>
      </c>
      <c r="I569">
        <v>432.04147424727461</v>
      </c>
      <c r="J569">
        <v>438.52164832938979</v>
      </c>
      <c r="K569">
        <v>451.97463279083934</v>
      </c>
      <c r="L569">
        <v>443.6265698492258</v>
      </c>
      <c r="M569">
        <v>443.39189115120985</v>
      </c>
      <c r="N569">
        <v>439.93411622658533</v>
      </c>
      <c r="O569">
        <v>422.19939596710418</v>
      </c>
      <c r="Q569">
        <v>160.40792809392426</v>
      </c>
      <c r="R569">
        <v>162.44244256206341</v>
      </c>
      <c r="S569">
        <v>171.62359463507607</v>
      </c>
      <c r="T569">
        <v>182.33170927229503</v>
      </c>
      <c r="U569">
        <v>196.75504654415303</v>
      </c>
      <c r="V569">
        <v>191.73788035776869</v>
      </c>
      <c r="W569">
        <v>187.08557546695513</v>
      </c>
      <c r="X569">
        <v>186.94977002765444</v>
      </c>
      <c r="Y569">
        <v>184.82207871798292</v>
      </c>
      <c r="Z569">
        <v>183.0371458208223</v>
      </c>
      <c r="AB569">
        <v>134.29536640873695</v>
      </c>
      <c r="AC569">
        <v>124.15101800785526</v>
      </c>
      <c r="AD569">
        <v>127.90694920259745</v>
      </c>
      <c r="AE569">
        <v>121.27708065285518</v>
      </c>
      <c r="AF569">
        <v>135.74946833140842</v>
      </c>
      <c r="AG569">
        <v>138.99971347782301</v>
      </c>
      <c r="AH569">
        <v>131.76727099548205</v>
      </c>
      <c r="AI569">
        <v>134.74967334328119</v>
      </c>
      <c r="AJ569">
        <v>133.94128956562318</v>
      </c>
      <c r="AK569">
        <v>129.12761344794066</v>
      </c>
      <c r="AM569" t="s">
        <v>21</v>
      </c>
      <c r="AN569" t="s">
        <v>22</v>
      </c>
      <c r="AO569">
        <v>21</v>
      </c>
      <c r="AP569">
        <v>160.40792809392426</v>
      </c>
    </row>
    <row r="570" spans="1:42">
      <c r="A570" t="s">
        <v>21</v>
      </c>
      <c r="B570" t="s">
        <v>22</v>
      </c>
      <c r="C570">
        <v>20</v>
      </c>
      <c r="D570">
        <v>22</v>
      </c>
      <c r="E570">
        <v>549</v>
      </c>
      <c r="F570">
        <v>614.91412065629947</v>
      </c>
      <c r="G570">
        <v>610.03084467149824</v>
      </c>
      <c r="H570">
        <v>570.67770282226638</v>
      </c>
      <c r="I570">
        <v>544.92492086245693</v>
      </c>
      <c r="J570">
        <v>508.88845909465516</v>
      </c>
      <c r="K570">
        <v>511.80580816211534</v>
      </c>
      <c r="L570">
        <v>522.61540181601958</v>
      </c>
      <c r="M570">
        <v>516.22103719968345</v>
      </c>
      <c r="N570">
        <v>513.74572181657777</v>
      </c>
      <c r="O570">
        <v>509.19844285118256</v>
      </c>
      <c r="Q570">
        <v>228.57865125098786</v>
      </c>
      <c r="R570">
        <v>211.96237078934311</v>
      </c>
      <c r="S570">
        <v>214.47074394290377</v>
      </c>
      <c r="T570">
        <v>225.8537212630942</v>
      </c>
      <c r="U570">
        <v>237.28729233038931</v>
      </c>
      <c r="V570">
        <v>248.98828727291411</v>
      </c>
      <c r="W570">
        <v>245.53794257016571</v>
      </c>
      <c r="X570">
        <v>242.2771444955066</v>
      </c>
      <c r="Y570">
        <v>240.87923843589985</v>
      </c>
      <c r="Z570">
        <v>239.11130869388714</v>
      </c>
      <c r="AB570">
        <v>124.96997278231233</v>
      </c>
      <c r="AC570">
        <v>109.51477986037439</v>
      </c>
      <c r="AD570">
        <v>101.62903297210741</v>
      </c>
      <c r="AE570">
        <v>103.01230352989606</v>
      </c>
      <c r="AF570">
        <v>98.854034090431583</v>
      </c>
      <c r="AG570">
        <v>107.37562332513519</v>
      </c>
      <c r="AH570">
        <v>109.90468777093838</v>
      </c>
      <c r="AI570">
        <v>105.72490970374504</v>
      </c>
      <c r="AJ570">
        <v>106.98012915087601</v>
      </c>
      <c r="AK570">
        <v>106.69175566511802</v>
      </c>
      <c r="AM570" t="s">
        <v>21</v>
      </c>
      <c r="AN570" t="s">
        <v>22</v>
      </c>
      <c r="AO570">
        <v>22</v>
      </c>
      <c r="AP570">
        <v>228.57865125098786</v>
      </c>
    </row>
    <row r="571" spans="1:42">
      <c r="A571" t="s">
        <v>21</v>
      </c>
      <c r="B571" t="s">
        <v>22</v>
      </c>
      <c r="C571">
        <v>20</v>
      </c>
      <c r="D571">
        <v>23</v>
      </c>
      <c r="E571">
        <v>594</v>
      </c>
      <c r="F571">
        <v>582.37433751785488</v>
      </c>
      <c r="G571">
        <v>640.60798389607953</v>
      </c>
      <c r="H571">
        <v>640.57735651725773</v>
      </c>
      <c r="I571">
        <v>606.64945905821287</v>
      </c>
      <c r="J571">
        <v>582.03672606327325</v>
      </c>
      <c r="K571">
        <v>550.8568725989827</v>
      </c>
      <c r="L571">
        <v>551.31372632335194</v>
      </c>
      <c r="M571">
        <v>559.80074309361191</v>
      </c>
      <c r="N571">
        <v>554.96296277294073</v>
      </c>
      <c r="O571">
        <v>550.84270913482123</v>
      </c>
      <c r="Q571">
        <v>179.91835189491519</v>
      </c>
      <c r="R571">
        <v>186.3099933977702</v>
      </c>
      <c r="S571">
        <v>176.15737833401346</v>
      </c>
      <c r="T571">
        <v>176.34792945017287</v>
      </c>
      <c r="U571">
        <v>182.56172666084348</v>
      </c>
      <c r="V571">
        <v>190.3949785049258</v>
      </c>
      <c r="W571">
        <v>197.45426569162385</v>
      </c>
      <c r="X571">
        <v>195.79026283634826</v>
      </c>
      <c r="Y571">
        <v>194.0148992351811</v>
      </c>
      <c r="Z571">
        <v>192.14011395292232</v>
      </c>
      <c r="AB571">
        <v>131.38677108334437</v>
      </c>
      <c r="AC571">
        <v>149.64083386375302</v>
      </c>
      <c r="AD571">
        <v>135.02484417830914</v>
      </c>
      <c r="AE571">
        <v>126.57849037778212</v>
      </c>
      <c r="AF571">
        <v>127.81676178641592</v>
      </c>
      <c r="AG571">
        <v>124.70280380498468</v>
      </c>
      <c r="AH571">
        <v>132.49048838017816</v>
      </c>
      <c r="AI571">
        <v>135.0790931245393</v>
      </c>
      <c r="AJ571">
        <v>131.45976335027817</v>
      </c>
      <c r="AK571">
        <v>131.99232024455853</v>
      </c>
      <c r="AM571" t="s">
        <v>21</v>
      </c>
      <c r="AN571" t="s">
        <v>22</v>
      </c>
      <c r="AO571">
        <v>23</v>
      </c>
      <c r="AP571">
        <v>179.91835189491519</v>
      </c>
    </row>
    <row r="572" spans="1:42">
      <c r="A572" t="s">
        <v>21</v>
      </c>
      <c r="B572" t="s">
        <v>22</v>
      </c>
      <c r="C572">
        <v>20</v>
      </c>
      <c r="D572">
        <v>24</v>
      </c>
      <c r="E572">
        <v>567</v>
      </c>
      <c r="F572">
        <v>619.06513964081296</v>
      </c>
      <c r="G572">
        <v>606.48745505313457</v>
      </c>
      <c r="H572">
        <v>659.02257798404855</v>
      </c>
      <c r="I572">
        <v>662.20120971589859</v>
      </c>
      <c r="J572">
        <v>631.73083797108279</v>
      </c>
      <c r="K572">
        <v>607.40354637415055</v>
      </c>
      <c r="L572">
        <v>580.00734027295414</v>
      </c>
      <c r="M572">
        <v>578.68475946651472</v>
      </c>
      <c r="N572">
        <v>585.47099460219545</v>
      </c>
      <c r="O572">
        <v>581.86427711059684</v>
      </c>
      <c r="Q572">
        <v>164.23738708109826</v>
      </c>
      <c r="R572">
        <v>146.85763618621675</v>
      </c>
      <c r="S572">
        <v>152.6746321280599</v>
      </c>
      <c r="T572">
        <v>145.69487234761317</v>
      </c>
      <c r="U572">
        <v>144.15351329070631</v>
      </c>
      <c r="V572">
        <v>147.00590286123077</v>
      </c>
      <c r="W572">
        <v>152.78333947609036</v>
      </c>
      <c r="X572">
        <v>156.95864273973189</v>
      </c>
      <c r="Y572">
        <v>156.17874555616186</v>
      </c>
      <c r="Z572">
        <v>155.454907449594</v>
      </c>
      <c r="AB572">
        <v>133.14233271830031</v>
      </c>
      <c r="AC572">
        <v>119.59261357522213</v>
      </c>
      <c r="AD572">
        <v>134.16776346320918</v>
      </c>
      <c r="AE572">
        <v>123.46304498674093</v>
      </c>
      <c r="AF572">
        <v>116.42948601186121</v>
      </c>
      <c r="AG572">
        <v>117.1401471097885</v>
      </c>
      <c r="AH572">
        <v>115.36927987757957</v>
      </c>
      <c r="AI572">
        <v>120.91777553107373</v>
      </c>
      <c r="AJ572">
        <v>123.04144302649617</v>
      </c>
      <c r="AK572">
        <v>120.57665087479006</v>
      </c>
      <c r="AM572" t="s">
        <v>21</v>
      </c>
      <c r="AN572" t="s">
        <v>22</v>
      </c>
      <c r="AO572">
        <v>24</v>
      </c>
      <c r="AP572">
        <v>164.23738708109826</v>
      </c>
    </row>
    <row r="573" spans="1:42">
      <c r="A573" t="s">
        <v>21</v>
      </c>
      <c r="B573" t="s">
        <v>22</v>
      </c>
      <c r="C573">
        <v>25</v>
      </c>
      <c r="D573">
        <v>25</v>
      </c>
      <c r="E573">
        <v>596</v>
      </c>
      <c r="F573">
        <v>591.21664161958631</v>
      </c>
      <c r="G573">
        <v>640.97419776085519</v>
      </c>
      <c r="H573">
        <v>627.36562467885949</v>
      </c>
      <c r="I573">
        <v>674.96616318357769</v>
      </c>
      <c r="J573">
        <v>680.46938368515282</v>
      </c>
      <c r="K573">
        <v>653.11193411343515</v>
      </c>
      <c r="L573">
        <v>628.8572164889772</v>
      </c>
      <c r="M573">
        <v>605.01275513254654</v>
      </c>
      <c r="N573">
        <v>601.97746045166753</v>
      </c>
      <c r="O573">
        <v>607.32875213688772</v>
      </c>
      <c r="Q573">
        <v>155.93044417146825</v>
      </c>
      <c r="R573">
        <v>164.7985025904938</v>
      </c>
      <c r="S573">
        <v>148.1730777217972</v>
      </c>
      <c r="T573">
        <v>154.41677948437373</v>
      </c>
      <c r="U573">
        <v>147.83148242250888</v>
      </c>
      <c r="V573">
        <v>145.78575543184019</v>
      </c>
      <c r="W573">
        <v>147.23484926773347</v>
      </c>
      <c r="X573">
        <v>153.02103977564411</v>
      </c>
      <c r="Y573">
        <v>155.90563007878575</v>
      </c>
      <c r="Z573">
        <v>155.72603692758815</v>
      </c>
      <c r="AB573">
        <v>125.19101346964429</v>
      </c>
      <c r="AC573">
        <v>137.51971822825266</v>
      </c>
      <c r="AD573">
        <v>124.36075916887063</v>
      </c>
      <c r="AE573">
        <v>137.7733482840832</v>
      </c>
      <c r="AF573">
        <v>128.66889995110006</v>
      </c>
      <c r="AG573">
        <v>121.89690270145447</v>
      </c>
      <c r="AH573">
        <v>122.23362406792151</v>
      </c>
      <c r="AI573">
        <v>121.36993626524365</v>
      </c>
      <c r="AJ573">
        <v>125.87447318218466</v>
      </c>
      <c r="AK573">
        <v>127.95463848140628</v>
      </c>
      <c r="AM573" t="s">
        <v>21</v>
      </c>
      <c r="AN573" t="s">
        <v>22</v>
      </c>
      <c r="AO573">
        <v>25</v>
      </c>
      <c r="AP573">
        <v>155.93044417146825</v>
      </c>
    </row>
    <row r="574" spans="1:42">
      <c r="A574" t="s">
        <v>21</v>
      </c>
      <c r="B574" t="s">
        <v>22</v>
      </c>
      <c r="C574">
        <v>25</v>
      </c>
      <c r="D574">
        <v>26</v>
      </c>
      <c r="E574">
        <v>676</v>
      </c>
      <c r="F574">
        <v>609.2524361841779</v>
      </c>
      <c r="G574">
        <v>605.59959532073742</v>
      </c>
      <c r="H574">
        <v>653.0371817697993</v>
      </c>
      <c r="I574">
        <v>639.01675125171039</v>
      </c>
      <c r="J574">
        <v>682.33049291012367</v>
      </c>
      <c r="K574">
        <v>689.43636364222618</v>
      </c>
      <c r="L574">
        <v>664.68047309146812</v>
      </c>
      <c r="M574">
        <v>640.69620696579591</v>
      </c>
      <c r="N574">
        <v>619.7532325432536</v>
      </c>
      <c r="O574">
        <v>615.42239418526685</v>
      </c>
      <c r="Q574">
        <v>122.38949180425992</v>
      </c>
      <c r="R574">
        <v>137.04848799508602</v>
      </c>
      <c r="S574">
        <v>144.08718917646692</v>
      </c>
      <c r="T574">
        <v>130.74475439592436</v>
      </c>
      <c r="U574">
        <v>136.06156193075213</v>
      </c>
      <c r="V574">
        <v>131.09803232967406</v>
      </c>
      <c r="W574">
        <v>128.78580860221956</v>
      </c>
      <c r="X574">
        <v>129.56445964445032</v>
      </c>
      <c r="Y574">
        <v>134.49576519120171</v>
      </c>
      <c r="Z574">
        <v>136.29724623456431</v>
      </c>
      <c r="AB574">
        <v>109.00195026731228</v>
      </c>
      <c r="AC574">
        <v>120.01701307169685</v>
      </c>
      <c r="AD574">
        <v>130.72676680720491</v>
      </c>
      <c r="AE574">
        <v>118.7000245262889</v>
      </c>
      <c r="AF574">
        <v>130.33328497632536</v>
      </c>
      <c r="AG574">
        <v>123.03594180280389</v>
      </c>
      <c r="AH574">
        <v>116.96258755781831</v>
      </c>
      <c r="AI574">
        <v>116.90083479925833</v>
      </c>
      <c r="AJ574">
        <v>116.77014055614548</v>
      </c>
      <c r="AK574">
        <v>120.12477273763761</v>
      </c>
      <c r="AM574" t="s">
        <v>21</v>
      </c>
      <c r="AN574" t="s">
        <v>22</v>
      </c>
      <c r="AO574">
        <v>26</v>
      </c>
      <c r="AP574">
        <v>122.38949180425992</v>
      </c>
    </row>
    <row r="575" spans="1:42">
      <c r="A575" t="s">
        <v>21</v>
      </c>
      <c r="B575" t="s">
        <v>22</v>
      </c>
      <c r="C575">
        <v>25</v>
      </c>
      <c r="D575">
        <v>27</v>
      </c>
      <c r="E575">
        <v>584</v>
      </c>
      <c r="F575">
        <v>694.01548439076123</v>
      </c>
      <c r="G575">
        <v>635.01542224643413</v>
      </c>
      <c r="H575">
        <v>632.35081120342068</v>
      </c>
      <c r="I575">
        <v>679.08376413187841</v>
      </c>
      <c r="J575">
        <v>664.3959964997274</v>
      </c>
      <c r="K575">
        <v>705.10539331760424</v>
      </c>
      <c r="L575">
        <v>713.83839065433358</v>
      </c>
      <c r="M575">
        <v>690.70946114450555</v>
      </c>
      <c r="N575">
        <v>666.37940326977628</v>
      </c>
      <c r="O575">
        <v>647.26671002956573</v>
      </c>
      <c r="Q575">
        <v>131.33697916511082</v>
      </c>
      <c r="R575">
        <v>113.27212577622505</v>
      </c>
      <c r="S575">
        <v>125.05232890611228</v>
      </c>
      <c r="T575">
        <v>131.35049189225091</v>
      </c>
      <c r="U575">
        <v>119.73067233333485</v>
      </c>
      <c r="V575">
        <v>124.55124339761856</v>
      </c>
      <c r="W575">
        <v>120.58757182164855</v>
      </c>
      <c r="X575">
        <v>118.28805424076242</v>
      </c>
      <c r="Y575">
        <v>118.62181818658142</v>
      </c>
      <c r="Z575">
        <v>122.88478184502112</v>
      </c>
      <c r="AB575">
        <v>106.23550817333934</v>
      </c>
      <c r="AC575">
        <v>80.762049733531583</v>
      </c>
      <c r="AD575">
        <v>87.770929887211764</v>
      </c>
      <c r="AE575">
        <v>94.892527713641243</v>
      </c>
      <c r="AF575">
        <v>86.504447378241196</v>
      </c>
      <c r="AG575">
        <v>94.28415805782231</v>
      </c>
      <c r="AH575">
        <v>89.747921436541674</v>
      </c>
      <c r="AI575">
        <v>85.529075517941948</v>
      </c>
      <c r="AJ575">
        <v>85.26810198876062</v>
      </c>
      <c r="AK575">
        <v>85.553078493102731</v>
      </c>
      <c r="AM575" t="s">
        <v>21</v>
      </c>
      <c r="AN575" t="s">
        <v>22</v>
      </c>
      <c r="AO575">
        <v>27</v>
      </c>
      <c r="AP575">
        <v>131.33697916511082</v>
      </c>
    </row>
    <row r="576" spans="1:42">
      <c r="A576" t="s">
        <v>21</v>
      </c>
      <c r="B576" t="s">
        <v>22</v>
      </c>
      <c r="C576">
        <v>25</v>
      </c>
      <c r="D576">
        <v>28</v>
      </c>
      <c r="E576">
        <v>647</v>
      </c>
      <c r="F576">
        <v>600.45370157166656</v>
      </c>
      <c r="G576">
        <v>699.5077353474145</v>
      </c>
      <c r="H576">
        <v>647.49673630623386</v>
      </c>
      <c r="I576">
        <v>645.6430332257579</v>
      </c>
      <c r="J576">
        <v>690.83255357571079</v>
      </c>
      <c r="K576">
        <v>676.0293799224404</v>
      </c>
      <c r="L576">
        <v>714.08818207228228</v>
      </c>
      <c r="M576">
        <v>724.00837916116586</v>
      </c>
      <c r="N576">
        <v>702.55721636095598</v>
      </c>
      <c r="O576">
        <v>678.37271676791318</v>
      </c>
      <c r="Q576">
        <v>110.90975324484214</v>
      </c>
      <c r="R576">
        <v>119.00911437315311</v>
      </c>
      <c r="S576">
        <v>104.26636056080898</v>
      </c>
      <c r="T576">
        <v>113.70799746968154</v>
      </c>
      <c r="U576">
        <v>118.82172120626184</v>
      </c>
      <c r="V576">
        <v>109.04317728509285</v>
      </c>
      <c r="W576">
        <v>113.31532552218816</v>
      </c>
      <c r="X576">
        <v>110.16713134888749</v>
      </c>
      <c r="Y576">
        <v>107.89419545605489</v>
      </c>
      <c r="Z576">
        <v>108.00256697877957</v>
      </c>
      <c r="AB576">
        <v>91.268301892699938</v>
      </c>
      <c r="AC576">
        <v>116.24212834084486</v>
      </c>
      <c r="AD576">
        <v>91.602131240761963</v>
      </c>
      <c r="AE576">
        <v>98.553754662222346</v>
      </c>
      <c r="AF576">
        <v>105.89206579937894</v>
      </c>
      <c r="AG576">
        <v>96.894986019348522</v>
      </c>
      <c r="AH576">
        <v>104.8820430665957</v>
      </c>
      <c r="AI576">
        <v>100.48256255704359</v>
      </c>
      <c r="AJ576">
        <v>95.995261792315588</v>
      </c>
      <c r="AK576">
        <v>95.555386735555061</v>
      </c>
      <c r="AM576" t="s">
        <v>21</v>
      </c>
      <c r="AN576" t="s">
        <v>22</v>
      </c>
      <c r="AO576">
        <v>28</v>
      </c>
      <c r="AP576">
        <v>110.90975324484214</v>
      </c>
    </row>
    <row r="577" spans="1:42">
      <c r="A577" t="s">
        <v>21</v>
      </c>
      <c r="B577" t="s">
        <v>22</v>
      </c>
      <c r="C577">
        <v>25</v>
      </c>
      <c r="D577">
        <v>29</v>
      </c>
      <c r="E577">
        <v>639</v>
      </c>
      <c r="F577">
        <v>652.42045489311784</v>
      </c>
      <c r="G577">
        <v>609.32580138287892</v>
      </c>
      <c r="H577">
        <v>698.9707300037569</v>
      </c>
      <c r="I577">
        <v>652.90827445219429</v>
      </c>
      <c r="J577">
        <v>651.78293579089427</v>
      </c>
      <c r="K577">
        <v>695.39524294269768</v>
      </c>
      <c r="L577">
        <v>680.74075515942479</v>
      </c>
      <c r="M577">
        <v>716.40205877128437</v>
      </c>
      <c r="N577">
        <v>727.23571229209074</v>
      </c>
      <c r="O577">
        <v>707.38443444179541</v>
      </c>
      <c r="Q577">
        <v>103.92626786345473</v>
      </c>
      <c r="R577">
        <v>100.47994211951264</v>
      </c>
      <c r="S577">
        <v>107.56440323591316</v>
      </c>
      <c r="T577">
        <v>95.485183184411937</v>
      </c>
      <c r="U577">
        <v>103.1901576050859</v>
      </c>
      <c r="V577">
        <v>107.63717624492993</v>
      </c>
      <c r="W577">
        <v>99.099425857256321</v>
      </c>
      <c r="X577">
        <v>102.9492489901406</v>
      </c>
      <c r="Y577">
        <v>100.398146328096</v>
      </c>
      <c r="Z577">
        <v>98.329521227473208</v>
      </c>
      <c r="AB577">
        <v>97.25388938085284</v>
      </c>
      <c r="AC577">
        <v>88.647701472769555</v>
      </c>
      <c r="AD577">
        <v>110.10306569072618</v>
      </c>
      <c r="AE577">
        <v>89.039335436446692</v>
      </c>
      <c r="AF577">
        <v>95.064123396464623</v>
      </c>
      <c r="AG577">
        <v>101.6909872242052</v>
      </c>
      <c r="AH577">
        <v>93.329901429140534</v>
      </c>
      <c r="AI577">
        <v>100.55008692409361</v>
      </c>
      <c r="AJ577">
        <v>96.83599261095469</v>
      </c>
      <c r="AK577">
        <v>92.64514477813502</v>
      </c>
      <c r="AM577" t="s">
        <v>21</v>
      </c>
      <c r="AN577" t="s">
        <v>22</v>
      </c>
      <c r="AO577">
        <v>29</v>
      </c>
      <c r="AP577">
        <v>103.92626786345473</v>
      </c>
    </row>
    <row r="578" spans="1:42">
      <c r="A578" t="s">
        <v>21</v>
      </c>
      <c r="B578" t="s">
        <v>22</v>
      </c>
      <c r="C578">
        <v>30</v>
      </c>
      <c r="D578">
        <v>30</v>
      </c>
      <c r="E578">
        <v>663</v>
      </c>
      <c r="F578">
        <v>652.33691692357081</v>
      </c>
      <c r="G578">
        <v>663.56207482077934</v>
      </c>
      <c r="H578">
        <v>623.30423849182569</v>
      </c>
      <c r="I578">
        <v>705.29178647930371</v>
      </c>
      <c r="J578">
        <v>664.27313012033596</v>
      </c>
      <c r="K578">
        <v>663.57118565749727</v>
      </c>
      <c r="L578">
        <v>705.88517085738874</v>
      </c>
      <c r="M578">
        <v>691.3961321516714</v>
      </c>
      <c r="N578">
        <v>725.08844032141462</v>
      </c>
      <c r="O578">
        <v>736.85311392361268</v>
      </c>
      <c r="Q578">
        <v>107.20190851352233</v>
      </c>
      <c r="R578">
        <v>107.68361877596193</v>
      </c>
      <c r="S578">
        <v>104.40829903934159</v>
      </c>
      <c r="T578">
        <v>111.89254796326352</v>
      </c>
      <c r="U578">
        <v>100.31156738512081</v>
      </c>
      <c r="V578">
        <v>107.20210806603698</v>
      </c>
      <c r="W578">
        <v>111.27049379167426</v>
      </c>
      <c r="X578">
        <v>102.95831306869121</v>
      </c>
      <c r="Y578">
        <v>106.89226446825225</v>
      </c>
      <c r="Z578">
        <v>104.54815204490494</v>
      </c>
      <c r="AB578">
        <v>88.335410958985435</v>
      </c>
      <c r="AC578">
        <v>91.635950979354277</v>
      </c>
      <c r="AD578">
        <v>84.323954191712744</v>
      </c>
      <c r="AE578">
        <v>102.6142887833518</v>
      </c>
      <c r="AF578">
        <v>84.857410557441014</v>
      </c>
      <c r="AG578">
        <v>89.944250410307546</v>
      </c>
      <c r="AH578">
        <v>95.907944839828858</v>
      </c>
      <c r="AI578">
        <v>88.306133692590393</v>
      </c>
      <c r="AJ578">
        <v>94.763396277292998</v>
      </c>
      <c r="AK578">
        <v>91.695297678717864</v>
      </c>
      <c r="AM578" t="s">
        <v>21</v>
      </c>
      <c r="AN578" t="s">
        <v>22</v>
      </c>
      <c r="AO578">
        <v>30</v>
      </c>
      <c r="AP578">
        <v>107.20190851352233</v>
      </c>
    </row>
    <row r="579" spans="1:42">
      <c r="A579" t="s">
        <v>21</v>
      </c>
      <c r="B579" t="s">
        <v>22</v>
      </c>
      <c r="C579">
        <v>30</v>
      </c>
      <c r="D579">
        <v>31</v>
      </c>
      <c r="E579">
        <v>740</v>
      </c>
      <c r="F579">
        <v>677.25546690559361</v>
      </c>
      <c r="G579">
        <v>667.21266548026426</v>
      </c>
      <c r="H579">
        <v>676.72943359211808</v>
      </c>
      <c r="I579">
        <v>638.85756847126038</v>
      </c>
      <c r="J579">
        <v>714.52049132732725</v>
      </c>
      <c r="K579">
        <v>677.59083263087223</v>
      </c>
      <c r="L579">
        <v>677.4521580714445</v>
      </c>
      <c r="M579">
        <v>718.82925635329832</v>
      </c>
      <c r="N579">
        <v>704.46380043163936</v>
      </c>
      <c r="O579">
        <v>736.56640646437643</v>
      </c>
      <c r="Q579">
        <v>92.262929951614083</v>
      </c>
      <c r="R579">
        <v>100.61406421794513</v>
      </c>
      <c r="S579">
        <v>101.12151676902607</v>
      </c>
      <c r="T579">
        <v>98.409255681766254</v>
      </c>
      <c r="U579">
        <v>104.99623386061704</v>
      </c>
      <c r="V579">
        <v>95.09900817656289</v>
      </c>
      <c r="W579">
        <v>101.0231404853664</v>
      </c>
      <c r="X579">
        <v>104.72559584308082</v>
      </c>
      <c r="Y579">
        <v>97.216660867687906</v>
      </c>
      <c r="Z579">
        <v>100.83196641143996</v>
      </c>
      <c r="AB579">
        <v>73.995930637622607</v>
      </c>
      <c r="AC579">
        <v>79.610213042476616</v>
      </c>
      <c r="AD579">
        <v>82.183955891367958</v>
      </c>
      <c r="AE579">
        <v>76.253085698349082</v>
      </c>
      <c r="AF579">
        <v>91.089169054417425</v>
      </c>
      <c r="AG579">
        <v>76.827716376200584</v>
      </c>
      <c r="AH579">
        <v>80.931494158251937</v>
      </c>
      <c r="AI579">
        <v>85.970306739975854</v>
      </c>
      <c r="AJ579">
        <v>79.402258438026436</v>
      </c>
      <c r="AK579">
        <v>84.866586827834425</v>
      </c>
      <c r="AM579" t="s">
        <v>21</v>
      </c>
      <c r="AN579" t="s">
        <v>22</v>
      </c>
      <c r="AO579">
        <v>31</v>
      </c>
      <c r="AP579">
        <v>92.262929951614083</v>
      </c>
    </row>
    <row r="580" spans="1:42">
      <c r="A580" t="s">
        <v>21</v>
      </c>
      <c r="B580" t="s">
        <v>22</v>
      </c>
      <c r="C580">
        <v>30</v>
      </c>
      <c r="D580">
        <v>32</v>
      </c>
      <c r="E580">
        <v>655</v>
      </c>
      <c r="F580">
        <v>751.19134193776131</v>
      </c>
      <c r="G580">
        <v>691.46090153486375</v>
      </c>
      <c r="H580">
        <v>681.77967413676947</v>
      </c>
      <c r="I580">
        <v>690.04582433454027</v>
      </c>
      <c r="J580">
        <v>653.86031361555911</v>
      </c>
      <c r="K580">
        <v>724.55771792994506</v>
      </c>
      <c r="L580">
        <v>690.98279137149177</v>
      </c>
      <c r="M580">
        <v>691.29194466223123</v>
      </c>
      <c r="N580">
        <v>731.99978005637342</v>
      </c>
      <c r="O580">
        <v>717.70980351762807</v>
      </c>
      <c r="Q580">
        <v>98.041846460223212</v>
      </c>
      <c r="R580">
        <v>83.692749737833552</v>
      </c>
      <c r="S580">
        <v>90.541848232072752</v>
      </c>
      <c r="T580">
        <v>91.088852354310447</v>
      </c>
      <c r="U580">
        <v>88.687483542794894</v>
      </c>
      <c r="V580">
        <v>94.435832219082101</v>
      </c>
      <c r="W580">
        <v>86.233104974193722</v>
      </c>
      <c r="X580">
        <v>91.074536665848669</v>
      </c>
      <c r="Y580">
        <v>94.366589608230441</v>
      </c>
      <c r="Z580">
        <v>87.819374817974094</v>
      </c>
      <c r="AB580">
        <v>83.728740138613972</v>
      </c>
      <c r="AC580">
        <v>66.977182876165386</v>
      </c>
      <c r="AD580">
        <v>71.738651025985178</v>
      </c>
      <c r="AE580">
        <v>73.768655449004569</v>
      </c>
      <c r="AF580">
        <v>68.909387814053375</v>
      </c>
      <c r="AG580">
        <v>81.105954211187736</v>
      </c>
      <c r="AH580">
        <v>69.500014711780906</v>
      </c>
      <c r="AI580">
        <v>72.86270292113349</v>
      </c>
      <c r="AJ580">
        <v>77.16622400979719</v>
      </c>
      <c r="AK580">
        <v>71.453342013190834</v>
      </c>
      <c r="AM580" t="s">
        <v>21</v>
      </c>
      <c r="AN580" t="s">
        <v>22</v>
      </c>
      <c r="AO580">
        <v>32</v>
      </c>
      <c r="AP580">
        <v>98.041846460223212</v>
      </c>
    </row>
    <row r="581" spans="1:42">
      <c r="A581" t="s">
        <v>21</v>
      </c>
      <c r="B581" t="s">
        <v>22</v>
      </c>
      <c r="C581">
        <v>30</v>
      </c>
      <c r="D581">
        <v>33</v>
      </c>
      <c r="E581">
        <v>649</v>
      </c>
      <c r="F581">
        <v>668.77255720726089</v>
      </c>
      <c r="G581">
        <v>762.23927393064071</v>
      </c>
      <c r="H581">
        <v>704.94278819423505</v>
      </c>
      <c r="I581">
        <v>695.54875884786327</v>
      </c>
      <c r="J581">
        <v>702.80127875292828</v>
      </c>
      <c r="K581">
        <v>667.96923422259624</v>
      </c>
      <c r="L581">
        <v>734.90055961542851</v>
      </c>
      <c r="M581">
        <v>703.99578049225738</v>
      </c>
      <c r="N581">
        <v>704.72932168116836</v>
      </c>
      <c r="O581">
        <v>745.00688407512928</v>
      </c>
      <c r="Q581">
        <v>84.06057454741071</v>
      </c>
      <c r="R581">
        <v>86.335451193077233</v>
      </c>
      <c r="S581">
        <v>74.259740075530502</v>
      </c>
      <c r="T581">
        <v>79.950229229980508</v>
      </c>
      <c r="U581">
        <v>80.44274366865389</v>
      </c>
      <c r="V581">
        <v>78.495858591654127</v>
      </c>
      <c r="W581">
        <v>83.440941710657157</v>
      </c>
      <c r="X581">
        <v>76.680730829694497</v>
      </c>
      <c r="Y581">
        <v>80.68541488961867</v>
      </c>
      <c r="Z581">
        <v>83.554117370480924</v>
      </c>
      <c r="AB581">
        <v>63.918015973799122</v>
      </c>
      <c r="AC581">
        <v>70.933297437771671</v>
      </c>
      <c r="AD581">
        <v>57.420662778014076</v>
      </c>
      <c r="AE581">
        <v>61.239142418743306</v>
      </c>
      <c r="AF581">
        <v>62.79896885267339</v>
      </c>
      <c r="AG581">
        <v>58.97360114982547</v>
      </c>
      <c r="AH581">
        <v>68.582879355234439</v>
      </c>
      <c r="AI581">
        <v>59.516515907269493</v>
      </c>
      <c r="AJ581">
        <v>62.156432908652128</v>
      </c>
      <c r="AK581">
        <v>65.657239694651892</v>
      </c>
      <c r="AM581" t="s">
        <v>21</v>
      </c>
      <c r="AN581" t="s">
        <v>22</v>
      </c>
      <c r="AO581">
        <v>33</v>
      </c>
      <c r="AP581">
        <v>84.06057454741071</v>
      </c>
    </row>
    <row r="582" spans="1:42">
      <c r="A582" t="s">
        <v>21</v>
      </c>
      <c r="B582" t="s">
        <v>22</v>
      </c>
      <c r="C582">
        <v>30</v>
      </c>
      <c r="D582">
        <v>34</v>
      </c>
      <c r="E582">
        <v>629</v>
      </c>
      <c r="F582">
        <v>660.30908689634725</v>
      </c>
      <c r="G582">
        <v>681.62445324586656</v>
      </c>
      <c r="H582">
        <v>772.6146452812493</v>
      </c>
      <c r="I582">
        <v>717.52663329507254</v>
      </c>
      <c r="J582">
        <v>708.37712638204664</v>
      </c>
      <c r="K582">
        <v>714.79454442572035</v>
      </c>
      <c r="L582">
        <v>681.25429852234731</v>
      </c>
      <c r="M582">
        <v>744.94580410206231</v>
      </c>
      <c r="N582">
        <v>716.30924826314276</v>
      </c>
      <c r="O582">
        <v>717.43431526359689</v>
      </c>
      <c r="Q582">
        <v>77.296336860862766</v>
      </c>
      <c r="R582">
        <v>77.716008377489018</v>
      </c>
      <c r="S582">
        <v>79.449616595592275</v>
      </c>
      <c r="T582">
        <v>68.838669795596672</v>
      </c>
      <c r="U582">
        <v>73.869233666607272</v>
      </c>
      <c r="V582">
        <v>74.322560954086995</v>
      </c>
      <c r="W582">
        <v>72.676406072164554</v>
      </c>
      <c r="X582">
        <v>77.071008628724471</v>
      </c>
      <c r="Y582">
        <v>71.179230683598206</v>
      </c>
      <c r="Z582">
        <v>74.630179923159588</v>
      </c>
      <c r="AB582">
        <v>59.38462107640796</v>
      </c>
      <c r="AC582">
        <v>58.276397335628239</v>
      </c>
      <c r="AD582">
        <v>64.220655387089082</v>
      </c>
      <c r="AE582">
        <v>52.466097165760502</v>
      </c>
      <c r="AF582">
        <v>55.752342682436215</v>
      </c>
      <c r="AG582">
        <v>57.051980151288809</v>
      </c>
      <c r="AH582">
        <v>53.788051884206688</v>
      </c>
      <c r="AI582">
        <v>61.986964970120468</v>
      </c>
      <c r="AJ582">
        <v>54.343237452250627</v>
      </c>
      <c r="AK582">
        <v>56.573797653365297</v>
      </c>
      <c r="AM582" t="s">
        <v>21</v>
      </c>
      <c r="AN582" t="s">
        <v>22</v>
      </c>
      <c r="AO582">
        <v>34</v>
      </c>
      <c r="AP582">
        <v>77.296336860862766</v>
      </c>
    </row>
    <row r="583" spans="1:42">
      <c r="A583" t="s">
        <v>21</v>
      </c>
      <c r="B583" t="s">
        <v>22</v>
      </c>
      <c r="C583">
        <v>35</v>
      </c>
      <c r="D583">
        <v>35</v>
      </c>
      <c r="E583">
        <v>619</v>
      </c>
      <c r="F583">
        <v>638.34907629362306</v>
      </c>
      <c r="G583">
        <v>668.45532039752038</v>
      </c>
      <c r="H583">
        <v>691.27068895422462</v>
      </c>
      <c r="I583">
        <v>779.78564202944449</v>
      </c>
      <c r="J583">
        <v>726.81679004340322</v>
      </c>
      <c r="K583">
        <v>717.85841987130095</v>
      </c>
      <c r="L583">
        <v>723.5594021630086</v>
      </c>
      <c r="M583">
        <v>691.20592057110377</v>
      </c>
      <c r="N583">
        <v>752.13926322175269</v>
      </c>
      <c r="O583">
        <v>725.52834647671739</v>
      </c>
      <c r="Q583">
        <v>71.52638265709956</v>
      </c>
      <c r="R583">
        <v>70.02882658493327</v>
      </c>
      <c r="S583">
        <v>70.853302810759843</v>
      </c>
      <c r="T583">
        <v>72.110039194005566</v>
      </c>
      <c r="U583">
        <v>63.001710889736941</v>
      </c>
      <c r="V583">
        <v>67.271486976193174</v>
      </c>
      <c r="W583">
        <v>67.559742817988777</v>
      </c>
      <c r="X583">
        <v>66.174270830329519</v>
      </c>
      <c r="Y583">
        <v>70.234624830405153</v>
      </c>
      <c r="Z583">
        <v>65.185906657538951</v>
      </c>
      <c r="AB583">
        <v>55.92995081384877</v>
      </c>
      <c r="AC583">
        <v>56.857895011473062</v>
      </c>
      <c r="AD583">
        <v>56.003862018808881</v>
      </c>
      <c r="AE583">
        <v>61.088454690994858</v>
      </c>
      <c r="AF583">
        <v>50.42895633042346</v>
      </c>
      <c r="AG583">
        <v>53.442494331107333</v>
      </c>
      <c r="AH583">
        <v>54.582315513748938</v>
      </c>
      <c r="AI583">
        <v>51.709984074375122</v>
      </c>
      <c r="AJ583">
        <v>58.985145967278001</v>
      </c>
      <c r="AK583">
        <v>52.200565544205197</v>
      </c>
      <c r="AM583" t="s">
        <v>21</v>
      </c>
      <c r="AN583" t="s">
        <v>22</v>
      </c>
      <c r="AO583">
        <v>35</v>
      </c>
      <c r="AP583">
        <v>71.52638265709956</v>
      </c>
    </row>
    <row r="584" spans="1:42">
      <c r="A584" t="s">
        <v>21</v>
      </c>
      <c r="B584" t="s">
        <v>22</v>
      </c>
      <c r="C584">
        <v>35</v>
      </c>
      <c r="D584">
        <v>36</v>
      </c>
      <c r="E584">
        <v>672</v>
      </c>
      <c r="F584">
        <v>628.79622734801274</v>
      </c>
      <c r="G584">
        <v>646.81075332035994</v>
      </c>
      <c r="H584">
        <v>675.78214319424546</v>
      </c>
      <c r="I584">
        <v>699.81858301534305</v>
      </c>
      <c r="J584">
        <v>786.25606684721231</v>
      </c>
      <c r="K584">
        <v>735.15962200380409</v>
      </c>
      <c r="L584">
        <v>726.39077836242666</v>
      </c>
      <c r="M584">
        <v>731.51432893831031</v>
      </c>
      <c r="N584">
        <v>700.12963818926971</v>
      </c>
      <c r="O584">
        <v>758.76631707639399</v>
      </c>
      <c r="Q584">
        <v>60.652904757229614</v>
      </c>
      <c r="R584">
        <v>64.38938307715388</v>
      </c>
      <c r="S584">
        <v>63.206619967305016</v>
      </c>
      <c r="T584">
        <v>64.157400014280398</v>
      </c>
      <c r="U584">
        <v>65.069343983442877</v>
      </c>
      <c r="V584">
        <v>57.159641191313398</v>
      </c>
      <c r="W584">
        <v>60.810543228379878</v>
      </c>
      <c r="X584">
        <v>61.128633282109334</v>
      </c>
      <c r="Y584">
        <v>59.879057070123075</v>
      </c>
      <c r="Z584">
        <v>63.466881839846032</v>
      </c>
      <c r="AB584">
        <v>45.997778424297699</v>
      </c>
      <c r="AC584">
        <v>50.645228754750804</v>
      </c>
      <c r="AD584">
        <v>51.475391242275023</v>
      </c>
      <c r="AE584">
        <v>50.86808635553691</v>
      </c>
      <c r="AF584">
        <v>55.144671694047908</v>
      </c>
      <c r="AG584">
        <v>45.877594588311844</v>
      </c>
      <c r="AH584">
        <v>48.486191214633578</v>
      </c>
      <c r="AI584">
        <v>49.444835037872863</v>
      </c>
      <c r="AJ584">
        <v>46.995225800711125</v>
      </c>
      <c r="AK584">
        <v>53.242771565761203</v>
      </c>
      <c r="AM584" t="s">
        <v>21</v>
      </c>
      <c r="AN584" t="s">
        <v>22</v>
      </c>
      <c r="AO584">
        <v>36</v>
      </c>
      <c r="AP584">
        <v>60.652904757229614</v>
      </c>
    </row>
    <row r="585" spans="1:42">
      <c r="A585" t="s">
        <v>21</v>
      </c>
      <c r="B585" t="s">
        <v>22</v>
      </c>
      <c r="C585">
        <v>35</v>
      </c>
      <c r="D585">
        <v>37</v>
      </c>
      <c r="E585">
        <v>723</v>
      </c>
      <c r="F585">
        <v>678.7320633844879</v>
      </c>
      <c r="G585">
        <v>636.45535442646781</v>
      </c>
      <c r="H585">
        <v>653.33134962819111</v>
      </c>
      <c r="I585">
        <v>681.4525408328318</v>
      </c>
      <c r="J585">
        <v>706.6021978236173</v>
      </c>
      <c r="K585">
        <v>791.16847284900996</v>
      </c>
      <c r="L585">
        <v>741.76240213555786</v>
      </c>
      <c r="M585">
        <v>733.18741369577299</v>
      </c>
      <c r="N585">
        <v>737.86536943569922</v>
      </c>
      <c r="O585">
        <v>707.3164378690434</v>
      </c>
      <c r="Q585">
        <v>51.424782455810195</v>
      </c>
      <c r="R585">
        <v>53.52784873851158</v>
      </c>
      <c r="S585">
        <v>56.622398278151742</v>
      </c>
      <c r="T585">
        <v>55.855706873992297</v>
      </c>
      <c r="U585">
        <v>56.783119227452183</v>
      </c>
      <c r="V585">
        <v>57.480406895583023</v>
      </c>
      <c r="W585">
        <v>50.710603599025916</v>
      </c>
      <c r="X585">
        <v>53.842531315867284</v>
      </c>
      <c r="Y585">
        <v>54.158621065559473</v>
      </c>
      <c r="Z585">
        <v>53.112932102344089</v>
      </c>
      <c r="AB585">
        <v>41.752194359388632</v>
      </c>
      <c r="AC585">
        <v>41.78787955092902</v>
      </c>
      <c r="AD585">
        <v>45.801068141582142</v>
      </c>
      <c r="AE585">
        <v>46.507585077176074</v>
      </c>
      <c r="AF585">
        <v>46.094550953912474</v>
      </c>
      <c r="AG585">
        <v>49.669300393466322</v>
      </c>
      <c r="AH585">
        <v>41.606620042532235</v>
      </c>
      <c r="AI585">
        <v>43.873855603689378</v>
      </c>
      <c r="AJ585">
        <v>44.685172790570228</v>
      </c>
      <c r="AK585">
        <v>42.588870473708042</v>
      </c>
      <c r="AM585" t="s">
        <v>21</v>
      </c>
      <c r="AN585" t="s">
        <v>22</v>
      </c>
      <c r="AO585">
        <v>37</v>
      </c>
      <c r="AP585">
        <v>51.424782455810195</v>
      </c>
    </row>
    <row r="586" spans="1:42">
      <c r="A586" t="s">
        <v>21</v>
      </c>
      <c r="B586" t="s">
        <v>22</v>
      </c>
      <c r="C586">
        <v>35</v>
      </c>
      <c r="D586">
        <v>38</v>
      </c>
      <c r="E586">
        <v>776</v>
      </c>
      <c r="F586">
        <v>729.04709464445727</v>
      </c>
      <c r="G586">
        <v>685.99232647951453</v>
      </c>
      <c r="H586">
        <v>644.51877175521065</v>
      </c>
      <c r="I586">
        <v>660.45938011738883</v>
      </c>
      <c r="J586">
        <v>687.8717225005995</v>
      </c>
      <c r="K586">
        <v>714.00537387536463</v>
      </c>
      <c r="L586">
        <v>797.08285078344784</v>
      </c>
      <c r="M586">
        <v>749.14363439261058</v>
      </c>
      <c r="N586">
        <v>740.74927500117451</v>
      </c>
      <c r="O586">
        <v>745.01131234805223</v>
      </c>
      <c r="Q586">
        <v>44.986252995834548</v>
      </c>
      <c r="R586">
        <v>47.255867247801859</v>
      </c>
      <c r="S586">
        <v>49.081676993738519</v>
      </c>
      <c r="T586">
        <v>51.90547145397047</v>
      </c>
      <c r="U586">
        <v>51.279380933154755</v>
      </c>
      <c r="V586">
        <v>52.189786339010517</v>
      </c>
      <c r="W586">
        <v>52.827562215233385</v>
      </c>
      <c r="X586">
        <v>46.736191703808856</v>
      </c>
      <c r="Y586">
        <v>49.514475090620635</v>
      </c>
      <c r="Z586">
        <v>49.748341935488206</v>
      </c>
      <c r="AB586">
        <v>36.645898116549475</v>
      </c>
      <c r="AC586">
        <v>36.685867471074516</v>
      </c>
      <c r="AD586">
        <v>36.637373872849992</v>
      </c>
      <c r="AE586">
        <v>39.998915623502867</v>
      </c>
      <c r="AF586">
        <v>40.670501860464888</v>
      </c>
      <c r="AG586">
        <v>40.453146548738971</v>
      </c>
      <c r="AH586">
        <v>43.519012028745458</v>
      </c>
      <c r="AI586">
        <v>36.603733862734366</v>
      </c>
      <c r="AJ586">
        <v>38.506914668824265</v>
      </c>
      <c r="AK586">
        <v>39.186219893147587</v>
      </c>
      <c r="AM586" t="s">
        <v>21</v>
      </c>
      <c r="AN586" t="s">
        <v>22</v>
      </c>
      <c r="AO586">
        <v>38</v>
      </c>
      <c r="AP586">
        <v>44.986252995834548</v>
      </c>
    </row>
    <row r="587" spans="1:42">
      <c r="A587" t="s">
        <v>21</v>
      </c>
      <c r="B587" t="s">
        <v>22</v>
      </c>
      <c r="C587">
        <v>35</v>
      </c>
      <c r="D587">
        <v>39</v>
      </c>
      <c r="E587">
        <v>713</v>
      </c>
      <c r="F587">
        <v>778.72935561039003</v>
      </c>
      <c r="G587">
        <v>732.21601210245694</v>
      </c>
      <c r="H587">
        <v>690.23714986311893</v>
      </c>
      <c r="I587">
        <v>649.51609104917486</v>
      </c>
      <c r="J587">
        <v>664.61060551491232</v>
      </c>
      <c r="K587">
        <v>691.36428284887052</v>
      </c>
      <c r="L587">
        <v>718.36933592485445</v>
      </c>
      <c r="M587">
        <v>800.08136548235723</v>
      </c>
      <c r="N587">
        <v>753.47502073240878</v>
      </c>
      <c r="O587">
        <v>745.26565659754385</v>
      </c>
      <c r="Q587">
        <v>45.681353525410756</v>
      </c>
      <c r="R587">
        <v>40.060429879505996</v>
      </c>
      <c r="S587">
        <v>41.982883908232211</v>
      </c>
      <c r="T587">
        <v>43.531607617464758</v>
      </c>
      <c r="U587">
        <v>45.978110051130777</v>
      </c>
      <c r="V587">
        <v>45.517756891311329</v>
      </c>
      <c r="W587">
        <v>46.379913367272174</v>
      </c>
      <c r="X587">
        <v>46.956019576425447</v>
      </c>
      <c r="Y587">
        <v>41.65035816727579</v>
      </c>
      <c r="Z587">
        <v>44.062732327605843</v>
      </c>
      <c r="AB587">
        <v>40.813834578271404</v>
      </c>
      <c r="AC587">
        <v>35.233520828030585</v>
      </c>
      <c r="AD587">
        <v>35.38712958893322</v>
      </c>
      <c r="AE587">
        <v>35.382497600456105</v>
      </c>
      <c r="AF587">
        <v>38.479500006084699</v>
      </c>
      <c r="AG587">
        <v>39.0860056268669</v>
      </c>
      <c r="AH587">
        <v>38.930717145470062</v>
      </c>
      <c r="AI587">
        <v>41.615619683351127</v>
      </c>
      <c r="AJ587">
        <v>35.216032684683896</v>
      </c>
      <c r="AK587">
        <v>36.994821811594015</v>
      </c>
      <c r="AM587" t="s">
        <v>21</v>
      </c>
      <c r="AN587" t="s">
        <v>22</v>
      </c>
      <c r="AO587">
        <v>39</v>
      </c>
      <c r="AP587">
        <v>45.681353525410756</v>
      </c>
    </row>
    <row r="588" spans="1:42">
      <c r="A588" t="s">
        <v>21</v>
      </c>
      <c r="B588" t="s">
        <v>22</v>
      </c>
      <c r="C588">
        <v>40</v>
      </c>
      <c r="D588">
        <v>40</v>
      </c>
      <c r="E588">
        <v>797</v>
      </c>
      <c r="F588">
        <v>724.01899837688688</v>
      </c>
      <c r="G588">
        <v>786.44746982417496</v>
      </c>
      <c r="H588">
        <v>740.05030532958631</v>
      </c>
      <c r="I588">
        <v>698.82361765398593</v>
      </c>
      <c r="J588">
        <v>658.50677486258701</v>
      </c>
      <c r="K588">
        <v>672.9311221619688</v>
      </c>
      <c r="L588">
        <v>699.41143260393744</v>
      </c>
      <c r="M588">
        <v>727.35538293968773</v>
      </c>
      <c r="N588">
        <v>808.43964013246261</v>
      </c>
      <c r="O588">
        <v>762.71638596246908</v>
      </c>
      <c r="Q588">
        <v>39.520268571194933</v>
      </c>
      <c r="R588">
        <v>41.448693499713102</v>
      </c>
      <c r="S588">
        <v>36.698371125469052</v>
      </c>
      <c r="T588">
        <v>38.52212257564485</v>
      </c>
      <c r="U588">
        <v>39.885654041498206</v>
      </c>
      <c r="V588">
        <v>42.02768292352242</v>
      </c>
      <c r="W588">
        <v>41.795357247995057</v>
      </c>
      <c r="X588">
        <v>42.612881815828999</v>
      </c>
      <c r="Y588">
        <v>43.186135336688189</v>
      </c>
      <c r="Z588">
        <v>38.368293431738536</v>
      </c>
      <c r="AB588">
        <v>24.559969230895636</v>
      </c>
      <c r="AC588">
        <v>29.475204476403796</v>
      </c>
      <c r="AD588">
        <v>25.561401491748065</v>
      </c>
      <c r="AE588">
        <v>25.645073731795417</v>
      </c>
      <c r="AF588">
        <v>25.597430465343727</v>
      </c>
      <c r="AG588">
        <v>27.778542499455302</v>
      </c>
      <c r="AH588">
        <v>28.247951187040726</v>
      </c>
      <c r="AI588">
        <v>28.21247866337465</v>
      </c>
      <c r="AJ588">
        <v>30.136562682701985</v>
      </c>
      <c r="AK588">
        <v>25.5705109577451</v>
      </c>
      <c r="AM588" t="s">
        <v>21</v>
      </c>
      <c r="AN588" t="s">
        <v>22</v>
      </c>
      <c r="AO588">
        <v>40</v>
      </c>
      <c r="AP588">
        <v>39.520268571194933</v>
      </c>
    </row>
    <row r="589" spans="1:42">
      <c r="A589" t="s">
        <v>21</v>
      </c>
      <c r="B589" t="s">
        <v>22</v>
      </c>
      <c r="C589">
        <v>40</v>
      </c>
      <c r="D589">
        <v>41</v>
      </c>
      <c r="E589">
        <v>735</v>
      </c>
      <c r="F589">
        <v>802.03524770731508</v>
      </c>
      <c r="G589">
        <v>731.05132521316909</v>
      </c>
      <c r="H589">
        <v>789.94197410155073</v>
      </c>
      <c r="I589">
        <v>743.88566646448328</v>
      </c>
      <c r="J589">
        <v>703.62119580508192</v>
      </c>
      <c r="K589">
        <v>663.88567662189735</v>
      </c>
      <c r="L589">
        <v>677.65047306833139</v>
      </c>
      <c r="M589">
        <v>703.72152472210121</v>
      </c>
      <c r="N589">
        <v>732.38812428121719</v>
      </c>
      <c r="O589">
        <v>812.46436408803015</v>
      </c>
      <c r="Q589">
        <v>43.366544363389174</v>
      </c>
      <c r="R589">
        <v>39.310903665504085</v>
      </c>
      <c r="S589">
        <v>41.075224356611137</v>
      </c>
      <c r="T589">
        <v>36.594156234738669</v>
      </c>
      <c r="U589">
        <v>38.415772680635207</v>
      </c>
      <c r="V589">
        <v>39.668023301313013</v>
      </c>
      <c r="W589">
        <v>41.729043564652969</v>
      </c>
      <c r="X589">
        <v>41.533816056560205</v>
      </c>
      <c r="Y589">
        <v>42.322972033585089</v>
      </c>
      <c r="Z589">
        <v>42.854800370498104</v>
      </c>
      <c r="AB589">
        <v>35.119699127720203</v>
      </c>
      <c r="AC589">
        <v>29.301452472445302</v>
      </c>
      <c r="AD589">
        <v>34.867512596528464</v>
      </c>
      <c r="AE589">
        <v>30.401450318220075</v>
      </c>
      <c r="AF589">
        <v>30.523522514675438</v>
      </c>
      <c r="AG589">
        <v>30.44970929568106</v>
      </c>
      <c r="AH589">
        <v>32.962827506205961</v>
      </c>
      <c r="AI589">
        <v>33.535082926271876</v>
      </c>
      <c r="AJ589">
        <v>33.554647068439664</v>
      </c>
      <c r="AK589">
        <v>35.759538281905698</v>
      </c>
      <c r="AM589" t="s">
        <v>21</v>
      </c>
      <c r="AN589" t="s">
        <v>22</v>
      </c>
      <c r="AO589">
        <v>41</v>
      </c>
      <c r="AP589">
        <v>43.366544363389174</v>
      </c>
    </row>
    <row r="590" spans="1:42">
      <c r="A590" t="s">
        <v>21</v>
      </c>
      <c r="B590" t="s">
        <v>22</v>
      </c>
      <c r="C590">
        <v>40</v>
      </c>
      <c r="D590">
        <v>42</v>
      </c>
      <c r="E590">
        <v>827</v>
      </c>
      <c r="F590">
        <v>735.34079187548571</v>
      </c>
      <c r="G590">
        <v>801.013299377154</v>
      </c>
      <c r="H590">
        <v>732.03129404572405</v>
      </c>
      <c r="I590">
        <v>787.58295242403017</v>
      </c>
      <c r="J590">
        <v>742.13784087338411</v>
      </c>
      <c r="K590">
        <v>702.80475835145228</v>
      </c>
      <c r="L590">
        <v>663.85325630852697</v>
      </c>
      <c r="M590">
        <v>677.01571458499382</v>
      </c>
      <c r="N590">
        <v>702.62759022039108</v>
      </c>
      <c r="O590">
        <v>731.7524809285253</v>
      </c>
      <c r="Q590">
        <v>32.662091898496278</v>
      </c>
      <c r="R590">
        <v>38.026574021765498</v>
      </c>
      <c r="S590">
        <v>34.412995166570482</v>
      </c>
      <c r="T590">
        <v>35.876008986486219</v>
      </c>
      <c r="U590">
        <v>32.193851888058717</v>
      </c>
      <c r="V590">
        <v>33.622732147358619</v>
      </c>
      <c r="W590">
        <v>34.679979003708098</v>
      </c>
      <c r="X590">
        <v>36.509413591528528</v>
      </c>
      <c r="Y590">
        <v>36.425053522367598</v>
      </c>
      <c r="Z590">
        <v>37.128036842685724</v>
      </c>
      <c r="AB590">
        <v>31.027693999590255</v>
      </c>
      <c r="AC590">
        <v>37.945812405263553</v>
      </c>
      <c r="AD590">
        <v>31.906869135404495</v>
      </c>
      <c r="AE590">
        <v>37.586959940412626</v>
      </c>
      <c r="AF590">
        <v>32.992367335493086</v>
      </c>
      <c r="AG590">
        <v>33.210103855305292</v>
      </c>
      <c r="AH590">
        <v>33.190303438062493</v>
      </c>
      <c r="AI590">
        <v>35.827022601748332</v>
      </c>
      <c r="AJ590">
        <v>36.41049041466394</v>
      </c>
      <c r="AK590">
        <v>36.439376378609701</v>
      </c>
      <c r="AM590" t="s">
        <v>21</v>
      </c>
      <c r="AN590" t="s">
        <v>22</v>
      </c>
      <c r="AO590">
        <v>42</v>
      </c>
      <c r="AP590">
        <v>32.662091898496278</v>
      </c>
    </row>
    <row r="591" spans="1:42">
      <c r="A591" t="s">
        <v>21</v>
      </c>
      <c r="B591" t="s">
        <v>22</v>
      </c>
      <c r="C591">
        <v>40</v>
      </c>
      <c r="D591">
        <v>43</v>
      </c>
      <c r="E591">
        <v>791</v>
      </c>
      <c r="F591">
        <v>831.98681857979693</v>
      </c>
      <c r="G591">
        <v>741.93749725630312</v>
      </c>
      <c r="H591">
        <v>806.78900178482627</v>
      </c>
      <c r="I591">
        <v>739.32241465362688</v>
      </c>
      <c r="J591">
        <v>792.09432914859917</v>
      </c>
      <c r="K591">
        <v>746.80757356338017</v>
      </c>
      <c r="L591">
        <v>708.25458806125312</v>
      </c>
      <c r="M591">
        <v>669.7812240899375</v>
      </c>
      <c r="N591">
        <v>682.39791762779055</v>
      </c>
      <c r="O591">
        <v>707.71113058798153</v>
      </c>
      <c r="Q591">
        <v>34.99173216988676</v>
      </c>
      <c r="R591">
        <v>32.298168894182204</v>
      </c>
      <c r="S591">
        <v>37.514190246758382</v>
      </c>
      <c r="T591">
        <v>34.127702662919646</v>
      </c>
      <c r="U591">
        <v>35.54491290138688</v>
      </c>
      <c r="V591">
        <v>31.903907687772236</v>
      </c>
      <c r="W591">
        <v>33.472120332261611</v>
      </c>
      <c r="X591">
        <v>34.497820454650906</v>
      </c>
      <c r="Y591">
        <v>36.186716544661742</v>
      </c>
      <c r="Z591">
        <v>36.064083454330941</v>
      </c>
      <c r="AB591">
        <v>27.536867964053361</v>
      </c>
      <c r="AC591">
        <v>23.388941135180389</v>
      </c>
      <c r="AD591">
        <v>28.493633634612394</v>
      </c>
      <c r="AE591">
        <v>24.028033915513976</v>
      </c>
      <c r="AF591">
        <v>28.132988198711018</v>
      </c>
      <c r="AG591">
        <v>24.79908538807814</v>
      </c>
      <c r="AH591">
        <v>24.963072381634198</v>
      </c>
      <c r="AI591">
        <v>24.922769561629238</v>
      </c>
      <c r="AJ591">
        <v>26.85469061316229</v>
      </c>
      <c r="AK591">
        <v>27.313498522361733</v>
      </c>
      <c r="AM591" t="s">
        <v>21</v>
      </c>
      <c r="AN591" t="s">
        <v>22</v>
      </c>
      <c r="AO591">
        <v>43</v>
      </c>
      <c r="AP591">
        <v>34.99173216988676</v>
      </c>
    </row>
    <row r="592" spans="1:42">
      <c r="A592" t="s">
        <v>21</v>
      </c>
      <c r="B592" t="s">
        <v>22</v>
      </c>
      <c r="C592">
        <v>40</v>
      </c>
      <c r="D592">
        <v>44</v>
      </c>
      <c r="E592">
        <v>794</v>
      </c>
      <c r="F592">
        <v>796.82509337126385</v>
      </c>
      <c r="G592">
        <v>836.74080465222823</v>
      </c>
      <c r="H592">
        <v>748.21045585674892</v>
      </c>
      <c r="I592">
        <v>812.25849084038111</v>
      </c>
      <c r="J592">
        <v>746.14972888687544</v>
      </c>
      <c r="K592">
        <v>796.29574395671204</v>
      </c>
      <c r="L592">
        <v>751.33223930465795</v>
      </c>
      <c r="M592">
        <v>713.45401392857741</v>
      </c>
      <c r="N592">
        <v>675.41683642264229</v>
      </c>
      <c r="O592">
        <v>687.54467300846704</v>
      </c>
      <c r="Q592">
        <v>33.350928513212793</v>
      </c>
      <c r="R592">
        <v>33.275912449571706</v>
      </c>
      <c r="S592">
        <v>30.728508694939876</v>
      </c>
      <c r="T592">
        <v>35.617640330677098</v>
      </c>
      <c r="U592">
        <v>32.34726806646006</v>
      </c>
      <c r="V592">
        <v>33.521837645840598</v>
      </c>
      <c r="W592">
        <v>30.314769330479439</v>
      </c>
      <c r="X592">
        <v>31.675416911942595</v>
      </c>
      <c r="Y592">
        <v>32.544831342110022</v>
      </c>
      <c r="Z592">
        <v>34.119682855424493</v>
      </c>
      <c r="AB592">
        <v>25.242966520047471</v>
      </c>
      <c r="AC592">
        <v>26.456626546091947</v>
      </c>
      <c r="AD592">
        <v>22.467257302639297</v>
      </c>
      <c r="AE592">
        <v>27.321437295929019</v>
      </c>
      <c r="AF592">
        <v>23.062455262180496</v>
      </c>
      <c r="AG592">
        <v>26.89960609381146</v>
      </c>
      <c r="AH592">
        <v>23.764660862614225</v>
      </c>
      <c r="AI592">
        <v>23.886784895101545</v>
      </c>
      <c r="AJ592">
        <v>23.788794828049468</v>
      </c>
      <c r="AK592">
        <v>25.60225447091252</v>
      </c>
      <c r="AM592" t="s">
        <v>21</v>
      </c>
      <c r="AN592" t="s">
        <v>22</v>
      </c>
      <c r="AO592">
        <v>44</v>
      </c>
      <c r="AP592">
        <v>33.350928513212793</v>
      </c>
    </row>
    <row r="593" spans="1:42">
      <c r="A593" t="s">
        <v>21</v>
      </c>
      <c r="B593" t="s">
        <v>22</v>
      </c>
      <c r="C593">
        <v>45</v>
      </c>
      <c r="D593">
        <v>45</v>
      </c>
      <c r="E593">
        <v>796</v>
      </c>
      <c r="F593">
        <v>795.47186744192925</v>
      </c>
      <c r="G593">
        <v>797.6749032680093</v>
      </c>
      <c r="H593">
        <v>836.305461147703</v>
      </c>
      <c r="I593">
        <v>749.61629121233295</v>
      </c>
      <c r="J593">
        <v>812.78696140416753</v>
      </c>
      <c r="K593">
        <v>748.12014528659199</v>
      </c>
      <c r="L593">
        <v>795.80178116083107</v>
      </c>
      <c r="M593">
        <v>751.34995353446675</v>
      </c>
      <c r="N593">
        <v>714.23457317295242</v>
      </c>
      <c r="O593">
        <v>676.89585711689381</v>
      </c>
      <c r="Q593">
        <v>32.754991603996082</v>
      </c>
      <c r="R593">
        <v>32.211452129627219</v>
      </c>
      <c r="S593">
        <v>32.13424818870115</v>
      </c>
      <c r="T593">
        <v>29.79693180409663</v>
      </c>
      <c r="U593">
        <v>34.448406407353552</v>
      </c>
      <c r="V593">
        <v>31.167503683336154</v>
      </c>
      <c r="W593">
        <v>32.574549593921731</v>
      </c>
      <c r="X593">
        <v>29.562466256594416</v>
      </c>
      <c r="Y593">
        <v>30.79690234130636</v>
      </c>
      <c r="Z593">
        <v>31.735849280660513</v>
      </c>
      <c r="AB593">
        <v>29.763488470500956</v>
      </c>
      <c r="AC593">
        <v>29.897266379344209</v>
      </c>
      <c r="AD593">
        <v>31.25828222782738</v>
      </c>
      <c r="AE593">
        <v>26.788279501977506</v>
      </c>
      <c r="AF593">
        <v>32.333541444565746</v>
      </c>
      <c r="AG593">
        <v>27.497071164256059</v>
      </c>
      <c r="AH593">
        <v>31.788283330266008</v>
      </c>
      <c r="AI593">
        <v>28.270085548842307</v>
      </c>
      <c r="AJ593">
        <v>28.503254840066347</v>
      </c>
      <c r="AK593">
        <v>28.464608798688641</v>
      </c>
      <c r="AM593" t="s">
        <v>21</v>
      </c>
      <c r="AN593" t="s">
        <v>22</v>
      </c>
      <c r="AO593">
        <v>45</v>
      </c>
      <c r="AP593">
        <v>32.754991603996082</v>
      </c>
    </row>
    <row r="594" spans="1:42">
      <c r="A594" t="s">
        <v>21</v>
      </c>
      <c r="B594" t="s">
        <v>22</v>
      </c>
      <c r="C594">
        <v>45</v>
      </c>
      <c r="D594">
        <v>46</v>
      </c>
      <c r="E594">
        <v>837</v>
      </c>
      <c r="F594">
        <v>797.63559391354227</v>
      </c>
      <c r="G594">
        <v>797.38405287626995</v>
      </c>
      <c r="H594">
        <v>798.95359893204227</v>
      </c>
      <c r="I594">
        <v>836.35805808503721</v>
      </c>
      <c r="J594">
        <v>751.59707460033712</v>
      </c>
      <c r="K594">
        <v>813.72494192958754</v>
      </c>
      <c r="L594">
        <v>750.62326391525517</v>
      </c>
      <c r="M594">
        <v>795.73938080806658</v>
      </c>
      <c r="N594">
        <v>751.85072212256796</v>
      </c>
      <c r="O594">
        <v>715.53119297705246</v>
      </c>
      <c r="Q594">
        <v>32.836277117459744</v>
      </c>
      <c r="R594">
        <v>34.790232531762456</v>
      </c>
      <c r="S594">
        <v>34.111566177012143</v>
      </c>
      <c r="T594">
        <v>34.054936533528604</v>
      </c>
      <c r="U594">
        <v>31.594062853531163</v>
      </c>
      <c r="V594">
        <v>36.45179717916276</v>
      </c>
      <c r="W594">
        <v>33.063453420683466</v>
      </c>
      <c r="X594">
        <v>34.412039615348583</v>
      </c>
      <c r="Y594">
        <v>31.390637707152067</v>
      </c>
      <c r="Z594">
        <v>32.711657767848273</v>
      </c>
      <c r="AB594">
        <v>30.170388874239872</v>
      </c>
      <c r="AC594">
        <v>31.652165481397262</v>
      </c>
      <c r="AD594">
        <v>31.760959156677703</v>
      </c>
      <c r="AE594">
        <v>33.182366205873713</v>
      </c>
      <c r="AF594">
        <v>28.518530514471024</v>
      </c>
      <c r="AG594">
        <v>34.314044988071146</v>
      </c>
      <c r="AH594">
        <v>29.256485871315331</v>
      </c>
      <c r="AI594">
        <v>33.665434876308318</v>
      </c>
      <c r="AJ594">
        <v>30.043170565344031</v>
      </c>
      <c r="AK594">
        <v>30.282659695992983</v>
      </c>
      <c r="AM594" t="s">
        <v>21</v>
      </c>
      <c r="AN594" t="s">
        <v>22</v>
      </c>
      <c r="AO594">
        <v>46</v>
      </c>
      <c r="AP594">
        <v>32.836277117459744</v>
      </c>
    </row>
    <row r="595" spans="1:42">
      <c r="A595" t="s">
        <v>21</v>
      </c>
      <c r="B595" t="s">
        <v>22</v>
      </c>
      <c r="C595">
        <v>45</v>
      </c>
      <c r="D595">
        <v>47</v>
      </c>
      <c r="E595">
        <v>845</v>
      </c>
      <c r="F595">
        <v>836.95820007281884</v>
      </c>
      <c r="G595">
        <v>798.43297112689368</v>
      </c>
      <c r="H595">
        <v>798.55410619343286</v>
      </c>
      <c r="I595">
        <v>799.47860240157684</v>
      </c>
      <c r="J595">
        <v>835.77201477279095</v>
      </c>
      <c r="K595">
        <v>752.72062824339503</v>
      </c>
      <c r="L595">
        <v>813.99490533508572</v>
      </c>
      <c r="M595">
        <v>752.30596936164136</v>
      </c>
      <c r="N595">
        <v>795.1767559781988</v>
      </c>
      <c r="O595">
        <v>751.67597217189598</v>
      </c>
      <c r="Q595">
        <v>29.913474507356714</v>
      </c>
      <c r="R595">
        <v>29.902204535776146</v>
      </c>
      <c r="S595">
        <v>31.667537402378148</v>
      </c>
      <c r="T595">
        <v>30.969562368667095</v>
      </c>
      <c r="U595">
        <v>30.935834273367771</v>
      </c>
      <c r="V595">
        <v>28.731400434302444</v>
      </c>
      <c r="W595">
        <v>33.118035449038452</v>
      </c>
      <c r="X595">
        <v>30.093176270566385</v>
      </c>
      <c r="Y595">
        <v>31.294924968481823</v>
      </c>
      <c r="Z595">
        <v>28.489524118884074</v>
      </c>
      <c r="AB595">
        <v>28.686119364702247</v>
      </c>
      <c r="AC595">
        <v>27.687119442811163</v>
      </c>
      <c r="AD595">
        <v>29.036078069721022</v>
      </c>
      <c r="AE595">
        <v>29.084949042688507</v>
      </c>
      <c r="AF595">
        <v>30.337008863060081</v>
      </c>
      <c r="AG595">
        <v>26.233290818592835</v>
      </c>
      <c r="AH595">
        <v>31.396780756612035</v>
      </c>
      <c r="AI595">
        <v>26.903935182243643</v>
      </c>
      <c r="AJ595">
        <v>30.7584544208419</v>
      </c>
      <c r="AK595">
        <v>27.583819918606402</v>
      </c>
      <c r="AM595" t="s">
        <v>21</v>
      </c>
      <c r="AN595" t="s">
        <v>22</v>
      </c>
      <c r="AO595">
        <v>47</v>
      </c>
      <c r="AP595">
        <v>29.913474507356714</v>
      </c>
    </row>
    <row r="596" spans="1:42">
      <c r="A596" t="s">
        <v>21</v>
      </c>
      <c r="B596" t="s">
        <v>22</v>
      </c>
      <c r="C596">
        <v>45</v>
      </c>
      <c r="D596">
        <v>48</v>
      </c>
      <c r="E596">
        <v>839</v>
      </c>
      <c r="F596">
        <v>847.6139434302977</v>
      </c>
      <c r="G596">
        <v>840.41229099342854</v>
      </c>
      <c r="H596">
        <v>802.62842397357633</v>
      </c>
      <c r="I596">
        <v>803.02289615001462</v>
      </c>
      <c r="J596">
        <v>803.33805841204673</v>
      </c>
      <c r="K596">
        <v>838.68925861420087</v>
      </c>
      <c r="L596">
        <v>757.10043063874957</v>
      </c>
      <c r="M596">
        <v>817.71994905182453</v>
      </c>
      <c r="N596">
        <v>757.18123025602767</v>
      </c>
      <c r="O596">
        <v>798.02208537325316</v>
      </c>
      <c r="Q596">
        <v>29.734131408898545</v>
      </c>
      <c r="R596">
        <v>30.143426394893705</v>
      </c>
      <c r="S596">
        <v>29.991891763897829</v>
      </c>
      <c r="T596">
        <v>31.656045906702492</v>
      </c>
      <c r="U596">
        <v>31.026126327418957</v>
      </c>
      <c r="V596">
        <v>31.03381165966919</v>
      </c>
      <c r="W596">
        <v>28.854765997966119</v>
      </c>
      <c r="X596">
        <v>33.147045034343698</v>
      </c>
      <c r="Y596">
        <v>30.119828842881475</v>
      </c>
      <c r="Z596">
        <v>31.308931136576831</v>
      </c>
      <c r="AB596">
        <v>24.889672316717174</v>
      </c>
      <c r="AC596">
        <v>24.417307497309107</v>
      </c>
      <c r="AD596">
        <v>23.531525736359217</v>
      </c>
      <c r="AE596">
        <v>24.645875992443749</v>
      </c>
      <c r="AF596">
        <v>24.659700121235158</v>
      </c>
      <c r="AG596">
        <v>25.739314281166504</v>
      </c>
      <c r="AH596">
        <v>22.269027499319002</v>
      </c>
      <c r="AI596">
        <v>26.620589142342631</v>
      </c>
      <c r="AJ596">
        <v>22.829577775677347</v>
      </c>
      <c r="AK596">
        <v>26.019720971015019</v>
      </c>
      <c r="AM596" t="s">
        <v>21</v>
      </c>
      <c r="AN596" t="s">
        <v>22</v>
      </c>
      <c r="AO596">
        <v>48</v>
      </c>
      <c r="AP596">
        <v>29.734131408898545</v>
      </c>
    </row>
    <row r="597" spans="1:42">
      <c r="A597" t="s">
        <v>21</v>
      </c>
      <c r="B597" t="s">
        <v>22</v>
      </c>
      <c r="C597">
        <v>45</v>
      </c>
      <c r="D597">
        <v>49</v>
      </c>
      <c r="E597">
        <v>745</v>
      </c>
      <c r="F597">
        <v>844.35964497352336</v>
      </c>
      <c r="G597">
        <v>853.61691445103247</v>
      </c>
      <c r="H597">
        <v>847.18471473949762</v>
      </c>
      <c r="I597">
        <v>810.00523784406244</v>
      </c>
      <c r="J597">
        <v>810.82418917634288</v>
      </c>
      <c r="K597">
        <v>810.45760305670728</v>
      </c>
      <c r="L597">
        <v>845.00929484153153</v>
      </c>
      <c r="M597">
        <v>764.49380836335877</v>
      </c>
      <c r="N597">
        <v>824.76201228734112</v>
      </c>
      <c r="O597">
        <v>765.20278902277244</v>
      </c>
      <c r="Q597">
        <v>34.622271791411549</v>
      </c>
      <c r="R597">
        <v>31.651810513284204</v>
      </c>
      <c r="S597">
        <v>32.110281536199729</v>
      </c>
      <c r="T597">
        <v>32.057541009961291</v>
      </c>
      <c r="U597">
        <v>33.937885345302163</v>
      </c>
      <c r="V597">
        <v>33.106542429463069</v>
      </c>
      <c r="W597">
        <v>33.132230853168146</v>
      </c>
      <c r="X597">
        <v>30.801065531465639</v>
      </c>
      <c r="Y597">
        <v>35.382152610730898</v>
      </c>
      <c r="Z597">
        <v>32.249058089805899</v>
      </c>
      <c r="AB597">
        <v>26.003695336275591</v>
      </c>
      <c r="AC597">
        <v>23.179542518118907</v>
      </c>
      <c r="AD597">
        <v>22.759504300910613</v>
      </c>
      <c r="AE597">
        <v>21.960508473204722</v>
      </c>
      <c r="AF597">
        <v>22.98266827936629</v>
      </c>
      <c r="AG597">
        <v>22.967856229616121</v>
      </c>
      <c r="AH597">
        <v>23.928922061524062</v>
      </c>
      <c r="AI597">
        <v>20.846816855858858</v>
      </c>
      <c r="AJ597">
        <v>24.771112156180699</v>
      </c>
      <c r="AK597">
        <v>21.362223205425128</v>
      </c>
      <c r="AM597" t="s">
        <v>21</v>
      </c>
      <c r="AN597" t="s">
        <v>22</v>
      </c>
      <c r="AO597">
        <v>49</v>
      </c>
      <c r="AP597">
        <v>34.622271791411549</v>
      </c>
    </row>
    <row r="598" spans="1:42">
      <c r="A598" t="s">
        <v>21</v>
      </c>
      <c r="B598" t="s">
        <v>22</v>
      </c>
      <c r="C598">
        <v>50</v>
      </c>
      <c r="D598">
        <v>50</v>
      </c>
      <c r="E598">
        <v>749</v>
      </c>
      <c r="F598">
        <v>753.57940720990018</v>
      </c>
      <c r="G598">
        <v>850.02219660051173</v>
      </c>
      <c r="H598">
        <v>860.23607142586991</v>
      </c>
      <c r="I598">
        <v>854.4685209307238</v>
      </c>
      <c r="J598">
        <v>818.20898313223131</v>
      </c>
      <c r="K598">
        <v>819.27792534360503</v>
      </c>
      <c r="L598">
        <v>818.33979970804046</v>
      </c>
      <c r="M598">
        <v>851.98013163928579</v>
      </c>
      <c r="N598">
        <v>772.77296610424685</v>
      </c>
      <c r="O598">
        <v>832.51472988305443</v>
      </c>
      <c r="Q598">
        <v>39.952875986394019</v>
      </c>
      <c r="R598">
        <v>39.742980860829235</v>
      </c>
      <c r="S598">
        <v>36.446469936216772</v>
      </c>
      <c r="T598">
        <v>36.854740909124274</v>
      </c>
      <c r="U598">
        <v>36.776266242656433</v>
      </c>
      <c r="V598">
        <v>38.714401032009206</v>
      </c>
      <c r="W598">
        <v>37.942602824261257</v>
      </c>
      <c r="X598">
        <v>37.970091247028805</v>
      </c>
      <c r="Y598">
        <v>35.411691921365339</v>
      </c>
      <c r="Z598">
        <v>40.415305573798562</v>
      </c>
      <c r="AB598">
        <v>25.796637583107341</v>
      </c>
      <c r="AC598">
        <v>28.931656303601574</v>
      </c>
      <c r="AD598">
        <v>25.938581089440568</v>
      </c>
      <c r="AE598">
        <v>25.437713325550249</v>
      </c>
      <c r="AF598">
        <v>24.530787367374177</v>
      </c>
      <c r="AG598">
        <v>25.644230876934369</v>
      </c>
      <c r="AH598">
        <v>25.599860762929438</v>
      </c>
      <c r="AI598">
        <v>26.683309842020034</v>
      </c>
      <c r="AJ598">
        <v>23.273797400145391</v>
      </c>
      <c r="AK598">
        <v>27.605761316697652</v>
      </c>
      <c r="AM598" t="s">
        <v>21</v>
      </c>
      <c r="AN598" t="s">
        <v>22</v>
      </c>
      <c r="AO598">
        <v>50</v>
      </c>
      <c r="AP598">
        <v>39.952875986394019</v>
      </c>
    </row>
    <row r="599" spans="1:42">
      <c r="A599" t="s">
        <v>21</v>
      </c>
      <c r="B599" t="s">
        <v>22</v>
      </c>
      <c r="C599">
        <v>50</v>
      </c>
      <c r="D599">
        <v>51</v>
      </c>
      <c r="E599">
        <v>672</v>
      </c>
      <c r="F599">
        <v>748.41449934947514</v>
      </c>
      <c r="G599">
        <v>754.29344719693461</v>
      </c>
      <c r="H599">
        <v>847.87864997188592</v>
      </c>
      <c r="I599">
        <v>858.51921121931491</v>
      </c>
      <c r="J599">
        <v>853.53747635270418</v>
      </c>
      <c r="K599">
        <v>818.42992373245215</v>
      </c>
      <c r="L599">
        <v>819.69639539592595</v>
      </c>
      <c r="M599">
        <v>818.2533287556596</v>
      </c>
      <c r="N599">
        <v>850.72433140027226</v>
      </c>
      <c r="O599">
        <v>773.43769060820682</v>
      </c>
      <c r="Q599">
        <v>38.891439840198089</v>
      </c>
      <c r="R599">
        <v>36.861678007366578</v>
      </c>
      <c r="S599">
        <v>36.913152275191834</v>
      </c>
      <c r="T599">
        <v>33.918629817881047</v>
      </c>
      <c r="U599">
        <v>34.15200442039027</v>
      </c>
      <c r="V599">
        <v>34.221326535495969</v>
      </c>
      <c r="W599">
        <v>35.923547136153829</v>
      </c>
      <c r="X599">
        <v>35.160796425840374</v>
      </c>
      <c r="Y599">
        <v>35.179296621670041</v>
      </c>
      <c r="Z599">
        <v>32.886808744657543</v>
      </c>
      <c r="AB599">
        <v>36.682794941300642</v>
      </c>
      <c r="AC599">
        <v>33.146633682816464</v>
      </c>
      <c r="AD599">
        <v>36.979566600084411</v>
      </c>
      <c r="AE599">
        <v>33.276536426279691</v>
      </c>
      <c r="AF599">
        <v>32.652209238901591</v>
      </c>
      <c r="AG599">
        <v>31.492150137869913</v>
      </c>
      <c r="AH599">
        <v>32.886322553761651</v>
      </c>
      <c r="AI599">
        <v>32.800780515111988</v>
      </c>
      <c r="AJ599">
        <v>34.168154026908574</v>
      </c>
      <c r="AK599">
        <v>29.900636629562992</v>
      </c>
      <c r="AM599" t="s">
        <v>21</v>
      </c>
      <c r="AN599" t="s">
        <v>22</v>
      </c>
      <c r="AO599">
        <v>51</v>
      </c>
      <c r="AP599">
        <v>38.891439840198089</v>
      </c>
    </row>
    <row r="600" spans="1:42">
      <c r="A600" t="s">
        <v>21</v>
      </c>
      <c r="B600" t="s">
        <v>22</v>
      </c>
      <c r="C600">
        <v>50</v>
      </c>
      <c r="D600">
        <v>52</v>
      </c>
      <c r="E600">
        <v>692</v>
      </c>
      <c r="F600">
        <v>672.29824166981564</v>
      </c>
      <c r="G600">
        <v>747.15277198497529</v>
      </c>
      <c r="H600">
        <v>754.48693384477872</v>
      </c>
      <c r="I600">
        <v>844.91848372707693</v>
      </c>
      <c r="J600">
        <v>856.06672349336088</v>
      </c>
      <c r="K600">
        <v>851.83334272763659</v>
      </c>
      <c r="L600">
        <v>817.86736527531889</v>
      </c>
      <c r="M600">
        <v>819.35108572719878</v>
      </c>
      <c r="N600">
        <v>817.42005053059029</v>
      </c>
      <c r="O600">
        <v>848.76745638477394</v>
      </c>
      <c r="Q600">
        <v>35.794564950577993</v>
      </c>
      <c r="R600">
        <v>38.146376635852462</v>
      </c>
      <c r="S600">
        <v>36.205748065563768</v>
      </c>
      <c r="T600">
        <v>36.095304093320614</v>
      </c>
      <c r="U600">
        <v>33.320929890138508</v>
      </c>
      <c r="V600">
        <v>33.535915234284708</v>
      </c>
      <c r="W600">
        <v>33.535211903159741</v>
      </c>
      <c r="X600">
        <v>35.18424277207945</v>
      </c>
      <c r="Y600">
        <v>34.458655204342371</v>
      </c>
      <c r="Z600">
        <v>34.483420421427461</v>
      </c>
      <c r="AB600">
        <v>32.109646485772139</v>
      </c>
      <c r="AC600">
        <v>36.712371602892752</v>
      </c>
      <c r="AD600">
        <v>33.311712170635182</v>
      </c>
      <c r="AE600">
        <v>36.953672579226136</v>
      </c>
      <c r="AF600">
        <v>33.400756729775871</v>
      </c>
      <c r="AG600">
        <v>32.781080012906813</v>
      </c>
      <c r="AH600">
        <v>31.627705985945965</v>
      </c>
      <c r="AI600">
        <v>32.992757276186872</v>
      </c>
      <c r="AJ600">
        <v>32.876703171790339</v>
      </c>
      <c r="AK600">
        <v>34.227498716927151</v>
      </c>
      <c r="AM600" t="s">
        <v>21</v>
      </c>
      <c r="AN600" t="s">
        <v>22</v>
      </c>
      <c r="AO600">
        <v>52</v>
      </c>
      <c r="AP600">
        <v>35.794564950577993</v>
      </c>
    </row>
    <row r="601" spans="1:42">
      <c r="A601" t="s">
        <v>21</v>
      </c>
      <c r="B601" t="s">
        <v>22</v>
      </c>
      <c r="C601">
        <v>50</v>
      </c>
      <c r="D601">
        <v>53</v>
      </c>
      <c r="E601">
        <v>671</v>
      </c>
      <c r="F601">
        <v>694.3516453571624</v>
      </c>
      <c r="G601">
        <v>676.06974164569601</v>
      </c>
      <c r="H601">
        <v>749.61346830078014</v>
      </c>
      <c r="I601">
        <v>758.47170869857325</v>
      </c>
      <c r="J601">
        <v>846.36741717709185</v>
      </c>
      <c r="K601">
        <v>858.11137230249017</v>
      </c>
      <c r="L601">
        <v>854.6488139080783</v>
      </c>
      <c r="M601">
        <v>821.40909780961044</v>
      </c>
      <c r="N601">
        <v>823.04943606000495</v>
      </c>
      <c r="O601">
        <v>820.73395809051851</v>
      </c>
      <c r="Q601">
        <v>34.37386267614994</v>
      </c>
      <c r="R601">
        <v>34.413185511161196</v>
      </c>
      <c r="S601">
        <v>36.61071737337307</v>
      </c>
      <c r="T601">
        <v>34.953918992332994</v>
      </c>
      <c r="U601">
        <v>34.845889864472035</v>
      </c>
      <c r="V601">
        <v>32.317268026669218</v>
      </c>
      <c r="W601">
        <v>32.56700872708312</v>
      </c>
      <c r="X601">
        <v>32.344354260743451</v>
      </c>
      <c r="Y601">
        <v>33.827737226340005</v>
      </c>
      <c r="Z601">
        <v>33.221344235973248</v>
      </c>
      <c r="AB601">
        <v>28.239397074970853</v>
      </c>
      <c r="AC601">
        <v>26.556455002414253</v>
      </c>
      <c r="AD601">
        <v>30.203810776732706</v>
      </c>
      <c r="AE601">
        <v>27.50872091287561</v>
      </c>
      <c r="AF601">
        <v>30.32019405625007</v>
      </c>
      <c r="AG601">
        <v>27.518498955087431</v>
      </c>
      <c r="AH601">
        <v>27.013814015988018</v>
      </c>
      <c r="AI601">
        <v>26.078992213661529</v>
      </c>
      <c r="AJ601">
        <v>27.183692012341879</v>
      </c>
      <c r="AK601">
        <v>27.067867837150114</v>
      </c>
      <c r="AM601" t="s">
        <v>21</v>
      </c>
      <c r="AN601" t="s">
        <v>22</v>
      </c>
      <c r="AO601">
        <v>53</v>
      </c>
      <c r="AP601">
        <v>34.37386267614994</v>
      </c>
    </row>
    <row r="602" spans="1:42">
      <c r="A602" t="s">
        <v>21</v>
      </c>
      <c r="B602" t="s">
        <v>22</v>
      </c>
      <c r="C602">
        <v>50</v>
      </c>
      <c r="D602">
        <v>54</v>
      </c>
      <c r="E602">
        <v>631</v>
      </c>
      <c r="F602">
        <v>673.35274641976514</v>
      </c>
      <c r="G602">
        <v>696.14537462202259</v>
      </c>
      <c r="H602">
        <v>679.48497407320713</v>
      </c>
      <c r="I602">
        <v>751.77764177968186</v>
      </c>
      <c r="J602">
        <v>761.95593292901447</v>
      </c>
      <c r="K602">
        <v>847.545963115272</v>
      </c>
      <c r="L602">
        <v>859.99182919057546</v>
      </c>
      <c r="M602">
        <v>857.31882453330115</v>
      </c>
      <c r="N602">
        <v>824.84760768718922</v>
      </c>
      <c r="O602">
        <v>826.71517001122288</v>
      </c>
      <c r="Q602">
        <v>39.239681294127543</v>
      </c>
      <c r="R602">
        <v>36.92169446244813</v>
      </c>
      <c r="S602">
        <v>36.934284781931936</v>
      </c>
      <c r="T602">
        <v>39.233245399269414</v>
      </c>
      <c r="U602">
        <v>37.477682580633342</v>
      </c>
      <c r="V602">
        <v>37.219719057649471</v>
      </c>
      <c r="W602">
        <v>34.603795730658014</v>
      </c>
      <c r="X602">
        <v>34.812300304805127</v>
      </c>
      <c r="Y602">
        <v>34.691561368123224</v>
      </c>
      <c r="Z602">
        <v>36.321850823665628</v>
      </c>
      <c r="AB602">
        <v>28.305148172077647</v>
      </c>
      <c r="AC602">
        <v>27.405975085497996</v>
      </c>
      <c r="AD602">
        <v>25.896743070462087</v>
      </c>
      <c r="AE602">
        <v>29.199572127178964</v>
      </c>
      <c r="AF602">
        <v>26.684927669689898</v>
      </c>
      <c r="AG602">
        <v>29.176566210802431</v>
      </c>
      <c r="AH602">
        <v>26.57421504453276</v>
      </c>
      <c r="AI602">
        <v>26.092662017149962</v>
      </c>
      <c r="AJ602">
        <v>25.217603136844915</v>
      </c>
      <c r="AK602">
        <v>26.261114126159125</v>
      </c>
      <c r="AM602" t="s">
        <v>21</v>
      </c>
      <c r="AN602" t="s">
        <v>22</v>
      </c>
      <c r="AO602">
        <v>54</v>
      </c>
      <c r="AP602">
        <v>39.239681294127543</v>
      </c>
    </row>
    <row r="603" spans="1:42">
      <c r="A603" t="s">
        <v>21</v>
      </c>
      <c r="B603" t="s">
        <v>22</v>
      </c>
      <c r="C603">
        <v>55</v>
      </c>
      <c r="D603">
        <v>55</v>
      </c>
      <c r="E603">
        <v>614</v>
      </c>
      <c r="F603">
        <v>631.65844787918536</v>
      </c>
      <c r="G603">
        <v>673.43357551252552</v>
      </c>
      <c r="H603">
        <v>695.22607453526598</v>
      </c>
      <c r="I603">
        <v>680.64684209720781</v>
      </c>
      <c r="J603">
        <v>750.96325965384733</v>
      </c>
      <c r="K603">
        <v>762.28637369673777</v>
      </c>
      <c r="L603">
        <v>844.97535845952189</v>
      </c>
      <c r="M603">
        <v>858.03463965198443</v>
      </c>
      <c r="N603">
        <v>856.10999976691778</v>
      </c>
      <c r="O603">
        <v>824.94492554768897</v>
      </c>
      <c r="Q603">
        <v>43.723918240455077</v>
      </c>
      <c r="R603">
        <v>44.17542604744866</v>
      </c>
      <c r="S603">
        <v>41.485948335807819</v>
      </c>
      <c r="T603">
        <v>41.495949223953204</v>
      </c>
      <c r="U603">
        <v>44.084174980515861</v>
      </c>
      <c r="V603">
        <v>41.984860113472145</v>
      </c>
      <c r="W603">
        <v>41.966374010673555</v>
      </c>
      <c r="X603">
        <v>39.102522858655796</v>
      </c>
      <c r="Y603">
        <v>39.136134098901678</v>
      </c>
      <c r="Z603">
        <v>39.242199566240608</v>
      </c>
      <c r="AB603">
        <v>38.143996517486187</v>
      </c>
      <c r="AC603">
        <v>39.52791319982002</v>
      </c>
      <c r="AD603">
        <v>38.309758251547315</v>
      </c>
      <c r="AE603">
        <v>36.265615179183058</v>
      </c>
      <c r="AF603">
        <v>40.889239492946054</v>
      </c>
      <c r="AG603">
        <v>37.554936959874276</v>
      </c>
      <c r="AH603">
        <v>41.080313819977867</v>
      </c>
      <c r="AI603">
        <v>37.598047160100656</v>
      </c>
      <c r="AJ603">
        <v>36.917015606307309</v>
      </c>
      <c r="AK603">
        <v>35.621332132871188</v>
      </c>
      <c r="AM603" t="s">
        <v>21</v>
      </c>
      <c r="AN603" t="s">
        <v>22</v>
      </c>
      <c r="AO603">
        <v>55</v>
      </c>
      <c r="AP603">
        <v>43.723918240455077</v>
      </c>
    </row>
    <row r="604" spans="1:42">
      <c r="A604" t="s">
        <v>21</v>
      </c>
      <c r="B604" t="s">
        <v>22</v>
      </c>
      <c r="C604">
        <v>55</v>
      </c>
      <c r="D604">
        <v>56</v>
      </c>
      <c r="E604">
        <v>615</v>
      </c>
      <c r="F604">
        <v>620.58471626385892</v>
      </c>
      <c r="G604">
        <v>639.25505764986565</v>
      </c>
      <c r="H604">
        <v>680.97136262268498</v>
      </c>
      <c r="I604">
        <v>702.09896166527153</v>
      </c>
      <c r="J604">
        <v>688.75589257032095</v>
      </c>
      <c r="K604">
        <v>758.37814794564156</v>
      </c>
      <c r="L604">
        <v>770.96838336895496</v>
      </c>
      <c r="M604">
        <v>852.08286985240761</v>
      </c>
      <c r="N604">
        <v>865.77935484064744</v>
      </c>
      <c r="O604">
        <v>864.47056640440098</v>
      </c>
      <c r="Q604">
        <v>39.218924882599936</v>
      </c>
      <c r="R604">
        <v>40.253712994321333</v>
      </c>
      <c r="S604">
        <v>40.70461619744755</v>
      </c>
      <c r="T604">
        <v>38.373956822075073</v>
      </c>
      <c r="U604">
        <v>38.436555339959583</v>
      </c>
      <c r="V604">
        <v>40.757382248054782</v>
      </c>
      <c r="W604">
        <v>38.90008496202536</v>
      </c>
      <c r="X604">
        <v>39.02930215509339</v>
      </c>
      <c r="Y604">
        <v>36.464448924313714</v>
      </c>
      <c r="Z604">
        <v>36.478341695545168</v>
      </c>
      <c r="AB604">
        <v>24.608660755675679</v>
      </c>
      <c r="AC604">
        <v>25.087181808404775</v>
      </c>
      <c r="AD604">
        <v>25.882528505115108</v>
      </c>
      <c r="AE604">
        <v>25.027243236053984</v>
      </c>
      <c r="AF604">
        <v>23.796074325174601</v>
      </c>
      <c r="AG604">
        <v>26.611490012333736</v>
      </c>
      <c r="AH604">
        <v>24.516512024974293</v>
      </c>
      <c r="AI604">
        <v>26.587013498383868</v>
      </c>
      <c r="AJ604">
        <v>24.409040177652848</v>
      </c>
      <c r="AK604">
        <v>23.973127250060614</v>
      </c>
      <c r="AM604" t="s">
        <v>21</v>
      </c>
      <c r="AN604" t="s">
        <v>22</v>
      </c>
      <c r="AO604">
        <v>56</v>
      </c>
      <c r="AP604">
        <v>39.218924882599936</v>
      </c>
    </row>
    <row r="605" spans="1:42">
      <c r="A605" t="s">
        <v>21</v>
      </c>
      <c r="B605" t="s">
        <v>22</v>
      </c>
      <c r="C605">
        <v>55</v>
      </c>
      <c r="D605">
        <v>57</v>
      </c>
      <c r="E605">
        <v>573</v>
      </c>
      <c r="F605">
        <v>618.81048900899589</v>
      </c>
      <c r="G605">
        <v>624.40030409787789</v>
      </c>
      <c r="H605">
        <v>643.00094298138913</v>
      </c>
      <c r="I605">
        <v>685.20902343393323</v>
      </c>
      <c r="J605">
        <v>705.55159251010718</v>
      </c>
      <c r="K605">
        <v>693.45899351256594</v>
      </c>
      <c r="L605">
        <v>762.01176530414978</v>
      </c>
      <c r="M605">
        <v>775.65422564288906</v>
      </c>
      <c r="N605">
        <v>855.01530503248944</v>
      </c>
      <c r="O605">
        <v>869.25524485865492</v>
      </c>
      <c r="Q605">
        <v>39.860273076699301</v>
      </c>
      <c r="R605">
        <v>37.634748497894194</v>
      </c>
      <c r="S605">
        <v>38.612676811459018</v>
      </c>
      <c r="T605">
        <v>39.006755711153851</v>
      </c>
      <c r="U605">
        <v>36.781379832272499</v>
      </c>
      <c r="V605">
        <v>36.876032251586096</v>
      </c>
      <c r="W605">
        <v>38.971902184198079</v>
      </c>
      <c r="X605">
        <v>37.274425076705512</v>
      </c>
      <c r="Y605">
        <v>37.265694047667147</v>
      </c>
      <c r="Z605">
        <v>34.936100093655554</v>
      </c>
      <c r="AB605">
        <v>29.03801334655013</v>
      </c>
      <c r="AC605">
        <v>27.124208475622876</v>
      </c>
      <c r="AD605">
        <v>27.662395490405796</v>
      </c>
      <c r="AE605">
        <v>28.593233830464271</v>
      </c>
      <c r="AF605">
        <v>27.628918720712484</v>
      </c>
      <c r="AG605">
        <v>26.339354418888156</v>
      </c>
      <c r="AH605">
        <v>29.427432395905843</v>
      </c>
      <c r="AI605">
        <v>27.214727298742297</v>
      </c>
      <c r="AJ605">
        <v>29.479794211017637</v>
      </c>
      <c r="AK605">
        <v>27.162689639586748</v>
      </c>
      <c r="AM605" t="s">
        <v>21</v>
      </c>
      <c r="AN605" t="s">
        <v>22</v>
      </c>
      <c r="AO605">
        <v>57</v>
      </c>
      <c r="AP605">
        <v>39.860273076699301</v>
      </c>
    </row>
    <row r="606" spans="1:42">
      <c r="A606" t="s">
        <v>21</v>
      </c>
      <c r="B606" t="s">
        <v>22</v>
      </c>
      <c r="C606">
        <v>55</v>
      </c>
      <c r="D606">
        <v>58</v>
      </c>
      <c r="E606">
        <v>610</v>
      </c>
      <c r="F606">
        <v>574.66716778347541</v>
      </c>
      <c r="G606">
        <v>619.31580965052115</v>
      </c>
      <c r="H606">
        <v>625.15908006482425</v>
      </c>
      <c r="I606">
        <v>643.9441267116581</v>
      </c>
      <c r="J606">
        <v>685.61184556912337</v>
      </c>
      <c r="K606">
        <v>705.58243771989555</v>
      </c>
      <c r="L606">
        <v>694.5889225821652</v>
      </c>
      <c r="M606">
        <v>761.99770446007972</v>
      </c>
      <c r="N606">
        <v>776.40659306373482</v>
      </c>
      <c r="O606">
        <v>853.87432572734917</v>
      </c>
      <c r="Q606">
        <v>34.013927545770507</v>
      </c>
      <c r="R606">
        <v>36.617800887976713</v>
      </c>
      <c r="S606">
        <v>34.622264622461344</v>
      </c>
      <c r="T606">
        <v>35.409690964886785</v>
      </c>
      <c r="U606">
        <v>35.801474009165069</v>
      </c>
      <c r="V606">
        <v>33.85663548995899</v>
      </c>
      <c r="W606">
        <v>33.873469206461984</v>
      </c>
      <c r="X606">
        <v>35.811401616632658</v>
      </c>
      <c r="Y606">
        <v>34.168550713839956</v>
      </c>
      <c r="Z606">
        <v>34.276282477461791</v>
      </c>
      <c r="AB606">
        <v>28.016341921845456</v>
      </c>
      <c r="AC606">
        <v>32.046609466958415</v>
      </c>
      <c r="AD606">
        <v>30.009838901970053</v>
      </c>
      <c r="AE606">
        <v>30.589356444281318</v>
      </c>
      <c r="AF606">
        <v>31.577848026960158</v>
      </c>
      <c r="AG606">
        <v>30.517709876528489</v>
      </c>
      <c r="AH606">
        <v>29.161930963599932</v>
      </c>
      <c r="AI606">
        <v>32.465531286003376</v>
      </c>
      <c r="AJ606">
        <v>30.110010161663229</v>
      </c>
      <c r="AK606">
        <v>32.493985916614314</v>
      </c>
      <c r="AM606" t="s">
        <v>21</v>
      </c>
      <c r="AN606" t="s">
        <v>22</v>
      </c>
      <c r="AO606">
        <v>58</v>
      </c>
      <c r="AP606">
        <v>34.013927545770507</v>
      </c>
    </row>
    <row r="607" spans="1:42">
      <c r="A607" t="s">
        <v>21</v>
      </c>
      <c r="B607" t="s">
        <v>22</v>
      </c>
      <c r="C607">
        <v>55</v>
      </c>
      <c r="D607">
        <v>59</v>
      </c>
      <c r="E607">
        <v>581</v>
      </c>
      <c r="F607">
        <v>611.48188919327197</v>
      </c>
      <c r="G607">
        <v>577.698117557356</v>
      </c>
      <c r="H607">
        <v>621.09888493056803</v>
      </c>
      <c r="I607">
        <v>627.19012690064108</v>
      </c>
      <c r="J607">
        <v>646.18738653135244</v>
      </c>
      <c r="K607">
        <v>687.60163607133188</v>
      </c>
      <c r="L607">
        <v>707.2028208447465</v>
      </c>
      <c r="M607">
        <v>697.23340812245101</v>
      </c>
      <c r="N607">
        <v>763.6702074379125</v>
      </c>
      <c r="O607">
        <v>778.90275262209025</v>
      </c>
      <c r="Q607">
        <v>35.492840784872563</v>
      </c>
      <c r="R607">
        <v>34.313492272090002</v>
      </c>
      <c r="S607">
        <v>36.720394381613104</v>
      </c>
      <c r="T607">
        <v>34.835357611461959</v>
      </c>
      <c r="U607">
        <v>35.687121811098713</v>
      </c>
      <c r="V607">
        <v>36.041246279222342</v>
      </c>
      <c r="W607">
        <v>34.14714335905056</v>
      </c>
      <c r="X607">
        <v>34.188090024624806</v>
      </c>
      <c r="Y607">
        <v>36.083326879526403</v>
      </c>
      <c r="Z607">
        <v>34.52649722337312</v>
      </c>
      <c r="AB607">
        <v>29.377645693425755</v>
      </c>
      <c r="AC607">
        <v>26.380391226866649</v>
      </c>
      <c r="AD607">
        <v>30.007447365648027</v>
      </c>
      <c r="AE607">
        <v>28.163650794844592</v>
      </c>
      <c r="AF607">
        <v>28.696430817638415</v>
      </c>
      <c r="AG607">
        <v>29.589054372098321</v>
      </c>
      <c r="AH607">
        <v>28.588586367956054</v>
      </c>
      <c r="AI607">
        <v>27.378594632442027</v>
      </c>
      <c r="AJ607">
        <v>30.369530222962666</v>
      </c>
      <c r="AK607">
        <v>28.236025363364369</v>
      </c>
      <c r="AM607" t="s">
        <v>21</v>
      </c>
      <c r="AN607" t="s">
        <v>22</v>
      </c>
      <c r="AO607">
        <v>59</v>
      </c>
      <c r="AP607">
        <v>35.492840784872563</v>
      </c>
    </row>
    <row r="608" spans="1:42">
      <c r="A608" t="s">
        <v>21</v>
      </c>
      <c r="B608" t="s">
        <v>22</v>
      </c>
      <c r="C608">
        <v>60</v>
      </c>
      <c r="D608">
        <v>60</v>
      </c>
      <c r="E608">
        <v>621</v>
      </c>
      <c r="F608">
        <v>584.53284008269384</v>
      </c>
      <c r="G608">
        <v>613.73025683755327</v>
      </c>
      <c r="H608">
        <v>581.22509755238161</v>
      </c>
      <c r="I608">
        <v>622.99503128075492</v>
      </c>
      <c r="J608">
        <v>630.01816416313568</v>
      </c>
      <c r="K608">
        <v>649.19159105085953</v>
      </c>
      <c r="L608">
        <v>690.11263720790328</v>
      </c>
      <c r="M608">
        <v>709.61106988988206</v>
      </c>
      <c r="N608">
        <v>700.69579112677104</v>
      </c>
      <c r="O608">
        <v>766.2396094125703</v>
      </c>
      <c r="Q608">
        <v>35.98540796482397</v>
      </c>
      <c r="R608">
        <v>38.06665446111132</v>
      </c>
      <c r="S608">
        <v>36.956610993381183</v>
      </c>
      <c r="T608">
        <v>39.122848900657992</v>
      </c>
      <c r="U608">
        <v>37.380727294866261</v>
      </c>
      <c r="V608">
        <v>38.242006644366548</v>
      </c>
      <c r="W608">
        <v>38.410347104342577</v>
      </c>
      <c r="X608">
        <v>36.858782530744023</v>
      </c>
      <c r="Y608">
        <v>36.79725417531035</v>
      </c>
      <c r="Z608">
        <v>38.778247290881282</v>
      </c>
      <c r="AB608">
        <v>25.625993277860314</v>
      </c>
      <c r="AC608">
        <v>28.609107966766075</v>
      </c>
      <c r="AD608">
        <v>25.789427141120079</v>
      </c>
      <c r="AE608">
        <v>29.198946328867883</v>
      </c>
      <c r="AF608">
        <v>27.526351734573996</v>
      </c>
      <c r="AG608">
        <v>28.018954362839679</v>
      </c>
      <c r="AH608">
        <v>28.882977473193062</v>
      </c>
      <c r="AI608">
        <v>27.924538237516042</v>
      </c>
      <c r="AJ608">
        <v>26.786727142654719</v>
      </c>
      <c r="AK608">
        <v>29.649119245241376</v>
      </c>
      <c r="AM608" t="s">
        <v>21</v>
      </c>
      <c r="AN608" t="s">
        <v>22</v>
      </c>
      <c r="AO608">
        <v>60</v>
      </c>
      <c r="AP608">
        <v>35.98540796482397</v>
      </c>
    </row>
    <row r="609" spans="1:42">
      <c r="A609" t="s">
        <v>21</v>
      </c>
      <c r="B609" t="s">
        <v>22</v>
      </c>
      <c r="C609">
        <v>60</v>
      </c>
      <c r="D609">
        <v>61</v>
      </c>
      <c r="E609">
        <v>615</v>
      </c>
      <c r="F609">
        <v>622.31237673357111</v>
      </c>
      <c r="G609">
        <v>586.95784720443999</v>
      </c>
      <c r="H609">
        <v>615.66194513560708</v>
      </c>
      <c r="I609">
        <v>584.72563365026247</v>
      </c>
      <c r="J609">
        <v>625.17368065401831</v>
      </c>
      <c r="K609">
        <v>632.51904809530151</v>
      </c>
      <c r="L609">
        <v>651.96627397199302</v>
      </c>
      <c r="M609">
        <v>692.60677473197461</v>
      </c>
      <c r="N609">
        <v>712.02170041032207</v>
      </c>
      <c r="O609">
        <v>704.13774154134774</v>
      </c>
      <c r="Q609">
        <v>36.203637907241713</v>
      </c>
      <c r="R609">
        <v>36.162256096994298</v>
      </c>
      <c r="S609">
        <v>38.167334321956282</v>
      </c>
      <c r="T609">
        <v>37.065803029520218</v>
      </c>
      <c r="U609">
        <v>39.186137098613926</v>
      </c>
      <c r="V609">
        <v>37.531555625931823</v>
      </c>
      <c r="W609">
        <v>38.382177832976858</v>
      </c>
      <c r="X609">
        <v>38.550037003576939</v>
      </c>
      <c r="Y609">
        <v>36.955284691983977</v>
      </c>
      <c r="Z609">
        <v>36.956194006520327</v>
      </c>
      <c r="AB609">
        <v>26.154957481134797</v>
      </c>
      <c r="AC609">
        <v>24.367192774526835</v>
      </c>
      <c r="AD609">
        <v>27.124492426100822</v>
      </c>
      <c r="AE609">
        <v>24.534220969104439</v>
      </c>
      <c r="AF609">
        <v>27.629584979801106</v>
      </c>
      <c r="AG609">
        <v>26.126187412789712</v>
      </c>
      <c r="AH609">
        <v>26.590516641707456</v>
      </c>
      <c r="AI609">
        <v>27.38700570741706</v>
      </c>
      <c r="AJ609">
        <v>26.492952408200534</v>
      </c>
      <c r="AK609">
        <v>25.456318341471086</v>
      </c>
      <c r="AM609" t="s">
        <v>21</v>
      </c>
      <c r="AN609" t="s">
        <v>22</v>
      </c>
      <c r="AO609">
        <v>61</v>
      </c>
      <c r="AP609">
        <v>36.203637907241713</v>
      </c>
    </row>
    <row r="610" spans="1:42">
      <c r="A610" t="s">
        <v>21</v>
      </c>
      <c r="B610" t="s">
        <v>22</v>
      </c>
      <c r="C610">
        <v>60</v>
      </c>
      <c r="D610">
        <v>62</v>
      </c>
      <c r="E610">
        <v>676</v>
      </c>
      <c r="F610">
        <v>616.94852618056916</v>
      </c>
      <c r="G610">
        <v>623.10425455204575</v>
      </c>
      <c r="H610">
        <v>589.49187958830294</v>
      </c>
      <c r="I610">
        <v>617.45377029129747</v>
      </c>
      <c r="J610">
        <v>587.52823173332399</v>
      </c>
      <c r="K610">
        <v>626.92788617931103</v>
      </c>
      <c r="L610">
        <v>634.63797587260035</v>
      </c>
      <c r="M610">
        <v>654.38232484597756</v>
      </c>
      <c r="N610">
        <v>694.62266626767268</v>
      </c>
      <c r="O610">
        <v>713.83647123869855</v>
      </c>
      <c r="Q610">
        <v>34.05860859160537</v>
      </c>
      <c r="R610">
        <v>36.028468191962197</v>
      </c>
      <c r="S610">
        <v>36.141943611633899</v>
      </c>
      <c r="T610">
        <v>37.955728005293714</v>
      </c>
      <c r="U610">
        <v>36.866888803810269</v>
      </c>
      <c r="V610">
        <v>38.96796354822785</v>
      </c>
      <c r="W610">
        <v>37.37150392775024</v>
      </c>
      <c r="X610">
        <v>38.197096556231088</v>
      </c>
      <c r="Y610">
        <v>38.311524873547093</v>
      </c>
      <c r="Z610">
        <v>36.684704682628279</v>
      </c>
      <c r="AB610">
        <v>24.734648465469235</v>
      </c>
      <c r="AC610">
        <v>27.419284737801231</v>
      </c>
      <c r="AD610">
        <v>25.650296403177872</v>
      </c>
      <c r="AE610">
        <v>28.431477346271354</v>
      </c>
      <c r="AF610">
        <v>25.786584651600247</v>
      </c>
      <c r="AG610">
        <v>28.948872622778161</v>
      </c>
      <c r="AH610">
        <v>27.446104978558449</v>
      </c>
      <c r="AI610">
        <v>27.937671089685452</v>
      </c>
      <c r="AJ610">
        <v>28.760301878039179</v>
      </c>
      <c r="AK610">
        <v>27.842759261875575</v>
      </c>
      <c r="AM610" t="s">
        <v>21</v>
      </c>
      <c r="AN610" t="s">
        <v>22</v>
      </c>
      <c r="AO610">
        <v>62</v>
      </c>
      <c r="AP610">
        <v>34.05860859160537</v>
      </c>
    </row>
    <row r="611" spans="1:42">
      <c r="A611" t="s">
        <v>21</v>
      </c>
      <c r="B611" t="s">
        <v>22</v>
      </c>
      <c r="C611">
        <v>60</v>
      </c>
      <c r="D611">
        <v>63</v>
      </c>
      <c r="E611">
        <v>713</v>
      </c>
      <c r="F611">
        <v>674.77349464659756</v>
      </c>
      <c r="G611">
        <v>617.16333690523652</v>
      </c>
      <c r="H611">
        <v>622.55512002295302</v>
      </c>
      <c r="I611">
        <v>589.82037714282535</v>
      </c>
      <c r="J611">
        <v>617.09229499975504</v>
      </c>
      <c r="K611">
        <v>588.49515797412812</v>
      </c>
      <c r="L611">
        <v>626.90134706252331</v>
      </c>
      <c r="M611">
        <v>634.92235612285594</v>
      </c>
      <c r="N611">
        <v>654.81010860463903</v>
      </c>
      <c r="O611">
        <v>694.74587604459225</v>
      </c>
      <c r="Q611">
        <v>30.236237418668615</v>
      </c>
      <c r="R611">
        <v>30.5611562043552</v>
      </c>
      <c r="S611">
        <v>32.254878069766086</v>
      </c>
      <c r="T611">
        <v>32.328740352574229</v>
      </c>
      <c r="U611">
        <v>34.00220082020536</v>
      </c>
      <c r="V611">
        <v>33.111863611923887</v>
      </c>
      <c r="W611">
        <v>34.876216418064722</v>
      </c>
      <c r="X611">
        <v>33.547876846851466</v>
      </c>
      <c r="Y611">
        <v>34.254806131070715</v>
      </c>
      <c r="Z611">
        <v>34.452731186219701</v>
      </c>
      <c r="AB611">
        <v>23.23476439531019</v>
      </c>
      <c r="AC611">
        <v>22.490004952433058</v>
      </c>
      <c r="AD611">
        <v>24.843341164729019</v>
      </c>
      <c r="AE611">
        <v>23.323950612853682</v>
      </c>
      <c r="AF611">
        <v>25.760745739015608</v>
      </c>
      <c r="AG611">
        <v>23.465726032677953</v>
      </c>
      <c r="AH611">
        <v>26.209987598995205</v>
      </c>
      <c r="AI611">
        <v>24.899674181761174</v>
      </c>
      <c r="AJ611">
        <v>25.329063429293626</v>
      </c>
      <c r="AK611">
        <v>26.03193656792347</v>
      </c>
      <c r="AM611" t="s">
        <v>21</v>
      </c>
      <c r="AN611" t="s">
        <v>22</v>
      </c>
      <c r="AO611">
        <v>63</v>
      </c>
      <c r="AP611">
        <v>30.236237418668615</v>
      </c>
    </row>
    <row r="612" spans="1:42">
      <c r="A612" t="s">
        <v>21</v>
      </c>
      <c r="B612" t="s">
        <v>22</v>
      </c>
      <c r="C612">
        <v>60</v>
      </c>
      <c r="D612">
        <v>64</v>
      </c>
      <c r="E612">
        <v>743</v>
      </c>
      <c r="F612">
        <v>713.81815082549156</v>
      </c>
      <c r="G612">
        <v>674.98137186617748</v>
      </c>
      <c r="H612">
        <v>618.26407284999721</v>
      </c>
      <c r="I612">
        <v>623.63307978359035</v>
      </c>
      <c r="J612">
        <v>591.66905849286877</v>
      </c>
      <c r="K612">
        <v>618.02846897688653</v>
      </c>
      <c r="L612">
        <v>590.64797580343395</v>
      </c>
      <c r="M612">
        <v>628.23751241326511</v>
      </c>
      <c r="N612">
        <v>636.63653037177801</v>
      </c>
      <c r="O612">
        <v>656.69354376011529</v>
      </c>
      <c r="Q612">
        <v>31.388463489570238</v>
      </c>
      <c r="R612">
        <v>30.668185838464176</v>
      </c>
      <c r="S612">
        <v>30.918128329065514</v>
      </c>
      <c r="T612">
        <v>32.575336923120069</v>
      </c>
      <c r="U612">
        <v>32.777549770945861</v>
      </c>
      <c r="V612">
        <v>34.314524125519597</v>
      </c>
      <c r="W612">
        <v>33.388634559253099</v>
      </c>
      <c r="X612">
        <v>35.220508039247115</v>
      </c>
      <c r="Y612">
        <v>33.879990446155503</v>
      </c>
      <c r="Z612">
        <v>34.624972747769284</v>
      </c>
      <c r="AB612">
        <v>22.050655558322021</v>
      </c>
      <c r="AC612">
        <v>21.753914599419073</v>
      </c>
      <c r="AD612">
        <v>21.114987866900773</v>
      </c>
      <c r="AE612">
        <v>23.279153774979189</v>
      </c>
      <c r="AF612">
        <v>21.887563565689707</v>
      </c>
      <c r="AG612">
        <v>24.101419786221822</v>
      </c>
      <c r="AH612">
        <v>22.04091820486552</v>
      </c>
      <c r="AI612">
        <v>24.521606063833371</v>
      </c>
      <c r="AJ612">
        <v>23.344497327149924</v>
      </c>
      <c r="AK612">
        <v>23.734423964948292</v>
      </c>
      <c r="AM612" t="s">
        <v>21</v>
      </c>
      <c r="AN612" t="s">
        <v>22</v>
      </c>
      <c r="AO612">
        <v>64</v>
      </c>
      <c r="AP612">
        <v>31.388463489570238</v>
      </c>
    </row>
    <row r="613" spans="1:42">
      <c r="A613" t="s">
        <v>21</v>
      </c>
      <c r="B613" t="s">
        <v>22</v>
      </c>
      <c r="C613">
        <v>65</v>
      </c>
      <c r="D613">
        <v>65</v>
      </c>
      <c r="E613">
        <v>618</v>
      </c>
      <c r="F613">
        <v>743.08251448297062</v>
      </c>
      <c r="G613">
        <v>713.2732632944909</v>
      </c>
      <c r="H613">
        <v>673.57646743420992</v>
      </c>
      <c r="I613">
        <v>618.03639018381477</v>
      </c>
      <c r="J613">
        <v>622.43925502529896</v>
      </c>
      <c r="K613">
        <v>591.72075274922793</v>
      </c>
      <c r="L613">
        <v>617.42849796373298</v>
      </c>
      <c r="M613">
        <v>591.19854283864356</v>
      </c>
      <c r="N613">
        <v>627.97404503557402</v>
      </c>
      <c r="O613">
        <v>636.60761177301663</v>
      </c>
      <c r="Q613">
        <v>41.004256256417371</v>
      </c>
      <c r="R613">
        <v>30.604149971414834</v>
      </c>
      <c r="S613">
        <v>29.835075798645686</v>
      </c>
      <c r="T613">
        <v>30.325992577130357</v>
      </c>
      <c r="U613">
        <v>31.749351368420637</v>
      </c>
      <c r="V613">
        <v>31.828174575879061</v>
      </c>
      <c r="W613">
        <v>33.464664282636093</v>
      </c>
      <c r="X613">
        <v>32.626342025513438</v>
      </c>
      <c r="Y613">
        <v>34.377586797769119</v>
      </c>
      <c r="Z613">
        <v>32.998122785858904</v>
      </c>
      <c r="AB613">
        <v>25.367395842049007</v>
      </c>
      <c r="AC613">
        <v>20.346096604324977</v>
      </c>
      <c r="AD613">
        <v>20.088612198220197</v>
      </c>
      <c r="AE613">
        <v>19.581215506992738</v>
      </c>
      <c r="AF613">
        <v>21.516577713291248</v>
      </c>
      <c r="AG613">
        <v>20.330263321382283</v>
      </c>
      <c r="AH613">
        <v>22.291083899062436</v>
      </c>
      <c r="AI613">
        <v>20.466436101970277</v>
      </c>
      <c r="AJ613">
        <v>22.66394652882088</v>
      </c>
      <c r="AK613">
        <v>21.609950308064075</v>
      </c>
      <c r="AM613" t="s">
        <v>21</v>
      </c>
      <c r="AN613" t="s">
        <v>22</v>
      </c>
      <c r="AO613">
        <v>65</v>
      </c>
      <c r="AP613">
        <v>41.004256256417371</v>
      </c>
    </row>
    <row r="614" spans="1:42">
      <c r="A614" t="s">
        <v>21</v>
      </c>
      <c r="B614" t="s">
        <v>22</v>
      </c>
      <c r="C614">
        <v>65</v>
      </c>
      <c r="D614">
        <v>66</v>
      </c>
      <c r="E614">
        <v>628</v>
      </c>
      <c r="F614">
        <v>619.26448370973583</v>
      </c>
      <c r="G614">
        <v>746.92489102654906</v>
      </c>
      <c r="H614">
        <v>715.60739048749656</v>
      </c>
      <c r="I614">
        <v>676.3861382644161</v>
      </c>
      <c r="J614">
        <v>620.6061919270536</v>
      </c>
      <c r="K614">
        <v>624.26394256898209</v>
      </c>
      <c r="L614">
        <v>594.63483307629826</v>
      </c>
      <c r="M614">
        <v>619.80175649873013</v>
      </c>
      <c r="N614">
        <v>594.55547624068595</v>
      </c>
      <c r="O614">
        <v>630.66816525496085</v>
      </c>
      <c r="Q614">
        <v>30.682139992725251</v>
      </c>
      <c r="R614">
        <v>39.628351688977659</v>
      </c>
      <c r="S614">
        <v>29.414888223166781</v>
      </c>
      <c r="T614">
        <v>28.839192594341934</v>
      </c>
      <c r="U614">
        <v>29.260988382894652</v>
      </c>
      <c r="V614">
        <v>30.67780873360233</v>
      </c>
      <c r="W614">
        <v>30.842565072880348</v>
      </c>
      <c r="X614">
        <v>32.280097981114331</v>
      </c>
      <c r="Y614">
        <v>31.434657266967868</v>
      </c>
      <c r="Z614">
        <v>33.124341690078296</v>
      </c>
      <c r="AB614">
        <v>15.697771618850574</v>
      </c>
      <c r="AC614">
        <v>19.088325337898301</v>
      </c>
      <c r="AD614">
        <v>15.213538777450609</v>
      </c>
      <c r="AE614">
        <v>15.031549514450962</v>
      </c>
      <c r="AF614">
        <v>14.603076413979982</v>
      </c>
      <c r="AG614">
        <v>16.029665508323529</v>
      </c>
      <c r="AH614">
        <v>15.170290974565786</v>
      </c>
      <c r="AI614">
        <v>16.60543742649547</v>
      </c>
      <c r="AJ614">
        <v>15.271573685855817</v>
      </c>
      <c r="AK614">
        <v>16.886822751508912</v>
      </c>
      <c r="AM614" t="s">
        <v>21</v>
      </c>
      <c r="AN614" t="s">
        <v>22</v>
      </c>
      <c r="AO614">
        <v>66</v>
      </c>
      <c r="AP614">
        <v>30.682139992725251</v>
      </c>
    </row>
    <row r="615" spans="1:42">
      <c r="A615" t="s">
        <v>21</v>
      </c>
      <c r="B615" t="s">
        <v>22</v>
      </c>
      <c r="C615">
        <v>65</v>
      </c>
      <c r="D615">
        <v>67</v>
      </c>
      <c r="E615">
        <v>589</v>
      </c>
      <c r="F615">
        <v>624.41977203917088</v>
      </c>
      <c r="G615">
        <v>616.66951618553628</v>
      </c>
      <c r="H615">
        <v>745.48910256173383</v>
      </c>
      <c r="I615">
        <v>712.53566426615055</v>
      </c>
      <c r="J615">
        <v>673.38406006898788</v>
      </c>
      <c r="K615">
        <v>618.70183505081434</v>
      </c>
      <c r="L615">
        <v>621.6021939231515</v>
      </c>
      <c r="M615">
        <v>593.07087493227493</v>
      </c>
      <c r="N615">
        <v>617.47418068379466</v>
      </c>
      <c r="O615">
        <v>593.32076267186903</v>
      </c>
      <c r="Q615">
        <v>28.437348831129885</v>
      </c>
      <c r="R615">
        <v>27.687754583734524</v>
      </c>
      <c r="S615">
        <v>35.861205143788524</v>
      </c>
      <c r="T615">
        <v>26.530479075324944</v>
      </c>
      <c r="U615">
        <v>26.041039729772038</v>
      </c>
      <c r="V615">
        <v>26.409615808677795</v>
      </c>
      <c r="W615">
        <v>27.634042053034381</v>
      </c>
      <c r="X615">
        <v>27.785037325944302</v>
      </c>
      <c r="Y615">
        <v>29.053106474421909</v>
      </c>
      <c r="Z615">
        <v>28.331746859395878</v>
      </c>
      <c r="AB615">
        <v>24.540431463611547</v>
      </c>
      <c r="AC615">
        <v>22.841120853927531</v>
      </c>
      <c r="AD615">
        <v>27.84079919328806</v>
      </c>
      <c r="AE615">
        <v>22.068650442250703</v>
      </c>
      <c r="AF615">
        <v>21.842986558776069</v>
      </c>
      <c r="AG615">
        <v>21.237628669371098</v>
      </c>
      <c r="AH615">
        <v>23.250961119048302</v>
      </c>
      <c r="AI615">
        <v>22.060505830275535</v>
      </c>
      <c r="AJ615">
        <v>24.087381256357389</v>
      </c>
      <c r="AK615">
        <v>22.208671697300087</v>
      </c>
      <c r="AM615" t="s">
        <v>21</v>
      </c>
      <c r="AN615" t="s">
        <v>22</v>
      </c>
      <c r="AO615">
        <v>67</v>
      </c>
      <c r="AP615">
        <v>28.437348831129885</v>
      </c>
    </row>
    <row r="616" spans="1:42">
      <c r="A616" t="s">
        <v>21</v>
      </c>
      <c r="B616" t="s">
        <v>22</v>
      </c>
      <c r="C616">
        <v>65</v>
      </c>
      <c r="D616">
        <v>68</v>
      </c>
      <c r="E616">
        <v>578</v>
      </c>
      <c r="F616">
        <v>587.10344806570686</v>
      </c>
      <c r="G616">
        <v>621.59439926029052</v>
      </c>
      <c r="H616">
        <v>614.84505146081881</v>
      </c>
      <c r="I616">
        <v>744.23757647120146</v>
      </c>
      <c r="J616">
        <v>710.6829812116913</v>
      </c>
      <c r="K616">
        <v>671.39364013361808</v>
      </c>
      <c r="L616">
        <v>617.58965377097741</v>
      </c>
      <c r="M616">
        <v>619.8859075495518</v>
      </c>
      <c r="N616">
        <v>592.29258168408739</v>
      </c>
      <c r="O616">
        <v>616.18678820969069</v>
      </c>
      <c r="Q616">
        <v>26.957457237721737</v>
      </c>
      <c r="R616">
        <v>26.440541629020011</v>
      </c>
      <c r="S616">
        <v>25.789446771121277</v>
      </c>
      <c r="T616">
        <v>33.142118881590946</v>
      </c>
      <c r="U616">
        <v>24.577051910855239</v>
      </c>
      <c r="V616">
        <v>24.130613026182441</v>
      </c>
      <c r="W616">
        <v>24.547793347093734</v>
      </c>
      <c r="X616">
        <v>25.69276312912638</v>
      </c>
      <c r="Y616">
        <v>25.823162532138419</v>
      </c>
      <c r="Z616">
        <v>27.015823168723355</v>
      </c>
      <c r="AB616">
        <v>17.18180639110772</v>
      </c>
      <c r="AC616">
        <v>17.89795095081579</v>
      </c>
      <c r="AD616">
        <v>16.722369647278139</v>
      </c>
      <c r="AE616">
        <v>20.265658137868808</v>
      </c>
      <c r="AF616">
        <v>16.043930195776163</v>
      </c>
      <c r="AG616">
        <v>15.914879399140132</v>
      </c>
      <c r="AH616">
        <v>15.538724549216591</v>
      </c>
      <c r="AI616">
        <v>16.970324590501971</v>
      </c>
      <c r="AJ616">
        <v>16.1683428078709</v>
      </c>
      <c r="AK616">
        <v>17.588220971169555</v>
      </c>
      <c r="AM616" t="s">
        <v>21</v>
      </c>
      <c r="AN616" t="s">
        <v>22</v>
      </c>
      <c r="AO616">
        <v>68</v>
      </c>
      <c r="AP616">
        <v>26.957457237721737</v>
      </c>
    </row>
    <row r="617" spans="1:42">
      <c r="A617" t="s">
        <v>21</v>
      </c>
      <c r="B617" t="s">
        <v>22</v>
      </c>
      <c r="C617">
        <v>65</v>
      </c>
      <c r="D617">
        <v>69</v>
      </c>
      <c r="E617">
        <v>507</v>
      </c>
      <c r="F617">
        <v>576.53539971692044</v>
      </c>
      <c r="G617">
        <v>585.83342674742016</v>
      </c>
      <c r="H617">
        <v>619.96539406398574</v>
      </c>
      <c r="I617">
        <v>613.89852264422041</v>
      </c>
      <c r="J617">
        <v>744.41463518930448</v>
      </c>
      <c r="K617">
        <v>709.71536642071021</v>
      </c>
      <c r="L617">
        <v>670.42463925866525</v>
      </c>
      <c r="M617">
        <v>617.39345041294962</v>
      </c>
      <c r="N617">
        <v>619.03974795560737</v>
      </c>
      <c r="O617">
        <v>592.38912700085598</v>
      </c>
      <c r="Q617">
        <v>29.679541067977656</v>
      </c>
      <c r="R617">
        <v>27.056870416426172</v>
      </c>
      <c r="S617">
        <v>26.517756175991018</v>
      </c>
      <c r="T617">
        <v>25.838600123129446</v>
      </c>
      <c r="U617">
        <v>33.51489085185505</v>
      </c>
      <c r="V617">
        <v>24.663353894632397</v>
      </c>
      <c r="W617">
        <v>24.309088474608807</v>
      </c>
      <c r="X617">
        <v>24.610220382398143</v>
      </c>
      <c r="Y617">
        <v>25.712000363472814</v>
      </c>
      <c r="Z617">
        <v>25.954942012514852</v>
      </c>
      <c r="AB617">
        <v>19.136435668598232</v>
      </c>
      <c r="AC617">
        <v>17.087548908252163</v>
      </c>
      <c r="AD617">
        <v>17.784337011136145</v>
      </c>
      <c r="AE617">
        <v>16.632083017716099</v>
      </c>
      <c r="AF617">
        <v>20.155477083849927</v>
      </c>
      <c r="AG617">
        <v>15.907711240508442</v>
      </c>
      <c r="AH617">
        <v>15.804685024913862</v>
      </c>
      <c r="AI617">
        <v>15.453823590863557</v>
      </c>
      <c r="AJ617">
        <v>16.841779831186059</v>
      </c>
      <c r="AK617">
        <v>16.08675442702539</v>
      </c>
      <c r="AM617" t="s">
        <v>21</v>
      </c>
      <c r="AN617" t="s">
        <v>22</v>
      </c>
      <c r="AO617">
        <v>69</v>
      </c>
      <c r="AP617">
        <v>29.679541067977656</v>
      </c>
    </row>
    <row r="618" spans="1:42">
      <c r="A618" t="s">
        <v>21</v>
      </c>
      <c r="B618" t="s">
        <v>22</v>
      </c>
      <c r="C618">
        <v>70</v>
      </c>
      <c r="D618">
        <v>70</v>
      </c>
      <c r="E618">
        <v>465</v>
      </c>
      <c r="F618">
        <v>510.16633138897788</v>
      </c>
      <c r="G618">
        <v>579.9249445623484</v>
      </c>
      <c r="H618">
        <v>589.40001621843942</v>
      </c>
      <c r="I618">
        <v>623.19767265881671</v>
      </c>
      <c r="J618">
        <v>617.82820416403069</v>
      </c>
      <c r="K618">
        <v>750.40194691495992</v>
      </c>
      <c r="L618">
        <v>714.28072804120893</v>
      </c>
      <c r="M618">
        <v>674.74449632247558</v>
      </c>
      <c r="N618">
        <v>622.14469191314197</v>
      </c>
      <c r="O618">
        <v>623.19352484179819</v>
      </c>
      <c r="Q618">
        <v>30.710518967197224</v>
      </c>
      <c r="R618">
        <v>31.537891749537305</v>
      </c>
      <c r="S618">
        <v>28.590309885725727</v>
      </c>
      <c r="T618">
        <v>28.026687211250046</v>
      </c>
      <c r="U618">
        <v>27.509941825136121</v>
      </c>
      <c r="V618">
        <v>35.210604328972394</v>
      </c>
      <c r="W618">
        <v>26.021982718238792</v>
      </c>
      <c r="X618">
        <v>25.728530302858431</v>
      </c>
      <c r="Y618">
        <v>26.059725410348914</v>
      </c>
      <c r="Z618">
        <v>27.272787768671726</v>
      </c>
      <c r="AB618">
        <v>12.931123685266106</v>
      </c>
      <c r="AC618">
        <v>13.34382252902156</v>
      </c>
      <c r="AD618">
        <v>11.924854811521236</v>
      </c>
      <c r="AE618">
        <v>12.402510840937909</v>
      </c>
      <c r="AF618">
        <v>11.618027557083575</v>
      </c>
      <c r="AG618">
        <v>14.131655613739053</v>
      </c>
      <c r="AH618">
        <v>11.108937286905821</v>
      </c>
      <c r="AI618">
        <v>11.044746550034379</v>
      </c>
      <c r="AJ618">
        <v>10.79754170261582</v>
      </c>
      <c r="AK618">
        <v>11.741637971857193</v>
      </c>
      <c r="AM618" t="s">
        <v>21</v>
      </c>
      <c r="AN618" t="s">
        <v>22</v>
      </c>
      <c r="AO618">
        <v>70</v>
      </c>
      <c r="AP618">
        <v>30.710518967197224</v>
      </c>
    </row>
    <row r="619" spans="1:42">
      <c r="A619" t="s">
        <v>21</v>
      </c>
      <c r="B619" t="s">
        <v>22</v>
      </c>
      <c r="C619">
        <v>70</v>
      </c>
      <c r="D619">
        <v>71</v>
      </c>
      <c r="E619">
        <v>515</v>
      </c>
      <c r="F619">
        <v>461.93648342413309</v>
      </c>
      <c r="G619">
        <v>506.77627877369247</v>
      </c>
      <c r="H619">
        <v>575.51087897069954</v>
      </c>
      <c r="I619">
        <v>585.07212269847412</v>
      </c>
      <c r="J619">
        <v>618.56341008572144</v>
      </c>
      <c r="K619">
        <v>613.87997629368112</v>
      </c>
      <c r="L619">
        <v>746.58053652548926</v>
      </c>
      <c r="M619">
        <v>709.64523660681414</v>
      </c>
      <c r="N619">
        <v>670.41969323585465</v>
      </c>
      <c r="O619">
        <v>618.91499845854923</v>
      </c>
      <c r="Q619">
        <v>22.555163658893782</v>
      </c>
      <c r="R619">
        <v>27.549103340559043</v>
      </c>
      <c r="S619">
        <v>28.307950528730018</v>
      </c>
      <c r="T619">
        <v>25.73690182432069</v>
      </c>
      <c r="U619">
        <v>25.210737933305921</v>
      </c>
      <c r="V619">
        <v>24.782898043453933</v>
      </c>
      <c r="W619">
        <v>31.708052558452778</v>
      </c>
      <c r="X619">
        <v>23.421100535432149</v>
      </c>
      <c r="Y619">
        <v>23.169391702014103</v>
      </c>
      <c r="Z619">
        <v>23.493837232656361</v>
      </c>
      <c r="AB619">
        <v>18.84047377101157</v>
      </c>
      <c r="AC619">
        <v>22.964469745101805</v>
      </c>
      <c r="AD619">
        <v>23.668968311613341</v>
      </c>
      <c r="AE619">
        <v>21.167269488663781</v>
      </c>
      <c r="AF619">
        <v>22.001673869431624</v>
      </c>
      <c r="AG619">
        <v>20.635679232706611</v>
      </c>
      <c r="AH619">
        <v>25.100327515375859</v>
      </c>
      <c r="AI619">
        <v>19.676040848739863</v>
      </c>
      <c r="AJ619">
        <v>19.593560590663696</v>
      </c>
      <c r="AK619">
        <v>19.180874806859521</v>
      </c>
      <c r="AM619" t="s">
        <v>21</v>
      </c>
      <c r="AN619" t="s">
        <v>22</v>
      </c>
      <c r="AO619">
        <v>71</v>
      </c>
      <c r="AP619">
        <v>22.555163658893782</v>
      </c>
    </row>
    <row r="620" spans="1:42">
      <c r="A620" t="s">
        <v>21</v>
      </c>
      <c r="B620" t="s">
        <v>22</v>
      </c>
      <c r="C620">
        <v>70</v>
      </c>
      <c r="D620">
        <v>72</v>
      </c>
      <c r="E620">
        <v>447</v>
      </c>
      <c r="F620">
        <v>512.54023562189161</v>
      </c>
      <c r="G620">
        <v>460.16665997418602</v>
      </c>
      <c r="H620">
        <v>505.06455963245537</v>
      </c>
      <c r="I620">
        <v>574.14849684916362</v>
      </c>
      <c r="J620">
        <v>583.74915944256804</v>
      </c>
      <c r="K620">
        <v>616.32751871287894</v>
      </c>
      <c r="L620">
        <v>612.50131822994433</v>
      </c>
      <c r="M620">
        <v>746.18048641699227</v>
      </c>
      <c r="N620">
        <v>708.35442075037042</v>
      </c>
      <c r="O620">
        <v>669.16032352311777</v>
      </c>
      <c r="Q620">
        <v>27.66067926890657</v>
      </c>
      <c r="R620">
        <v>22.066204889436229</v>
      </c>
      <c r="S620">
        <v>26.987932891451528</v>
      </c>
      <c r="T620">
        <v>27.760883139206264</v>
      </c>
      <c r="U620">
        <v>25.318328592790156</v>
      </c>
      <c r="V620">
        <v>24.76741423076831</v>
      </c>
      <c r="W620">
        <v>24.335801059585982</v>
      </c>
      <c r="X620">
        <v>31.390411181215057</v>
      </c>
      <c r="Y620">
        <v>23.032698448347837</v>
      </c>
      <c r="Z620">
        <v>22.820176480867705</v>
      </c>
      <c r="AB620">
        <v>17.170992739282664</v>
      </c>
      <c r="AC620">
        <v>13.50003560911137</v>
      </c>
      <c r="AD620">
        <v>16.453579548562487</v>
      </c>
      <c r="AE620">
        <v>16.969145229162383</v>
      </c>
      <c r="AF620">
        <v>15.162159024288158</v>
      </c>
      <c r="AG620">
        <v>15.740971211373104</v>
      </c>
      <c r="AH620">
        <v>14.804144343232952</v>
      </c>
      <c r="AI620">
        <v>18.026225201111973</v>
      </c>
      <c r="AJ620">
        <v>14.086514890767807</v>
      </c>
      <c r="AK620">
        <v>14.040784771112005</v>
      </c>
      <c r="AM620" t="s">
        <v>21</v>
      </c>
      <c r="AN620" t="s">
        <v>22</v>
      </c>
      <c r="AO620">
        <v>72</v>
      </c>
      <c r="AP620">
        <v>27.66067926890657</v>
      </c>
    </row>
    <row r="621" spans="1:42">
      <c r="A621" t="s">
        <v>21</v>
      </c>
      <c r="B621" t="s">
        <v>22</v>
      </c>
      <c r="C621">
        <v>70</v>
      </c>
      <c r="D621">
        <v>73</v>
      </c>
      <c r="E621">
        <v>485</v>
      </c>
      <c r="F621">
        <v>446.48887500425963</v>
      </c>
      <c r="G621">
        <v>510.79574014981603</v>
      </c>
      <c r="H621">
        <v>458.74100965673358</v>
      </c>
      <c r="I621">
        <v>503.17826741011328</v>
      </c>
      <c r="J621">
        <v>572.08971915208372</v>
      </c>
      <c r="K621">
        <v>582.14025160306483</v>
      </c>
      <c r="L621">
        <v>614.02097198080321</v>
      </c>
      <c r="M621">
        <v>610.88792725119231</v>
      </c>
      <c r="N621">
        <v>745.28519269504386</v>
      </c>
      <c r="O621">
        <v>706.57869118100189</v>
      </c>
      <c r="Q621">
        <v>26.979694578062322</v>
      </c>
      <c r="R621">
        <v>28.321189816108031</v>
      </c>
      <c r="S621">
        <v>22.663092304705636</v>
      </c>
      <c r="T621">
        <v>27.652932697641873</v>
      </c>
      <c r="U621">
        <v>28.350235649302924</v>
      </c>
      <c r="V621">
        <v>25.832450674760505</v>
      </c>
      <c r="W621">
        <v>25.264335441417554</v>
      </c>
      <c r="X621">
        <v>24.875620317838877</v>
      </c>
      <c r="Y621">
        <v>31.804734062847562</v>
      </c>
      <c r="Z621">
        <v>23.377750153430302</v>
      </c>
      <c r="AB621">
        <v>16.912532844799951</v>
      </c>
      <c r="AC621">
        <v>20.945539011184739</v>
      </c>
      <c r="AD621">
        <v>16.562786963257238</v>
      </c>
      <c r="AE621">
        <v>20.108583082493329</v>
      </c>
      <c r="AF621">
        <v>20.693536556832729</v>
      </c>
      <c r="AG621">
        <v>18.495335478266302</v>
      </c>
      <c r="AH621">
        <v>19.144231948223098</v>
      </c>
      <c r="AI621">
        <v>18.043938856376997</v>
      </c>
      <c r="AJ621">
        <v>21.897203376011216</v>
      </c>
      <c r="AK621">
        <v>17.079873627391191</v>
      </c>
      <c r="AM621" t="s">
        <v>21</v>
      </c>
      <c r="AN621" t="s">
        <v>22</v>
      </c>
      <c r="AO621">
        <v>73</v>
      </c>
      <c r="AP621">
        <v>26.979694578062322</v>
      </c>
    </row>
    <row r="622" spans="1:42">
      <c r="A622" t="s">
        <v>21</v>
      </c>
      <c r="B622" t="s">
        <v>22</v>
      </c>
      <c r="C622">
        <v>70</v>
      </c>
      <c r="D622">
        <v>74</v>
      </c>
      <c r="E622">
        <v>539</v>
      </c>
      <c r="F622">
        <v>480.82389651851236</v>
      </c>
      <c r="G622">
        <v>442.98396649229738</v>
      </c>
      <c r="H622">
        <v>505.38866245581011</v>
      </c>
      <c r="I622">
        <v>454.36345698905933</v>
      </c>
      <c r="J622">
        <v>498.44128501756455</v>
      </c>
      <c r="K622">
        <v>566.96017746083749</v>
      </c>
      <c r="L622">
        <v>577.18863990864372</v>
      </c>
      <c r="M622">
        <v>608.33907238476411</v>
      </c>
      <c r="N622">
        <v>605.99813941648154</v>
      </c>
      <c r="O622">
        <v>740.3553780269317</v>
      </c>
      <c r="Q622">
        <v>20.902756586279043</v>
      </c>
      <c r="R622">
        <v>23.901201717441243</v>
      </c>
      <c r="S622">
        <v>25.249694378057047</v>
      </c>
      <c r="T622">
        <v>20.284081650782049</v>
      </c>
      <c r="U622">
        <v>24.757817533559187</v>
      </c>
      <c r="V622">
        <v>25.482161436466015</v>
      </c>
      <c r="W622">
        <v>23.174484930260231</v>
      </c>
      <c r="X622">
        <v>22.68924149277013</v>
      </c>
      <c r="Y622">
        <v>22.381134243420046</v>
      </c>
      <c r="Z622">
        <v>28.496130039987339</v>
      </c>
      <c r="AB622">
        <v>14.36581584087763</v>
      </c>
      <c r="AC622">
        <v>14.94643644094573</v>
      </c>
      <c r="AD622">
        <v>18.352651310265777</v>
      </c>
      <c r="AE622">
        <v>14.612006922683101</v>
      </c>
      <c r="AF622">
        <v>17.663729006729991</v>
      </c>
      <c r="AG622">
        <v>18.103750684781883</v>
      </c>
      <c r="AH622">
        <v>16.172779862940178</v>
      </c>
      <c r="AI622">
        <v>16.690214742424711</v>
      </c>
      <c r="AJ622">
        <v>15.765631013139753</v>
      </c>
      <c r="AK622">
        <v>19.035388329640586</v>
      </c>
      <c r="AM622" t="s">
        <v>21</v>
      </c>
      <c r="AN622" t="s">
        <v>22</v>
      </c>
      <c r="AO622">
        <v>74</v>
      </c>
      <c r="AP622">
        <v>20.902756586279043</v>
      </c>
    </row>
    <row r="623" spans="1:42">
      <c r="A623" t="s">
        <v>21</v>
      </c>
      <c r="B623" t="s">
        <v>22</v>
      </c>
      <c r="C623">
        <v>75</v>
      </c>
      <c r="D623">
        <v>75</v>
      </c>
      <c r="E623">
        <v>510</v>
      </c>
      <c r="F623">
        <v>530.90503772195279</v>
      </c>
      <c r="G623">
        <v>475.75936369211922</v>
      </c>
      <c r="H623">
        <v>440.41899349197354</v>
      </c>
      <c r="I623">
        <v>499.59794260961968</v>
      </c>
      <c r="J623">
        <v>449.69932259995699</v>
      </c>
      <c r="K623">
        <v>493.54855407115178</v>
      </c>
      <c r="L623">
        <v>561.56948172461409</v>
      </c>
      <c r="M623">
        <v>572.24382178780809</v>
      </c>
      <c r="N623">
        <v>602.30064914788113</v>
      </c>
      <c r="O623">
        <v>600.727284753395</v>
      </c>
      <c r="Q623">
        <v>22.005172240841308</v>
      </c>
      <c r="R623">
        <v>21.89626165330796</v>
      </c>
      <c r="S623">
        <v>25.013869418815485</v>
      </c>
      <c r="T623">
        <v>26.269511172087636</v>
      </c>
      <c r="U623">
        <v>21.329893713490083</v>
      </c>
      <c r="V623">
        <v>26.000360970288106</v>
      </c>
      <c r="W623">
        <v>26.732032382311825</v>
      </c>
      <c r="X623">
        <v>24.51700018016145</v>
      </c>
      <c r="Y623">
        <v>23.856251708545628</v>
      </c>
      <c r="Z623">
        <v>23.443981902757795</v>
      </c>
      <c r="AB623">
        <v>16.754199458339926</v>
      </c>
      <c r="AC623">
        <v>14.374712858406934</v>
      </c>
      <c r="AD623">
        <v>14.810523489256184</v>
      </c>
      <c r="AE623">
        <v>18.220484159086066</v>
      </c>
      <c r="AF623">
        <v>14.450931187335204</v>
      </c>
      <c r="AG623">
        <v>17.619667021453871</v>
      </c>
      <c r="AH623">
        <v>18.269587547809078</v>
      </c>
      <c r="AI623">
        <v>16.352186464184555</v>
      </c>
      <c r="AJ623">
        <v>16.913938872691439</v>
      </c>
      <c r="AK623">
        <v>16.014109360518358</v>
      </c>
      <c r="AM623" t="s">
        <v>21</v>
      </c>
      <c r="AN623" t="s">
        <v>22</v>
      </c>
      <c r="AO623">
        <v>75</v>
      </c>
      <c r="AP623">
        <v>22.005172240841308</v>
      </c>
    </row>
    <row r="624" spans="1:42">
      <c r="A624" t="s">
        <v>21</v>
      </c>
      <c r="B624" t="s">
        <v>22</v>
      </c>
      <c r="C624">
        <v>75</v>
      </c>
      <c r="D624">
        <v>76</v>
      </c>
      <c r="E624">
        <v>452</v>
      </c>
      <c r="F624">
        <v>504.80470835568246</v>
      </c>
      <c r="G624">
        <v>525.07013226330514</v>
      </c>
      <c r="H624">
        <v>472.86600872721226</v>
      </c>
      <c r="I624">
        <v>439.2741060923521</v>
      </c>
      <c r="J624">
        <v>496.23384728687302</v>
      </c>
      <c r="K624">
        <v>447.00796801247776</v>
      </c>
      <c r="L624">
        <v>490.82224071667412</v>
      </c>
      <c r="M624">
        <v>558.75788419051298</v>
      </c>
      <c r="N624">
        <v>569.94626437425393</v>
      </c>
      <c r="O624">
        <v>599.19044522571789</v>
      </c>
      <c r="Q624">
        <v>27.303075464597704</v>
      </c>
      <c r="R624">
        <v>24.571907118441896</v>
      </c>
      <c r="S624">
        <v>24.546615509251662</v>
      </c>
      <c r="T624">
        <v>27.957630940764883</v>
      </c>
      <c r="U624">
        <v>29.143548923901662</v>
      </c>
      <c r="V624">
        <v>23.672084011418356</v>
      </c>
      <c r="W624">
        <v>28.879474649486664</v>
      </c>
      <c r="X624">
        <v>29.812736358321153</v>
      </c>
      <c r="Y624">
        <v>27.339995061170455</v>
      </c>
      <c r="Z624">
        <v>26.60731043644607</v>
      </c>
      <c r="AB624">
        <v>12.622847824910773</v>
      </c>
      <c r="AC624">
        <v>11.733676214273068</v>
      </c>
      <c r="AD624">
        <v>10.249921019066928</v>
      </c>
      <c r="AE624">
        <v>10.635017754298183</v>
      </c>
      <c r="AF624">
        <v>12.807682050117887</v>
      </c>
      <c r="AG624">
        <v>10.327423123358844</v>
      </c>
      <c r="AH624">
        <v>12.457713827784975</v>
      </c>
      <c r="AI624">
        <v>12.749559539092948</v>
      </c>
      <c r="AJ624">
        <v>11.395841053821378</v>
      </c>
      <c r="AK624">
        <v>11.70814167619543</v>
      </c>
      <c r="AM624" t="s">
        <v>21</v>
      </c>
      <c r="AN624" t="s">
        <v>22</v>
      </c>
      <c r="AO624">
        <v>76</v>
      </c>
      <c r="AP624">
        <v>27.303075464597704</v>
      </c>
    </row>
    <row r="625" spans="1:42">
      <c r="A625" t="s">
        <v>21</v>
      </c>
      <c r="B625" t="s">
        <v>22</v>
      </c>
      <c r="C625">
        <v>75</v>
      </c>
      <c r="D625">
        <v>77</v>
      </c>
      <c r="E625">
        <v>487</v>
      </c>
      <c r="F625">
        <v>446.8274871313501</v>
      </c>
      <c r="G625">
        <v>498.82608386187525</v>
      </c>
      <c r="H625">
        <v>519.02582297947697</v>
      </c>
      <c r="I625">
        <v>469.50032599775926</v>
      </c>
      <c r="J625">
        <v>437.22641488532906</v>
      </c>
      <c r="K625">
        <v>492.02314908434874</v>
      </c>
      <c r="L625">
        <v>443.68349401223134</v>
      </c>
      <c r="M625">
        <v>487.39305900290873</v>
      </c>
      <c r="N625">
        <v>555.04908221518622</v>
      </c>
      <c r="O625">
        <v>566.62482647226182</v>
      </c>
      <c r="Q625">
        <v>25.473791422646894</v>
      </c>
      <c r="R625">
        <v>28.134031119430308</v>
      </c>
      <c r="S625">
        <v>25.320337453462599</v>
      </c>
      <c r="T625">
        <v>25.298312347480785</v>
      </c>
      <c r="U625">
        <v>28.727737095130355</v>
      </c>
      <c r="V625">
        <v>29.94079841420341</v>
      </c>
      <c r="W625">
        <v>24.364041669700612</v>
      </c>
      <c r="X625">
        <v>29.712854346780553</v>
      </c>
      <c r="Y625">
        <v>30.78855644219519</v>
      </c>
      <c r="Z625">
        <v>28.17197938927476</v>
      </c>
      <c r="AB625">
        <v>13.602980692041466</v>
      </c>
      <c r="AC625">
        <v>16.529013184197616</v>
      </c>
      <c r="AD625">
        <v>15.403661288266061</v>
      </c>
      <c r="AE625">
        <v>13.395813595988113</v>
      </c>
      <c r="AF625">
        <v>13.793343939602259</v>
      </c>
      <c r="AG625">
        <v>16.656135634546498</v>
      </c>
      <c r="AH625">
        <v>13.398286238042795</v>
      </c>
      <c r="AI625">
        <v>16.258215554486664</v>
      </c>
      <c r="AJ625">
        <v>16.773895076265461</v>
      </c>
      <c r="AK625">
        <v>15.017441422742568</v>
      </c>
      <c r="AM625" t="s">
        <v>21</v>
      </c>
      <c r="AN625" t="s">
        <v>22</v>
      </c>
      <c r="AO625">
        <v>77</v>
      </c>
      <c r="AP625">
        <v>25.473791422646894</v>
      </c>
    </row>
    <row r="626" spans="1:42">
      <c r="A626" t="s">
        <v>21</v>
      </c>
      <c r="B626" t="s">
        <v>22</v>
      </c>
      <c r="C626">
        <v>75</v>
      </c>
      <c r="D626">
        <v>78</v>
      </c>
      <c r="E626">
        <v>442</v>
      </c>
      <c r="F626">
        <v>477.5841117786498</v>
      </c>
      <c r="G626">
        <v>441.05260334298805</v>
      </c>
      <c r="H626">
        <v>491.65258574225169</v>
      </c>
      <c r="I626">
        <v>510.91452098413231</v>
      </c>
      <c r="J626">
        <v>464.09442456130699</v>
      </c>
      <c r="K626">
        <v>433.76369246754632</v>
      </c>
      <c r="L626">
        <v>486.36815688161209</v>
      </c>
      <c r="M626">
        <v>438.96508165730233</v>
      </c>
      <c r="N626">
        <v>482.33036150081796</v>
      </c>
      <c r="O626">
        <v>549.41535298623114</v>
      </c>
      <c r="Q626">
        <v>27.818562281966098</v>
      </c>
      <c r="R626">
        <v>26.821663839545305</v>
      </c>
      <c r="S626">
        <v>29.479538291846016</v>
      </c>
      <c r="T626">
        <v>26.584441770419833</v>
      </c>
      <c r="U626">
        <v>26.595290932231045</v>
      </c>
      <c r="V626">
        <v>30.07488055510521</v>
      </c>
      <c r="W626">
        <v>31.20681962934836</v>
      </c>
      <c r="X626">
        <v>25.58937768650507</v>
      </c>
      <c r="Y626">
        <v>31.128669261681793</v>
      </c>
      <c r="Z626">
        <v>32.01053918430523</v>
      </c>
      <c r="AB626">
        <v>17.260216667195497</v>
      </c>
      <c r="AC626">
        <v>14.755889363023766</v>
      </c>
      <c r="AD626">
        <v>17.792840753692982</v>
      </c>
      <c r="AE626">
        <v>16.578615356906411</v>
      </c>
      <c r="AF626">
        <v>14.489496423648637</v>
      </c>
      <c r="AG626">
        <v>14.905924397368805</v>
      </c>
      <c r="AH626">
        <v>17.880096878276593</v>
      </c>
      <c r="AI626">
        <v>14.441438526187808</v>
      </c>
      <c r="AJ626">
        <v>17.518246170454756</v>
      </c>
      <c r="AK626">
        <v>18.083017137113618</v>
      </c>
      <c r="AM626" t="s">
        <v>21</v>
      </c>
      <c r="AN626" t="s">
        <v>22</v>
      </c>
      <c r="AO626">
        <v>78</v>
      </c>
      <c r="AP626">
        <v>27.818562281966098</v>
      </c>
    </row>
    <row r="627" spans="1:42">
      <c r="A627" t="s">
        <v>21</v>
      </c>
      <c r="B627" t="s">
        <v>22</v>
      </c>
      <c r="C627">
        <v>75</v>
      </c>
      <c r="D627">
        <v>79</v>
      </c>
      <c r="E627">
        <v>452</v>
      </c>
      <c r="F627">
        <v>435.71595592200003</v>
      </c>
      <c r="G627">
        <v>470.45792538078604</v>
      </c>
      <c r="H627">
        <v>435.48818266748503</v>
      </c>
      <c r="I627">
        <v>484.95580426410663</v>
      </c>
      <c r="J627">
        <v>503.66598743482143</v>
      </c>
      <c r="K627">
        <v>459.36566754302243</v>
      </c>
      <c r="L627">
        <v>430.62776238119949</v>
      </c>
      <c r="M627">
        <v>481.09772190214062</v>
      </c>
      <c r="N627">
        <v>434.53316145415585</v>
      </c>
      <c r="O627">
        <v>477.65215945116717</v>
      </c>
      <c r="Q627">
        <v>25.918758196734466</v>
      </c>
      <c r="R627">
        <v>26.368381252689172</v>
      </c>
      <c r="S627">
        <v>25.569261244550585</v>
      </c>
      <c r="T627">
        <v>28.055415988297042</v>
      </c>
      <c r="U627">
        <v>25.414208254523011</v>
      </c>
      <c r="V627">
        <v>25.421458119800118</v>
      </c>
      <c r="W627">
        <v>28.586019645567124</v>
      </c>
      <c r="X627">
        <v>29.683896623826641</v>
      </c>
      <c r="Y627">
        <v>24.400473948605647</v>
      </c>
      <c r="Z627">
        <v>29.726642365683748</v>
      </c>
      <c r="AB627">
        <v>18.615587393633543</v>
      </c>
      <c r="AC627">
        <v>20.824042984946171</v>
      </c>
      <c r="AD627">
        <v>17.889265071375373</v>
      </c>
      <c r="AE627">
        <v>21.437779752376414</v>
      </c>
      <c r="AF627">
        <v>19.96716470346329</v>
      </c>
      <c r="AG627">
        <v>17.566139089759851</v>
      </c>
      <c r="AH627">
        <v>18.079280713539514</v>
      </c>
      <c r="AI627">
        <v>21.488318436389182</v>
      </c>
      <c r="AJ627">
        <v>17.467998813884979</v>
      </c>
      <c r="AK627">
        <v>21.141497985968076</v>
      </c>
      <c r="AM627" t="s">
        <v>21</v>
      </c>
      <c r="AN627" t="s">
        <v>22</v>
      </c>
      <c r="AO627">
        <v>79</v>
      </c>
      <c r="AP627">
        <v>25.918758196734466</v>
      </c>
    </row>
    <row r="628" spans="1:42">
      <c r="A628" t="s">
        <v>21</v>
      </c>
      <c r="B628" t="s">
        <v>22</v>
      </c>
      <c r="C628">
        <v>80</v>
      </c>
      <c r="D628">
        <v>80</v>
      </c>
      <c r="E628">
        <v>450</v>
      </c>
      <c r="F628">
        <v>440.08135785813249</v>
      </c>
      <c r="G628">
        <v>424.83310913138496</v>
      </c>
      <c r="H628">
        <v>457.75904628339379</v>
      </c>
      <c r="I628">
        <v>425.6441046178216</v>
      </c>
      <c r="J628">
        <v>472.78354377410375</v>
      </c>
      <c r="K628">
        <v>491.29485225507568</v>
      </c>
      <c r="L628">
        <v>449.9310247056294</v>
      </c>
      <c r="M628">
        <v>423.04155558803649</v>
      </c>
      <c r="N628">
        <v>471.03811289965671</v>
      </c>
      <c r="O628">
        <v>425.65644075301793</v>
      </c>
      <c r="Q628">
        <v>27.152112044069924</v>
      </c>
      <c r="R628">
        <v>27.264683036467037</v>
      </c>
      <c r="S628">
        <v>27.699554393150891</v>
      </c>
      <c r="T628">
        <v>26.868036145063794</v>
      </c>
      <c r="U628">
        <v>29.409465541539994</v>
      </c>
      <c r="V628">
        <v>26.650913777207347</v>
      </c>
      <c r="W628">
        <v>26.754909452804018</v>
      </c>
      <c r="X628">
        <v>29.843349922406279</v>
      </c>
      <c r="Y628">
        <v>31.061293111146473</v>
      </c>
      <c r="Z628">
        <v>25.367765272567546</v>
      </c>
      <c r="AB628">
        <v>24.021664174391457</v>
      </c>
      <c r="AC628">
        <v>23.729711540651735</v>
      </c>
      <c r="AD628">
        <v>26.512233776856505</v>
      </c>
      <c r="AE628">
        <v>22.848747188564946</v>
      </c>
      <c r="AF628">
        <v>27.287717499287741</v>
      </c>
      <c r="AG628">
        <v>25.52703465052107</v>
      </c>
      <c r="AH628">
        <v>22.464283072283788</v>
      </c>
      <c r="AI628">
        <v>23.042078458107468</v>
      </c>
      <c r="AJ628">
        <v>27.317767863692627</v>
      </c>
      <c r="AK628">
        <v>22.223561306769586</v>
      </c>
      <c r="AM628" t="s">
        <v>21</v>
      </c>
      <c r="AN628" t="s">
        <v>22</v>
      </c>
      <c r="AO628">
        <v>80</v>
      </c>
      <c r="AP628">
        <v>27.152112044069924</v>
      </c>
    </row>
    <row r="629" spans="1:42">
      <c r="A629" t="s">
        <v>21</v>
      </c>
      <c r="B629" t="s">
        <v>22</v>
      </c>
      <c r="C629">
        <v>80</v>
      </c>
      <c r="D629">
        <v>81</v>
      </c>
      <c r="E629">
        <v>465</v>
      </c>
      <c r="F629">
        <v>436.76022347196187</v>
      </c>
      <c r="G629">
        <v>427.86487397073114</v>
      </c>
      <c r="H629">
        <v>413.80321861460573</v>
      </c>
      <c r="I629">
        <v>446.00542123448599</v>
      </c>
      <c r="J629">
        <v>416.18007099604296</v>
      </c>
      <c r="K629">
        <v>461.47685080815484</v>
      </c>
      <c r="L629">
        <v>479.53090814169678</v>
      </c>
      <c r="M629">
        <v>441.42988246878429</v>
      </c>
      <c r="N629">
        <v>416.68487397780581</v>
      </c>
      <c r="O629">
        <v>461.94627276783189</v>
      </c>
      <c r="Q629">
        <v>31.734903042145788</v>
      </c>
      <c r="R629">
        <v>32.948450949736937</v>
      </c>
      <c r="S629">
        <v>33.261690505205735</v>
      </c>
      <c r="T629">
        <v>33.482245153052006</v>
      </c>
      <c r="U629">
        <v>32.549732204322979</v>
      </c>
      <c r="V629">
        <v>35.57273440962873</v>
      </c>
      <c r="W629">
        <v>32.182379071216879</v>
      </c>
      <c r="X629">
        <v>32.38481954376811</v>
      </c>
      <c r="Y629">
        <v>36.07768515309759</v>
      </c>
      <c r="Z629">
        <v>37.05812638475313</v>
      </c>
      <c r="AB629">
        <v>17.582605168102933</v>
      </c>
      <c r="AC629">
        <v>18.382930042539225</v>
      </c>
      <c r="AD629">
        <v>18.195735817052114</v>
      </c>
      <c r="AE629">
        <v>20.236162611380443</v>
      </c>
      <c r="AF629">
        <v>17.540307528269313</v>
      </c>
      <c r="AG629">
        <v>20.750792859882971</v>
      </c>
      <c r="AH629">
        <v>19.418775558878341</v>
      </c>
      <c r="AI629">
        <v>17.226858493333619</v>
      </c>
      <c r="AJ629">
        <v>17.68495398773543</v>
      </c>
      <c r="AK629">
        <v>20.71827718461908</v>
      </c>
      <c r="AM629" t="s">
        <v>21</v>
      </c>
      <c r="AN629" t="s">
        <v>22</v>
      </c>
      <c r="AO629">
        <v>81</v>
      </c>
      <c r="AP629">
        <v>31.734903042145788</v>
      </c>
    </row>
    <row r="630" spans="1:42">
      <c r="A630" t="s">
        <v>21</v>
      </c>
      <c r="B630" t="s">
        <v>22</v>
      </c>
      <c r="C630">
        <v>80</v>
      </c>
      <c r="D630">
        <v>82</v>
      </c>
      <c r="E630">
        <v>449</v>
      </c>
      <c r="F630">
        <v>446.72274458279759</v>
      </c>
      <c r="G630">
        <v>421.36587672026758</v>
      </c>
      <c r="H630">
        <v>413.66995277612307</v>
      </c>
      <c r="I630">
        <v>400.81476538920538</v>
      </c>
      <c r="J630">
        <v>431.34045093996565</v>
      </c>
      <c r="K630">
        <v>404.56269777226254</v>
      </c>
      <c r="L630">
        <v>447.91732838789852</v>
      </c>
      <c r="M630">
        <v>465.48068132049895</v>
      </c>
      <c r="N630">
        <v>430.55081029568174</v>
      </c>
      <c r="O630">
        <v>407.83743663969227</v>
      </c>
      <c r="Q630">
        <v>30.372799059533634</v>
      </c>
      <c r="R630">
        <v>31.06057796227849</v>
      </c>
      <c r="S630">
        <v>32.442014592814921</v>
      </c>
      <c r="T630">
        <v>32.519107064926516</v>
      </c>
      <c r="U630">
        <v>32.998574087680652</v>
      </c>
      <c r="V630">
        <v>32.071999361973845</v>
      </c>
      <c r="W630">
        <v>34.90009259200982</v>
      </c>
      <c r="X630">
        <v>31.768028617941695</v>
      </c>
      <c r="Y630">
        <v>31.796181943551336</v>
      </c>
      <c r="Z630">
        <v>35.06528106188901</v>
      </c>
      <c r="AB630">
        <v>19.285892949740088</v>
      </c>
      <c r="AC630">
        <v>18.278712272870397</v>
      </c>
      <c r="AD630">
        <v>19.041518216924025</v>
      </c>
      <c r="AE630">
        <v>18.802560142374542</v>
      </c>
      <c r="AF630">
        <v>20.895509338845269</v>
      </c>
      <c r="AG630">
        <v>18.183565039231667</v>
      </c>
      <c r="AH630">
        <v>21.454237953115364</v>
      </c>
      <c r="AI630">
        <v>20.134118097860689</v>
      </c>
      <c r="AJ630">
        <v>17.893289208698132</v>
      </c>
      <c r="AK630">
        <v>18.30709076301391</v>
      </c>
      <c r="AM630" t="s">
        <v>21</v>
      </c>
      <c r="AN630" t="s">
        <v>22</v>
      </c>
      <c r="AO630">
        <v>82</v>
      </c>
      <c r="AP630">
        <v>30.372799059533634</v>
      </c>
    </row>
    <row r="631" spans="1:42">
      <c r="A631" t="s">
        <v>21</v>
      </c>
      <c r="B631" t="s">
        <v>22</v>
      </c>
      <c r="C631">
        <v>80</v>
      </c>
      <c r="D631">
        <v>83</v>
      </c>
      <c r="E631">
        <v>367</v>
      </c>
      <c r="F631">
        <v>431.23190735082233</v>
      </c>
      <c r="G631">
        <v>428.95987911927256</v>
      </c>
      <c r="H631">
        <v>406.27724290659484</v>
      </c>
      <c r="I631">
        <v>399.46597767436089</v>
      </c>
      <c r="J631">
        <v>387.97973324780105</v>
      </c>
      <c r="K631">
        <v>417.07437577632152</v>
      </c>
      <c r="L631">
        <v>393.01334396937807</v>
      </c>
      <c r="M631">
        <v>434.46148356679447</v>
      </c>
      <c r="N631">
        <v>451.53744767060692</v>
      </c>
      <c r="O631">
        <v>419.74583148768443</v>
      </c>
      <c r="Q631">
        <v>37.731672576245089</v>
      </c>
      <c r="R631">
        <v>32.241519033543796</v>
      </c>
      <c r="S631">
        <v>33.193019053665608</v>
      </c>
      <c r="T631">
        <v>34.538145766681687</v>
      </c>
      <c r="U631">
        <v>34.633758958035401</v>
      </c>
      <c r="V631">
        <v>35.100185540813747</v>
      </c>
      <c r="W631">
        <v>34.278114458614453</v>
      </c>
      <c r="X631">
        <v>37.188137791726156</v>
      </c>
      <c r="Y631">
        <v>33.945613493464549</v>
      </c>
      <c r="Z631">
        <v>34.109023357004347</v>
      </c>
      <c r="AB631">
        <v>27.277857057653154</v>
      </c>
      <c r="AC631">
        <v>23.121204900672605</v>
      </c>
      <c r="AD631">
        <v>22.091089767420563</v>
      </c>
      <c r="AE631">
        <v>22.967038499650762</v>
      </c>
      <c r="AF631">
        <v>22.73768357582124</v>
      </c>
      <c r="AG631">
        <v>25.07155951930844</v>
      </c>
      <c r="AH631">
        <v>22.018848060077215</v>
      </c>
      <c r="AI631">
        <v>25.667051923527854</v>
      </c>
      <c r="AJ631">
        <v>24.075547198315494</v>
      </c>
      <c r="AK631">
        <v>21.58574659571061</v>
      </c>
      <c r="AM631" t="s">
        <v>21</v>
      </c>
      <c r="AN631" t="s">
        <v>22</v>
      </c>
      <c r="AO631">
        <v>83</v>
      </c>
      <c r="AP631">
        <v>37.731672576245089</v>
      </c>
    </row>
    <row r="632" spans="1:42">
      <c r="A632" t="s">
        <v>21</v>
      </c>
      <c r="B632" t="s">
        <v>22</v>
      </c>
      <c r="C632">
        <v>80</v>
      </c>
      <c r="D632">
        <v>84</v>
      </c>
      <c r="E632">
        <v>386</v>
      </c>
      <c r="F632">
        <v>345.2603522654934</v>
      </c>
      <c r="G632">
        <v>405.98737803544662</v>
      </c>
      <c r="H632">
        <v>404.60689222653417</v>
      </c>
      <c r="I632">
        <v>384.3673031308702</v>
      </c>
      <c r="J632">
        <v>378.85540722158589</v>
      </c>
      <c r="K632">
        <v>369.11294429049298</v>
      </c>
      <c r="L632">
        <v>396.28416273798535</v>
      </c>
      <c r="M632">
        <v>375.40499258862275</v>
      </c>
      <c r="N632">
        <v>414.30803438092664</v>
      </c>
      <c r="O632">
        <v>430.70937273582422</v>
      </c>
      <c r="Q632">
        <v>36.671376959047933</v>
      </c>
      <c r="R632">
        <v>42.021027173338261</v>
      </c>
      <c r="S632">
        <v>35.619575098547173</v>
      </c>
      <c r="T632">
        <v>36.924021748093473</v>
      </c>
      <c r="U632">
        <v>38.138325686704704</v>
      </c>
      <c r="V632">
        <v>38.423676868421424</v>
      </c>
      <c r="W632">
        <v>38.608712780056237</v>
      </c>
      <c r="X632">
        <v>37.75617521517119</v>
      </c>
      <c r="Y632">
        <v>40.727751678595766</v>
      </c>
      <c r="Z632">
        <v>37.17337485535294</v>
      </c>
      <c r="AB632">
        <v>28.95540887236271</v>
      </c>
      <c r="AC632">
        <v>37.897065782927911</v>
      </c>
      <c r="AD632">
        <v>32.151371959035451</v>
      </c>
      <c r="AE632">
        <v>30.651450740633955</v>
      </c>
      <c r="AF632">
        <v>31.837862957112137</v>
      </c>
      <c r="AG632">
        <v>31.501185164699574</v>
      </c>
      <c r="AH632">
        <v>34.67249372724892</v>
      </c>
      <c r="AI632">
        <v>30.582877282996026</v>
      </c>
      <c r="AJ632">
        <v>35.513785261242447</v>
      </c>
      <c r="AK632">
        <v>33.415002297562474</v>
      </c>
      <c r="AM632" t="s">
        <v>21</v>
      </c>
      <c r="AN632" t="s">
        <v>22</v>
      </c>
      <c r="AO632">
        <v>84</v>
      </c>
      <c r="AP632">
        <v>36.671376959047933</v>
      </c>
    </row>
    <row r="633" spans="1:42">
      <c r="A633" t="s">
        <v>21</v>
      </c>
      <c r="B633" t="s">
        <v>22</v>
      </c>
      <c r="C633">
        <v>85</v>
      </c>
      <c r="D633">
        <v>85</v>
      </c>
      <c r="E633">
        <v>369</v>
      </c>
      <c r="F633">
        <v>359.74187477405133</v>
      </c>
      <c r="G633">
        <v>323.20781935940101</v>
      </c>
      <c r="H633">
        <v>379.50443143489412</v>
      </c>
      <c r="I633">
        <v>379.18052809044292</v>
      </c>
      <c r="J633">
        <v>362.31593556988395</v>
      </c>
      <c r="K633">
        <v>357.82209422558185</v>
      </c>
      <c r="L633">
        <v>349.3817072239915</v>
      </c>
      <c r="M633">
        <v>374.97153281481934</v>
      </c>
      <c r="N633">
        <v>357.06333043277039</v>
      </c>
      <c r="O633">
        <v>393.62158779773642</v>
      </c>
      <c r="Q633">
        <v>30.457569167417958</v>
      </c>
      <c r="R633">
        <v>32.861229337462213</v>
      </c>
      <c r="S633">
        <v>37.488129815649827</v>
      </c>
      <c r="T633">
        <v>32.275491086680987</v>
      </c>
      <c r="U633">
        <v>32.843317843700468</v>
      </c>
      <c r="V633">
        <v>34.038187201170032</v>
      </c>
      <c r="W633">
        <v>33.986786413367568</v>
      </c>
      <c r="X633">
        <v>34.673886006100716</v>
      </c>
      <c r="Y633">
        <v>33.904203404563617</v>
      </c>
      <c r="Z633">
        <v>36.256836443717582</v>
      </c>
      <c r="AB633">
        <v>25.788815874159241</v>
      </c>
      <c r="AC633">
        <v>23.63552436745783</v>
      </c>
      <c r="AD633">
        <v>31.038902779603887</v>
      </c>
      <c r="AE633">
        <v>26.402077464554544</v>
      </c>
      <c r="AF633">
        <v>25.195659381770195</v>
      </c>
      <c r="AG633">
        <v>26.038807198928644</v>
      </c>
      <c r="AH633">
        <v>25.734637736459661</v>
      </c>
      <c r="AI633">
        <v>28.360200626856486</v>
      </c>
      <c r="AJ633">
        <v>25.07738310141583</v>
      </c>
      <c r="AK633">
        <v>29.113485527625507</v>
      </c>
      <c r="AM633" t="s">
        <v>21</v>
      </c>
      <c r="AN633" t="s">
        <v>22</v>
      </c>
      <c r="AO633">
        <v>85</v>
      </c>
      <c r="AP633">
        <v>30.457569167417958</v>
      </c>
    </row>
    <row r="634" spans="1:42">
      <c r="A634" t="s">
        <v>21</v>
      </c>
      <c r="B634" t="s">
        <v>22</v>
      </c>
      <c r="C634">
        <v>85</v>
      </c>
      <c r="D634">
        <v>86</v>
      </c>
      <c r="E634">
        <v>353</v>
      </c>
      <c r="F634">
        <v>344.27290259000773</v>
      </c>
      <c r="G634">
        <v>335.54281342001855</v>
      </c>
      <c r="H634">
        <v>302.82087498335056</v>
      </c>
      <c r="I634">
        <v>354.90524574872694</v>
      </c>
      <c r="J634">
        <v>356.45516427443056</v>
      </c>
      <c r="K634">
        <v>341.96771227990041</v>
      </c>
      <c r="L634">
        <v>338.42899489691257</v>
      </c>
      <c r="M634">
        <v>331.20865219137823</v>
      </c>
      <c r="N634">
        <v>355.44181457134738</v>
      </c>
      <c r="O634">
        <v>340.24925758361923</v>
      </c>
      <c r="Q634">
        <v>31.101982146677233</v>
      </c>
      <c r="R634">
        <v>30.291091477434421</v>
      </c>
      <c r="S634">
        <v>32.838502168296223</v>
      </c>
      <c r="T634">
        <v>37.372769594555201</v>
      </c>
      <c r="U634">
        <v>32.292918320118858</v>
      </c>
      <c r="V634">
        <v>32.742982137532742</v>
      </c>
      <c r="W634">
        <v>33.858869185518564</v>
      </c>
      <c r="X634">
        <v>33.874843484615546</v>
      </c>
      <c r="Y634">
        <v>34.561580387388709</v>
      </c>
      <c r="Z634">
        <v>33.851371137389023</v>
      </c>
      <c r="AB634">
        <v>21.419328309920946</v>
      </c>
      <c r="AC634">
        <v>21.480722921864704</v>
      </c>
      <c r="AD634">
        <v>19.966391136244471</v>
      </c>
      <c r="AE634">
        <v>25.73222808579634</v>
      </c>
      <c r="AF634">
        <v>22.039466201648871</v>
      </c>
      <c r="AG634">
        <v>21.073597325301883</v>
      </c>
      <c r="AH634">
        <v>21.75375912435555</v>
      </c>
      <c r="AI634">
        <v>21.538192553747422</v>
      </c>
      <c r="AJ634">
        <v>23.552610103935582</v>
      </c>
      <c r="AK634">
        <v>21.010244025813673</v>
      </c>
      <c r="AM634" t="s">
        <v>21</v>
      </c>
      <c r="AN634" t="s">
        <v>22</v>
      </c>
      <c r="AO634">
        <v>86</v>
      </c>
      <c r="AP634">
        <v>31.101982146677233</v>
      </c>
    </row>
    <row r="635" spans="1:42">
      <c r="A635" t="s">
        <v>21</v>
      </c>
      <c r="B635" t="s">
        <v>22</v>
      </c>
      <c r="C635">
        <v>85</v>
      </c>
      <c r="D635">
        <v>87</v>
      </c>
      <c r="E635">
        <v>336</v>
      </c>
      <c r="F635">
        <v>323.00873628969941</v>
      </c>
      <c r="G635">
        <v>316.32053036255201</v>
      </c>
      <c r="H635">
        <v>308.47546000276924</v>
      </c>
      <c r="I635">
        <v>279.14970436105682</v>
      </c>
      <c r="J635">
        <v>328.37026159450738</v>
      </c>
      <c r="K635">
        <v>330.57714996251542</v>
      </c>
      <c r="L635">
        <v>318.84358213663683</v>
      </c>
      <c r="M635">
        <v>316.3673724086496</v>
      </c>
      <c r="N635">
        <v>310.48397582950599</v>
      </c>
      <c r="O635">
        <v>333.22022906362776</v>
      </c>
      <c r="Q635">
        <v>37.69002193441473</v>
      </c>
      <c r="R635">
        <v>40.301450981055289</v>
      </c>
      <c r="S635">
        <v>38.703362653695372</v>
      </c>
      <c r="T635">
        <v>42.250532484073041</v>
      </c>
      <c r="U635">
        <v>48.090532863570147</v>
      </c>
      <c r="V635">
        <v>41.238270352611544</v>
      </c>
      <c r="W635">
        <v>42.086797666426769</v>
      </c>
      <c r="X635">
        <v>43.325111106168364</v>
      </c>
      <c r="Y635">
        <v>43.337846872548639</v>
      </c>
      <c r="Z635">
        <v>43.998628278536373</v>
      </c>
      <c r="AB635">
        <v>28.011272509319259</v>
      </c>
      <c r="AC635">
        <v>28.506151740322036</v>
      </c>
      <c r="AD635">
        <v>28.462203249552111</v>
      </c>
      <c r="AE635">
        <v>26.30982535393904</v>
      </c>
      <c r="AF635">
        <v>34.227015908192996</v>
      </c>
      <c r="AG635">
        <v>29.284089318351782</v>
      </c>
      <c r="AH635">
        <v>28.009810106633822</v>
      </c>
      <c r="AI635">
        <v>28.82093343530504</v>
      </c>
      <c r="AJ635">
        <v>28.508264890852328</v>
      </c>
      <c r="AK635">
        <v>31.210532027165048</v>
      </c>
      <c r="AM635" t="s">
        <v>21</v>
      </c>
      <c r="AN635" t="s">
        <v>22</v>
      </c>
      <c r="AO635">
        <v>87</v>
      </c>
      <c r="AP635">
        <v>37.69002193441473</v>
      </c>
    </row>
    <row r="636" spans="1:42">
      <c r="A636" t="s">
        <v>21</v>
      </c>
      <c r="B636" t="s">
        <v>22</v>
      </c>
      <c r="C636">
        <v>85</v>
      </c>
      <c r="D636">
        <v>88</v>
      </c>
      <c r="E636">
        <v>286</v>
      </c>
      <c r="F636">
        <v>306.10292680810159</v>
      </c>
      <c r="G636">
        <v>295.67337000586048</v>
      </c>
      <c r="H636">
        <v>292.87039982792299</v>
      </c>
      <c r="I636">
        <v>285.49097001994522</v>
      </c>
      <c r="J636">
        <v>260.00029981739721</v>
      </c>
      <c r="K636">
        <v>305.09296879019269</v>
      </c>
      <c r="L636">
        <v>308.13736339049524</v>
      </c>
      <c r="M636">
        <v>299.15723369680444</v>
      </c>
      <c r="N636">
        <v>297.43788283080664</v>
      </c>
      <c r="O636">
        <v>292.76649827159241</v>
      </c>
      <c r="Q636">
        <v>45.346802437673233</v>
      </c>
      <c r="R636">
        <v>41.612378407534791</v>
      </c>
      <c r="S636">
        <v>44.969474456296602</v>
      </c>
      <c r="T636">
        <v>42.497163297953811</v>
      </c>
      <c r="U636">
        <v>46.607297237321156</v>
      </c>
      <c r="V636">
        <v>53.013170345746502</v>
      </c>
      <c r="W636">
        <v>45.246830653078256</v>
      </c>
      <c r="X636">
        <v>46.478497576452391</v>
      </c>
      <c r="Y636">
        <v>47.383362254417293</v>
      </c>
      <c r="Z636">
        <v>47.737975298248749</v>
      </c>
      <c r="AB636">
        <v>34.485820105116467</v>
      </c>
      <c r="AC636">
        <v>31.188215616632498</v>
      </c>
      <c r="AD636">
        <v>31.953943449970716</v>
      </c>
      <c r="AE636">
        <v>31.552802550661362</v>
      </c>
      <c r="AF636">
        <v>29.441534701514158</v>
      </c>
      <c r="AG636">
        <v>37.769464888575371</v>
      </c>
      <c r="AH636">
        <v>32.501398276109477</v>
      </c>
      <c r="AI636">
        <v>31.202903407162179</v>
      </c>
      <c r="AJ636">
        <v>31.972853543353217</v>
      </c>
      <c r="AK636">
        <v>31.657083288194343</v>
      </c>
      <c r="AM636" t="s">
        <v>21</v>
      </c>
      <c r="AN636" t="s">
        <v>22</v>
      </c>
      <c r="AO636">
        <v>88</v>
      </c>
      <c r="AP636">
        <v>45.346802437673233</v>
      </c>
    </row>
    <row r="637" spans="1:42">
      <c r="A637" t="s">
        <v>21</v>
      </c>
      <c r="B637" t="s">
        <v>22</v>
      </c>
      <c r="C637">
        <v>85</v>
      </c>
      <c r="D637">
        <v>89</v>
      </c>
      <c r="E637">
        <v>327</v>
      </c>
      <c r="F637">
        <v>258.92220786573438</v>
      </c>
      <c r="G637">
        <v>277.90545001605375</v>
      </c>
      <c r="H637">
        <v>269.49532290120425</v>
      </c>
      <c r="I637">
        <v>267.70418818977799</v>
      </c>
      <c r="J637">
        <v>261.1416875721975</v>
      </c>
      <c r="K637">
        <v>240.47495767598676</v>
      </c>
      <c r="L637">
        <v>281.44637384284806</v>
      </c>
      <c r="M637">
        <v>285.04351620877668</v>
      </c>
      <c r="N637">
        <v>278.37905826259674</v>
      </c>
      <c r="O637">
        <v>277.61224694577305</v>
      </c>
      <c r="Q637">
        <v>36.031382628391924</v>
      </c>
      <c r="R637">
        <v>46.000912666053665</v>
      </c>
      <c r="S637">
        <v>42.401800573230702</v>
      </c>
      <c r="T637">
        <v>45.489214887072997</v>
      </c>
      <c r="U637">
        <v>43.142958695121429</v>
      </c>
      <c r="V637">
        <v>47.263709915616587</v>
      </c>
      <c r="W637">
        <v>53.414618966190822</v>
      </c>
      <c r="X637">
        <v>46.009057463316154</v>
      </c>
      <c r="Y637">
        <v>47.185638166998068</v>
      </c>
      <c r="Z637">
        <v>48.049850180735369</v>
      </c>
      <c r="AB637">
        <v>23.012250660019877</v>
      </c>
      <c r="AC637">
        <v>31.280066313930952</v>
      </c>
      <c r="AD637">
        <v>28.235842129120105</v>
      </c>
      <c r="AE637">
        <v>28.860913498876481</v>
      </c>
      <c r="AF637">
        <v>28.388310323250863</v>
      </c>
      <c r="AG637">
        <v>26.599572080616085</v>
      </c>
      <c r="AH637">
        <v>34.009671629420964</v>
      </c>
      <c r="AI637">
        <v>29.436618242993806</v>
      </c>
      <c r="AJ637">
        <v>28.299738871202958</v>
      </c>
      <c r="AK637">
        <v>28.901451374885372</v>
      </c>
      <c r="AM637" t="s">
        <v>21</v>
      </c>
      <c r="AN637" t="s">
        <v>22</v>
      </c>
      <c r="AO637">
        <v>89</v>
      </c>
      <c r="AP637">
        <v>36.031382628391924</v>
      </c>
    </row>
    <row r="638" spans="1:42">
      <c r="A638" t="s">
        <v>21</v>
      </c>
      <c r="B638" t="s">
        <v>22</v>
      </c>
      <c r="C638">
        <v>90</v>
      </c>
      <c r="D638" t="s">
        <v>10</v>
      </c>
      <c r="E638">
        <v>1192</v>
      </c>
      <c r="F638">
        <v>1256.243096594922</v>
      </c>
      <c r="G638">
        <v>1255.2582473842142</v>
      </c>
      <c r="H638">
        <v>1270.1831780511113</v>
      </c>
      <c r="I638">
        <v>1283.376372803971</v>
      </c>
      <c r="J638">
        <v>1298.6074399286272</v>
      </c>
      <c r="K638">
        <v>1309.5807279577205</v>
      </c>
      <c r="L638">
        <v>1306.1018922112298</v>
      </c>
      <c r="M638">
        <v>1342.2762374582969</v>
      </c>
      <c r="N638">
        <v>1382.0898908505253</v>
      </c>
      <c r="O638">
        <v>1416.615955493854</v>
      </c>
      <c r="Q638">
        <v>43.280828129193004</v>
      </c>
      <c r="R638">
        <v>42.211115364836886</v>
      </c>
      <c r="S638">
        <v>43.526942237148248</v>
      </c>
      <c r="T638">
        <v>44.036048115359186</v>
      </c>
      <c r="U638">
        <v>44.85892607470128</v>
      </c>
      <c r="V638">
        <v>45.109613362867286</v>
      </c>
      <c r="W638">
        <v>46.010236527146681</v>
      </c>
      <c r="X638">
        <v>47.695578808206086</v>
      </c>
      <c r="Y638">
        <v>47.953818711168772</v>
      </c>
      <c r="Z638">
        <v>48.321592262854644</v>
      </c>
      <c r="AB638">
        <v>38.607336267333025</v>
      </c>
      <c r="AC638">
        <v>36.573206133579625</v>
      </c>
      <c r="AD638">
        <v>37.009624373912722</v>
      </c>
      <c r="AE638">
        <v>36.923308379124244</v>
      </c>
      <c r="AF638">
        <v>36.937918641206899</v>
      </c>
      <c r="AG638">
        <v>36.790231378150601</v>
      </c>
      <c r="AH638">
        <v>36.335511074699888</v>
      </c>
      <c r="AI638">
        <v>37.404833431040231</v>
      </c>
      <c r="AJ638">
        <v>37.443148577353774</v>
      </c>
      <c r="AK638">
        <v>37.22908369439142</v>
      </c>
      <c r="AM638" t="s">
        <v>21</v>
      </c>
      <c r="AN638" t="s">
        <v>22</v>
      </c>
      <c r="AO638" t="s">
        <v>10</v>
      </c>
      <c r="AP638">
        <v>43.280828129193004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4" zoomScaleNormal="100" workbookViewId="0">
      <selection activeCell="H20" sqref="H20"/>
    </sheetView>
  </sheetViews>
  <sheetFormatPr defaultRowHeight="14.25"/>
  <cols>
    <col min="3" max="3" width="23.69921875" customWidth="1"/>
  </cols>
  <sheetData>
    <row r="1" spans="1:8">
      <c r="A1">
        <v>8</v>
      </c>
      <c r="B1">
        <v>1</v>
      </c>
      <c r="C1" t="s">
        <v>9</v>
      </c>
      <c r="D1">
        <v>2011</v>
      </c>
    </row>
    <row r="2" spans="1:8">
      <c r="B2">
        <v>11</v>
      </c>
      <c r="C2" t="s">
        <v>12</v>
      </c>
      <c r="D2">
        <v>2012</v>
      </c>
    </row>
    <row r="3" spans="1:8">
      <c r="C3" t="s">
        <v>14</v>
      </c>
      <c r="D3">
        <v>2013</v>
      </c>
    </row>
    <row r="4" spans="1:8">
      <c r="C4" t="s">
        <v>16</v>
      </c>
      <c r="D4">
        <v>2014</v>
      </c>
    </row>
    <row r="5" spans="1:8">
      <c r="C5" t="s">
        <v>18</v>
      </c>
      <c r="D5">
        <v>2015</v>
      </c>
    </row>
    <row r="6" spans="1:8">
      <c r="C6" t="s">
        <v>20</v>
      </c>
      <c r="D6">
        <v>2016</v>
      </c>
    </row>
    <row r="7" spans="1:8">
      <c r="C7" t="s">
        <v>22</v>
      </c>
      <c r="D7">
        <v>2017</v>
      </c>
    </row>
    <row r="8" spans="1:8">
      <c r="C8" t="s">
        <v>56</v>
      </c>
      <c r="D8">
        <v>2018</v>
      </c>
    </row>
    <row r="9" spans="1:8">
      <c r="D9">
        <v>2019</v>
      </c>
    </row>
    <row r="10" spans="1:8">
      <c r="D10">
        <v>2020</v>
      </c>
    </row>
    <row r="11" spans="1:8">
      <c r="D11">
        <v>2021</v>
      </c>
    </row>
    <row r="12" spans="1:8">
      <c r="A12">
        <v>2</v>
      </c>
    </row>
    <row r="13" spans="1:8">
      <c r="A13">
        <v>3</v>
      </c>
      <c r="C13" t="s">
        <v>219</v>
      </c>
    </row>
    <row r="14" spans="1:8">
      <c r="A14">
        <v>4</v>
      </c>
      <c r="B14" t="s">
        <v>191</v>
      </c>
      <c r="C14" t="s">
        <v>191</v>
      </c>
      <c r="D14">
        <f>ROUND(VLOOKUP(Pyramid!B12,'Males 5 Year'!$A$1:$M$161,(lookups!$B$1+2),FALSE),-1)</f>
        <v>391710</v>
      </c>
      <c r="E14">
        <f>ROUND(VLOOKUP(Pyramid!B12,'Females 5 Year'!$A$1:$M$161,(lookups!$B$1+2),FALSE),-1)</f>
        <v>417210</v>
      </c>
      <c r="F14">
        <f>ROUND(VLOOKUP(Pyramid!B12,'Males 5 Year'!$A$1:$M$161,(lookups!$B$2+2),FALSE),-1)</f>
        <v>437180</v>
      </c>
      <c r="G14">
        <f>ROUND(VLOOKUP(Pyramid!B12,'Females 5 Year'!$A$1:$M$161,(lookups!$B$2+2),FALSE),-1)</f>
        <v>454660</v>
      </c>
    </row>
    <row r="15" spans="1:8">
      <c r="A15">
        <v>5</v>
      </c>
      <c r="C15" t="str">
        <f>CONCATENATE(C13," - ",HLOOKUP(C1,C1:C8,A1,FALSE))</f>
        <v>Population Comparison - West Sussex</v>
      </c>
      <c r="D15" t="str">
        <f>CONCATENATE("Males - ",HLOOKUP(lookups!$D$1,lookups!$D$1:$D$11,lookups!$B$1,FALSE))</f>
        <v>Males - 2011</v>
      </c>
      <c r="E15" t="str">
        <f>CONCATENATE("Females - ",HLOOKUP(lookups!$D$1,lookups!$D$1:$D$11,lookups!$B$1,FALSE))</f>
        <v>Females - 2011</v>
      </c>
      <c r="F15" t="str">
        <f>CONCATENATE("Males - ",HLOOKUP(lookups!$D$1,lookups!$D$1:$D$11,lookups!$B$2,FALSE))</f>
        <v>Males - 2021</v>
      </c>
      <c r="G15" t="str">
        <f>CONCATENATE("Females - ",HLOOKUP(lookups!$D$1,lookups!$D$1:$D$11,lookups!$B$2,FALSE))</f>
        <v>Females - 2021</v>
      </c>
    </row>
    <row r="16" spans="1:8">
      <c r="A16">
        <v>6</v>
      </c>
      <c r="B16">
        <v>0.5</v>
      </c>
      <c r="C16" t="s">
        <v>57</v>
      </c>
      <c r="D16" s="6">
        <f>-Pyramid!C13/SUM(lookups!$D$14:$E$14)</f>
        <v>-2.9792810166641943E-2</v>
      </c>
      <c r="E16" s="6">
        <f>Pyramid!D13/SUM(lookups!$D$14:$E$14)</f>
        <v>2.7901399396726499E-2</v>
      </c>
      <c r="F16" s="6">
        <f>-Pyramid!E13/SUM(lookups!$F$14:$G$14)</f>
        <v>-2.8614998205956227E-2</v>
      </c>
      <c r="G16" s="6">
        <f>Pyramid!F13/SUM(lookups!$F$14:$G$14)</f>
        <v>2.7179763186221746E-2</v>
      </c>
      <c r="H16" s="5" t="s">
        <v>38</v>
      </c>
    </row>
    <row r="17" spans="1:8">
      <c r="A17">
        <v>7</v>
      </c>
      <c r="B17">
        <f t="shared" ref="B17:B34" si="0">B16+1</f>
        <v>1.5</v>
      </c>
      <c r="C17" t="s">
        <v>58</v>
      </c>
      <c r="D17" s="6">
        <f>-Pyramid!C14/SUM(lookups!$D$14:$E$14)</f>
        <v>-2.7802502101567522E-2</v>
      </c>
      <c r="E17" s="6">
        <f>Pyramid!D14/SUM(lookups!$D$14:$E$14)</f>
        <v>2.5874004845967462E-2</v>
      </c>
      <c r="F17" s="6">
        <f>-Pyramid!E14/SUM(lookups!$F$14:$G$14)</f>
        <v>-3.1070595622533191E-2</v>
      </c>
      <c r="G17" s="6">
        <f>Pyramid!F14/SUM(lookups!$F$14:$G$14)</f>
        <v>2.9545658414065302E-2</v>
      </c>
      <c r="H17" s="5" t="s">
        <v>39</v>
      </c>
    </row>
    <row r="18" spans="1:8">
      <c r="A18">
        <v>8</v>
      </c>
      <c r="B18">
        <f t="shared" si="0"/>
        <v>2.5</v>
      </c>
      <c r="C18" t="s">
        <v>59</v>
      </c>
      <c r="D18" s="6">
        <f>-Pyramid!C15/SUM(lookups!$D$14:$E$14)</f>
        <v>-2.9285961528952183E-2</v>
      </c>
      <c r="E18" s="6">
        <f>Pyramid!D15/SUM(lookups!$D$14:$E$14)</f>
        <v>2.704841022598032E-2</v>
      </c>
      <c r="F18" s="6">
        <f>-Pyramid!E15/SUM(lookups!$F$14:$G$14)</f>
        <v>-2.9590509508432006E-2</v>
      </c>
      <c r="G18" s="6">
        <f>Pyramid!F15/SUM(lookups!$F$14:$G$14)</f>
        <v>2.7729189092213849E-2</v>
      </c>
      <c r="H18" s="5" t="s">
        <v>40</v>
      </c>
    </row>
    <row r="19" spans="1:8">
      <c r="A19">
        <v>9</v>
      </c>
      <c r="B19">
        <f t="shared" si="0"/>
        <v>3.5</v>
      </c>
      <c r="C19" t="s">
        <v>60</v>
      </c>
      <c r="D19" s="6">
        <f>-Pyramid!C16/SUM(lookups!$D$14:$E$14)</f>
        <v>-2.9706275033377836E-2</v>
      </c>
      <c r="E19" s="6">
        <f>Pyramid!D16/SUM(lookups!$D$14:$E$14)</f>
        <v>2.7654156158829057E-2</v>
      </c>
      <c r="F19" s="6">
        <f>-Pyramid!E16/SUM(lookups!$F$14:$G$14)</f>
        <v>-2.5856655902404019E-2</v>
      </c>
      <c r="G19" s="6">
        <f>Pyramid!F16/SUM(lookups!$F$14:$G$14)</f>
        <v>2.3972909939002512E-2</v>
      </c>
      <c r="H19" s="5" t="s">
        <v>41</v>
      </c>
    </row>
    <row r="20" spans="1:8">
      <c r="A20">
        <v>10</v>
      </c>
      <c r="B20">
        <f t="shared" si="0"/>
        <v>4.5</v>
      </c>
      <c r="C20" t="s">
        <v>61</v>
      </c>
      <c r="D20" s="6">
        <f>-Pyramid!C17/SUM(lookups!$D$14:$E$14)</f>
        <v>-2.5515502151016171E-2</v>
      </c>
      <c r="E20" s="6">
        <f>Pyramid!D17/SUM(lookups!$D$14:$E$14)</f>
        <v>2.5218810265539238E-2</v>
      </c>
      <c r="F20" s="6">
        <f>-Pyramid!E17/SUM(lookups!$F$14:$G$14)</f>
        <v>-2.174156799425906E-2</v>
      </c>
      <c r="G20" s="6">
        <f>Pyramid!F17/SUM(lookups!$F$14:$G$14)</f>
        <v>2.0452099031216361E-2</v>
      </c>
      <c r="H20" s="5" t="s">
        <v>42</v>
      </c>
    </row>
    <row r="21" spans="1:8">
      <c r="A21">
        <v>11</v>
      </c>
      <c r="B21">
        <f t="shared" si="0"/>
        <v>5.5</v>
      </c>
      <c r="C21" t="s">
        <v>62</v>
      </c>
      <c r="D21" s="6">
        <f>-Pyramid!C18/SUM(lookups!$D$14:$E$14)</f>
        <v>-2.6850615635662364E-2</v>
      </c>
      <c r="E21" s="6">
        <f>Pyramid!D18/SUM(lookups!$D$14:$E$14)</f>
        <v>2.7419275082826485E-2</v>
      </c>
      <c r="F21" s="6">
        <f>-Pyramid!E18/SUM(lookups!$F$14:$G$14)</f>
        <v>-2.7280678148546823E-2</v>
      </c>
      <c r="G21" s="6">
        <f>Pyramid!F18/SUM(lookups!$F$14:$G$14)</f>
        <v>2.5497847147470398E-2</v>
      </c>
      <c r="H21" s="5" t="s">
        <v>43</v>
      </c>
    </row>
    <row r="22" spans="1:8">
      <c r="A22">
        <v>12</v>
      </c>
      <c r="B22">
        <f t="shared" si="0"/>
        <v>6.5</v>
      </c>
      <c r="C22" t="s">
        <v>63</v>
      </c>
      <c r="D22" s="6">
        <f>-Pyramid!C19/SUM(lookups!$D$14:$E$14)</f>
        <v>-2.7777777777777776E-2</v>
      </c>
      <c r="E22" s="6">
        <f>Pyramid!D19/SUM(lookups!$D$14:$E$14)</f>
        <v>2.9508480443059884E-2</v>
      </c>
      <c r="F22" s="6">
        <f>-Pyramid!E19/SUM(lookups!$F$14:$G$14)</f>
        <v>-2.9926892716182273E-2</v>
      </c>
      <c r="G22" s="6">
        <f>Pyramid!F19/SUM(lookups!$F$14:$G$14)</f>
        <v>2.9074721923214926E-2</v>
      </c>
      <c r="H22" s="5" t="s">
        <v>44</v>
      </c>
    </row>
    <row r="23" spans="1:8">
      <c r="A23">
        <v>13</v>
      </c>
      <c r="B23">
        <f t="shared" si="0"/>
        <v>7.5</v>
      </c>
      <c r="C23" t="s">
        <v>64</v>
      </c>
      <c r="D23" s="6">
        <f>-Pyramid!C20/SUM(lookups!$D$14:$E$14)</f>
        <v>-2.9965880433170153E-2</v>
      </c>
      <c r="E23" s="6">
        <f>Pyramid!D20/SUM(lookups!$D$14:$E$14)</f>
        <v>3.2302329031300994E-2</v>
      </c>
      <c r="F23" s="6">
        <f>-Pyramid!E20/SUM(lookups!$F$14:$G$14)</f>
        <v>-2.9769913885898815E-2</v>
      </c>
      <c r="G23" s="6">
        <f>Pyramid!F20/SUM(lookups!$F$14:$G$14)</f>
        <v>3.0543595263724434E-2</v>
      </c>
      <c r="H23" s="5" t="s">
        <v>45</v>
      </c>
    </row>
    <row r="24" spans="1:8">
      <c r="A24">
        <v>14</v>
      </c>
      <c r="B24">
        <f t="shared" si="0"/>
        <v>8.5</v>
      </c>
      <c r="C24" t="s">
        <v>65</v>
      </c>
      <c r="D24" s="6">
        <f>-Pyramid!C21/SUM(lookups!$D$14:$E$14)</f>
        <v>-3.6270582999554962E-2</v>
      </c>
      <c r="E24" s="6">
        <f>Pyramid!D21/SUM(lookups!$D$14:$E$14)</f>
        <v>3.7284280274934481E-2</v>
      </c>
      <c r="F24" s="6">
        <f>-Pyramid!E21/SUM(lookups!$F$14:$G$14)</f>
        <v>-2.9646573376390383E-2</v>
      </c>
      <c r="G24" s="6">
        <f>Pyramid!F21/SUM(lookups!$F$14:$G$14)</f>
        <v>3.1328489415141728E-2</v>
      </c>
      <c r="H24" s="5" t="s">
        <v>218</v>
      </c>
    </row>
    <row r="25" spans="1:8">
      <c r="A25">
        <v>15</v>
      </c>
      <c r="B25">
        <f t="shared" si="0"/>
        <v>9.5</v>
      </c>
      <c r="C25" t="s">
        <v>66</v>
      </c>
      <c r="D25" s="6">
        <f>-Pyramid!C22/SUM(lookups!$D$14:$E$14)</f>
        <v>-3.6863966770508828E-2</v>
      </c>
      <c r="E25" s="6">
        <f>Pyramid!D22/SUM(lookups!$D$14:$E$14)</f>
        <v>3.8508134302526822E-2</v>
      </c>
      <c r="F25" s="6">
        <f>-Pyramid!E22/SUM(lookups!$F$14:$G$14)</f>
        <v>-2.9994169357732327E-2</v>
      </c>
      <c r="G25" s="6">
        <f>Pyramid!F22/SUM(lookups!$F$14:$G$14)</f>
        <v>3.209095801937567E-2</v>
      </c>
      <c r="H25" s="5" t="s">
        <v>46</v>
      </c>
    </row>
    <row r="26" spans="1:8">
      <c r="A26">
        <v>16</v>
      </c>
      <c r="B26">
        <f t="shared" si="0"/>
        <v>10.5</v>
      </c>
      <c r="C26" t="s">
        <v>67</v>
      </c>
      <c r="D26" s="6">
        <f>-Pyramid!C23/SUM(lookups!$D$14:$E$14)</f>
        <v>-3.2735004697621521E-2</v>
      </c>
      <c r="E26" s="6">
        <f>Pyramid!D23/SUM(lookups!$D$14:$E$14)</f>
        <v>3.4292637096375415E-2</v>
      </c>
      <c r="F26" s="6">
        <f>-Pyramid!E23/SUM(lookups!$F$14:$G$14)</f>
        <v>-3.4333512737710799E-2</v>
      </c>
      <c r="G26" s="6">
        <f>Pyramid!F23/SUM(lookups!$F$14:$G$14)</f>
        <v>3.5768747757445284E-2</v>
      </c>
      <c r="H26" s="5" t="s">
        <v>47</v>
      </c>
    </row>
    <row r="27" spans="1:8">
      <c r="A27">
        <v>17</v>
      </c>
      <c r="B27">
        <f t="shared" si="0"/>
        <v>11.5</v>
      </c>
      <c r="C27" t="s">
        <v>68</v>
      </c>
      <c r="D27" s="6">
        <f>-Pyramid!C24/SUM(lookups!$D$14:$E$14)</f>
        <v>-2.93230480146368E-2</v>
      </c>
      <c r="E27" s="6">
        <f>Pyramid!D24/SUM(lookups!$D$14:$E$14)</f>
        <v>3.0645799337388122E-2</v>
      </c>
      <c r="F27" s="6">
        <f>-Pyramid!E24/SUM(lookups!$F$14:$G$14)</f>
        <v>-3.4602619303911016E-2</v>
      </c>
      <c r="G27" s="6">
        <f>Pyramid!F24/SUM(lookups!$F$14:$G$14)</f>
        <v>3.6598493003229281E-2</v>
      </c>
      <c r="H27" s="5" t="s">
        <v>48</v>
      </c>
    </row>
    <row r="28" spans="1:8">
      <c r="A28">
        <v>18</v>
      </c>
      <c r="B28">
        <f t="shared" si="0"/>
        <v>12.5</v>
      </c>
      <c r="C28" t="s">
        <v>69</v>
      </c>
      <c r="D28" s="6">
        <f>-Pyramid!C25/SUM(lookups!$D$14:$E$14)</f>
        <v>-3.2055085793403548E-2</v>
      </c>
      <c r="E28" s="6">
        <f>Pyramid!D25/SUM(lookups!$D$14:$E$14)</f>
        <v>3.4663501953221577E-2</v>
      </c>
      <c r="F28" s="6">
        <f>-Pyramid!E25/SUM(lookups!$F$14:$G$14)</f>
        <v>-3.0319339791890922E-2</v>
      </c>
      <c r="G28" s="6">
        <f>Pyramid!F25/SUM(lookups!$F$14:$G$14)</f>
        <v>3.284221385001794E-2</v>
      </c>
      <c r="H28" s="5" t="s">
        <v>49</v>
      </c>
    </row>
    <row r="29" spans="1:8">
      <c r="A29">
        <v>19</v>
      </c>
      <c r="B29">
        <f t="shared" si="0"/>
        <v>13.5</v>
      </c>
      <c r="C29" t="s">
        <v>70</v>
      </c>
      <c r="D29" s="6">
        <f>-Pyramid!C26/SUM(lookups!$D$14:$E$14)</f>
        <v>-2.7369826435246995E-2</v>
      </c>
      <c r="E29" s="6">
        <f>Pyramid!D26/SUM(lookups!$D$14:$E$14)</f>
        <v>2.9483756119270139E-2</v>
      </c>
      <c r="F29" s="6">
        <f>-Pyramid!E26/SUM(lookups!$F$14:$G$14)</f>
        <v>-2.6865805525654825E-2</v>
      </c>
      <c r="G29" s="6">
        <f>Pyramid!F26/SUM(lookups!$F$14:$G$14)</f>
        <v>2.8962594187298171E-2</v>
      </c>
      <c r="H29" s="5" t="s">
        <v>50</v>
      </c>
    </row>
    <row r="30" spans="1:8">
      <c r="A30">
        <v>20</v>
      </c>
      <c r="B30">
        <f t="shared" si="0"/>
        <v>14.5</v>
      </c>
      <c r="C30" t="s">
        <v>71</v>
      </c>
      <c r="D30" s="6">
        <f>-Pyramid!C27/SUM(lookups!$D$14:$E$14)</f>
        <v>-2.107748603075706E-2</v>
      </c>
      <c r="E30" s="6">
        <f>Pyramid!D27/SUM(lookups!$D$14:$E$14)</f>
        <v>2.4402907580477674E-2</v>
      </c>
      <c r="F30" s="6">
        <f>-Pyramid!E27/SUM(lookups!$F$14:$G$14)</f>
        <v>-2.834589163975601E-2</v>
      </c>
      <c r="G30" s="6">
        <f>Pyramid!F27/SUM(lookups!$F$14:$G$14)</f>
        <v>3.096968066020811E-2</v>
      </c>
      <c r="H30" s="5" t="s">
        <v>51</v>
      </c>
    </row>
    <row r="31" spans="1:8">
      <c r="A31">
        <v>21</v>
      </c>
      <c r="B31">
        <f t="shared" si="0"/>
        <v>15.5</v>
      </c>
      <c r="C31" t="s">
        <v>72</v>
      </c>
      <c r="D31" s="6">
        <f>-Pyramid!C28/SUM(lookups!$D$14:$E$14)</f>
        <v>-1.7603718538297976E-2</v>
      </c>
      <c r="E31" s="6">
        <f>Pyramid!D28/SUM(lookups!$D$14:$E$14)</f>
        <v>2.2078821144241704E-2</v>
      </c>
      <c r="F31" s="6">
        <f>-Pyramid!E28/SUM(lookups!$F$14:$G$14)</f>
        <v>-2.2066738428417654E-2</v>
      </c>
      <c r="G31" s="6">
        <f>Pyramid!F28/SUM(lookups!$F$14:$G$14)</f>
        <v>2.4825080731969859E-2</v>
      </c>
      <c r="H31" s="5" t="s">
        <v>52</v>
      </c>
    </row>
    <row r="32" spans="1:8">
      <c r="B32">
        <f t="shared" si="0"/>
        <v>16.5</v>
      </c>
      <c r="C32" t="s">
        <v>73</v>
      </c>
      <c r="D32" s="6">
        <f>-Pyramid!C29/SUM(lookups!$D$14:$E$14)</f>
        <v>-1.3400583494041439E-2</v>
      </c>
      <c r="E32" s="6">
        <f>Pyramid!D29/SUM(lookups!$D$14:$E$14)</f>
        <v>1.9074815803787767E-2</v>
      </c>
      <c r="F32" s="6">
        <f>-Pyramid!E29/SUM(lookups!$F$14:$G$14)</f>
        <v>-1.4666307857911733E-2</v>
      </c>
      <c r="G32" s="6">
        <f>Pyramid!F29/SUM(lookups!$F$14:$G$14)</f>
        <v>1.8512289199856476E-2</v>
      </c>
      <c r="H32" s="5" t="s">
        <v>53</v>
      </c>
    </row>
    <row r="33" spans="2:8">
      <c r="B33">
        <f t="shared" si="0"/>
        <v>17.5</v>
      </c>
      <c r="C33" t="s">
        <v>74</v>
      </c>
      <c r="D33" s="6">
        <f>-Pyramid!C30/SUM(lookups!$D$14:$E$14)</f>
        <v>-7.50383227018741E-3</v>
      </c>
      <c r="E33" s="6">
        <f>Pyramid!D30/SUM(lookups!$D$14:$E$14)</f>
        <v>1.352420511299016E-2</v>
      </c>
      <c r="F33" s="6">
        <f>-Pyramid!E30/SUM(lookups!$F$14:$G$14)</f>
        <v>-9.4747936849659126E-3</v>
      </c>
      <c r="G33" s="6">
        <f>Pyramid!F30/SUM(lookups!$F$14:$G$14)</f>
        <v>1.3578668819519196E-2</v>
      </c>
      <c r="H33" s="5" t="s">
        <v>54</v>
      </c>
    </row>
    <row r="34" spans="2:8">
      <c r="B34">
        <f t="shared" si="0"/>
        <v>18.5</v>
      </c>
      <c r="C34" t="s">
        <v>75</v>
      </c>
      <c r="D34" s="6">
        <f>-Pyramid!C31/SUM(lookups!$D$14:$E$14)</f>
        <v>-3.3501458735103597E-3</v>
      </c>
      <c r="E34" s="6">
        <f>Pyramid!D31/SUM(lookups!$D$14:$E$14)</f>
        <v>8.9007565643079659E-3</v>
      </c>
      <c r="F34" s="6">
        <f>-Pyramid!E31/SUM(lookups!$F$14:$G$14)</f>
        <v>-6.0436849659131686E-3</v>
      </c>
      <c r="G34" s="6">
        <f>Pyramid!F31/SUM(lookups!$F$14:$G$14)</f>
        <v>1.0315751704341587E-2</v>
      </c>
      <c r="H34" s="5"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8"/>
  <sheetViews>
    <sheetView tabSelected="1" workbookViewId="0">
      <selection activeCell="B18" sqref="B18"/>
    </sheetView>
  </sheetViews>
  <sheetFormatPr defaultRowHeight="14.25"/>
  <cols>
    <col min="1" max="1" width="24" customWidth="1"/>
    <col min="2" max="2" width="61.19921875" customWidth="1"/>
  </cols>
  <sheetData>
    <row r="2" spans="1:2">
      <c r="A2" s="21" t="s">
        <v>232</v>
      </c>
      <c r="B2" s="21"/>
    </row>
    <row r="3" spans="1:2">
      <c r="A3" s="14" t="s">
        <v>233</v>
      </c>
      <c r="B3" s="15" t="s">
        <v>253</v>
      </c>
    </row>
    <row r="4" spans="1:2" ht="51">
      <c r="A4" s="14" t="s">
        <v>234</v>
      </c>
      <c r="B4" s="15" t="s">
        <v>254</v>
      </c>
    </row>
    <row r="5" spans="1:2">
      <c r="A5" s="14" t="s">
        <v>235</v>
      </c>
      <c r="B5" s="15" t="s">
        <v>236</v>
      </c>
    </row>
    <row r="6" spans="1:2">
      <c r="A6" s="14" t="s">
        <v>237</v>
      </c>
      <c r="B6" s="15" t="s">
        <v>238</v>
      </c>
    </row>
    <row r="7" spans="1:2">
      <c r="A7" s="14" t="s">
        <v>239</v>
      </c>
      <c r="B7" s="16">
        <v>41426</v>
      </c>
    </row>
    <row r="8" spans="1:2">
      <c r="A8" s="14" t="s">
        <v>240</v>
      </c>
      <c r="B8" s="15" t="s">
        <v>241</v>
      </c>
    </row>
    <row r="9" spans="1:2">
      <c r="A9" s="14" t="s">
        <v>242</v>
      </c>
      <c r="B9" s="17"/>
    </row>
    <row r="10" spans="1:2">
      <c r="A10" s="14" t="s">
        <v>243</v>
      </c>
      <c r="B10" s="15" t="s">
        <v>255</v>
      </c>
    </row>
    <row r="11" spans="1:2">
      <c r="A11" s="14" t="s">
        <v>244</v>
      </c>
      <c r="B11" s="15" t="s">
        <v>256</v>
      </c>
    </row>
    <row r="12" spans="1:2">
      <c r="A12" s="14" t="s">
        <v>245</v>
      </c>
      <c r="B12" s="15" t="s">
        <v>257</v>
      </c>
    </row>
    <row r="13" spans="1:2">
      <c r="A13" s="14" t="s">
        <v>246</v>
      </c>
      <c r="B13" s="18">
        <v>41214</v>
      </c>
    </row>
    <row r="14" spans="1:2">
      <c r="A14" s="14" t="s">
        <v>247</v>
      </c>
      <c r="B14" s="15" t="s">
        <v>248</v>
      </c>
    </row>
    <row r="15" spans="1:2">
      <c r="A15" s="14" t="s">
        <v>249</v>
      </c>
      <c r="B15" s="15"/>
    </row>
    <row r="16" spans="1:2">
      <c r="A16" s="14" t="s">
        <v>250</v>
      </c>
      <c r="B16" s="15" t="s">
        <v>258</v>
      </c>
    </row>
    <row r="17" spans="1:2" ht="76.5">
      <c r="A17" s="14" t="s">
        <v>251</v>
      </c>
      <c r="B17" s="15" t="s">
        <v>259</v>
      </c>
    </row>
    <row r="18" spans="1:2" ht="25.5">
      <c r="A18" s="19" t="s">
        <v>252</v>
      </c>
      <c r="B18" s="20"/>
    </row>
  </sheetData>
  <mergeCells count="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32"/>
  <sheetViews>
    <sheetView topLeftCell="A7" workbookViewId="0">
      <selection activeCell="K8" sqref="K8"/>
    </sheetView>
  </sheetViews>
  <sheetFormatPr defaultRowHeight="14.25"/>
  <cols>
    <col min="1" max="1" width="2.59765625" customWidth="1"/>
    <col min="2" max="2" width="17.09765625" bestFit="1" customWidth="1"/>
    <col min="3" max="3" width="11.69921875" bestFit="1" customWidth="1"/>
    <col min="4" max="7" width="13.3984375" bestFit="1" customWidth="1"/>
  </cols>
  <sheetData>
    <row r="1" spans="2:9" ht="15" thickBot="1"/>
    <row r="2" spans="2:9">
      <c r="B2" s="22" t="s">
        <v>230</v>
      </c>
      <c r="C2" s="23"/>
      <c r="D2" s="23"/>
      <c r="E2" s="23"/>
      <c r="F2" s="23"/>
      <c r="G2" s="23"/>
      <c r="H2" s="23"/>
      <c r="I2" s="24"/>
    </row>
    <row r="3" spans="2:9">
      <c r="B3" s="25"/>
      <c r="C3" s="26"/>
      <c r="D3" s="26"/>
      <c r="E3" s="26"/>
      <c r="F3" s="26"/>
      <c r="G3" s="26"/>
      <c r="H3" s="26"/>
      <c r="I3" s="27"/>
    </row>
    <row r="4" spans="2:9">
      <c r="B4" s="25"/>
      <c r="C4" s="26"/>
      <c r="D4" s="26"/>
      <c r="E4" s="26"/>
      <c r="F4" s="26"/>
      <c r="G4" s="26"/>
      <c r="H4" s="26"/>
      <c r="I4" s="27"/>
    </row>
    <row r="5" spans="2:9" ht="15" thickBot="1">
      <c r="B5" s="28"/>
      <c r="C5" s="29"/>
      <c r="D5" s="29"/>
      <c r="E5" s="29"/>
      <c r="F5" s="29"/>
      <c r="G5" s="29"/>
      <c r="H5" s="29"/>
      <c r="I5" s="30"/>
    </row>
    <row r="11" spans="2:9">
      <c r="B11" s="10"/>
      <c r="C11" s="12" t="str">
        <f>CONCATENATE("Males - ",HLOOKUP(lookups!$D$1,lookups!$D$1:$D$11,lookups!$B$1,FALSE))</f>
        <v>Males - 2011</v>
      </c>
      <c r="D11" s="12" t="str">
        <f>CONCATENATE("Females - ",HLOOKUP(lookups!$D$1,lookups!$D$1:$D$11,lookups!$B$1,FALSE))</f>
        <v>Females - 2011</v>
      </c>
      <c r="E11" s="12" t="str">
        <f>CONCATENATE("Males - ",HLOOKUP(lookups!$D$1,lookups!$D$1:$D$11,lookups!$B$2,FALSE))</f>
        <v>Males - 2021</v>
      </c>
      <c r="F11" s="12" t="str">
        <f>CONCATENATE("Females - ",HLOOKUP(lookups!$D$1,lookups!$D$1:$D$11,lookups!$B$2,FALSE))</f>
        <v>Females - 2021</v>
      </c>
    </row>
    <row r="12" spans="2:9">
      <c r="B12" s="10" t="str">
        <f>HLOOKUP('Females 5 Year'!$A$1,'Females 5 Year'!$A$1:$M$161,((lookups!$A$1-1)*20)+lookups!$A$12,FALSE)</f>
        <v>All Ages West Sussex</v>
      </c>
      <c r="C12" s="11">
        <f>ROUND(VLOOKUP($B12,'Males 5 Year'!$A$1:$M$161,(lookups!$B$1+2),FALSE),-1)</f>
        <v>391710</v>
      </c>
      <c r="D12" s="11">
        <f>ROUND(VLOOKUP($B12,'Females 5 Year'!$A$1:$M$161,(lookups!$B$1+2),FALSE),-1)</f>
        <v>417210</v>
      </c>
      <c r="E12" s="11">
        <f>ROUND(VLOOKUP($B12,'Males 5 Year'!$A$1:$M$161,(lookups!$B$2+2),FALSE),-1)</f>
        <v>437180</v>
      </c>
      <c r="F12" s="11">
        <f>ROUND(VLOOKUP($B12,'Females 5 Year'!$A$1:$M$161,(lookups!$B$2+2),FALSE),-1)</f>
        <v>454660</v>
      </c>
    </row>
    <row r="13" spans="2:9">
      <c r="B13" s="10" t="str">
        <f>HLOOKUP('Females 5 Year'!$A$1,'Females 5 Year'!$A$1:$M$161,((lookups!$A$1-1)*20)+lookups!$A$13,FALSE)</f>
        <v>0-4 - West Sussex</v>
      </c>
      <c r="C13" s="11">
        <f>ROUND(VLOOKUP($B13,'Males 5 Year'!$A$1:$M$161,(lookups!$B$1+2),FALSE),-1)</f>
        <v>24100</v>
      </c>
      <c r="D13" s="11">
        <f>ROUND(VLOOKUP($B13,'Females 5 Year'!$A$1:$M$161,(lookups!$B$1+2),FALSE),-1)</f>
        <v>22570</v>
      </c>
      <c r="E13" s="11">
        <f>ROUND(VLOOKUP($B13,'Males 5 Year'!$A$1:$M$161,(lookups!$B$2+2),FALSE),-1)</f>
        <v>25520</v>
      </c>
      <c r="F13" s="11">
        <f>ROUND(VLOOKUP($B13,'Females 5 Year'!$A$1:$M$161,(lookups!$B$2+2),FALSE),-1)</f>
        <v>24240</v>
      </c>
    </row>
    <row r="14" spans="2:9">
      <c r="B14" s="10" t="str">
        <f>HLOOKUP('Females 5 Year'!$A$1,'Females 5 Year'!$A$1:$M$161,((lookups!$A$1-1)*20)+lookups!$A$14,FALSE)</f>
        <v>5-9 - West Sussex</v>
      </c>
      <c r="C14" s="11">
        <f>ROUND(VLOOKUP($B14,'Males 5 Year'!$A$1:$M$161,(lookups!$B$1+2),FALSE),-1)</f>
        <v>22490</v>
      </c>
      <c r="D14" s="11">
        <f>ROUND(VLOOKUP($B14,'Females 5 Year'!$A$1:$M$161,(lookups!$B$1+2),FALSE),-1)</f>
        <v>20930</v>
      </c>
      <c r="E14" s="11">
        <f>ROUND(VLOOKUP($B14,'Males 5 Year'!$A$1:$M$161,(lookups!$B$2+2),FALSE),-1)</f>
        <v>27710</v>
      </c>
      <c r="F14" s="11">
        <f>ROUND(VLOOKUP($B14,'Females 5 Year'!$A$1:$M$161,(lookups!$B$2+2),FALSE),-1)</f>
        <v>26350</v>
      </c>
    </row>
    <row r="15" spans="2:9">
      <c r="B15" s="10" t="str">
        <f>HLOOKUP('Females 5 Year'!$A$1,'Females 5 Year'!$A$1:$M$161,((lookups!$A$1-1)*20)+lookups!$A$15,FALSE)</f>
        <v>10-14 - West Sussex</v>
      </c>
      <c r="C15" s="11">
        <f>ROUND(VLOOKUP($B15,'Males 5 Year'!$A$1:$M$161,(lookups!$B$1+2),FALSE),-1)</f>
        <v>23690</v>
      </c>
      <c r="D15" s="11">
        <f>ROUND(VLOOKUP($B15,'Females 5 Year'!$A$1:$M$161,(lookups!$B$1+2),FALSE),-1)</f>
        <v>21880</v>
      </c>
      <c r="E15" s="11">
        <f>ROUND(VLOOKUP($B15,'Males 5 Year'!$A$1:$M$161,(lookups!$B$2+2),FALSE),-1)</f>
        <v>26390</v>
      </c>
      <c r="F15" s="11">
        <f>ROUND(VLOOKUP($B15,'Females 5 Year'!$A$1:$M$161,(lookups!$B$2+2),FALSE),-1)</f>
        <v>24730</v>
      </c>
    </row>
    <row r="16" spans="2:9">
      <c r="B16" s="10" t="str">
        <f>HLOOKUP('Females 5 Year'!$A$1,'Females 5 Year'!$A$1:$M$161,((lookups!$A$1-1)*20)+lookups!$A$16,FALSE)</f>
        <v>15-19 - West Sussex</v>
      </c>
      <c r="C16" s="11">
        <f>ROUND(VLOOKUP($B16,'Males 5 Year'!$A$1:$M$161,(lookups!$B$1+2),FALSE),-1)</f>
        <v>24030</v>
      </c>
      <c r="D16" s="11">
        <f>ROUND(VLOOKUP($B16,'Females 5 Year'!$A$1:$M$161,(lookups!$B$1+2),FALSE),-1)</f>
        <v>22370</v>
      </c>
      <c r="E16" s="11">
        <f>ROUND(VLOOKUP($B16,'Males 5 Year'!$A$1:$M$161,(lookups!$B$2+2),FALSE),-1)</f>
        <v>23060</v>
      </c>
      <c r="F16" s="11">
        <f>ROUND(VLOOKUP($B16,'Females 5 Year'!$A$1:$M$161,(lookups!$B$2+2),FALSE),-1)</f>
        <v>21380</v>
      </c>
    </row>
    <row r="17" spans="2:6">
      <c r="B17" s="10" t="str">
        <f>HLOOKUP('Females 5 Year'!$A$1,'Females 5 Year'!$A$1:$M$161,((lookups!$A$1-1)*20)+lookups!$A$17,FALSE)</f>
        <v>20-24 - West Sussex</v>
      </c>
      <c r="C17" s="11">
        <f>ROUND(VLOOKUP($B17,'Males 5 Year'!$A$1:$M$161,(lookups!$B$1+2),FALSE),-1)</f>
        <v>20640</v>
      </c>
      <c r="D17" s="11">
        <f>ROUND(VLOOKUP($B17,'Females 5 Year'!$A$1:$M$161,(lookups!$B$1+2),FALSE),-1)</f>
        <v>20400</v>
      </c>
      <c r="E17" s="11">
        <f>ROUND(VLOOKUP($B17,'Males 5 Year'!$A$1:$M$161,(lookups!$B$2+2),FALSE),-1)</f>
        <v>19390</v>
      </c>
      <c r="F17" s="11">
        <f>ROUND(VLOOKUP($B17,'Females 5 Year'!$A$1:$M$161,(lookups!$B$2+2),FALSE),-1)</f>
        <v>18240</v>
      </c>
    </row>
    <row r="18" spans="2:6">
      <c r="B18" s="10" t="str">
        <f>HLOOKUP('Females 5 Year'!$A$1,'Females 5 Year'!$A$1:$M$161,((lookups!$A$1-1)*20)+lookups!$A$18,FALSE)</f>
        <v>25-29 - West Sussex</v>
      </c>
      <c r="C18" s="11">
        <f>ROUND(VLOOKUP($B18,'Males 5 Year'!$A$1:$M$161,(lookups!$B$1+2),FALSE),-1)</f>
        <v>21720</v>
      </c>
      <c r="D18" s="11">
        <f>ROUND(VLOOKUP($B18,'Females 5 Year'!$A$1:$M$161,(lookups!$B$1+2),FALSE),-1)</f>
        <v>22180</v>
      </c>
      <c r="E18" s="11">
        <f>ROUND(VLOOKUP($B18,'Males 5 Year'!$A$1:$M$161,(lookups!$B$2+2),FALSE),-1)</f>
        <v>24330</v>
      </c>
      <c r="F18" s="11">
        <f>ROUND(VLOOKUP($B18,'Females 5 Year'!$A$1:$M$161,(lookups!$B$2+2),FALSE),-1)</f>
        <v>22740</v>
      </c>
    </row>
    <row r="19" spans="2:6">
      <c r="B19" s="10" t="str">
        <f>HLOOKUP('Females 5 Year'!$A$1,'Females 5 Year'!$A$1:$M$161,((lookups!$A$1-1)*20)+lookups!$A$19,FALSE)</f>
        <v>30-34 - West Sussex</v>
      </c>
      <c r="C19" s="11">
        <f>ROUND(VLOOKUP($B19,'Males 5 Year'!$A$1:$M$161,(lookups!$B$1+2),FALSE),-1)</f>
        <v>22470</v>
      </c>
      <c r="D19" s="11">
        <f>ROUND(VLOOKUP($B19,'Females 5 Year'!$A$1:$M$161,(lookups!$B$1+2),FALSE),-1)</f>
        <v>23870</v>
      </c>
      <c r="E19" s="11">
        <f>ROUND(VLOOKUP($B19,'Males 5 Year'!$A$1:$M$161,(lookups!$B$2+2),FALSE),-1)</f>
        <v>26690</v>
      </c>
      <c r="F19" s="11">
        <f>ROUND(VLOOKUP($B19,'Females 5 Year'!$A$1:$M$161,(lookups!$B$2+2),FALSE),-1)</f>
        <v>25930</v>
      </c>
    </row>
    <row r="20" spans="2:6">
      <c r="B20" s="10" t="str">
        <f>HLOOKUP('Females 5 Year'!$A$1,'Females 5 Year'!$A$1:$M$161,((lookups!$A$1-1)*20)+lookups!$A$20,FALSE)</f>
        <v>35-39 - West Sussex</v>
      </c>
      <c r="C20" s="11">
        <f>ROUND(VLOOKUP($B20,'Males 5 Year'!$A$1:$M$161,(lookups!$B$1+2),FALSE),-1)</f>
        <v>24240</v>
      </c>
      <c r="D20" s="11">
        <f>ROUND(VLOOKUP($B20,'Females 5 Year'!$A$1:$M$161,(lookups!$B$1+2),FALSE),-1)</f>
        <v>26130</v>
      </c>
      <c r="E20" s="11">
        <f>ROUND(VLOOKUP($B20,'Males 5 Year'!$A$1:$M$161,(lookups!$B$2+2),FALSE),-1)</f>
        <v>26550</v>
      </c>
      <c r="F20" s="11">
        <f>ROUND(VLOOKUP($B20,'Females 5 Year'!$A$1:$M$161,(lookups!$B$2+2),FALSE),-1)</f>
        <v>27240</v>
      </c>
    </row>
    <row r="21" spans="2:6">
      <c r="B21" s="10" t="str">
        <f>HLOOKUP('Females 5 Year'!$A$1,'Females 5 Year'!$A$1:$M$161,((lookups!$A$1-1)*20)+lookups!$A$21,FALSE)</f>
        <v>40-44 - West Sussex</v>
      </c>
      <c r="C21" s="11">
        <f>ROUND(VLOOKUP($B21,'Males 5 Year'!$A$1:$M$161,(lookups!$B$1+2),FALSE),-1)</f>
        <v>29340</v>
      </c>
      <c r="D21" s="11">
        <f>ROUND(VLOOKUP($B21,'Females 5 Year'!$A$1:$M$161,(lookups!$B$1+2),FALSE),-1)</f>
        <v>30160</v>
      </c>
      <c r="E21" s="11">
        <f>ROUND(VLOOKUP($B21,'Males 5 Year'!$A$1:$M$161,(lookups!$B$2+2),FALSE),-1)</f>
        <v>26440</v>
      </c>
      <c r="F21" s="11">
        <f>ROUND(VLOOKUP($B21,'Females 5 Year'!$A$1:$M$161,(lookups!$B$2+2),FALSE),-1)</f>
        <v>27940</v>
      </c>
    </row>
    <row r="22" spans="2:6">
      <c r="B22" s="10" t="str">
        <f>HLOOKUP('Females 5 Year'!$A$1,'Females 5 Year'!$A$1:$M$161,((lookups!$A$1-1)*20)+lookups!$A$22,FALSE)</f>
        <v>45-49 - West Sussex</v>
      </c>
      <c r="C22" s="11">
        <f>ROUND(VLOOKUP($B22,'Males 5 Year'!$A$1:$M$161,(lookups!$B$1+2),FALSE),-1)</f>
        <v>29820</v>
      </c>
      <c r="D22" s="11">
        <f>ROUND(VLOOKUP($B22,'Females 5 Year'!$A$1:$M$161,(lookups!$B$1+2),FALSE),-1)</f>
        <v>31150</v>
      </c>
      <c r="E22" s="11">
        <f>ROUND(VLOOKUP($B22,'Males 5 Year'!$A$1:$M$161,(lookups!$B$2+2),FALSE),-1)</f>
        <v>26750</v>
      </c>
      <c r="F22" s="11">
        <f>ROUND(VLOOKUP($B22,'Females 5 Year'!$A$1:$M$161,(lookups!$B$2+2),FALSE),-1)</f>
        <v>28620</v>
      </c>
    </row>
    <row r="23" spans="2:6">
      <c r="B23" s="10" t="str">
        <f>HLOOKUP('Females 5 Year'!$A$1,'Females 5 Year'!$A$1:$M$161,((lookups!$A$1-1)*20)+lookups!$A$23,FALSE)</f>
        <v>50-54 - West Sussex</v>
      </c>
      <c r="C23" s="11">
        <f>ROUND(VLOOKUP($B23,'Males 5 Year'!$A$1:$M$161,(lookups!$B$1+2),FALSE),-1)</f>
        <v>26480</v>
      </c>
      <c r="D23" s="11">
        <f>ROUND(VLOOKUP($B23,'Females 5 Year'!$A$1:$M$161,(lookups!$B$1+2),FALSE),-1)</f>
        <v>27740</v>
      </c>
      <c r="E23" s="11">
        <f>ROUND(VLOOKUP($B23,'Males 5 Year'!$A$1:$M$161,(lookups!$B$2+2),FALSE),-1)</f>
        <v>30620</v>
      </c>
      <c r="F23" s="11">
        <f>ROUND(VLOOKUP($B23,'Females 5 Year'!$A$1:$M$161,(lookups!$B$2+2),FALSE),-1)</f>
        <v>31900</v>
      </c>
    </row>
    <row r="24" spans="2:6">
      <c r="B24" s="10" t="str">
        <f>HLOOKUP('Females 5 Year'!$A$1,'Females 5 Year'!$A$1:$M$161,((lookups!$A$1-1)*20)+lookups!$A$24,FALSE)</f>
        <v>55-59 - West Sussex</v>
      </c>
      <c r="C24" s="11">
        <f>ROUND(VLOOKUP($B24,'Males 5 Year'!$A$1:$M$161,(lookups!$B$1+2),FALSE),-1)</f>
        <v>23720</v>
      </c>
      <c r="D24" s="11">
        <f>ROUND(VLOOKUP($B24,'Females 5 Year'!$A$1:$M$161,(lookups!$B$1+2),FALSE),-1)</f>
        <v>24790</v>
      </c>
      <c r="E24" s="11">
        <f>ROUND(VLOOKUP($B24,'Males 5 Year'!$A$1:$M$161,(lookups!$B$2+2),FALSE),-1)</f>
        <v>30860</v>
      </c>
      <c r="F24" s="11">
        <f>ROUND(VLOOKUP($B24,'Females 5 Year'!$A$1:$M$161,(lookups!$B$2+2),FALSE),-1)</f>
        <v>32640</v>
      </c>
    </row>
    <row r="25" spans="2:6">
      <c r="B25" s="10" t="str">
        <f>HLOOKUP('Females 5 Year'!$A$1,'Females 5 Year'!$A$1:$M$161,((lookups!$A$1-1)*20)+lookups!$A$25,FALSE)</f>
        <v>60-64 - West Sussex</v>
      </c>
      <c r="C25" s="11">
        <f>ROUND(VLOOKUP($B25,'Males 5 Year'!$A$1:$M$161,(lookups!$B$1+2),FALSE),-1)</f>
        <v>25930</v>
      </c>
      <c r="D25" s="11">
        <f>ROUND(VLOOKUP($B25,'Females 5 Year'!$A$1:$M$161,(lookups!$B$1+2),FALSE),-1)</f>
        <v>28040</v>
      </c>
      <c r="E25" s="11">
        <f>ROUND(VLOOKUP($B25,'Males 5 Year'!$A$1:$M$161,(lookups!$B$2+2),FALSE),-1)</f>
        <v>27040</v>
      </c>
      <c r="F25" s="11">
        <f>ROUND(VLOOKUP($B25,'Females 5 Year'!$A$1:$M$161,(lookups!$B$2+2),FALSE),-1)</f>
        <v>29290</v>
      </c>
    </row>
    <row r="26" spans="2:6">
      <c r="B26" s="10" t="str">
        <f>HLOOKUP('Females 5 Year'!$A$1,'Females 5 Year'!$A$1:$M$161,((lookups!$A$1-1)*20)+lookups!$A$26,FALSE)</f>
        <v>65-69 - West Sussex</v>
      </c>
      <c r="C26" s="11">
        <f>ROUND(VLOOKUP($B26,'Males 5 Year'!$A$1:$M$161,(lookups!$B$1+2),FALSE),-1)</f>
        <v>22140</v>
      </c>
      <c r="D26" s="11">
        <f>ROUND(VLOOKUP($B26,'Females 5 Year'!$A$1:$M$161,(lookups!$B$1+2),FALSE),-1)</f>
        <v>23850</v>
      </c>
      <c r="E26" s="11">
        <f>ROUND(VLOOKUP($B26,'Males 5 Year'!$A$1:$M$161,(lookups!$B$2+2),FALSE),-1)</f>
        <v>23960</v>
      </c>
      <c r="F26" s="11">
        <f>ROUND(VLOOKUP($B26,'Females 5 Year'!$A$1:$M$161,(lookups!$B$2+2),FALSE),-1)</f>
        <v>25830</v>
      </c>
    </row>
    <row r="27" spans="2:6">
      <c r="B27" s="10" t="str">
        <f>HLOOKUP('Females 5 Year'!$A$1,'Females 5 Year'!$A$1:$M$161,((lookups!$A$1-1)*20)+lookups!$A$27,FALSE)</f>
        <v>70-74 - West Sussex</v>
      </c>
      <c r="C27" s="11">
        <f>ROUND(VLOOKUP($B27,'Males 5 Year'!$A$1:$M$161,(lookups!$B$1+2),FALSE),-1)</f>
        <v>17050</v>
      </c>
      <c r="D27" s="11">
        <f>ROUND(VLOOKUP($B27,'Females 5 Year'!$A$1:$M$161,(lookups!$B$1+2),FALSE),-1)</f>
        <v>19740</v>
      </c>
      <c r="E27" s="11">
        <f>ROUND(VLOOKUP($B27,'Males 5 Year'!$A$1:$M$161,(lookups!$B$2+2),FALSE),-1)</f>
        <v>25280</v>
      </c>
      <c r="F27" s="11">
        <f>ROUND(VLOOKUP($B27,'Females 5 Year'!$A$1:$M$161,(lookups!$B$2+2),FALSE),-1)</f>
        <v>27620</v>
      </c>
    </row>
    <row r="28" spans="2:6">
      <c r="B28" s="10" t="str">
        <f>HLOOKUP('Females 5 Year'!$A$1,'Females 5 Year'!$A$1:$M$161,((lookups!$A$1-1)*20)+lookups!$A$28,FALSE)</f>
        <v>75-79 - West Sussex</v>
      </c>
      <c r="C28" s="11">
        <f>ROUND(VLOOKUP($B28,'Males 5 Year'!$A$1:$M$161,(lookups!$B$1+2),FALSE),-1)</f>
        <v>14240</v>
      </c>
      <c r="D28" s="11">
        <f>ROUND(VLOOKUP($B28,'Females 5 Year'!$A$1:$M$161,(lookups!$B$1+2),FALSE),-1)</f>
        <v>17860</v>
      </c>
      <c r="E28" s="11">
        <f>ROUND(VLOOKUP($B28,'Males 5 Year'!$A$1:$M$161,(lookups!$B$2+2),FALSE),-1)</f>
        <v>19680</v>
      </c>
      <c r="F28" s="11">
        <f>ROUND(VLOOKUP($B28,'Females 5 Year'!$A$1:$M$161,(lookups!$B$2+2),FALSE),-1)</f>
        <v>22140</v>
      </c>
    </row>
    <row r="29" spans="2:6">
      <c r="B29" s="10" t="str">
        <f>HLOOKUP('Females 5 Year'!$A$1,'Females 5 Year'!$A$1:$M$161,((lookups!$A$1-1)*20)+lookups!$A$29,FALSE)</f>
        <v>80-84 - West Sussex</v>
      </c>
      <c r="C29" s="11">
        <f>ROUND(VLOOKUP($B29,'Males 5 Year'!$A$1:$M$161,(lookups!$B$1+2),FALSE),-1)</f>
        <v>10840</v>
      </c>
      <c r="D29" s="11">
        <f>ROUND(VLOOKUP($B29,'Females 5 Year'!$A$1:$M$161,(lookups!$B$1+2),FALSE),-1)</f>
        <v>15430</v>
      </c>
      <c r="E29" s="11">
        <f>ROUND(VLOOKUP($B29,'Males 5 Year'!$A$1:$M$161,(lookups!$B$2+2),FALSE),-1)</f>
        <v>13080</v>
      </c>
      <c r="F29" s="11">
        <f>ROUND(VLOOKUP($B29,'Females 5 Year'!$A$1:$M$161,(lookups!$B$2+2),FALSE),-1)</f>
        <v>16510</v>
      </c>
    </row>
    <row r="30" spans="2:6">
      <c r="B30" s="10" t="str">
        <f>HLOOKUP('Females 5 Year'!$A$1,'Females 5 Year'!$A$1:$M$161,((lookups!$A$1-1)*20)+lookups!$A$30,FALSE)</f>
        <v>85-89 - West Sussex</v>
      </c>
      <c r="C30" s="11">
        <f>ROUND(VLOOKUP($B30,'Males 5 Year'!$A$1:$M$161,(lookups!$B$1+2),FALSE),-1)</f>
        <v>6070</v>
      </c>
      <c r="D30" s="11">
        <f>ROUND(VLOOKUP($B30,'Females 5 Year'!$A$1:$M$161,(lookups!$B$1+2),FALSE),-1)</f>
        <v>10940</v>
      </c>
      <c r="E30" s="11">
        <f>ROUND(VLOOKUP($B30,'Males 5 Year'!$A$1:$M$161,(lookups!$B$2+2),FALSE),-1)</f>
        <v>8450</v>
      </c>
      <c r="F30" s="11">
        <f>ROUND(VLOOKUP($B30,'Females 5 Year'!$A$1:$M$161,(lookups!$B$2+2),FALSE),-1)</f>
        <v>12110</v>
      </c>
    </row>
    <row r="31" spans="2:6">
      <c r="B31" s="10" t="str">
        <f>HLOOKUP('Females 5 Year'!$A$1,'Females 5 Year'!$A$1:$M$161,((lookups!$A$1-1)*20)+lookups!$A$31,FALSE)</f>
        <v>90+ - West Sussex</v>
      </c>
      <c r="C31" s="11">
        <f>ROUND(VLOOKUP($B31,'Males 5 Year'!$A$1:$M$161,(lookups!$B$1+2),FALSE),-1)</f>
        <v>2710</v>
      </c>
      <c r="D31" s="11">
        <f>ROUND(VLOOKUP($B31,'Females 5 Year'!$A$1:$M$161,(lookups!$B$1+2),FALSE),-1)</f>
        <v>7200</v>
      </c>
      <c r="E31" s="11">
        <f>ROUND(VLOOKUP($B31,'Males 5 Year'!$A$1:$M$161,(lookups!$B$2+2),FALSE),-1)</f>
        <v>5390</v>
      </c>
      <c r="F31" s="11">
        <f>ROUND(VLOOKUP($B31,'Females 5 Year'!$A$1:$M$161,(lookups!$B$2+2),FALSE),-1)</f>
        <v>9200</v>
      </c>
    </row>
    <row r="32" spans="2:6">
      <c r="B32" s="12" t="s">
        <v>231</v>
      </c>
      <c r="C32" s="10"/>
      <c r="D32" s="13">
        <f>SUM(C12:D12)</f>
        <v>808920</v>
      </c>
      <c r="E32" s="13"/>
      <c r="F32" s="13">
        <f t="shared" ref="F32" si="0">SUM(E12:F12)</f>
        <v>891840</v>
      </c>
    </row>
  </sheetData>
  <mergeCells count="1">
    <mergeCell ref="B2:I5"/>
  </mergeCell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Drop Down 1">
              <controlPr defaultSize="0" autoLine="0" autoPict="0">
                <anchor moveWithCells="1">
                  <from>
                    <xdr:col>2</xdr:col>
                    <xdr:colOff>228600</xdr:colOff>
                    <xdr:row>6</xdr:row>
                    <xdr:rowOff>85725</xdr:rowOff>
                  </from>
                  <to>
                    <xdr:col>3</xdr:col>
                    <xdr:colOff>1076325</xdr:colOff>
                    <xdr:row>8</xdr:row>
                    <xdr:rowOff>85725</xdr:rowOff>
                  </to>
                </anchor>
              </controlPr>
            </control>
          </mc:Choice>
        </mc:AlternateContent>
        <mc:AlternateContent xmlns:mc="http://schemas.openxmlformats.org/markup-compatibility/2006">
          <mc:Choice Requires="x14">
            <control shapeId="7170" r:id="rId5" name="Drop Down 2">
              <controlPr defaultSize="0" autoLine="0" autoPict="0">
                <anchor moveWithCells="1">
                  <from>
                    <xdr:col>4</xdr:col>
                    <xdr:colOff>304800</xdr:colOff>
                    <xdr:row>6</xdr:row>
                    <xdr:rowOff>95250</xdr:rowOff>
                  </from>
                  <to>
                    <xdr:col>5</xdr:col>
                    <xdr:colOff>1104900</xdr:colOff>
                    <xdr:row>8</xdr:row>
                    <xdr:rowOff>95250</xdr:rowOff>
                  </to>
                </anchor>
              </controlPr>
            </control>
          </mc:Choice>
        </mc:AlternateContent>
        <mc:AlternateContent xmlns:mc="http://schemas.openxmlformats.org/markup-compatibility/2006">
          <mc:Choice Requires="x14">
            <control shapeId="7172" r:id="rId6" name="Drop Down 4">
              <controlPr defaultSize="0" autoLine="0" autoPict="0">
                <anchor moveWithCells="1">
                  <from>
                    <xdr:col>6</xdr:col>
                    <xdr:colOff>495300</xdr:colOff>
                    <xdr:row>6</xdr:row>
                    <xdr:rowOff>104775</xdr:rowOff>
                  </from>
                  <to>
                    <xdr:col>8</xdr:col>
                    <xdr:colOff>457200</xdr:colOff>
                    <xdr:row>8</xdr:row>
                    <xdr:rowOff>104775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5"/>
  <sheetViews>
    <sheetView workbookViewId="0">
      <selection activeCell="D2" sqref="D2"/>
    </sheetView>
  </sheetViews>
  <sheetFormatPr defaultRowHeight="14.25"/>
  <cols>
    <col min="1" max="1" width="20.69921875" bestFit="1" customWidth="1"/>
    <col min="2" max="2" width="10.296875" bestFit="1" customWidth="1"/>
  </cols>
  <sheetData>
    <row r="1" spans="1:14">
      <c r="A1" s="9">
        <v>5</v>
      </c>
    </row>
    <row r="4" spans="1:14">
      <c r="B4">
        <v>2011</v>
      </c>
      <c r="C4">
        <v>2012</v>
      </c>
      <c r="D4">
        <v>2013</v>
      </c>
      <c r="E4">
        <v>2014</v>
      </c>
      <c r="F4">
        <v>2015</v>
      </c>
      <c r="G4">
        <v>2016</v>
      </c>
      <c r="H4">
        <v>2017</v>
      </c>
      <c r="I4">
        <v>2018</v>
      </c>
      <c r="J4">
        <v>2019</v>
      </c>
      <c r="K4">
        <v>2020</v>
      </c>
      <c r="L4">
        <v>2021</v>
      </c>
    </row>
    <row r="5" spans="1:14">
      <c r="A5" t="s">
        <v>220</v>
      </c>
      <c r="B5" s="7">
        <f>HLOOKUP(B$4,'Trend Table'!$A$1:$L$89,(($A$1-1)*11)+$N5,FALSE)</f>
        <v>131540</v>
      </c>
      <c r="C5" s="7">
        <f>HLOOKUP(C$4,'Trend Table'!$A$1:$L$89,(($A$1-1)*11)+$N5,FALSE)</f>
        <v>132533.80699700615</v>
      </c>
      <c r="D5" s="7">
        <f>HLOOKUP(D$4,'Trend Table'!$A$1:$L$89,(($A$1-1)*11)+$N5,FALSE)</f>
        <v>133630.42359832447</v>
      </c>
      <c r="E5" s="7">
        <f>HLOOKUP(E$4,'Trend Table'!$A$1:$L$89,(($A$1-1)*11)+$N5,FALSE)</f>
        <v>134795.0882922138</v>
      </c>
      <c r="F5" s="7">
        <f>HLOOKUP(F$4,'Trend Table'!$A$1:$L$89,(($A$1-1)*11)+$N5,FALSE)</f>
        <v>136000.75508754747</v>
      </c>
      <c r="G5" s="7">
        <f>HLOOKUP(G$4,'Trend Table'!$A$1:$L$89,(($A$1-1)*11)+$N5,FALSE)</f>
        <v>137214.39704094687</v>
      </c>
      <c r="H5" s="7">
        <f>HLOOKUP(H$4,'Trend Table'!$A$1:$L$89,(($A$1-1)*11)+$N5,FALSE)</f>
        <v>138391.06205732509</v>
      </c>
      <c r="I5" s="7">
        <f>HLOOKUP(I$4,'Trend Table'!$A$1:$L$89,(($A$1-1)*11)+$N5,FALSE)</f>
        <v>139566.68376756221</v>
      </c>
      <c r="J5" s="7">
        <f>HLOOKUP(J$4,'Trend Table'!$A$1:$L$89,(($A$1-1)*11)+$N5,FALSE)</f>
        <v>140759.97137633545</v>
      </c>
      <c r="K5" s="7">
        <f>HLOOKUP(K$4,'Trend Table'!$A$1:$L$89,(($A$1-1)*11)+$N5,FALSE)</f>
        <v>142004.19077932491</v>
      </c>
      <c r="L5" s="7">
        <f>HLOOKUP(L$4,'Trend Table'!$A$1:$L$89,(($A$1-1)*11)+$N5,FALSE)</f>
        <v>143292.14214756916</v>
      </c>
      <c r="M5" s="7"/>
      <c r="N5">
        <v>3</v>
      </c>
    </row>
    <row r="6" spans="1:14">
      <c r="A6" t="s">
        <v>221</v>
      </c>
      <c r="B6" s="7">
        <f>HLOOKUP(B$4,'Trend Table'!$A$1:$L$89,(($A$1-1)*11)+$N6,FALSE)</f>
        <v>24536</v>
      </c>
      <c r="C6" s="7">
        <f>HLOOKUP(C$4,'Trend Table'!$A$1:$L$89,(($A$1-1)*11)+$N6,FALSE)</f>
        <v>24702.856657526172</v>
      </c>
      <c r="D6" s="7">
        <f>HLOOKUP(D$4,'Trend Table'!$A$1:$L$89,(($A$1-1)*11)+$N6,FALSE)</f>
        <v>24875.791599271652</v>
      </c>
      <c r="E6" s="7">
        <f>HLOOKUP(E$4,'Trend Table'!$A$1:$L$89,(($A$1-1)*11)+$N6,FALSE)</f>
        <v>25004.830637187668</v>
      </c>
      <c r="F6" s="7">
        <f>HLOOKUP(F$4,'Trend Table'!$A$1:$L$89,(($A$1-1)*11)+$N6,FALSE)</f>
        <v>25123.939770693225</v>
      </c>
      <c r="G6" s="7">
        <f>HLOOKUP(G$4,'Trend Table'!$A$1:$L$89,(($A$1-1)*11)+$N6,FALSE)</f>
        <v>25264.408499924964</v>
      </c>
      <c r="H6" s="7">
        <f>HLOOKUP(H$4,'Trend Table'!$A$1:$L$89,(($A$1-1)*11)+$N6,FALSE)</f>
        <v>25503.527367048027</v>
      </c>
      <c r="I6" s="7">
        <f>HLOOKUP(I$4,'Trend Table'!$A$1:$L$89,(($A$1-1)*11)+$N6,FALSE)</f>
        <v>25840.89198218246</v>
      </c>
      <c r="J6" s="7">
        <f>HLOOKUP(J$4,'Trend Table'!$A$1:$L$89,(($A$1-1)*11)+$N6,FALSE)</f>
        <v>26106.326684343461</v>
      </c>
      <c r="K6" s="7">
        <f>HLOOKUP(K$4,'Trend Table'!$A$1:$L$89,(($A$1-1)*11)+$N6,FALSE)</f>
        <v>26331.751304653841</v>
      </c>
      <c r="L6" s="7">
        <f>HLOOKUP(L$4,'Trend Table'!$A$1:$L$89,(($A$1-1)*11)+$N6,FALSE)</f>
        <v>26551.37310442494</v>
      </c>
      <c r="M6" s="7"/>
      <c r="N6">
        <v>4</v>
      </c>
    </row>
    <row r="7" spans="1:14">
      <c r="A7" t="s">
        <v>222</v>
      </c>
      <c r="B7" s="7">
        <f>HLOOKUP(B$4,'Trend Table'!$A$1:$L$89,(($A$1-1)*11)+$N7,FALSE)</f>
        <v>81105</v>
      </c>
      <c r="C7" s="7">
        <f>HLOOKUP(C$4,'Trend Table'!$A$1:$L$89,(($A$1-1)*11)+$N7,FALSE)</f>
        <v>80739.737670855218</v>
      </c>
      <c r="D7" s="7">
        <f>HLOOKUP(D$4,'Trend Table'!$A$1:$L$89,(($A$1-1)*11)+$N7,FALSE)</f>
        <v>80667.348943473888</v>
      </c>
      <c r="E7" s="7">
        <f>HLOOKUP(E$4,'Trend Table'!$A$1:$L$89,(($A$1-1)*11)+$N7,FALSE)</f>
        <v>80837.332162063132</v>
      </c>
      <c r="F7" s="7">
        <f>HLOOKUP(F$4,'Trend Table'!$A$1:$L$89,(($A$1-1)*11)+$N7,FALSE)</f>
        <v>81111.358457996364</v>
      </c>
      <c r="G7" s="7">
        <f>HLOOKUP(G$4,'Trend Table'!$A$1:$L$89,(($A$1-1)*11)+$N7,FALSE)</f>
        <v>81481.557765724632</v>
      </c>
      <c r="H7" s="7">
        <f>HLOOKUP(H$4,'Trend Table'!$A$1:$L$89,(($A$1-1)*11)+$N7,FALSE)</f>
        <v>81715.109328726176</v>
      </c>
      <c r="I7" s="7">
        <f>HLOOKUP(I$4,'Trend Table'!$A$1:$L$89,(($A$1-1)*11)+$N7,FALSE)</f>
        <v>81799.724237281829</v>
      </c>
      <c r="J7" s="7">
        <f>HLOOKUP(J$4,'Trend Table'!$A$1:$L$89,(($A$1-1)*11)+$N7,FALSE)</f>
        <v>82009.124424030655</v>
      </c>
      <c r="K7" s="7">
        <f>HLOOKUP(K$4,'Trend Table'!$A$1:$L$89,(($A$1-1)*11)+$N7,FALSE)</f>
        <v>82350.821047652047</v>
      </c>
      <c r="L7" s="7">
        <f>HLOOKUP(L$4,'Trend Table'!$A$1:$L$89,(($A$1-1)*11)+$N7,FALSE)</f>
        <v>82650.678805633506</v>
      </c>
      <c r="M7" s="7"/>
      <c r="N7">
        <v>5</v>
      </c>
    </row>
    <row r="8" spans="1:14">
      <c r="A8" t="s">
        <v>223</v>
      </c>
      <c r="B8" s="7">
        <f>HLOOKUP(B$4,'Trend Table'!$A$1:$L$89,(($A$1-1)*11)+$N8,FALSE)</f>
        <v>22130</v>
      </c>
      <c r="C8" s="7">
        <f>HLOOKUP(C$4,'Trend Table'!$A$1:$L$89,(($A$1-1)*11)+$N8,FALSE)</f>
        <v>23240.423169326223</v>
      </c>
      <c r="D8" s="7">
        <f>HLOOKUP(D$4,'Trend Table'!$A$1:$L$89,(($A$1-1)*11)+$N8,FALSE)</f>
        <v>24077.93924686181</v>
      </c>
      <c r="E8" s="7">
        <f>HLOOKUP(E$4,'Trend Table'!$A$1:$L$89,(($A$1-1)*11)+$N8,FALSE)</f>
        <v>24760.374458745133</v>
      </c>
      <c r="F8" s="7">
        <f>HLOOKUP(F$4,'Trend Table'!$A$1:$L$89,(($A$1-1)*11)+$N8,FALSE)</f>
        <v>25393.684730808367</v>
      </c>
      <c r="G8" s="7">
        <f>HLOOKUP(G$4,'Trend Table'!$A$1:$L$89,(($A$1-1)*11)+$N8,FALSE)</f>
        <v>25908.016008966224</v>
      </c>
      <c r="H8" s="7">
        <f>HLOOKUP(H$4,'Trend Table'!$A$1:$L$89,(($A$1-1)*11)+$N8,FALSE)</f>
        <v>26454.912257007803</v>
      </c>
      <c r="I8" s="7">
        <f>HLOOKUP(I$4,'Trend Table'!$A$1:$L$89,(($A$1-1)*11)+$N8,FALSE)</f>
        <v>27048.448689972047</v>
      </c>
      <c r="J8" s="7">
        <f>HLOOKUP(J$4,'Trend Table'!$A$1:$L$89,(($A$1-1)*11)+$N8,FALSE)</f>
        <v>27590.493048915909</v>
      </c>
      <c r="K8" s="7">
        <f>HLOOKUP(K$4,'Trend Table'!$A$1:$L$89,(($A$1-1)*11)+$N8,FALSE)</f>
        <v>28033.562651706165</v>
      </c>
      <c r="L8" s="7">
        <f>HLOOKUP(L$4,'Trend Table'!$A$1:$L$89,(($A$1-1)*11)+$N8,FALSE)</f>
        <v>28600.599491089244</v>
      </c>
      <c r="M8" s="7"/>
      <c r="N8">
        <v>6</v>
      </c>
    </row>
    <row r="9" spans="1:14">
      <c r="A9" t="s">
        <v>224</v>
      </c>
      <c r="B9" s="7">
        <f>HLOOKUP(B$4,'Trend Table'!$A$1:$L$89,(($A$1-1)*11)+$N9,FALSE)</f>
        <v>3769</v>
      </c>
      <c r="C9" s="7">
        <f>HLOOKUP(C$4,'Trend Table'!$A$1:$L$89,(($A$1-1)*11)+$N9,FALSE)</f>
        <v>3850.7894992985316</v>
      </c>
      <c r="D9" s="7">
        <f>HLOOKUP(D$4,'Trend Table'!$A$1:$L$89,(($A$1-1)*11)+$N9,FALSE)</f>
        <v>4009.3438087171389</v>
      </c>
      <c r="E9" s="7">
        <f>HLOOKUP(E$4,'Trend Table'!$A$1:$L$89,(($A$1-1)*11)+$N9,FALSE)</f>
        <v>4192.5510342178604</v>
      </c>
      <c r="F9" s="7">
        <f>HLOOKUP(F$4,'Trend Table'!$A$1:$L$89,(($A$1-1)*11)+$N9,FALSE)</f>
        <v>4371.7721280495334</v>
      </c>
      <c r="G9" s="7">
        <f>HLOOKUP(G$4,'Trend Table'!$A$1:$L$89,(($A$1-1)*11)+$N9,FALSE)</f>
        <v>4560.4147663310468</v>
      </c>
      <c r="H9" s="7">
        <f>HLOOKUP(H$4,'Trend Table'!$A$1:$L$89,(($A$1-1)*11)+$N9,FALSE)</f>
        <v>4717.5131045430917</v>
      </c>
      <c r="I9" s="7">
        <f>HLOOKUP(I$4,'Trend Table'!$A$1:$L$89,(($A$1-1)*11)+$N9,FALSE)</f>
        <v>4877.6188581258657</v>
      </c>
      <c r="J9" s="7">
        <f>HLOOKUP(J$4,'Trend Table'!$A$1:$L$89,(($A$1-1)*11)+$N9,FALSE)</f>
        <v>5054.0272190454398</v>
      </c>
      <c r="K9" s="7">
        <f>HLOOKUP(K$4,'Trend Table'!$A$1:$L$89,(($A$1-1)*11)+$N9,FALSE)</f>
        <v>5288.0557753128423</v>
      </c>
      <c r="L9" s="7">
        <f>HLOOKUP(L$4,'Trend Table'!$A$1:$L$89,(($A$1-1)*11)+$N9,FALSE)</f>
        <v>5489.4907464214948</v>
      </c>
      <c r="M9" s="7"/>
      <c r="N9">
        <v>7</v>
      </c>
    </row>
    <row r="10" spans="1:14">
      <c r="A10" t="s">
        <v>225</v>
      </c>
      <c r="B10" s="8">
        <f>HLOOKUP(B$4,'Trend Table'!$A$1:$L$89,(($A$1-1)*11)+$N10,FALSE)</f>
        <v>0.62184822144134144</v>
      </c>
      <c r="C10" s="8">
        <f>HLOOKUP(C$4,'Trend Table'!$A$1:$L$89,(($A$1-1)*11)+$N10,FALSE)</f>
        <v>0.64149414922916115</v>
      </c>
      <c r="D10" s="8">
        <f>HLOOKUP(D$4,'Trend Table'!$A$1:$L$89,(($A$1-1)*11)+$N10,FALSE)</f>
        <v>0.65656148799390279</v>
      </c>
      <c r="E10" s="8">
        <f>HLOOKUP(E$4,'Trend Table'!$A$1:$L$89,(($A$1-1)*11)+$N10,FALSE)</f>
        <v>0.66748561199392198</v>
      </c>
      <c r="F10" s="8">
        <f>HLOOKUP(F$4,'Trend Table'!$A$1:$L$89,(($A$1-1)*11)+$N10,FALSE)</f>
        <v>0.67671652494854562</v>
      </c>
      <c r="G10" s="8">
        <f>HLOOKUP(G$4,'Trend Table'!$A$1:$L$89,(($A$1-1)*11)+$N10,FALSE)</f>
        <v>0.68399329619427518</v>
      </c>
      <c r="H10" s="8">
        <f>HLOOKUP(H$4,'Trend Table'!$A$1:$L$89,(($A$1-1)*11)+$N10,FALSE)</f>
        <v>0.69357984336288492</v>
      </c>
      <c r="I10" s="8">
        <f>HLOOKUP(I$4,'Trend Table'!$A$1:$L$89,(($A$1-1)*11)+$N10,FALSE)</f>
        <v>0.70619992999868753</v>
      </c>
      <c r="J10" s="8">
        <f>HLOOKUP(J$4,'Trend Table'!$A$1:$L$89,(($A$1-1)*11)+$N10,FALSE)</f>
        <v>0.71639402767589355</v>
      </c>
      <c r="K10" s="8">
        <f>HLOOKUP(K$4,'Trend Table'!$A$1:$L$89,(($A$1-1)*11)+$N10,FALSE)</f>
        <v>0.72438099551132118</v>
      </c>
      <c r="L10" s="8">
        <f>HLOOKUP(L$4,'Trend Table'!$A$1:$L$89,(($A$1-1)*11)+$N10,FALSE)</f>
        <v>0.73370798907222434</v>
      </c>
      <c r="M10" s="8"/>
      <c r="N10">
        <v>8</v>
      </c>
    </row>
    <row r="11" spans="1:14">
      <c r="A11" t="s">
        <v>226</v>
      </c>
      <c r="B11" s="8">
        <f>HLOOKUP(B$4,'Trend Table'!$A$1:$L$89,(($A$1-1)*11)+$N11,FALSE)</f>
        <v>0.24516049639817875</v>
      </c>
      <c r="C11" s="8">
        <f>HLOOKUP(C$4,'Trend Table'!$A$1:$L$89,(($A$1-1)*11)+$N11,FALSE)</f>
        <v>0.25692854809939714</v>
      </c>
      <c r="D11" s="8">
        <f>HLOOKUP(D$4,'Trend Table'!$A$1:$L$89,(($A$1-1)*11)+$N11,FALSE)</f>
        <v>0.26612135010520604</v>
      </c>
      <c r="E11" s="8">
        <f>HLOOKUP(E$4,'Trend Table'!$A$1:$L$89,(($A$1-1)*11)+$N11,FALSE)</f>
        <v>0.27354812795990913</v>
      </c>
      <c r="F11" s="8">
        <f>HLOOKUP(F$4,'Trend Table'!$A$1:$L$89,(($A$1-1)*11)+$N11,FALSE)</f>
        <v>0.28018424530406721</v>
      </c>
      <c r="G11" s="8">
        <f>HLOOKUP(G$4,'Trend Table'!$A$1:$L$89,(($A$1-1)*11)+$N11,FALSE)</f>
        <v>0.28542934071600495</v>
      </c>
      <c r="H11" s="8">
        <f>HLOOKUP(H$4,'Trend Table'!$A$1:$L$89,(($A$1-1)*11)+$N11,FALSE)</f>
        <v>0.29073700545177228</v>
      </c>
      <c r="I11" s="8">
        <f>HLOOKUP(I$4,'Trend Table'!$A$1:$L$89,(($A$1-1)*11)+$N11,FALSE)</f>
        <v>0.29659870659793597</v>
      </c>
      <c r="J11" s="8">
        <f>HLOOKUP(J$4,'Trend Table'!$A$1:$L$89,(($A$1-1)*11)+$N11,FALSE)</f>
        <v>0.30194130379420725</v>
      </c>
      <c r="K11" s="8">
        <f>HLOOKUP(K$4,'Trend Table'!$A$1:$L$89,(($A$1-1)*11)+$N11,FALSE)</f>
        <v>0.30659578353559308</v>
      </c>
      <c r="L11" s="8">
        <f>HLOOKUP(L$4,'Trend Table'!$A$1:$L$89,(($A$1-1)*11)+$N11,FALSE)</f>
        <v>0.31217444765221258</v>
      </c>
      <c r="M11" s="8"/>
      <c r="N11">
        <v>9</v>
      </c>
    </row>
    <row r="12" spans="1:14">
      <c r="A12" t="s">
        <v>228</v>
      </c>
      <c r="B12" s="6">
        <f>HLOOKUP(B$4,'Trend Table'!$A$1:$L$89,(($A$1-1)*11)+$N12,FALSE)</f>
        <v>0</v>
      </c>
      <c r="C12" s="6">
        <f>HLOOKUP(C$4,'Trend Table'!$A$1:$L$89,(($A$1-1)*11)+$N12,FALSE)</f>
        <v>2.1700583523091455E-2</v>
      </c>
      <c r="D12" s="6">
        <f>HLOOKUP(D$4,'Trend Table'!$A$1:$L$89,(($A$1-1)*11)+$N12,FALSE)</f>
        <v>6.3768588144637484E-2</v>
      </c>
      <c r="E12" s="6">
        <f>HLOOKUP(E$4,'Trend Table'!$A$1:$L$89,(($A$1-1)*11)+$N12,FALSE)</f>
        <v>0.11237756280654287</v>
      </c>
      <c r="F12" s="6">
        <f>HLOOKUP(F$4,'Trend Table'!$A$1:$L$89,(($A$1-1)*11)+$N12,FALSE)</f>
        <v>0.15992892758013633</v>
      </c>
      <c r="G12" s="6">
        <f>HLOOKUP(G$4,'Trend Table'!$A$1:$L$89,(($A$1-1)*11)+$N12,FALSE)</f>
        <v>0.20998003882489957</v>
      </c>
      <c r="H12" s="6">
        <f>HLOOKUP(H$4,'Trend Table'!$A$1:$L$89,(($A$1-1)*11)+$N12,FALSE)</f>
        <v>0.25166174172010924</v>
      </c>
      <c r="I12" s="6">
        <f>HLOOKUP(I$4,'Trend Table'!$A$1:$L$89,(($A$1-1)*11)+$N12,FALSE)</f>
        <v>0.29414137917905703</v>
      </c>
      <c r="J12" s="6">
        <f>HLOOKUP(J$4,'Trend Table'!$A$1:$L$89,(($A$1-1)*11)+$N12,FALSE)</f>
        <v>0.34094646299958598</v>
      </c>
      <c r="K12" s="6">
        <f>HLOOKUP(K$4,'Trend Table'!$A$1:$L$89,(($A$1-1)*11)+$N12,FALSE)</f>
        <v>0.4030394734181062</v>
      </c>
      <c r="L12" s="6">
        <f>HLOOKUP(L$4,'Trend Table'!$A$1:$L$89,(($A$1-1)*11)+$N12,FALSE)</f>
        <v>0.45648467668386705</v>
      </c>
      <c r="M12" s="6"/>
      <c r="N12">
        <v>10</v>
      </c>
    </row>
    <row r="13" spans="1:14">
      <c r="A13" t="s">
        <v>229</v>
      </c>
      <c r="B13" s="6">
        <f>HLOOKUP(B$4,'Trend Table'!$A$1:$L$89,(($A$1-1)*11)+$N13,FALSE)</f>
        <v>0</v>
      </c>
      <c r="C13" s="6">
        <f>HLOOKUP(C$4,'Trend Table'!$A$1:$L$89,(($A$1-1)*11)+$N13,FALSE)</f>
        <v>4.6033154508851926E-2</v>
      </c>
      <c r="D13" s="6">
        <f>HLOOKUP(D$4,'Trend Table'!$A$1:$L$89,(($A$1-1)*11)+$N13,FALSE)</f>
        <v>8.4492955541872083E-2</v>
      </c>
      <c r="E13" s="6">
        <f>HLOOKUP(E$4,'Trend Table'!$A$1:$L$89,(($A$1-1)*11)+$N13,FALSE)</f>
        <v>0.11791673396513347</v>
      </c>
      <c r="F13" s="6">
        <f>HLOOKUP(F$4,'Trend Table'!$A$1:$L$89,(($A$1-1)*11)+$N13,FALSE)</f>
        <v>0.1492898126899842</v>
      </c>
      <c r="G13" s="6">
        <f>HLOOKUP(G$4,'Trend Table'!$A$1:$L$89,(($A$1-1)*11)+$N13,FALSE)</f>
        <v>0.17643271073389988</v>
      </c>
      <c r="H13" s="6">
        <f>HLOOKUP(H$4,'Trend Table'!$A$1:$L$89,(($A$1-1)*11)+$N13,FALSE)</f>
        <v>0.20361501840035889</v>
      </c>
      <c r="I13" s="6">
        <f>HLOOKUP(I$4,'Trend Table'!$A$1:$L$89,(($A$1-1)*11)+$N13,FALSE)</f>
        <v>0.23271429584531877</v>
      </c>
      <c r="J13" s="6">
        <f>HLOOKUP(J$4,'Trend Table'!$A$1:$L$89,(($A$1-1)*11)+$N13,FALSE)</f>
        <v>0.26045485416276115</v>
      </c>
      <c r="K13" s="6">
        <f>HLOOKUP(K$4,'Trend Table'!$A$1:$L$89,(($A$1-1)*11)+$N13,FALSE)</f>
        <v>0.28659864963971615</v>
      </c>
      <c r="L13" s="6">
        <f>HLOOKUP(L$4,'Trend Table'!$A$1:$L$89,(($A$1-1)*11)+$N13,FALSE)</f>
        <v>0.31627052154564805</v>
      </c>
      <c r="M13" s="6"/>
      <c r="N13">
        <v>11</v>
      </c>
    </row>
    <row r="14" spans="1:14">
      <c r="A14" t="s">
        <v>227</v>
      </c>
      <c r="B14" s="6">
        <f>HLOOKUP(B$4,'Trend Table'!$A$1:$L$89,(($A$1-1)*11)+$N14,FALSE)</f>
        <v>0</v>
      </c>
      <c r="C14" s="6">
        <f>HLOOKUP(C$4,'Trend Table'!$A$1:$L$89,(($A$1-1)*11)+$N14,FALSE)</f>
        <v>6.8004832705481633E-3</v>
      </c>
      <c r="D14" s="6">
        <f>HLOOKUP(D$4,'Trend Table'!$A$1:$L$89,(($A$1-1)*11)+$N14,FALSE)</f>
        <v>1.3848695764250518E-2</v>
      </c>
      <c r="E14" s="6">
        <f>HLOOKUP(E$4,'Trend Table'!$A$1:$L$89,(($A$1-1)*11)+$N14,FALSE)</f>
        <v>1.9107867508463716E-2</v>
      </c>
      <c r="F14" s="6">
        <f>HLOOKUP(F$4,'Trend Table'!$A$1:$L$89,(($A$1-1)*11)+$N14,FALSE)</f>
        <v>2.396233170415818E-2</v>
      </c>
      <c r="G14" s="6">
        <f>HLOOKUP(G$4,'Trend Table'!$A$1:$L$89,(($A$1-1)*11)+$N14,FALSE)</f>
        <v>2.9687336971183642E-2</v>
      </c>
      <c r="H14" s="6">
        <f>HLOOKUP(H$4,'Trend Table'!$A$1:$L$89,(($A$1-1)*11)+$N14,FALSE)</f>
        <v>3.9432970616564589E-2</v>
      </c>
      <c r="I14" s="6">
        <f>HLOOKUP(I$4,'Trend Table'!$A$1:$L$89,(($A$1-1)*11)+$N14,FALSE)</f>
        <v>5.3182751148616703E-2</v>
      </c>
      <c r="J14" s="6">
        <f>HLOOKUP(J$4,'Trend Table'!$A$1:$L$89,(($A$1-1)*11)+$N14,FALSE)</f>
        <v>6.4000924533072379E-2</v>
      </c>
      <c r="K14" s="6">
        <f>HLOOKUP(K$4,'Trend Table'!$A$1:$L$89,(($A$1-1)*11)+$N14,FALSE)</f>
        <v>7.3188429436495062E-2</v>
      </c>
      <c r="L14" s="6">
        <f>HLOOKUP(L$4,'Trend Table'!$A$1:$L$89,(($A$1-1)*11)+$N14,FALSE)</f>
        <v>8.2139432035577942E-2</v>
      </c>
      <c r="M14" s="6"/>
      <c r="N14">
        <v>12</v>
      </c>
    </row>
    <row r="15" spans="1:14">
      <c r="B15" s="6"/>
      <c r="C15" s="6"/>
      <c r="D15" s="6"/>
      <c r="E15" s="6"/>
      <c r="F15" s="6"/>
      <c r="G15" s="6"/>
      <c r="H15" s="6"/>
      <c r="I15" s="6"/>
      <c r="J15" s="6"/>
      <c r="K15" s="6"/>
      <c r="L15" s="6"/>
      <c r="M15" s="6"/>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41" r:id="rId3" name="Drop Down 1">
              <controlPr defaultSize="0" autoLine="0" autoPict="0">
                <anchor moveWithCells="1">
                  <from>
                    <xdr:col>0</xdr:col>
                    <xdr:colOff>333375</xdr:colOff>
                    <xdr:row>0</xdr:row>
                    <xdr:rowOff>114300</xdr:rowOff>
                  </from>
                  <to>
                    <xdr:col>1</xdr:col>
                    <xdr:colOff>371475</xdr:colOff>
                    <xdr:row>2</xdr:row>
                    <xdr:rowOff>66675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workbookViewId="0">
      <selection activeCell="M8" sqref="M8"/>
    </sheetView>
  </sheetViews>
  <sheetFormatPr defaultRowHeight="14.25"/>
  <cols>
    <col min="1" max="1" width="24" customWidth="1"/>
  </cols>
  <sheetData>
    <row r="1" spans="1:12">
      <c r="B1">
        <v>2011</v>
      </c>
      <c r="C1">
        <v>2012</v>
      </c>
      <c r="D1">
        <v>2013</v>
      </c>
      <c r="E1">
        <v>2014</v>
      </c>
      <c r="F1">
        <v>2015</v>
      </c>
      <c r="G1">
        <v>2016</v>
      </c>
      <c r="H1">
        <v>2017</v>
      </c>
      <c r="I1">
        <v>2018</v>
      </c>
      <c r="J1">
        <v>2019</v>
      </c>
      <c r="K1">
        <v>2020</v>
      </c>
      <c r="L1">
        <v>2021</v>
      </c>
    </row>
    <row r="2" spans="1:12">
      <c r="A2" t="s">
        <v>9</v>
      </c>
    </row>
    <row r="3" spans="1:12">
      <c r="A3" t="s">
        <v>220</v>
      </c>
      <c r="B3">
        <f>SUM('Males 5 Year'!C2,'Females 5 Year'!C2)</f>
        <v>61334</v>
      </c>
      <c r="C3">
        <f>SUM('Males 5 Year'!D2,'Females 5 Year'!D2)</f>
        <v>61911.237822470299</v>
      </c>
      <c r="D3">
        <f>SUM('Males 5 Year'!E2,'Females 5 Year'!E2)</f>
        <v>62500.107645605793</v>
      </c>
      <c r="E3">
        <f>SUM('Males 5 Year'!F2,'Females 5 Year'!F2)</f>
        <v>63116.012720107887</v>
      </c>
      <c r="F3">
        <f>SUM('Males 5 Year'!G2,'Females 5 Year'!G2)</f>
        <v>63731.39111365893</v>
      </c>
      <c r="G3">
        <f>SUM('Males 5 Year'!H2,'Females 5 Year'!H2)</f>
        <v>64342.107144023255</v>
      </c>
      <c r="H3">
        <f>SUM('Males 5 Year'!I2,'Females 5 Year'!I2)</f>
        <v>64967.310117779489</v>
      </c>
      <c r="I3">
        <f>SUM('Males 5 Year'!J2,'Females 5 Year'!J2)</f>
        <v>65594.856393199443</v>
      </c>
      <c r="J3">
        <f>SUM('Males 5 Year'!K2,'Females 5 Year'!K2)</f>
        <v>66218.960302536463</v>
      </c>
      <c r="K3">
        <f>SUM('Males 5 Year'!L2,'Females 5 Year'!L2)</f>
        <v>66850.823127488606</v>
      </c>
      <c r="L3">
        <f>SUM('Males 5 Year'!M2,'Females 5 Year'!M2)</f>
        <v>67477.551296126272</v>
      </c>
    </row>
    <row r="4" spans="1:12">
      <c r="A4" t="s">
        <v>221</v>
      </c>
      <c r="B4">
        <f>SUM('Males 1Year'!E2:E17,'Females 1Year'!E2:E17)</f>
        <v>10613</v>
      </c>
      <c r="C4">
        <f>SUM('Males 1Year'!F2:F17,'Females 1Year'!F2:F17)</f>
        <v>10701.293296166357</v>
      </c>
      <c r="D4">
        <f>SUM('Males 1Year'!G2:G17,'Females 1Year'!G2:G17)</f>
        <v>10863.258614445849</v>
      </c>
      <c r="E4">
        <f>SUM('Males 1Year'!H2:H17,'Females 1Year'!H2:H17)</f>
        <v>11072.781402148241</v>
      </c>
      <c r="F4">
        <f>SUM('Males 1Year'!I2:I17,'Females 1Year'!I2:I17)</f>
        <v>11260.02331833073</v>
      </c>
      <c r="G4">
        <f>SUM('Males 1Year'!J2:J17,'Females 1Year'!J2:J17)</f>
        <v>11424.403881422641</v>
      </c>
      <c r="H4">
        <f>SUM('Males 1Year'!K2:K17,'Females 1Year'!K2:K17)</f>
        <v>11664.014014782162</v>
      </c>
      <c r="I4">
        <f>SUM('Males 1Year'!L2:L17,'Females 1Year'!L2:L17)</f>
        <v>11849.069001211828</v>
      </c>
      <c r="J4">
        <f>SUM('Males 1Year'!M2:M17,'Females 1Year'!M2:M17)</f>
        <v>11999.156919056932</v>
      </c>
      <c r="K4">
        <f>SUM('Males 1Year'!N2:N17,'Females 1Year'!N2:N17)</f>
        <v>12167.232226046726</v>
      </c>
      <c r="L4">
        <f>SUM('Males 1Year'!O2:O17,'Females 1Year'!O2:O17)</f>
        <v>12274.161589838868</v>
      </c>
    </row>
    <row r="5" spans="1:12">
      <c r="A5" t="s">
        <v>222</v>
      </c>
      <c r="B5">
        <f>SUM('Males 5 Year'!C3:C15,'Females 5 Year'!C3:C15)-'Trend Table'!B4</f>
        <v>37170</v>
      </c>
      <c r="C5">
        <f>SUM('Males 5 Year'!D3:D15,'Females 5 Year'!D3:D15)-'Trend Table'!C4</f>
        <v>37219.844034424721</v>
      </c>
      <c r="D5">
        <f>SUM('Males 5 Year'!E3:E15,'Females 5 Year'!E3:E15)-'Trend Table'!D4</f>
        <v>37325.938627901378</v>
      </c>
      <c r="E5">
        <f>SUM('Males 5 Year'!F3:F15,'Females 5 Year'!F3:F15)-'Trend Table'!E4</f>
        <v>37432.84935109564</v>
      </c>
      <c r="F5">
        <f>SUM('Males 5 Year'!G3:G15,'Females 5 Year'!G3:G15)-'Trend Table'!F4</f>
        <v>37663.746376908188</v>
      </c>
      <c r="G5">
        <f>SUM('Males 5 Year'!H3:H15,'Females 5 Year'!H3:H15)-'Trend Table'!G4</f>
        <v>37930.068700138523</v>
      </c>
      <c r="H5">
        <f>SUM('Males 5 Year'!I3:I15,'Females 5 Year'!I3:I15)-'Trend Table'!H4</f>
        <v>38115.427792973205</v>
      </c>
      <c r="I5">
        <f>SUM('Males 5 Year'!J3:J15,'Females 5 Year'!J3:J15)-'Trend Table'!I4</f>
        <v>38357.854257472136</v>
      </c>
      <c r="J5">
        <f>SUM('Males 5 Year'!K3:K15,'Females 5 Year'!K3:K15)-'Trend Table'!J4</f>
        <v>38638.171383038352</v>
      </c>
      <c r="K5">
        <f>SUM('Males 5 Year'!L3:L15,'Females 5 Year'!L3:L15)-'Trend Table'!K4</f>
        <v>38879.961528018597</v>
      </c>
      <c r="L5">
        <f>SUM('Males 5 Year'!M3:M15,'Females 5 Year'!M3:M15)-'Trend Table'!L4</f>
        <v>39171.566282687811</v>
      </c>
    </row>
    <row r="6" spans="1:12">
      <c r="A6" t="s">
        <v>223</v>
      </c>
      <c r="B6">
        <f>SUM('Males 5 Year'!C16:C19,'Females 5 Year'!C16:C19)</f>
        <v>11464</v>
      </c>
      <c r="C6">
        <f>SUM('Males 5 Year'!D16:D19,'Females 5 Year'!D16:D19)</f>
        <v>11897.685752237956</v>
      </c>
      <c r="D6">
        <f>SUM('Males 5 Year'!E16:E19,'Females 5 Year'!E16:E19)</f>
        <v>12178.466843974655</v>
      </c>
      <c r="E6">
        <f>SUM('Males 5 Year'!F16:F19,'Females 5 Year'!F16:F19)</f>
        <v>12417.686364238529</v>
      </c>
      <c r="F6">
        <f>SUM('Males 5 Year'!G16:G19,'Females 5 Year'!G16:G19)</f>
        <v>12601.85793378279</v>
      </c>
      <c r="G6">
        <f>SUM('Males 5 Year'!H16:H19,'Females 5 Year'!H16:H19)</f>
        <v>12708.942276095117</v>
      </c>
      <c r="H6">
        <f>SUM('Males 5 Year'!I16:I19,'Females 5 Year'!I16:I19)</f>
        <v>12859.239113788204</v>
      </c>
      <c r="I6">
        <f>SUM('Males 5 Year'!J16:J19,'Females 5 Year'!J16:J19)</f>
        <v>13014.110324713478</v>
      </c>
      <c r="J6">
        <f>SUM('Males 5 Year'!K16:K19,'Females 5 Year'!K16:K19)</f>
        <v>13177.797510687376</v>
      </c>
      <c r="K6">
        <f>SUM('Males 5 Year'!L16:L19,'Females 5 Year'!L16:L19)</f>
        <v>13327.601603750491</v>
      </c>
      <c r="L6">
        <f>SUM('Males 5 Year'!M16:M19,'Females 5 Year'!M16:M19)</f>
        <v>13488.352240256689</v>
      </c>
    </row>
    <row r="7" spans="1:12">
      <c r="A7" t="s">
        <v>224</v>
      </c>
      <c r="B7">
        <f>SUM('Males 5 Year'!C20:C21,'Females 5 Year'!C20:C21)</f>
        <v>2087</v>
      </c>
      <c r="C7">
        <f>SUM('Males 5 Year'!D20:D21,'Females 5 Year'!D20:D21)</f>
        <v>2092.4147396412636</v>
      </c>
      <c r="D7">
        <f>SUM('Males 5 Year'!E20:E21,'Females 5 Year'!E20:E21)</f>
        <v>2132.4435592839127</v>
      </c>
      <c r="E7">
        <f>SUM('Males 5 Year'!F20:F21,'Females 5 Year'!F20:F21)</f>
        <v>2192.6956026254811</v>
      </c>
      <c r="F7">
        <f>SUM('Males 5 Year'!G20:G21,'Females 5 Year'!G20:G21)</f>
        <v>2205.7634846372193</v>
      </c>
      <c r="G7">
        <f>SUM('Males 5 Year'!H20:H21,'Females 5 Year'!H20:H21)</f>
        <v>2278.6922863669874</v>
      </c>
      <c r="H7">
        <f>SUM('Males 5 Year'!I20:I21,'Females 5 Year'!I20:I21)</f>
        <v>2328.6291962359037</v>
      </c>
      <c r="I7">
        <f>SUM('Males 5 Year'!J20:J21,'Females 5 Year'!J20:J21)</f>
        <v>2373.8228098020077</v>
      </c>
      <c r="J7">
        <f>SUM('Males 5 Year'!K20:K21,'Females 5 Year'!K20:K21)</f>
        <v>2403.8344897538022</v>
      </c>
      <c r="K7">
        <f>SUM('Males 5 Year'!L20:L21,'Females 5 Year'!L20:L21)</f>
        <v>2476.0277696727862</v>
      </c>
      <c r="L7">
        <f>SUM('Males 5 Year'!M20:M21,'Females 5 Year'!M20:M21)</f>
        <v>2543.4711833428969</v>
      </c>
    </row>
    <row r="8" spans="1:12">
      <c r="A8" t="s">
        <v>225</v>
      </c>
      <c r="B8">
        <f>SUM(B4,B6:B7)/B5</f>
        <v>0.65009416195856873</v>
      </c>
      <c r="C8">
        <f t="shared" ref="C8:L8" si="0">SUM(C4,C6:C7)/C5</f>
        <v>0.66339326315307623</v>
      </c>
      <c r="D8">
        <f t="shared" si="0"/>
        <v>0.67444168701725726</v>
      </c>
      <c r="E8">
        <f t="shared" si="0"/>
        <v>0.68611296800093891</v>
      </c>
      <c r="F8">
        <f t="shared" si="0"/>
        <v>0.692115024243391</v>
      </c>
      <c r="G8">
        <f t="shared" si="0"/>
        <v>0.69633510692239486</v>
      </c>
      <c r="H8">
        <f t="shared" si="0"/>
        <v>0.70448854649236192</v>
      </c>
      <c r="I8">
        <f t="shared" si="0"/>
        <v>0.71007627154799802</v>
      </c>
      <c r="J8">
        <f t="shared" si="0"/>
        <v>0.713822314365677</v>
      </c>
      <c r="K8">
        <f t="shared" si="0"/>
        <v>0.71941587646152838</v>
      </c>
      <c r="L8">
        <f t="shared" si="0"/>
        <v>0.7226156036029765</v>
      </c>
    </row>
    <row r="9" spans="1:12">
      <c r="A9" t="s">
        <v>226</v>
      </c>
      <c r="B9">
        <f>SUM(B6:B7)/SUM(B4:B5)</f>
        <v>0.283594583847812</v>
      </c>
      <c r="C9">
        <f t="shared" ref="C9:L9" si="1">SUM(C6:C7)/SUM(C4:C5)</f>
        <v>0.29194007636685321</v>
      </c>
      <c r="D9">
        <f t="shared" si="1"/>
        <v>0.29697341359076568</v>
      </c>
      <c r="E9">
        <f t="shared" si="1"/>
        <v>0.30121001912519035</v>
      </c>
      <c r="F9">
        <f t="shared" si="1"/>
        <v>0.30266722108008443</v>
      </c>
      <c r="G9">
        <f t="shared" si="1"/>
        <v>0.30367327981661962</v>
      </c>
      <c r="H9">
        <f t="shared" si="1"/>
        <v>0.30510322652227728</v>
      </c>
      <c r="I9">
        <f t="shared" si="1"/>
        <v>0.30649026340911928</v>
      </c>
      <c r="J9">
        <f t="shared" si="1"/>
        <v>0.30771038921096555</v>
      </c>
      <c r="K9">
        <f t="shared" si="1"/>
        <v>0.30958860245211223</v>
      </c>
      <c r="L9">
        <f t="shared" si="1"/>
        <v>0.31162594226139784</v>
      </c>
    </row>
    <row r="10" spans="1:12">
      <c r="A10" t="s">
        <v>228</v>
      </c>
      <c r="B10" s="6">
        <f>B7/$B7-1</f>
        <v>0</v>
      </c>
      <c r="C10" s="6">
        <f t="shared" ref="C10:L10" si="2">C7/$B7-1</f>
        <v>2.5945086925076577E-3</v>
      </c>
      <c r="D10" s="6">
        <f t="shared" si="2"/>
        <v>2.1774585186350226E-2</v>
      </c>
      <c r="E10" s="6">
        <f t="shared" si="2"/>
        <v>5.0644754492324529E-2</v>
      </c>
      <c r="F10" s="6">
        <f t="shared" si="2"/>
        <v>5.6906317507052773E-2</v>
      </c>
      <c r="G10" s="6">
        <f t="shared" si="2"/>
        <v>9.185064032917456E-2</v>
      </c>
      <c r="H10" s="6">
        <f t="shared" si="2"/>
        <v>0.11577824448294383</v>
      </c>
      <c r="I10" s="6">
        <f t="shared" si="2"/>
        <v>0.13743306650790976</v>
      </c>
      <c r="J10" s="6">
        <f t="shared" si="2"/>
        <v>0.15181336356195607</v>
      </c>
      <c r="K10" s="6">
        <f t="shared" si="2"/>
        <v>0.18640525619203929</v>
      </c>
      <c r="L10" s="6">
        <f t="shared" si="2"/>
        <v>0.21872121865974936</v>
      </c>
    </row>
    <row r="11" spans="1:12">
      <c r="A11" t="s">
        <v>229</v>
      </c>
      <c r="B11" s="6">
        <f>SUM(B6:B7)/SUM($B6:$B7)-1</f>
        <v>0</v>
      </c>
      <c r="C11" s="6">
        <f t="shared" ref="C11:L11" si="3">SUM(C6:C7)/SUM($B6:$B7)-1</f>
        <v>3.2403548954263117E-2</v>
      </c>
      <c r="D11" s="6">
        <f t="shared" si="3"/>
        <v>5.6077809996204486E-2</v>
      </c>
      <c r="E11" s="6">
        <f t="shared" si="3"/>
        <v>7.8177401436352323E-2</v>
      </c>
      <c r="F11" s="6">
        <f t="shared" si="3"/>
        <v>9.2732744330308536E-2</v>
      </c>
      <c r="G11" s="6">
        <f t="shared" si="3"/>
        <v>0.10601686683359923</v>
      </c>
      <c r="H11" s="6">
        <f t="shared" si="3"/>
        <v>0.12079317467523487</v>
      </c>
      <c r="I11" s="6">
        <f t="shared" si="3"/>
        <v>0.13555701678957166</v>
      </c>
      <c r="J11" s="6">
        <f t="shared" si="3"/>
        <v>0.1498510811335827</v>
      </c>
      <c r="K11" s="6">
        <f t="shared" si="3"/>
        <v>0.16623344206503399</v>
      </c>
      <c r="L11" s="6">
        <f t="shared" si="3"/>
        <v>0.18307308859859694</v>
      </c>
    </row>
    <row r="12" spans="1:12">
      <c r="A12" t="s">
        <v>227</v>
      </c>
      <c r="B12" s="6">
        <f>(B4/$B4)-1</f>
        <v>0</v>
      </c>
      <c r="C12" s="6">
        <f t="shared" ref="C12:L12" si="4">(C4/$B4)-1</f>
        <v>8.3193532616938626E-3</v>
      </c>
      <c r="D12" s="6">
        <f t="shared" si="4"/>
        <v>2.3580383910849712E-2</v>
      </c>
      <c r="E12" s="6">
        <f t="shared" si="4"/>
        <v>4.3322472641877052E-2</v>
      </c>
      <c r="F12" s="6">
        <f t="shared" si="4"/>
        <v>6.0965167090429651E-2</v>
      </c>
      <c r="G12" s="6">
        <f t="shared" si="4"/>
        <v>7.6453771923362002E-2</v>
      </c>
      <c r="H12" s="6">
        <f t="shared" si="4"/>
        <v>9.9030812662033618E-2</v>
      </c>
      <c r="I12" s="6">
        <f t="shared" si="4"/>
        <v>0.11646744569978607</v>
      </c>
      <c r="J12" s="6">
        <f t="shared" si="4"/>
        <v>0.13060933940044595</v>
      </c>
      <c r="K12" s="6">
        <f t="shared" si="4"/>
        <v>0.14644607802192833</v>
      </c>
      <c r="L12" s="6">
        <f t="shared" si="4"/>
        <v>0.15652139732769887</v>
      </c>
    </row>
    <row r="13" spans="1:12">
      <c r="A13" t="s">
        <v>12</v>
      </c>
    </row>
    <row r="14" spans="1:12">
      <c r="A14" t="s">
        <v>220</v>
      </c>
      <c r="B14">
        <f>SUM('Males 5 Year'!C22,'Females 5 Year'!C22)</f>
        <v>149811</v>
      </c>
      <c r="C14">
        <f>SUM('Males 5 Year'!D22,'Females 5 Year'!D22)</f>
        <v>151558.70337006822</v>
      </c>
      <c r="D14">
        <f>SUM('Males 5 Year'!E22,'Females 5 Year'!E22)</f>
        <v>153341.08242260778</v>
      </c>
      <c r="E14">
        <f>SUM('Males 5 Year'!F22,'Females 5 Year'!F22)</f>
        <v>155122.67436961719</v>
      </c>
      <c r="F14">
        <f>SUM('Males 5 Year'!G22,'Females 5 Year'!G22)</f>
        <v>156891.18589081289</v>
      </c>
      <c r="G14">
        <f>SUM('Males 5 Year'!H22,'Females 5 Year'!H22)</f>
        <v>158676.63685436087</v>
      </c>
      <c r="H14">
        <f>SUM('Males 5 Year'!I22,'Females 5 Year'!I22)</f>
        <v>160447.6399587341</v>
      </c>
      <c r="I14">
        <f>SUM('Males 5 Year'!J22,'Females 5 Year'!J22)</f>
        <v>162222.91525696614</v>
      </c>
      <c r="J14">
        <f>SUM('Males 5 Year'!K22,'Females 5 Year'!K22)</f>
        <v>163997.88919319157</v>
      </c>
      <c r="K14">
        <f>SUM('Males 5 Year'!L22,'Females 5 Year'!L22)</f>
        <v>165773.97068115458</v>
      </c>
      <c r="L14">
        <f>SUM('Males 5 Year'!M22,'Females 5 Year'!M22)</f>
        <v>167549.01650284993</v>
      </c>
    </row>
    <row r="15" spans="1:12">
      <c r="A15" t="s">
        <v>221</v>
      </c>
      <c r="B15">
        <f>SUM('Males 1Year'!E93:E108,'Females 1Year'!E93:E108)</f>
        <v>23419</v>
      </c>
      <c r="C15">
        <f>SUM('Males 1Year'!F93:F108,'Females 1Year'!F93:F108)</f>
        <v>23663.377989742927</v>
      </c>
      <c r="D15">
        <f>SUM('Males 1Year'!G93:G108,'Females 1Year'!G93:G108)</f>
        <v>23913.323885115024</v>
      </c>
      <c r="E15">
        <f>SUM('Males 1Year'!H93:H108,'Females 1Year'!H93:H108)</f>
        <v>24186.556578432705</v>
      </c>
      <c r="F15">
        <f>SUM('Males 1Year'!I93:I108,'Females 1Year'!I93:I108)</f>
        <v>24516.078246528548</v>
      </c>
      <c r="G15">
        <f>SUM('Males 1Year'!J93:J108,'Females 1Year'!J93:J108)</f>
        <v>24919.417151550115</v>
      </c>
      <c r="H15">
        <f>SUM('Males 1Year'!K93:K108,'Females 1Year'!K93:K108)</f>
        <v>25273.630924458725</v>
      </c>
      <c r="I15">
        <f>SUM('Males 1Year'!L93:L108,'Females 1Year'!L93:L108)</f>
        <v>25645.805433504443</v>
      </c>
      <c r="J15">
        <f>SUM('Males 1Year'!M93:M108,'Females 1Year'!M93:M108)</f>
        <v>25992.437619787685</v>
      </c>
      <c r="K15">
        <f>SUM('Males 1Year'!N93:N108,'Females 1Year'!N93:N108)</f>
        <v>26320.996074788971</v>
      </c>
      <c r="L15">
        <f>SUM('Males 1Year'!O93:O108,'Females 1Year'!O93:O108)</f>
        <v>26637.777362341116</v>
      </c>
    </row>
    <row r="16" spans="1:12">
      <c r="A16" t="s">
        <v>222</v>
      </c>
      <c r="B16">
        <f>SUM('Males 5 Year'!C23:C35,'Females 5 Year'!C23:C35)-'Trend Table'!B15</f>
        <v>86788</v>
      </c>
      <c r="C16">
        <f>SUM('Males 5 Year'!D23:D35,'Females 5 Year'!D23:D35)-'Trend Table'!C15</f>
        <v>86764.647364490113</v>
      </c>
      <c r="D16">
        <f>SUM('Males 5 Year'!E23:E35,'Females 5 Year'!E23:E35)-'Trend Table'!D15</f>
        <v>87032.777856092362</v>
      </c>
      <c r="E16">
        <f>SUM('Males 5 Year'!F23:F35,'Females 5 Year'!F23:F35)-'Trend Table'!E15</f>
        <v>87452.893850852124</v>
      </c>
      <c r="F16">
        <f>SUM('Males 5 Year'!G23:G35,'Females 5 Year'!G23:G35)-'Trend Table'!F15</f>
        <v>87919.98373427878</v>
      </c>
      <c r="G16">
        <f>SUM('Males 5 Year'!H23:H35,'Females 5 Year'!H23:H35)-'Trend Table'!G15</f>
        <v>88518.663303840352</v>
      </c>
      <c r="H16">
        <f>SUM('Males 5 Year'!I23:I35,'Females 5 Year'!I23:I35)-'Trend Table'!H15</f>
        <v>88998.566394245398</v>
      </c>
      <c r="I16">
        <f>SUM('Males 5 Year'!J23:J35,'Females 5 Year'!J23:J35)-'Trend Table'!I15</f>
        <v>89549.090241642349</v>
      </c>
      <c r="J16">
        <f>SUM('Males 5 Year'!K23:K35,'Females 5 Year'!K23:K35)-'Trend Table'!J15</f>
        <v>90074.935301654652</v>
      </c>
      <c r="K16">
        <f>SUM('Males 5 Year'!L23:L35,'Females 5 Year'!L23:L35)-'Trend Table'!K15</f>
        <v>90652.054339194918</v>
      </c>
      <c r="L16">
        <f>SUM('Males 5 Year'!M23:M35,'Females 5 Year'!M23:M35)-'Trend Table'!L15</f>
        <v>91199.102785829891</v>
      </c>
    </row>
    <row r="17" spans="1:12">
      <c r="A17" t="s">
        <v>223</v>
      </c>
      <c r="B17">
        <f>SUM('Males 5 Year'!C36:C39,'Females 5 Year'!C36:C39)</f>
        <v>33040</v>
      </c>
      <c r="C17">
        <f>SUM('Males 5 Year'!D36:D39,'Females 5 Year'!D36:D39)</f>
        <v>34463.037743369699</v>
      </c>
      <c r="D17">
        <f>SUM('Males 5 Year'!E36:E39,'Females 5 Year'!E36:E39)</f>
        <v>35540.540025485119</v>
      </c>
      <c r="E17">
        <f>SUM('Males 5 Year'!F36:F39,'Females 5 Year'!F36:F39)</f>
        <v>36449.498210039936</v>
      </c>
      <c r="F17">
        <f>SUM('Males 5 Year'!G36:G39,'Females 5 Year'!G36:G39)</f>
        <v>37211.325059165712</v>
      </c>
      <c r="G17">
        <f>SUM('Males 5 Year'!H36:H39,'Females 5 Year'!H36:H39)</f>
        <v>37771.430287631003</v>
      </c>
      <c r="H17">
        <f>SUM('Males 5 Year'!I36:I39,'Females 5 Year'!I36:I39)</f>
        <v>38472.901341138277</v>
      </c>
      <c r="I17">
        <f>SUM('Males 5 Year'!J36:J39,'Females 5 Year'!J36:J39)</f>
        <v>39152.868051509286</v>
      </c>
      <c r="J17">
        <f>SUM('Males 5 Year'!K36:K39,'Females 5 Year'!K36:K39)</f>
        <v>39816.225041120444</v>
      </c>
      <c r="K17">
        <f>SUM('Males 5 Year'!L36:L39,'Females 5 Year'!L36:L39)</f>
        <v>40415.882512290373</v>
      </c>
      <c r="L17">
        <f>SUM('Males 5 Year'!M36:M39,'Females 5 Year'!M36:M39)</f>
        <v>41033.50339131229</v>
      </c>
    </row>
    <row r="18" spans="1:12">
      <c r="A18" t="s">
        <v>224</v>
      </c>
      <c r="B18">
        <f>SUM('Males 5 Year'!C40:C41,'Females 5 Year'!C40:C41)</f>
        <v>6564</v>
      </c>
      <c r="C18">
        <f>SUM('Males 5 Year'!D40:D41,'Females 5 Year'!D40:D41)</f>
        <v>6667.6402724654663</v>
      </c>
      <c r="D18">
        <f>SUM('Males 5 Year'!E40:E41,'Females 5 Year'!E40:E41)</f>
        <v>6854.4406559152758</v>
      </c>
      <c r="E18">
        <f>SUM('Males 5 Year'!F40:F41,'Females 5 Year'!F40:F41)</f>
        <v>7033.7257302924063</v>
      </c>
      <c r="F18">
        <f>SUM('Males 5 Year'!G40:G41,'Females 5 Year'!G40:G41)</f>
        <v>7243.7988508398557</v>
      </c>
      <c r="G18">
        <f>SUM('Males 5 Year'!H40:H41,'Females 5 Year'!H40:H41)</f>
        <v>7467.1261113394085</v>
      </c>
      <c r="H18">
        <f>SUM('Males 5 Year'!I40:I41,'Females 5 Year'!I40:I41)</f>
        <v>7702.541298891736</v>
      </c>
      <c r="I18">
        <f>SUM('Males 5 Year'!J40:J41,'Females 5 Year'!J40:J41)</f>
        <v>7875.1515303100477</v>
      </c>
      <c r="J18">
        <f>SUM('Males 5 Year'!K40:K41,'Females 5 Year'!K40:K41)</f>
        <v>8114.2912306287672</v>
      </c>
      <c r="K18">
        <f>SUM('Males 5 Year'!L40:L41,'Females 5 Year'!L40:L41)</f>
        <v>8385.0377548803081</v>
      </c>
      <c r="L18">
        <f>SUM('Males 5 Year'!M40:M41,'Females 5 Year'!M40:M41)</f>
        <v>8678.6329633666101</v>
      </c>
    </row>
    <row r="19" spans="1:12">
      <c r="A19" t="s">
        <v>225</v>
      </c>
      <c r="B19">
        <f>SUM(B15,B17:B18)/B16</f>
        <v>0.72617182098907684</v>
      </c>
      <c r="C19">
        <f t="shared" ref="C19:L19" si="5">SUM(C15,C17:C18)/C16</f>
        <v>0.74677945423306302</v>
      </c>
      <c r="D19">
        <f t="shared" si="5"/>
        <v>0.76187737769504948</v>
      </c>
      <c r="E19">
        <f t="shared" si="5"/>
        <v>0.77378549226939841</v>
      </c>
      <c r="F19">
        <f t="shared" si="5"/>
        <v>0.7844769667495195</v>
      </c>
      <c r="G19">
        <f t="shared" si="5"/>
        <v>0.79257832113554694</v>
      </c>
      <c r="H19">
        <f t="shared" si="5"/>
        <v>0.80281151100776149</v>
      </c>
      <c r="I19">
        <f t="shared" si="5"/>
        <v>0.81155291270093555</v>
      </c>
      <c r="J19">
        <f t="shared" si="5"/>
        <v>0.82068284194680896</v>
      </c>
      <c r="K19">
        <f t="shared" si="5"/>
        <v>0.8286841030747546</v>
      </c>
      <c r="L19">
        <f t="shared" si="5"/>
        <v>0.83717834260188495</v>
      </c>
    </row>
    <row r="20" spans="1:12">
      <c r="A20" t="s">
        <v>226</v>
      </c>
      <c r="B20">
        <f>SUM(B17:B18)/SUM(B15:B16)</f>
        <v>0.35936011324144562</v>
      </c>
      <c r="C20">
        <f t="shared" ref="C20:L20" si="6">SUM(C17:C18)/SUM(C15:C16)</f>
        <v>0.37246593773542019</v>
      </c>
      <c r="D20">
        <f t="shared" si="6"/>
        <v>0.38212230998697755</v>
      </c>
      <c r="E20">
        <f t="shared" si="6"/>
        <v>0.38949693655000284</v>
      </c>
      <c r="F20">
        <f t="shared" si="6"/>
        <v>0.39538136721289646</v>
      </c>
      <c r="G20">
        <f t="shared" si="6"/>
        <v>0.39879515077620226</v>
      </c>
      <c r="H20">
        <f t="shared" si="6"/>
        <v>0.40408291538533314</v>
      </c>
      <c r="I20">
        <f t="shared" si="6"/>
        <v>0.40824742542794445</v>
      </c>
      <c r="J20">
        <f t="shared" si="6"/>
        <v>0.41295426152351994</v>
      </c>
      <c r="K20">
        <f t="shared" si="6"/>
        <v>0.41719797931623942</v>
      </c>
      <c r="L20">
        <f t="shared" si="6"/>
        <v>0.42187247568137948</v>
      </c>
    </row>
    <row r="21" spans="1:12">
      <c r="A21" t="s">
        <v>228</v>
      </c>
      <c r="B21" s="6">
        <f>B18/$B18-1</f>
        <v>0</v>
      </c>
      <c r="C21" s="6">
        <f t="shared" ref="C21:L21" si="7">C18/$B18-1</f>
        <v>1.5789194464574496E-2</v>
      </c>
      <c r="D21" s="6">
        <f t="shared" si="7"/>
        <v>4.4247510041937277E-2</v>
      </c>
      <c r="E21" s="6">
        <f t="shared" si="7"/>
        <v>7.1560897363255105E-2</v>
      </c>
      <c r="F21" s="6">
        <f t="shared" si="7"/>
        <v>0.10356472438145281</v>
      </c>
      <c r="G21" s="6">
        <f t="shared" si="7"/>
        <v>0.13758776833324315</v>
      </c>
      <c r="H21" s="6">
        <f t="shared" si="7"/>
        <v>0.17345236119618157</v>
      </c>
      <c r="I21" s="6">
        <f t="shared" si="7"/>
        <v>0.19974886202164033</v>
      </c>
      <c r="J21" s="6">
        <f t="shared" si="7"/>
        <v>0.23618086999219479</v>
      </c>
      <c r="K21" s="6">
        <f t="shared" si="7"/>
        <v>0.27742805528341075</v>
      </c>
      <c r="L21" s="6">
        <f t="shared" si="7"/>
        <v>0.32215614920271318</v>
      </c>
    </row>
    <row r="22" spans="1:12">
      <c r="A22" t="s">
        <v>229</v>
      </c>
      <c r="B22" s="6">
        <f>SUM(B17:B18)/SUM($B17:$B18)-1</f>
        <v>0</v>
      </c>
      <c r="C22" s="6">
        <f t="shared" ref="C22:L22" si="8">SUM(C17:C18)/SUM($B17:$B18)-1</f>
        <v>3.8548581351256717E-2</v>
      </c>
      <c r="D22" s="6">
        <f t="shared" si="8"/>
        <v>7.0472191733168321E-2</v>
      </c>
      <c r="E22" s="6">
        <f t="shared" si="8"/>
        <v>9.7950306543085119E-2</v>
      </c>
      <c r="F22" s="6">
        <f t="shared" si="8"/>
        <v>0.12249075623688443</v>
      </c>
      <c r="G22" s="6">
        <f t="shared" si="8"/>
        <v>0.14227240680159614</v>
      </c>
      <c r="H22" s="6">
        <f t="shared" si="8"/>
        <v>0.16592876073199703</v>
      </c>
      <c r="I22" s="6">
        <f t="shared" si="8"/>
        <v>0.18745630698463112</v>
      </c>
      <c r="J22" s="6">
        <f t="shared" si="8"/>
        <v>0.21024432561734208</v>
      </c>
      <c r="K22" s="6">
        <f t="shared" si="8"/>
        <v>0.23222200452405506</v>
      </c>
      <c r="L22" s="6">
        <f t="shared" si="8"/>
        <v>0.25523018772545458</v>
      </c>
    </row>
    <row r="23" spans="1:12">
      <c r="A23" t="s">
        <v>227</v>
      </c>
      <c r="B23" s="6">
        <f>(B15/$B15)-1</f>
        <v>0</v>
      </c>
      <c r="C23" s="6">
        <f t="shared" ref="C23:L23" si="9">(C15/$B15)-1</f>
        <v>1.0435030946792212E-2</v>
      </c>
      <c r="D23" s="6">
        <f t="shared" si="9"/>
        <v>2.1107813532389219E-2</v>
      </c>
      <c r="E23" s="6">
        <f t="shared" si="9"/>
        <v>3.277495104115058E-2</v>
      </c>
      <c r="F23" s="6">
        <f t="shared" si="9"/>
        <v>4.6845648683912611E-2</v>
      </c>
      <c r="G23" s="6">
        <f t="shared" si="9"/>
        <v>6.4068369766006938E-2</v>
      </c>
      <c r="H23" s="6">
        <f t="shared" si="9"/>
        <v>7.9193429457223852E-2</v>
      </c>
      <c r="I23" s="6">
        <f t="shared" si="9"/>
        <v>9.5085419253787329E-2</v>
      </c>
      <c r="J23" s="6">
        <f t="shared" si="9"/>
        <v>0.10988674237959284</v>
      </c>
      <c r="K23" s="6">
        <f t="shared" si="9"/>
        <v>0.1239163104653902</v>
      </c>
      <c r="L23" s="6">
        <f t="shared" si="9"/>
        <v>0.13744298912597097</v>
      </c>
    </row>
    <row r="24" spans="1:12">
      <c r="A24" t="s">
        <v>14</v>
      </c>
    </row>
    <row r="25" spans="1:12">
      <c r="A25" t="s">
        <v>220</v>
      </c>
      <c r="B25">
        <f>SUM('Males 5 Year'!C42,'Females 5 Year'!C42)</f>
        <v>113995</v>
      </c>
      <c r="C25">
        <f>SUM('Males 5 Year'!D42,'Females 5 Year'!D42)</f>
        <v>115046.66348497313</v>
      </c>
      <c r="D25">
        <f>SUM('Males 5 Year'!E42,'Females 5 Year'!E42)</f>
        <v>116134.8336784058</v>
      </c>
      <c r="E25">
        <f>SUM('Males 5 Year'!F42,'Females 5 Year'!F42)</f>
        <v>117256.67261775074</v>
      </c>
      <c r="F25">
        <f>SUM('Males 5 Year'!G42,'Females 5 Year'!G42)</f>
        <v>118377.88452568177</v>
      </c>
      <c r="G25">
        <f>SUM('Males 5 Year'!H42,'Females 5 Year'!H42)</f>
        <v>119496.99937362436</v>
      </c>
      <c r="H25">
        <f>SUM('Males 5 Year'!I42,'Females 5 Year'!I42)</f>
        <v>120586.88102455865</v>
      </c>
      <c r="I25">
        <f>SUM('Males 5 Year'!J42,'Females 5 Year'!J42)</f>
        <v>121678.5786971717</v>
      </c>
      <c r="J25">
        <f>SUM('Males 5 Year'!K42,'Females 5 Year'!K42)</f>
        <v>122772.76722620951</v>
      </c>
      <c r="K25">
        <f>SUM('Males 5 Year'!L42,'Females 5 Year'!L42)</f>
        <v>123868.59712796129</v>
      </c>
      <c r="L25">
        <f>SUM('Males 5 Year'!M42,'Females 5 Year'!M42)</f>
        <v>124973.58203538528</v>
      </c>
    </row>
    <row r="26" spans="1:12">
      <c r="A26" t="s">
        <v>221</v>
      </c>
      <c r="B26">
        <f>SUM('Males 1Year'!E184:E199,'Females 1Year'!E184:E199)</f>
        <v>18630</v>
      </c>
      <c r="C26">
        <f>SUM('Males 1Year'!F184:F199,'Females 1Year'!F184:F199)</f>
        <v>18840.119052254417</v>
      </c>
      <c r="D26">
        <f>SUM('Males 1Year'!G184:G199,'Females 1Year'!G184:G199)</f>
        <v>19091.771818750785</v>
      </c>
      <c r="E26">
        <f>SUM('Males 1Year'!H184:H199,'Females 1Year'!H184:H199)</f>
        <v>19299.697655003867</v>
      </c>
      <c r="F26">
        <f>SUM('Males 1Year'!I184:I199,'Females 1Year'!I184:I199)</f>
        <v>19571.689760186619</v>
      </c>
      <c r="G26">
        <f>SUM('Males 1Year'!J184:J199,'Females 1Year'!J184:J199)</f>
        <v>19899.878282973128</v>
      </c>
      <c r="H26">
        <f>SUM('Males 1Year'!K184:K199,'Females 1Year'!K184:K199)</f>
        <v>20240.460030654234</v>
      </c>
      <c r="I26">
        <f>SUM('Males 1Year'!L184:L199,'Females 1Year'!L184:L199)</f>
        <v>20593.15620238561</v>
      </c>
      <c r="J26">
        <f>SUM('Males 1Year'!M184:M199,'Females 1Year'!M184:M199)</f>
        <v>20896.869104296326</v>
      </c>
      <c r="K26">
        <f>SUM('Males 1Year'!N184:N199,'Females 1Year'!N184:N199)</f>
        <v>21164.991659865831</v>
      </c>
      <c r="L26">
        <f>SUM('Males 1Year'!O184:O199,'Females 1Year'!O184:O199)</f>
        <v>21428.781971785455</v>
      </c>
    </row>
    <row r="27" spans="1:12">
      <c r="A27" t="s">
        <v>222</v>
      </c>
      <c r="B27">
        <f>SUM('Males 5 Year'!C43:C55,'Females 5 Year'!C43:C55)-B26</f>
        <v>67308</v>
      </c>
      <c r="C27">
        <f>SUM('Males 5 Year'!D43:D55,'Females 5 Year'!D43:D55)-C26</f>
        <v>67209.330132932024</v>
      </c>
      <c r="D27">
        <f>SUM('Males 5 Year'!E43:E55,'Females 5 Year'!E43:E55)-D26</f>
        <v>67301.989739051904</v>
      </c>
      <c r="E27">
        <f>SUM('Males 5 Year'!F43:F55,'Females 5 Year'!F43:F55)-E26</f>
        <v>67576.807081794352</v>
      </c>
      <c r="F27">
        <f>SUM('Males 5 Year'!G43:G55,'Females 5 Year'!G43:G55)-F26</f>
        <v>67831.807920954205</v>
      </c>
      <c r="G27">
        <f>SUM('Males 5 Year'!H43:H55,'Females 5 Year'!H43:H55)-G26</f>
        <v>68083.418416862638</v>
      </c>
      <c r="H27">
        <f>SUM('Males 5 Year'!I43:I55,'Females 5 Year'!I43:I55)-H26</f>
        <v>68391.331548874761</v>
      </c>
      <c r="I27">
        <f>SUM('Males 5 Year'!J43:J55,'Females 5 Year'!J43:J55)-I26</f>
        <v>68552.452313208996</v>
      </c>
      <c r="J27">
        <f>SUM('Males 5 Year'!K43:K55,'Females 5 Year'!K43:K55)-J26</f>
        <v>68805.867047976528</v>
      </c>
      <c r="K27">
        <f>SUM('Males 5 Year'!L43:L55,'Females 5 Year'!L43:L55)-K26</f>
        <v>69076.782013516844</v>
      </c>
      <c r="L27">
        <f>SUM('Males 5 Year'!M43:M55,'Females 5 Year'!M43:M55)-L26</f>
        <v>69302.375799799149</v>
      </c>
    </row>
    <row r="28" spans="1:12">
      <c r="A28" t="s">
        <v>223</v>
      </c>
      <c r="B28">
        <f>SUM('Males 5 Year'!C56:C59,'Females 5 Year'!C56:C59)</f>
        <v>23706</v>
      </c>
      <c r="C28">
        <f>SUM('Males 5 Year'!D56:D59,'Females 5 Year'!D56:D59)</f>
        <v>24575.795146141914</v>
      </c>
      <c r="D28">
        <f>SUM('Males 5 Year'!E56:E59,'Females 5 Year'!E56:E59)</f>
        <v>25247.516420870405</v>
      </c>
      <c r="E28">
        <f>SUM('Males 5 Year'!F56:F59,'Females 5 Year'!F56:F59)</f>
        <v>25783.160494880573</v>
      </c>
      <c r="F28">
        <f>SUM('Males 5 Year'!G56:G59,'Females 5 Year'!G56:G59)</f>
        <v>26268.526729666632</v>
      </c>
      <c r="G28">
        <f>SUM('Males 5 Year'!H56:H59,'Females 5 Year'!H56:H59)</f>
        <v>26698.630942450283</v>
      </c>
      <c r="H28">
        <f>SUM('Males 5 Year'!I56:I59,'Females 5 Year'!I56:I59)</f>
        <v>26958.076380647468</v>
      </c>
      <c r="I28">
        <f>SUM('Males 5 Year'!J56:J59,'Females 5 Year'!J56:J59)</f>
        <v>27392.356343871055</v>
      </c>
      <c r="J28">
        <f>SUM('Males 5 Year'!K56:K59,'Females 5 Year'!K56:K59)</f>
        <v>27783.418400035891</v>
      </c>
      <c r="K28">
        <f>SUM('Males 5 Year'!L56:L59,'Females 5 Year'!L56:L59)</f>
        <v>28149.043213234479</v>
      </c>
      <c r="L28">
        <f>SUM('Males 5 Year'!M56:M59,'Females 5 Year'!M56:M59)</f>
        <v>28587.218922441931</v>
      </c>
    </row>
    <row r="29" spans="1:12">
      <c r="A29" t="s">
        <v>224</v>
      </c>
      <c r="B29">
        <f>SUM('Males 5 Year'!C60:C61,'Females 5 Year'!C60:C61)</f>
        <v>4351</v>
      </c>
      <c r="C29">
        <f>SUM('Males 5 Year'!D60:D61,'Females 5 Year'!D60:D61)</f>
        <v>4421.4191536447652</v>
      </c>
      <c r="D29">
        <f>SUM('Males 5 Year'!E60:E61,'Females 5 Year'!E60:E61)</f>
        <v>4493.5556997327176</v>
      </c>
      <c r="E29">
        <f>SUM('Males 5 Year'!F60:F61,'Females 5 Year'!F60:F61)</f>
        <v>4597.0073860719531</v>
      </c>
      <c r="F29">
        <f>SUM('Males 5 Year'!G60:G61,'Females 5 Year'!G60:G61)</f>
        <v>4705.8601148742964</v>
      </c>
      <c r="G29">
        <f>SUM('Males 5 Year'!H60:H61,'Females 5 Year'!H60:H61)</f>
        <v>4815.0717313383084</v>
      </c>
      <c r="H29">
        <f>SUM('Males 5 Year'!I60:I61,'Females 5 Year'!I60:I61)</f>
        <v>4997.0130643821667</v>
      </c>
      <c r="I29">
        <f>SUM('Males 5 Year'!J60:J61,'Females 5 Year'!J60:J61)</f>
        <v>5140.6138377060615</v>
      </c>
      <c r="J29">
        <f>SUM('Males 5 Year'!K60:K61,'Females 5 Year'!K60:K61)</f>
        <v>5286.6126739007868</v>
      </c>
      <c r="K29">
        <f>SUM('Males 5 Year'!L60:L61,'Females 5 Year'!L60:L61)</f>
        <v>5477.7802413441468</v>
      </c>
      <c r="L29">
        <f>SUM('Males 5 Year'!M60:M61,'Females 5 Year'!M60:M61)</f>
        <v>5655.2053413587646</v>
      </c>
    </row>
    <row r="30" spans="1:12">
      <c r="A30" t="s">
        <v>225</v>
      </c>
      <c r="B30">
        <f>SUM(B26,B28:B29)/B27</f>
        <v>0.6936322576811077</v>
      </c>
      <c r="C30">
        <f t="shared" ref="C30:L30" si="10">SUM(C26,C28:C29)/C27</f>
        <v>0.71176625711675101</v>
      </c>
      <c r="D30">
        <f t="shared" si="10"/>
        <v>0.72557801230977137</v>
      </c>
      <c r="E30">
        <f t="shared" si="10"/>
        <v>0.73516148041478702</v>
      </c>
      <c r="F30">
        <f t="shared" si="10"/>
        <v>0.74516776353108449</v>
      </c>
      <c r="G30">
        <f t="shared" si="10"/>
        <v>0.75515569212411637</v>
      </c>
      <c r="H30">
        <f t="shared" si="10"/>
        <v>0.76318954893257429</v>
      </c>
      <c r="I30">
        <f t="shared" si="10"/>
        <v>0.7749704728466168</v>
      </c>
      <c r="J30">
        <f t="shared" si="10"/>
        <v>0.78433573318105698</v>
      </c>
      <c r="K30">
        <f t="shared" si="10"/>
        <v>0.79320161590218363</v>
      </c>
      <c r="L30">
        <f t="shared" si="10"/>
        <v>0.80330876962153863</v>
      </c>
    </row>
    <row r="31" spans="1:12">
      <c r="A31" t="s">
        <v>226</v>
      </c>
      <c r="B31">
        <f>SUM(B28:B29)/SUM(B26:B27)</f>
        <v>0.32647955502804349</v>
      </c>
      <c r="C31">
        <f t="shared" ref="C31:L31" si="11">SUM(C28:C29)/SUM(C26:C27)</f>
        <v>0.3369831483451099</v>
      </c>
      <c r="D31">
        <f t="shared" si="11"/>
        <v>0.34425022807583777</v>
      </c>
      <c r="E31">
        <f t="shared" si="11"/>
        <v>0.34969371722530201</v>
      </c>
      <c r="F31">
        <f t="shared" si="11"/>
        <v>0.35438383664621143</v>
      </c>
      <c r="G31">
        <f t="shared" si="11"/>
        <v>0.35817824355116956</v>
      </c>
      <c r="H31">
        <f t="shared" si="11"/>
        <v>0.36053755515430874</v>
      </c>
      <c r="I31">
        <f t="shared" si="11"/>
        <v>0.36494192729511732</v>
      </c>
      <c r="J31">
        <f t="shared" si="11"/>
        <v>0.36866245660332359</v>
      </c>
      <c r="K31">
        <f t="shared" si="11"/>
        <v>0.37263034718584048</v>
      </c>
      <c r="L31">
        <f t="shared" si="11"/>
        <v>0.37740534899825579</v>
      </c>
    </row>
    <row r="32" spans="1:12">
      <c r="A32" t="s">
        <v>228</v>
      </c>
      <c r="B32" s="6">
        <f>B29/$B29-1</f>
        <v>0</v>
      </c>
      <c r="C32" s="6">
        <f t="shared" ref="C32:L32" si="12">C29/$B29-1</f>
        <v>1.6184590587167369E-2</v>
      </c>
      <c r="D32" s="6">
        <f t="shared" si="12"/>
        <v>3.2763893296418711E-2</v>
      </c>
      <c r="E32" s="6">
        <f t="shared" si="12"/>
        <v>5.6540424286819935E-2</v>
      </c>
      <c r="F32" s="6">
        <f t="shared" si="12"/>
        <v>8.1558288870212881E-2</v>
      </c>
      <c r="G32" s="6">
        <f t="shared" si="12"/>
        <v>0.10665863740250714</v>
      </c>
      <c r="H32" s="6">
        <f t="shared" si="12"/>
        <v>0.14847461833651265</v>
      </c>
      <c r="I32" s="6">
        <f t="shared" si="12"/>
        <v>0.18147870321904436</v>
      </c>
      <c r="J32" s="6">
        <f t="shared" si="12"/>
        <v>0.21503394022081967</v>
      </c>
      <c r="K32" s="6">
        <f t="shared" si="12"/>
        <v>0.25897040711196206</v>
      </c>
      <c r="L32" s="6">
        <f t="shared" si="12"/>
        <v>0.29974841217163051</v>
      </c>
    </row>
    <row r="33" spans="1:12">
      <c r="A33" t="s">
        <v>229</v>
      </c>
      <c r="B33" s="6">
        <f>SUM(B28:B29)/SUM($B28:$B29)-1</f>
        <v>0</v>
      </c>
      <c r="C33" s="6">
        <f t="shared" ref="C33:L33" si="13">SUM(C28:C29)/SUM($B28:$B29)-1</f>
        <v>3.3510863591498685E-2</v>
      </c>
      <c r="D33" s="6">
        <f t="shared" si="13"/>
        <v>6.0023242706031432E-2</v>
      </c>
      <c r="E33" s="6">
        <f t="shared" si="13"/>
        <v>8.2801720816642055E-2</v>
      </c>
      <c r="F33" s="6">
        <f t="shared" si="13"/>
        <v>0.10398071228359873</v>
      </c>
      <c r="G33" s="6">
        <f t="shared" si="13"/>
        <v>0.1232028610966458</v>
      </c>
      <c r="H33" s="6">
        <f t="shared" si="13"/>
        <v>0.13893464893002228</v>
      </c>
      <c r="I33" s="6">
        <f t="shared" si="13"/>
        <v>0.15953131773094475</v>
      </c>
      <c r="J33" s="6">
        <f t="shared" si="13"/>
        <v>0.17867309669375464</v>
      </c>
      <c r="K33" s="6">
        <f t="shared" si="13"/>
        <v>0.19851814002133605</v>
      </c>
      <c r="L33" s="6">
        <f t="shared" si="13"/>
        <v>0.22045921744308727</v>
      </c>
    </row>
    <row r="34" spans="1:12">
      <c r="A34" t="s">
        <v>227</v>
      </c>
      <c r="B34" s="6">
        <f>(B26/$B26)-1</f>
        <v>0</v>
      </c>
      <c r="C34" s="6">
        <f t="shared" ref="C34:L34" si="14">(C26/$B26)-1</f>
        <v>1.1278532058744961E-2</v>
      </c>
      <c r="D34" s="6">
        <f t="shared" si="14"/>
        <v>2.4786463701061967E-2</v>
      </c>
      <c r="E34" s="6">
        <f t="shared" si="14"/>
        <v>3.5947270799992825E-2</v>
      </c>
      <c r="F34" s="6">
        <f t="shared" si="14"/>
        <v>5.0546954384681708E-2</v>
      </c>
      <c r="G34" s="6">
        <f t="shared" si="14"/>
        <v>6.8163085505803966E-2</v>
      </c>
      <c r="H34" s="6">
        <f t="shared" si="14"/>
        <v>8.6444446089867677E-2</v>
      </c>
      <c r="I34" s="6">
        <f t="shared" si="14"/>
        <v>0.10537607098151414</v>
      </c>
      <c r="J34" s="6">
        <f t="shared" si="14"/>
        <v>0.12167842749846081</v>
      </c>
      <c r="K34" s="6">
        <f t="shared" si="14"/>
        <v>0.1360704057898996</v>
      </c>
      <c r="L34" s="6">
        <f t="shared" si="14"/>
        <v>0.15022984282262231</v>
      </c>
    </row>
    <row r="35" spans="1:12">
      <c r="A35" t="s">
        <v>16</v>
      </c>
    </row>
    <row r="36" spans="1:12">
      <c r="A36" t="s">
        <v>220</v>
      </c>
      <c r="B36">
        <f>SUM('Males 5 Year'!C62,'Females 5 Year'!C62)</f>
        <v>107053</v>
      </c>
      <c r="C36">
        <f>SUM('Males 5 Year'!D62,'Females 5 Year'!D62)</f>
        <v>108662.44870320338</v>
      </c>
      <c r="D36">
        <f>SUM('Males 5 Year'!E62,'Females 5 Year'!E62)</f>
        <v>110273.65627467616</v>
      </c>
      <c r="E36">
        <f>SUM('Males 5 Year'!F62,'Females 5 Year'!F62)</f>
        <v>111879.23003518808</v>
      </c>
      <c r="F36">
        <f>SUM('Males 5 Year'!G62,'Females 5 Year'!G62)</f>
        <v>113481.74571097025</v>
      </c>
      <c r="G36">
        <f>SUM('Males 5 Year'!H62,'Females 5 Year'!H62)</f>
        <v>115025.25495672342</v>
      </c>
      <c r="H36">
        <f>SUM('Males 5 Year'!I62,'Females 5 Year'!I62)</f>
        <v>116525.63138646318</v>
      </c>
      <c r="I36">
        <f>SUM('Males 5 Year'!J62,'Females 5 Year'!J62)</f>
        <v>117993.50167996627</v>
      </c>
      <c r="J36">
        <f>SUM('Males 5 Year'!K62,'Females 5 Year'!K62)</f>
        <v>119426.90397985827</v>
      </c>
      <c r="K36">
        <f>SUM('Males 5 Year'!L62,'Females 5 Year'!L62)</f>
        <v>120827.66908876823</v>
      </c>
      <c r="L36">
        <f>SUM('Males 5 Year'!M62,'Females 5 Year'!M62)</f>
        <v>122199.31421907747</v>
      </c>
    </row>
    <row r="37" spans="1:12">
      <c r="A37" t="s">
        <v>221</v>
      </c>
      <c r="B37">
        <f>SUM('Males 1Year'!E275:E290,'Females 1Year'!E275:E290)</f>
        <v>22188</v>
      </c>
      <c r="C37">
        <f>SUM('Males 1Year'!F275:F290,'Females 1Year'!F275:F290)</f>
        <v>22550.693416136612</v>
      </c>
      <c r="D37">
        <f>SUM('Males 1Year'!G275:G290,'Females 1Year'!G275:G290)</f>
        <v>22924.012082803973</v>
      </c>
      <c r="E37">
        <f>SUM('Males 1Year'!H275:H290,'Females 1Year'!H275:H290)</f>
        <v>23324.145277359807</v>
      </c>
      <c r="F37">
        <f>SUM('Males 1Year'!I275:I290,'Females 1Year'!I275:I290)</f>
        <v>23764.594505202607</v>
      </c>
      <c r="G37">
        <f>SUM('Males 1Year'!J275:J290,'Females 1Year'!J275:J290)</f>
        <v>24156.156802944122</v>
      </c>
      <c r="H37">
        <f>SUM('Males 1Year'!K275:K290,'Females 1Year'!K275:K290)</f>
        <v>24523.894992854592</v>
      </c>
      <c r="I37">
        <f>SUM('Males 1Year'!L275:L290,'Females 1Year'!L275:L290)</f>
        <v>24976.201376604236</v>
      </c>
      <c r="J37">
        <f>SUM('Males 1Year'!M275:M290,'Females 1Year'!M275:M290)</f>
        <v>25294.451857702672</v>
      </c>
      <c r="K37">
        <f>SUM('Males 1Year'!N275:N290,'Females 1Year'!N275:N290)</f>
        <v>25572.459451005019</v>
      </c>
      <c r="L37">
        <f>SUM('Males 1Year'!O275:O290,'Females 1Year'!O275:O290)</f>
        <v>25851.350127154867</v>
      </c>
    </row>
    <row r="38" spans="1:12">
      <c r="A38" t="s">
        <v>222</v>
      </c>
      <c r="B38">
        <f>SUM('Males 5 Year'!C63:C75,'Females 5 Year'!C63:C75)-'Trend Table'!B37</f>
        <v>71302</v>
      </c>
      <c r="C38">
        <f>SUM('Males 5 Year'!D63:D75,'Females 5 Year'!D63:D75)-'Trend Table'!C37</f>
        <v>72069.044636611303</v>
      </c>
      <c r="D38">
        <f>SUM('Males 5 Year'!E63:E75,'Females 5 Year'!E63:E75)-'Trend Table'!D37</f>
        <v>72931.528886956628</v>
      </c>
      <c r="E38">
        <f>SUM('Males 5 Year'!F63:F75,'Females 5 Year'!F63:F75)-'Trend Table'!E37</f>
        <v>73830.889355547755</v>
      </c>
      <c r="F38">
        <f>SUM('Males 5 Year'!G63:G75,'Females 5 Year'!G63:G75)-'Trend Table'!F37</f>
        <v>74705.877194949615</v>
      </c>
      <c r="G38">
        <f>SUM('Males 5 Year'!H63:H75,'Females 5 Year'!H63:H75)-'Trend Table'!G37</f>
        <v>75561.158607062549</v>
      </c>
      <c r="H38">
        <f>SUM('Males 5 Year'!I63:I75,'Females 5 Year'!I63:I75)-'Trend Table'!H37</f>
        <v>76422.921519150812</v>
      </c>
      <c r="I38">
        <f>SUM('Males 5 Year'!J63:J75,'Females 5 Year'!J63:J75)-'Trend Table'!I37</f>
        <v>77128.618011303959</v>
      </c>
      <c r="J38">
        <f>SUM('Males 5 Year'!K63:K75,'Females 5 Year'!K63:K75)-'Trend Table'!J37</f>
        <v>77874.236310481894</v>
      </c>
      <c r="K38">
        <f>SUM('Males 5 Year'!L63:L75,'Females 5 Year'!L63:L75)-'Trend Table'!K37</f>
        <v>78645.563072025805</v>
      </c>
      <c r="L38">
        <f>SUM('Males 5 Year'!M63:M75,'Females 5 Year'!M63:M75)-'Trend Table'!L37</f>
        <v>79319.820705564431</v>
      </c>
    </row>
    <row r="39" spans="1:12">
      <c r="A39" t="s">
        <v>223</v>
      </c>
      <c r="B39">
        <f>SUM('Males 5 Year'!C76:C79,'Females 5 Year'!C76:C79)</f>
        <v>11490</v>
      </c>
      <c r="C39">
        <f>SUM('Males 5 Year'!D76:D79,'Females 5 Year'!D76:D79)</f>
        <v>11842.840925846018</v>
      </c>
      <c r="D39">
        <f>SUM('Males 5 Year'!E76:E79,'Females 5 Year'!E76:E79)</f>
        <v>12102.724914722236</v>
      </c>
      <c r="E39">
        <f>SUM('Males 5 Year'!F76:F79,'Females 5 Year'!F76:F79)</f>
        <v>12296.989243994823</v>
      </c>
      <c r="F39">
        <f>SUM('Males 5 Year'!G76:G79,'Females 5 Year'!G76:G79)</f>
        <v>12467.507591930482</v>
      </c>
      <c r="G39">
        <f>SUM('Males 5 Year'!H76:H79,'Females 5 Year'!H76:H79)</f>
        <v>12623.608675672263</v>
      </c>
      <c r="H39">
        <f>SUM('Males 5 Year'!I76:I79,'Females 5 Year'!I76:I79)</f>
        <v>12797.62393940268</v>
      </c>
      <c r="I39">
        <f>SUM('Males 5 Year'!J76:J79,'Females 5 Year'!J76:J79)</f>
        <v>13050.902623425871</v>
      </c>
      <c r="J39">
        <f>SUM('Males 5 Year'!K76:K79,'Females 5 Year'!K76:K79)</f>
        <v>13341.386721719249</v>
      </c>
      <c r="K39">
        <f>SUM('Males 5 Year'!L76:L79,'Females 5 Year'!L76:L79)</f>
        <v>13641.203788437542</v>
      </c>
      <c r="L39">
        <f>SUM('Males 5 Year'!M76:M79,'Females 5 Year'!M76:M79)</f>
        <v>14002.640912351704</v>
      </c>
    </row>
    <row r="40" spans="1:12">
      <c r="A40" t="s">
        <v>224</v>
      </c>
      <c r="B40">
        <f>SUM('Males 5 Year'!C80:C81,'Females 5 Year'!C80:C81)</f>
        <v>2073</v>
      </c>
      <c r="C40">
        <f>SUM('Males 5 Year'!D80:D81,'Females 5 Year'!D80:D81)</f>
        <v>2199.8697246094457</v>
      </c>
      <c r="D40">
        <f>SUM('Males 5 Year'!E80:E81,'Females 5 Year'!E80:E81)</f>
        <v>2315.3903901933222</v>
      </c>
      <c r="E40">
        <f>SUM('Males 5 Year'!F80:F81,'Females 5 Year'!F80:F81)</f>
        <v>2427.2061582856909</v>
      </c>
      <c r="F40">
        <f>SUM('Males 5 Year'!G80:G81,'Females 5 Year'!G80:G81)</f>
        <v>2543.7664188875297</v>
      </c>
      <c r="G40">
        <f>SUM('Males 5 Year'!H80:H81,'Females 5 Year'!H80:H81)</f>
        <v>2684.3308710444753</v>
      </c>
      <c r="H40">
        <f>SUM('Males 5 Year'!I80:I81,'Females 5 Year'!I80:I81)</f>
        <v>2781.190935055105</v>
      </c>
      <c r="I40">
        <f>SUM('Males 5 Year'!J80:J81,'Females 5 Year'!J80:J81)</f>
        <v>2837.7796686321908</v>
      </c>
      <c r="J40">
        <f>SUM('Males 5 Year'!K80:K81,'Females 5 Year'!K80:K81)</f>
        <v>2916.8290899544563</v>
      </c>
      <c r="K40">
        <f>SUM('Males 5 Year'!L80:L81,'Females 5 Year'!L80:L81)</f>
        <v>2968.4427772998633</v>
      </c>
      <c r="L40">
        <f>SUM('Males 5 Year'!M80:M81,'Females 5 Year'!M80:M81)</f>
        <v>3025.5024740064632</v>
      </c>
    </row>
    <row r="41" spans="1:12">
      <c r="A41" t="s">
        <v>225</v>
      </c>
      <c r="B41">
        <f>SUM(B37,B39:B40)/B38</f>
        <v>0.50140248520378106</v>
      </c>
      <c r="C41">
        <f t="shared" ref="C41:L41" si="15">SUM(C37,C39:C40)/C38</f>
        <v>0.50775481000344092</v>
      </c>
      <c r="D41">
        <f t="shared" si="15"/>
        <v>0.51201624259926837</v>
      </c>
      <c r="E41">
        <f t="shared" si="15"/>
        <v>0.51534447182954479</v>
      </c>
      <c r="F41">
        <f t="shared" si="15"/>
        <v>0.51904709471294452</v>
      </c>
      <c r="G41">
        <f t="shared" si="15"/>
        <v>0.52228019100242107</v>
      </c>
      <c r="H41">
        <f t="shared" si="15"/>
        <v>0.5247471448374692</v>
      </c>
      <c r="I41">
        <f t="shared" si="15"/>
        <v>0.52982776979970192</v>
      </c>
      <c r="J41">
        <f t="shared" si="15"/>
        <v>0.53358683998784051</v>
      </c>
      <c r="K41">
        <f t="shared" si="15"/>
        <v>0.53635709846861757</v>
      </c>
      <c r="L41">
        <f t="shared" si="15"/>
        <v>0.54058989458236328</v>
      </c>
    </row>
    <row r="42" spans="1:12">
      <c r="A42" t="s">
        <v>226</v>
      </c>
      <c r="B42">
        <f>SUM(B39:B40)/SUM(B37:B38)</f>
        <v>0.14507433950155096</v>
      </c>
      <c r="C42">
        <f t="shared" ref="C42:L42" si="16">SUM(C39:C40)/SUM(C37:C38)</f>
        <v>0.14841206432665283</v>
      </c>
      <c r="D42">
        <f t="shared" si="16"/>
        <v>0.15041504287648869</v>
      </c>
      <c r="E42">
        <f t="shared" si="16"/>
        <v>0.15155360149800465</v>
      </c>
      <c r="F42">
        <f t="shared" si="16"/>
        <v>0.15244442066377148</v>
      </c>
      <c r="G42">
        <f t="shared" si="16"/>
        <v>0.15351335406268449</v>
      </c>
      <c r="H42">
        <f t="shared" si="16"/>
        <v>0.15432695564604584</v>
      </c>
      <c r="I42">
        <f t="shared" si="16"/>
        <v>0.15561148227191013</v>
      </c>
      <c r="J42">
        <f t="shared" si="16"/>
        <v>0.15758866474263705</v>
      </c>
      <c r="K42">
        <f t="shared" si="16"/>
        <v>0.15937403304756517</v>
      </c>
      <c r="L42">
        <f t="shared" si="16"/>
        <v>0.16190885060547999</v>
      </c>
    </row>
    <row r="43" spans="1:12">
      <c r="A43" t="s">
        <v>228</v>
      </c>
      <c r="B43" s="6">
        <f>B40/$B40-1</f>
        <v>0</v>
      </c>
      <c r="C43" s="6">
        <f t="shared" ref="C43:L43" si="17">C40/$B40-1</f>
        <v>6.1201024896018197E-2</v>
      </c>
      <c r="D43" s="6">
        <f t="shared" si="17"/>
        <v>0.1169273469335852</v>
      </c>
      <c r="E43" s="6">
        <f t="shared" si="17"/>
        <v>0.17086645358692287</v>
      </c>
      <c r="F43" s="6">
        <f t="shared" si="17"/>
        <v>0.22709426863846094</v>
      </c>
      <c r="G43" s="6">
        <f t="shared" si="17"/>
        <v>0.29490152968860373</v>
      </c>
      <c r="H43" s="6">
        <f t="shared" si="17"/>
        <v>0.34162611435364454</v>
      </c>
      <c r="I43" s="6">
        <f t="shared" si="17"/>
        <v>0.36892410450178037</v>
      </c>
      <c r="J43" s="6">
        <f t="shared" si="17"/>
        <v>0.40705696572815064</v>
      </c>
      <c r="K43" s="6">
        <f t="shared" si="17"/>
        <v>0.43195503005299729</v>
      </c>
      <c r="L43" s="6">
        <f t="shared" si="17"/>
        <v>0.45948020936153555</v>
      </c>
    </row>
    <row r="44" spans="1:12">
      <c r="A44" t="s">
        <v>229</v>
      </c>
      <c r="B44" s="6">
        <f>SUM(B39:B40)/SUM($B39:$B40)-1</f>
        <v>0</v>
      </c>
      <c r="C44" s="6">
        <f t="shared" ref="C44:L44" si="18">SUM(C39:C40)/SUM($B39:$B40)-1</f>
        <v>3.536906661177186E-2</v>
      </c>
      <c r="D44" s="6">
        <f t="shared" si="18"/>
        <v>6.304765206190055E-2</v>
      </c>
      <c r="E44" s="6">
        <f t="shared" si="18"/>
        <v>8.5614937866291818E-2</v>
      </c>
      <c r="F44" s="6">
        <f t="shared" si="18"/>
        <v>0.10678124388542432</v>
      </c>
      <c r="G44" s="6">
        <f t="shared" si="18"/>
        <v>0.12865439406596901</v>
      </c>
      <c r="H44" s="6">
        <f t="shared" si="18"/>
        <v>0.14862603218003279</v>
      </c>
      <c r="I44" s="6">
        <f t="shared" si="18"/>
        <v>0.17147255710816656</v>
      </c>
      <c r="J44" s="6">
        <f t="shared" si="18"/>
        <v>0.19871826378188495</v>
      </c>
      <c r="K44" s="6">
        <f t="shared" si="18"/>
        <v>0.22462925353811158</v>
      </c>
      <c r="L44" s="6">
        <f t="shared" si="18"/>
        <v>0.25548502443103782</v>
      </c>
    </row>
    <row r="45" spans="1:12">
      <c r="A45" t="s">
        <v>227</v>
      </c>
      <c r="B45" s="6">
        <f>(B37/$B37)-1</f>
        <v>0</v>
      </c>
      <c r="C45" s="6">
        <f t="shared" ref="C45:L45" si="19">(C37/$B37)-1</f>
        <v>1.6346377146953861E-2</v>
      </c>
      <c r="D45" s="6">
        <f t="shared" si="19"/>
        <v>3.3171628033350053E-2</v>
      </c>
      <c r="E45" s="6">
        <f t="shared" si="19"/>
        <v>5.1205393787624232E-2</v>
      </c>
      <c r="F45" s="6">
        <f t="shared" si="19"/>
        <v>7.1056179250162499E-2</v>
      </c>
      <c r="G45" s="6">
        <f t="shared" si="19"/>
        <v>8.8703659768529119E-2</v>
      </c>
      <c r="H45" s="6">
        <f t="shared" si="19"/>
        <v>0.10527740187734769</v>
      </c>
      <c r="I45" s="6">
        <f t="shared" si="19"/>
        <v>0.12566258232396965</v>
      </c>
      <c r="J45" s="6">
        <f t="shared" si="19"/>
        <v>0.14000594274845279</v>
      </c>
      <c r="K45" s="6">
        <f t="shared" si="19"/>
        <v>0.15253558008856216</v>
      </c>
      <c r="L45" s="6">
        <f t="shared" si="19"/>
        <v>0.16510501744884021</v>
      </c>
    </row>
    <row r="46" spans="1:12">
      <c r="A46" t="s">
        <v>18</v>
      </c>
    </row>
    <row r="47" spans="1:12">
      <c r="A47" t="s">
        <v>220</v>
      </c>
      <c r="B47">
        <f>SUM('Males 5 Year'!C82,'Females 5 Year'!C82)</f>
        <v>131540</v>
      </c>
      <c r="C47">
        <f>SUM('Males 5 Year'!D82,'Females 5 Year'!D82)</f>
        <v>132533.80699700615</v>
      </c>
      <c r="D47">
        <f>SUM('Males 5 Year'!E82,'Females 5 Year'!E82)</f>
        <v>133630.42359832447</v>
      </c>
      <c r="E47">
        <f>SUM('Males 5 Year'!F82,'Females 5 Year'!F82)</f>
        <v>134795.0882922138</v>
      </c>
      <c r="F47">
        <f>SUM('Males 5 Year'!G82,'Females 5 Year'!G82)</f>
        <v>136000.75508754747</v>
      </c>
      <c r="G47">
        <f>SUM('Males 5 Year'!H82,'Females 5 Year'!H82)</f>
        <v>137214.39704094687</v>
      </c>
      <c r="H47">
        <f>SUM('Males 5 Year'!I82,'Females 5 Year'!I82)</f>
        <v>138391.06205732509</v>
      </c>
      <c r="I47">
        <f>SUM('Males 5 Year'!J82,'Females 5 Year'!J82)</f>
        <v>139566.68376756221</v>
      </c>
      <c r="J47">
        <f>SUM('Males 5 Year'!K82,'Females 5 Year'!K82)</f>
        <v>140759.97137633545</v>
      </c>
      <c r="K47">
        <f>SUM('Males 5 Year'!L82,'Females 5 Year'!L82)</f>
        <v>142004.19077932491</v>
      </c>
      <c r="L47">
        <f>SUM('Males 5 Year'!M82,'Females 5 Year'!M82)</f>
        <v>143292.14214756916</v>
      </c>
    </row>
    <row r="48" spans="1:12">
      <c r="A48" t="s">
        <v>221</v>
      </c>
      <c r="B48">
        <f>SUM('Males 1Year'!E366:E381,'Females 1Year'!E366:E381)</f>
        <v>24536</v>
      </c>
      <c r="C48">
        <f>SUM('Males 1Year'!F366:F381,'Females 1Year'!F366:F381)</f>
        <v>24702.856657526172</v>
      </c>
      <c r="D48">
        <f>SUM('Males 1Year'!G366:G381,'Females 1Year'!G366:G381)</f>
        <v>24875.791599271652</v>
      </c>
      <c r="E48">
        <f>SUM('Males 1Year'!H366:H381,'Females 1Year'!H366:H381)</f>
        <v>25004.830637187668</v>
      </c>
      <c r="F48">
        <f>SUM('Males 1Year'!I366:I381,'Females 1Year'!I366:I381)</f>
        <v>25123.939770693225</v>
      </c>
      <c r="G48">
        <f>SUM('Males 1Year'!J366:J381,'Females 1Year'!J366:J381)</f>
        <v>25264.408499924964</v>
      </c>
      <c r="H48">
        <f>SUM('Males 1Year'!K366:K381,'Females 1Year'!K366:K381)</f>
        <v>25503.527367048027</v>
      </c>
      <c r="I48">
        <f>SUM('Males 1Year'!L366:L381,'Females 1Year'!L366:L381)</f>
        <v>25840.89198218246</v>
      </c>
      <c r="J48">
        <f>SUM('Males 1Year'!M366:M381,'Females 1Year'!M366:M381)</f>
        <v>26106.326684343461</v>
      </c>
      <c r="K48">
        <f>SUM('Males 1Year'!N366:N381,'Females 1Year'!N366:N381)</f>
        <v>26331.751304653841</v>
      </c>
      <c r="L48">
        <f>SUM('Males 1Year'!O366:O381,'Females 1Year'!O366:O381)</f>
        <v>26551.37310442494</v>
      </c>
    </row>
    <row r="49" spans="1:12">
      <c r="A49" t="s">
        <v>222</v>
      </c>
      <c r="B49">
        <f>SUM('Males 5 Year'!C83:C95,'Females 5 Year'!C83:C95)-'Trend Table'!B48</f>
        <v>81105</v>
      </c>
      <c r="C49">
        <f>SUM('Males 5 Year'!D83:D95,'Females 5 Year'!D83:D95)-'Trend Table'!C48</f>
        <v>80739.737670855218</v>
      </c>
      <c r="D49">
        <f>SUM('Males 5 Year'!E83:E95,'Females 5 Year'!E83:E95)-'Trend Table'!D48</f>
        <v>80667.348943473888</v>
      </c>
      <c r="E49">
        <f>SUM('Males 5 Year'!F83:F95,'Females 5 Year'!F83:F95)-'Trend Table'!E48</f>
        <v>80837.332162063132</v>
      </c>
      <c r="F49">
        <f>SUM('Males 5 Year'!G83:G95,'Females 5 Year'!G83:G95)-'Trend Table'!F48</f>
        <v>81111.358457996364</v>
      </c>
      <c r="G49">
        <f>SUM('Males 5 Year'!H83:H95,'Females 5 Year'!H83:H95)-'Trend Table'!G48</f>
        <v>81481.557765724632</v>
      </c>
      <c r="H49">
        <f>SUM('Males 5 Year'!I83:I95,'Females 5 Year'!I83:I95)-'Trend Table'!H48</f>
        <v>81715.109328726176</v>
      </c>
      <c r="I49">
        <f>SUM('Males 5 Year'!J83:J95,'Females 5 Year'!J83:J95)-'Trend Table'!I48</f>
        <v>81799.724237281829</v>
      </c>
      <c r="J49">
        <f>SUM('Males 5 Year'!K83:K95,'Females 5 Year'!K83:K95)-'Trend Table'!J48</f>
        <v>82009.124424030655</v>
      </c>
      <c r="K49">
        <f>SUM('Males 5 Year'!L83:L95,'Females 5 Year'!L83:L95)-'Trend Table'!K48</f>
        <v>82350.821047652047</v>
      </c>
      <c r="L49">
        <f>SUM('Males 5 Year'!M83:M95,'Females 5 Year'!M83:M95)-'Trend Table'!L48</f>
        <v>82650.678805633506</v>
      </c>
    </row>
    <row r="50" spans="1:12">
      <c r="A50" t="s">
        <v>223</v>
      </c>
      <c r="B50">
        <f>SUM('Males 5 Year'!C96:C99,'Females 5 Year'!C96:C99)</f>
        <v>22130</v>
      </c>
      <c r="C50">
        <f>SUM('Males 5 Year'!D96:D99,'Females 5 Year'!D96:D99)</f>
        <v>23240.423169326223</v>
      </c>
      <c r="D50">
        <f>SUM('Males 5 Year'!E96:E99,'Females 5 Year'!E96:E99)</f>
        <v>24077.93924686181</v>
      </c>
      <c r="E50">
        <f>SUM('Males 5 Year'!F96:F99,'Females 5 Year'!F96:F99)</f>
        <v>24760.374458745133</v>
      </c>
      <c r="F50">
        <f>SUM('Males 5 Year'!G96:G99,'Females 5 Year'!G96:G99)</f>
        <v>25393.684730808367</v>
      </c>
      <c r="G50">
        <f>SUM('Males 5 Year'!H96:H99,'Females 5 Year'!H96:H99)</f>
        <v>25908.016008966224</v>
      </c>
      <c r="H50">
        <f>SUM('Males 5 Year'!I96:I99,'Females 5 Year'!I96:I99)</f>
        <v>26454.912257007803</v>
      </c>
      <c r="I50">
        <f>SUM('Males 5 Year'!J96:J99,'Females 5 Year'!J96:J99)</f>
        <v>27048.448689972047</v>
      </c>
      <c r="J50">
        <f>SUM('Males 5 Year'!K96:K99,'Females 5 Year'!K96:K99)</f>
        <v>27590.493048915909</v>
      </c>
      <c r="K50">
        <f>SUM('Males 5 Year'!L96:L99,'Females 5 Year'!L96:L99)</f>
        <v>28033.562651706165</v>
      </c>
      <c r="L50">
        <f>SUM('Males 5 Year'!M96:M99,'Females 5 Year'!M96:M99)</f>
        <v>28600.599491089244</v>
      </c>
    </row>
    <row r="51" spans="1:12">
      <c r="A51" t="s">
        <v>224</v>
      </c>
      <c r="B51">
        <f>SUM('Males 5 Year'!C100:C101,'Females 5 Year'!C100:C101)</f>
        <v>3769</v>
      </c>
      <c r="C51">
        <f>SUM('Males 5 Year'!D100:D101,'Females 5 Year'!D100:D101)</f>
        <v>3850.7894992985316</v>
      </c>
      <c r="D51">
        <f>SUM('Males 5 Year'!E100:E101,'Females 5 Year'!E100:E101)</f>
        <v>4009.3438087171389</v>
      </c>
      <c r="E51">
        <f>SUM('Males 5 Year'!F100:F101,'Females 5 Year'!F100:F101)</f>
        <v>4192.5510342178604</v>
      </c>
      <c r="F51">
        <f>SUM('Males 5 Year'!G100:G101,'Females 5 Year'!G100:G101)</f>
        <v>4371.7721280495334</v>
      </c>
      <c r="G51">
        <f>SUM('Males 5 Year'!H100:H101,'Females 5 Year'!H100:H101)</f>
        <v>4560.4147663310468</v>
      </c>
      <c r="H51">
        <f>SUM('Males 5 Year'!I100:I101,'Females 5 Year'!I100:I101)</f>
        <v>4717.5131045430917</v>
      </c>
      <c r="I51">
        <f>SUM('Males 5 Year'!J100:J101,'Females 5 Year'!J100:J101)</f>
        <v>4877.6188581258657</v>
      </c>
      <c r="J51">
        <f>SUM('Males 5 Year'!K100:K101,'Females 5 Year'!K100:K101)</f>
        <v>5054.0272190454398</v>
      </c>
      <c r="K51">
        <f>SUM('Males 5 Year'!L100:L101,'Females 5 Year'!L100:L101)</f>
        <v>5288.0557753128423</v>
      </c>
      <c r="L51">
        <f>SUM('Males 5 Year'!M100:M101,'Females 5 Year'!M100:M101)</f>
        <v>5489.4907464214948</v>
      </c>
    </row>
    <row r="52" spans="1:12">
      <c r="A52" t="s">
        <v>225</v>
      </c>
      <c r="B52">
        <f>SUM(B48,B50:B51)/B49</f>
        <v>0.62184822144134144</v>
      </c>
      <c r="C52">
        <f t="shared" ref="C52:L52" si="20">SUM(C48,C50:C51)/C49</f>
        <v>0.64149414922916115</v>
      </c>
      <c r="D52">
        <f t="shared" si="20"/>
        <v>0.65656148799390279</v>
      </c>
      <c r="E52">
        <f t="shared" si="20"/>
        <v>0.66748561199392198</v>
      </c>
      <c r="F52">
        <f t="shared" si="20"/>
        <v>0.67671652494854562</v>
      </c>
      <c r="G52">
        <f t="shared" si="20"/>
        <v>0.68399329619427518</v>
      </c>
      <c r="H52">
        <f t="shared" si="20"/>
        <v>0.69357984336288492</v>
      </c>
      <c r="I52">
        <f t="shared" si="20"/>
        <v>0.70619992999868753</v>
      </c>
      <c r="J52">
        <f t="shared" si="20"/>
        <v>0.71639402767589355</v>
      </c>
      <c r="K52">
        <f t="shared" si="20"/>
        <v>0.72438099551132118</v>
      </c>
      <c r="L52">
        <f t="shared" si="20"/>
        <v>0.73370798907222434</v>
      </c>
    </row>
    <row r="53" spans="1:12">
      <c r="A53" t="s">
        <v>226</v>
      </c>
      <c r="B53">
        <f>SUM(B50:B51)/SUM(B48:B49)</f>
        <v>0.24516049639817875</v>
      </c>
      <c r="C53">
        <f t="shared" ref="C53:L53" si="21">SUM(C50:C51)/SUM(C48:C49)</f>
        <v>0.25692854809939714</v>
      </c>
      <c r="D53">
        <f t="shared" si="21"/>
        <v>0.26612135010520604</v>
      </c>
      <c r="E53">
        <f t="shared" si="21"/>
        <v>0.27354812795990913</v>
      </c>
      <c r="F53">
        <f t="shared" si="21"/>
        <v>0.28018424530406721</v>
      </c>
      <c r="G53">
        <f t="shared" si="21"/>
        <v>0.28542934071600495</v>
      </c>
      <c r="H53">
        <f t="shared" si="21"/>
        <v>0.29073700545177228</v>
      </c>
      <c r="I53">
        <f t="shared" si="21"/>
        <v>0.29659870659793597</v>
      </c>
      <c r="J53">
        <f t="shared" si="21"/>
        <v>0.30194130379420725</v>
      </c>
      <c r="K53">
        <f t="shared" si="21"/>
        <v>0.30659578353559308</v>
      </c>
      <c r="L53">
        <f t="shared" si="21"/>
        <v>0.31217444765221258</v>
      </c>
    </row>
    <row r="54" spans="1:12">
      <c r="A54" t="s">
        <v>228</v>
      </c>
      <c r="B54" s="6">
        <f>B51/$B51-1</f>
        <v>0</v>
      </c>
      <c r="C54" s="6">
        <f t="shared" ref="C54:L54" si="22">C51/$B51-1</f>
        <v>2.1700583523091455E-2</v>
      </c>
      <c r="D54" s="6">
        <f t="shared" si="22"/>
        <v>6.3768588144637484E-2</v>
      </c>
      <c r="E54" s="6">
        <f t="shared" si="22"/>
        <v>0.11237756280654287</v>
      </c>
      <c r="F54" s="6">
        <f t="shared" si="22"/>
        <v>0.15992892758013633</v>
      </c>
      <c r="G54" s="6">
        <f t="shared" si="22"/>
        <v>0.20998003882489957</v>
      </c>
      <c r="H54" s="6">
        <f t="shared" si="22"/>
        <v>0.25166174172010924</v>
      </c>
      <c r="I54" s="6">
        <f t="shared" si="22"/>
        <v>0.29414137917905703</v>
      </c>
      <c r="J54" s="6">
        <f t="shared" si="22"/>
        <v>0.34094646299958598</v>
      </c>
      <c r="K54" s="6">
        <f t="shared" si="22"/>
        <v>0.4030394734181062</v>
      </c>
      <c r="L54" s="6">
        <f t="shared" si="22"/>
        <v>0.45648467668386705</v>
      </c>
    </row>
    <row r="55" spans="1:12">
      <c r="A55" t="s">
        <v>229</v>
      </c>
      <c r="B55" s="6">
        <f>SUM(B50:B51)/SUM($B50:$B51)-1</f>
        <v>0</v>
      </c>
      <c r="C55" s="6">
        <f t="shared" ref="C55:L55" si="23">SUM(C50:C51)/SUM($B50:$B51)-1</f>
        <v>4.6033154508851926E-2</v>
      </c>
      <c r="D55" s="6">
        <f t="shared" si="23"/>
        <v>8.4492955541872083E-2</v>
      </c>
      <c r="E55" s="6">
        <f t="shared" si="23"/>
        <v>0.11791673396513347</v>
      </c>
      <c r="F55" s="6">
        <f t="shared" si="23"/>
        <v>0.1492898126899842</v>
      </c>
      <c r="G55" s="6">
        <f t="shared" si="23"/>
        <v>0.17643271073389988</v>
      </c>
      <c r="H55" s="6">
        <f t="shared" si="23"/>
        <v>0.20361501840035889</v>
      </c>
      <c r="I55" s="6">
        <f t="shared" si="23"/>
        <v>0.23271429584531877</v>
      </c>
      <c r="J55" s="6">
        <f t="shared" si="23"/>
        <v>0.26045485416276115</v>
      </c>
      <c r="K55" s="6">
        <f t="shared" si="23"/>
        <v>0.28659864963971615</v>
      </c>
      <c r="L55" s="6">
        <f t="shared" si="23"/>
        <v>0.31627052154564805</v>
      </c>
    </row>
    <row r="56" spans="1:12">
      <c r="A56" t="s">
        <v>227</v>
      </c>
      <c r="B56" s="6">
        <f>(B48/$B48)-1</f>
        <v>0</v>
      </c>
      <c r="C56" s="6">
        <f t="shared" ref="C56:L56" si="24">(C48/$B48)-1</f>
        <v>6.8004832705481633E-3</v>
      </c>
      <c r="D56" s="6">
        <f t="shared" si="24"/>
        <v>1.3848695764250518E-2</v>
      </c>
      <c r="E56" s="6">
        <f t="shared" si="24"/>
        <v>1.9107867508463716E-2</v>
      </c>
      <c r="F56" s="6">
        <f t="shared" si="24"/>
        <v>2.396233170415818E-2</v>
      </c>
      <c r="G56" s="6">
        <f t="shared" si="24"/>
        <v>2.9687336971183642E-2</v>
      </c>
      <c r="H56" s="6">
        <f t="shared" si="24"/>
        <v>3.9432970616564589E-2</v>
      </c>
      <c r="I56" s="6">
        <f t="shared" si="24"/>
        <v>5.3182751148616703E-2</v>
      </c>
      <c r="J56" s="6">
        <f t="shared" si="24"/>
        <v>6.4000924533072379E-2</v>
      </c>
      <c r="K56" s="6">
        <f t="shared" si="24"/>
        <v>7.3188429436495062E-2</v>
      </c>
      <c r="L56" s="6">
        <f t="shared" si="24"/>
        <v>8.2139432035577942E-2</v>
      </c>
    </row>
    <row r="57" spans="1:12">
      <c r="A57" t="s">
        <v>20</v>
      </c>
    </row>
    <row r="58" spans="1:12">
      <c r="A58" t="s">
        <v>220</v>
      </c>
      <c r="B58">
        <f>SUM('Males 5 Year'!C102,'Females 5 Year'!C102)</f>
        <v>140188</v>
      </c>
      <c r="C58">
        <f>SUM('Males 5 Year'!D102,'Females 5 Year'!D102)</f>
        <v>141029.95694265247</v>
      </c>
      <c r="D58">
        <f>SUM('Males 5 Year'!E102,'Females 5 Year'!E102)</f>
        <v>141970.5375557536</v>
      </c>
      <c r="E58">
        <f>SUM('Males 5 Year'!F102,'Females 5 Year'!F102)</f>
        <v>143002.6422319726</v>
      </c>
      <c r="F58">
        <f>SUM('Males 5 Year'!G102,'Females 5 Year'!G102)</f>
        <v>144102.69413262984</v>
      </c>
      <c r="G58">
        <f>SUM('Males 5 Year'!H102,'Females 5 Year'!H102)</f>
        <v>145216.59447343583</v>
      </c>
      <c r="H58">
        <f>SUM('Males 5 Year'!I102,'Females 5 Year'!I102)</f>
        <v>146329.32060003409</v>
      </c>
      <c r="I58">
        <f>SUM('Males 5 Year'!J102,'Females 5 Year'!J102)</f>
        <v>147477.59801577681</v>
      </c>
      <c r="J58">
        <f>SUM('Males 5 Year'!K102,'Females 5 Year'!K102)</f>
        <v>148642.88073803831</v>
      </c>
      <c r="K58">
        <f>SUM('Males 5 Year'!L102,'Females 5 Year'!L102)</f>
        <v>149849.64947829396</v>
      </c>
      <c r="L58">
        <f>SUM('Males 5 Year'!M102,'Females 5 Year'!M102)</f>
        <v>151085.42142984399</v>
      </c>
    </row>
    <row r="59" spans="1:12">
      <c r="A59" t="s">
        <v>221</v>
      </c>
      <c r="B59">
        <f>SUM('Males 1Year'!E457:E472,'Females 1Year'!E457:E472)</f>
        <v>27089</v>
      </c>
      <c r="C59">
        <f>SUM('Males 1Year'!F457:F472,'Females 1Year'!F457:F472)</f>
        <v>27437.496248225543</v>
      </c>
      <c r="D59">
        <f>SUM('Males 1Year'!G457:G472,'Females 1Year'!G457:G472)</f>
        <v>27864.600485607003</v>
      </c>
      <c r="E59">
        <f>SUM('Males 1Year'!H457:H472,'Females 1Year'!H457:H472)</f>
        <v>28216.164232870953</v>
      </c>
      <c r="F59">
        <f>SUM('Males 1Year'!I457:I472,'Females 1Year'!I457:I472)</f>
        <v>28647.413772275613</v>
      </c>
      <c r="G59">
        <f>SUM('Males 1Year'!J457:J472,'Females 1Year'!J457:J472)</f>
        <v>29036.626845921597</v>
      </c>
      <c r="H59">
        <f>SUM('Males 1Year'!K457:K472,'Females 1Year'!K457:K472)</f>
        <v>29478.161696965868</v>
      </c>
      <c r="I59">
        <f>SUM('Males 1Year'!L457:L472,'Females 1Year'!L457:L472)</f>
        <v>29966.338606844707</v>
      </c>
      <c r="J59">
        <f>SUM('Males 1Year'!M457:M472,'Females 1Year'!M457:M472)</f>
        <v>30332.281562922806</v>
      </c>
      <c r="K59">
        <f>SUM('Males 1Year'!N457:N472,'Females 1Year'!N457:N472)</f>
        <v>30642.973539199633</v>
      </c>
      <c r="L59">
        <f>SUM('Males 1Year'!O457:O472,'Females 1Year'!O457:O472)</f>
        <v>30925.870730708881</v>
      </c>
    </row>
    <row r="60" spans="1:12">
      <c r="A60" t="s">
        <v>222</v>
      </c>
      <c r="B60">
        <f>SUM('Males 5 Year'!C103:C115,'Females 5 Year'!C103:C115)-'Trend Table'!B59</f>
        <v>87515</v>
      </c>
      <c r="C60">
        <f>SUM('Males 5 Year'!D103:D115,'Females 5 Year'!D103:D115)-'Trend Table'!C59</f>
        <v>86929.0829979642</v>
      </c>
      <c r="D60">
        <f>SUM('Males 5 Year'!E103:E115,'Females 5 Year'!E103:E115)-'Trend Table'!D59</f>
        <v>86617.155121144824</v>
      </c>
      <c r="E60">
        <f>SUM('Males 5 Year'!F103:F115,'Females 5 Year'!F103:F115)-'Trend Table'!E59</f>
        <v>86702.546768668952</v>
      </c>
      <c r="F60">
        <f>SUM('Males 5 Year'!G103:G115,'Females 5 Year'!G103:G115)-'Trend Table'!F59</f>
        <v>86793.29630328709</v>
      </c>
      <c r="G60">
        <f>SUM('Males 5 Year'!H103:H115,'Females 5 Year'!H103:H115)-'Trend Table'!G59</f>
        <v>86988.113739042674</v>
      </c>
      <c r="H60">
        <f>SUM('Males 5 Year'!I103:I115,'Females 5 Year'!I103:I115)-'Trend Table'!H59</f>
        <v>87098.89742448274</v>
      </c>
      <c r="I60">
        <f>SUM('Males 5 Year'!J103:J115,'Females 5 Year'!J103:J115)-'Trend Table'!I59</f>
        <v>87235.663488718186</v>
      </c>
      <c r="J60">
        <f>SUM('Males 5 Year'!K103:K115,'Females 5 Year'!K103:K115)-'Trend Table'!J59</f>
        <v>87462.330015330488</v>
      </c>
      <c r="K60">
        <f>SUM('Males 5 Year'!L103:L115,'Females 5 Year'!L103:L115)-'Trend Table'!K59</f>
        <v>87786.997434099452</v>
      </c>
      <c r="L60">
        <f>SUM('Males 5 Year'!M103:M115,'Females 5 Year'!M103:M115)-'Trend Table'!L59</f>
        <v>88128.394662312843</v>
      </c>
    </row>
    <row r="61" spans="1:12">
      <c r="A61" t="s">
        <v>223</v>
      </c>
      <c r="B61">
        <f>SUM('Males 5 Year'!C116:C119,'Females 5 Year'!C116:C119)</f>
        <v>21647</v>
      </c>
      <c r="C61">
        <f>SUM('Males 5 Year'!D116:D119,'Females 5 Year'!D116:D119)</f>
        <v>22690.483330592189</v>
      </c>
      <c r="D61">
        <f>SUM('Males 5 Year'!E116:E119,'Females 5 Year'!E116:E119)</f>
        <v>23455.547725936878</v>
      </c>
      <c r="E61">
        <f>SUM('Males 5 Year'!F116:F119,'Females 5 Year'!F116:F119)</f>
        <v>23925.772760888456</v>
      </c>
      <c r="F61">
        <f>SUM('Males 5 Year'!G116:G119,'Females 5 Year'!G116:G119)</f>
        <v>24391.839139095799</v>
      </c>
      <c r="G61">
        <f>SUM('Males 5 Year'!H116:H119,'Females 5 Year'!H116:H119)</f>
        <v>24769.379227340174</v>
      </c>
      <c r="H61">
        <f>SUM('Males 5 Year'!I116:I119,'Females 5 Year'!I116:I119)</f>
        <v>25245.50653993326</v>
      </c>
      <c r="I61">
        <f>SUM('Males 5 Year'!J116:J119,'Females 5 Year'!J116:J119)</f>
        <v>25636.779738309389</v>
      </c>
      <c r="J61">
        <f>SUM('Males 5 Year'!K116:K119,'Females 5 Year'!K116:K119)</f>
        <v>26111.074427607116</v>
      </c>
      <c r="K61">
        <f>SUM('Males 5 Year'!L116:L119,'Females 5 Year'!L116:L119)</f>
        <v>26549.370961658762</v>
      </c>
      <c r="L61">
        <f>SUM('Males 5 Year'!M116:M119,'Females 5 Year'!M116:M119)</f>
        <v>26985.883765732258</v>
      </c>
    </row>
    <row r="62" spans="1:12">
      <c r="A62" t="s">
        <v>224</v>
      </c>
      <c r="B62">
        <f>SUM('Males 5 Year'!C120:C121,'Females 5 Year'!C120:C121)</f>
        <v>3937</v>
      </c>
      <c r="C62">
        <f>SUM('Males 5 Year'!D120:D121,'Females 5 Year'!D120:D121)</f>
        <v>3972.8943658705352</v>
      </c>
      <c r="D62">
        <f>SUM('Males 5 Year'!E120:E121,'Females 5 Year'!E120:E121)</f>
        <v>4033.2342230648601</v>
      </c>
      <c r="E62">
        <f>SUM('Males 5 Year'!F120:F121,'Females 5 Year'!F120:F121)</f>
        <v>4158.1584695442643</v>
      </c>
      <c r="F62">
        <f>SUM('Males 5 Year'!G120:G121,'Females 5 Year'!G120:G121)</f>
        <v>4270.1449179713063</v>
      </c>
      <c r="G62">
        <f>SUM('Males 5 Year'!H120:H121,'Females 5 Year'!H120:H121)</f>
        <v>4422.4746611313558</v>
      </c>
      <c r="H62">
        <f>SUM('Males 5 Year'!I120:I121,'Females 5 Year'!I120:I121)</f>
        <v>4506.754938652185</v>
      </c>
      <c r="I62">
        <f>SUM('Males 5 Year'!J120:J121,'Females 5 Year'!J120:J121)</f>
        <v>4638.8161819045308</v>
      </c>
      <c r="J62">
        <f>SUM('Males 5 Year'!K120:K121,'Females 5 Year'!K120:K121)</f>
        <v>4737.1947321778871</v>
      </c>
      <c r="K62">
        <f>SUM('Males 5 Year'!L120:L121,'Females 5 Year'!L120:L121)</f>
        <v>4870.3075433360909</v>
      </c>
      <c r="L62">
        <f>SUM('Males 5 Year'!M120:M121,'Females 5 Year'!M120:M121)</f>
        <v>5045.2722710900234</v>
      </c>
    </row>
    <row r="63" spans="1:12">
      <c r="A63" t="s">
        <v>225</v>
      </c>
      <c r="B63">
        <f>SUM(B59,B61:B62)/B60</f>
        <v>0.60187396446323482</v>
      </c>
      <c r="C63">
        <f t="shared" ref="C63:L63" si="25">SUM(C59,C61:C62)/C60</f>
        <v>0.62235643215004643</v>
      </c>
      <c r="D63">
        <f t="shared" si="25"/>
        <v>0.63905795979087721</v>
      </c>
      <c r="E63">
        <f t="shared" si="25"/>
        <v>0.64934765542144857</v>
      </c>
      <c r="F63">
        <f t="shared" si="25"/>
        <v>0.66029751455784103</v>
      </c>
      <c r="G63">
        <f t="shared" si="25"/>
        <v>0.66938433576193945</v>
      </c>
      <c r="H63">
        <f t="shared" si="25"/>
        <v>0.68003642901341899</v>
      </c>
      <c r="I63">
        <f t="shared" si="25"/>
        <v>0.69056544213536553</v>
      </c>
      <c r="J63">
        <f t="shared" si="25"/>
        <v>0.69950744179790336</v>
      </c>
      <c r="K63">
        <f t="shared" si="25"/>
        <v>0.70696861560601965</v>
      </c>
      <c r="L63">
        <f t="shared" si="25"/>
        <v>0.71437845893786667</v>
      </c>
    </row>
    <row r="64" spans="1:12">
      <c r="A64" t="s">
        <v>226</v>
      </c>
      <c r="B64">
        <f>SUM(B61:B62)/SUM(B59:B60)</f>
        <v>0.22323828138633905</v>
      </c>
      <c r="C64">
        <f t="shared" ref="C64:L64" si="26">SUM(C61:C62)/SUM(C59:C60)</f>
        <v>0.23313959263454187</v>
      </c>
      <c r="D64">
        <f t="shared" si="26"/>
        <v>0.24011495808490663</v>
      </c>
      <c r="E64">
        <f t="shared" si="26"/>
        <v>0.24438084090637249</v>
      </c>
      <c r="F64">
        <f t="shared" si="26"/>
        <v>0.2482831579804573</v>
      </c>
      <c r="G64">
        <f t="shared" si="26"/>
        <v>0.25160025130238928</v>
      </c>
      <c r="H64">
        <f t="shared" si="26"/>
        <v>0.25521540603962134</v>
      </c>
      <c r="I64">
        <f t="shared" si="26"/>
        <v>0.25831978446518455</v>
      </c>
      <c r="J64">
        <f t="shared" si="26"/>
        <v>0.26188183607441062</v>
      </c>
      <c r="K64">
        <f t="shared" si="26"/>
        <v>0.2653017496059224</v>
      </c>
      <c r="L64">
        <f t="shared" si="26"/>
        <v>0.26904669002056408</v>
      </c>
    </row>
    <row r="65" spans="1:12">
      <c r="A65" t="s">
        <v>228</v>
      </c>
      <c r="B65" s="6">
        <f>B62/$B62-1</f>
        <v>0</v>
      </c>
      <c r="C65" s="6">
        <f t="shared" ref="C65:L65" si="27">C62/$B62-1</f>
        <v>9.1171871654902592E-3</v>
      </c>
      <c r="D65" s="6">
        <f t="shared" si="27"/>
        <v>2.4443541545557501E-2</v>
      </c>
      <c r="E65" s="6">
        <f t="shared" si="27"/>
        <v>5.6174363612970346E-2</v>
      </c>
      <c r="F65" s="6">
        <f t="shared" si="27"/>
        <v>8.4618978402668521E-2</v>
      </c>
      <c r="G65" s="6">
        <f t="shared" si="27"/>
        <v>0.12331081054898552</v>
      </c>
      <c r="H65" s="6">
        <f t="shared" si="27"/>
        <v>0.14471804385374276</v>
      </c>
      <c r="I65" s="6">
        <f t="shared" si="27"/>
        <v>0.17826166672708421</v>
      </c>
      <c r="J65" s="6">
        <f t="shared" si="27"/>
        <v>0.20324986847292026</v>
      </c>
      <c r="K65" s="6">
        <f t="shared" si="27"/>
        <v>0.23706059012854741</v>
      </c>
      <c r="L65" s="6">
        <f t="shared" si="27"/>
        <v>0.28150171986030559</v>
      </c>
    </row>
    <row r="66" spans="1:12">
      <c r="A66" t="s">
        <v>229</v>
      </c>
      <c r="B66" s="6">
        <f>SUM(B61:B62)/SUM($B61:$B62)-1</f>
        <v>0</v>
      </c>
      <c r="C66" s="6">
        <f t="shared" ref="C66:L66" si="28">SUM(C61:C62)/SUM($B61:$B62)-1</f>
        <v>4.2189559742914495E-2</v>
      </c>
      <c r="D66" s="6">
        <f t="shared" si="28"/>
        <v>7.445207743127491E-2</v>
      </c>
      <c r="E66" s="6">
        <f t="shared" si="28"/>
        <v>9.7714635335863109E-2</v>
      </c>
      <c r="F66" s="6">
        <f t="shared" si="28"/>
        <v>0.1203089453200088</v>
      </c>
      <c r="G66" s="6">
        <f t="shared" si="28"/>
        <v>0.14101992997465329</v>
      </c>
      <c r="H66" s="6">
        <f t="shared" si="28"/>
        <v>0.16292454184589755</v>
      </c>
      <c r="I66" s="6">
        <f t="shared" si="28"/>
        <v>0.18338007818222013</v>
      </c>
      <c r="J66" s="6">
        <f t="shared" si="28"/>
        <v>0.20576411662699345</v>
      </c>
      <c r="K66" s="6">
        <f t="shared" si="28"/>
        <v>0.22809875332218787</v>
      </c>
      <c r="L66" s="6">
        <f t="shared" si="28"/>
        <v>0.25199953239611794</v>
      </c>
    </row>
    <row r="67" spans="1:12">
      <c r="A67" t="s">
        <v>227</v>
      </c>
      <c r="B67" s="6">
        <f>(B59/$B59)-1</f>
        <v>0</v>
      </c>
      <c r="C67" s="6">
        <f t="shared" ref="C67:L67" si="29">(C59/$B59)-1</f>
        <v>1.2864862055651516E-2</v>
      </c>
      <c r="D67" s="6">
        <f t="shared" si="29"/>
        <v>2.8631565787109237E-2</v>
      </c>
      <c r="E67" s="6">
        <f t="shared" si="29"/>
        <v>4.1609665652883265E-2</v>
      </c>
      <c r="F67" s="6">
        <f t="shared" si="29"/>
        <v>5.7529394672214407E-2</v>
      </c>
      <c r="G67" s="6">
        <f t="shared" si="29"/>
        <v>7.1897332715183282E-2</v>
      </c>
      <c r="H67" s="6">
        <f t="shared" si="29"/>
        <v>8.8196747645386209E-2</v>
      </c>
      <c r="I67" s="6">
        <f t="shared" si="29"/>
        <v>0.10621797064656158</v>
      </c>
      <c r="J67" s="6">
        <f t="shared" si="29"/>
        <v>0.11972688408294174</v>
      </c>
      <c r="K67" s="6">
        <f t="shared" si="29"/>
        <v>0.13119618809109346</v>
      </c>
      <c r="L67" s="6">
        <f t="shared" si="29"/>
        <v>0.14163943780534094</v>
      </c>
    </row>
    <row r="68" spans="1:12">
      <c r="A68" t="s">
        <v>22</v>
      </c>
    </row>
    <row r="69" spans="1:12">
      <c r="A69" t="s">
        <v>220</v>
      </c>
      <c r="B69">
        <f>SUM('Males 5 Year'!C122,'Females 5 Year'!C122)</f>
        <v>104998</v>
      </c>
      <c r="C69">
        <f>SUM('Males 5 Year'!D122,'Females 5 Year'!D122)</f>
        <v>105896.1831215834</v>
      </c>
      <c r="D69">
        <f>SUM('Males 5 Year'!E122,'Females 5 Year'!E122)</f>
        <v>106868.36620389146</v>
      </c>
      <c r="E69">
        <f>SUM('Males 5 Year'!F122,'Females 5 Year'!F122)</f>
        <v>107874.53988478612</v>
      </c>
      <c r="F69">
        <f>SUM('Males 5 Year'!G122,'Females 5 Year'!G122)</f>
        <v>108899.59529992059</v>
      </c>
      <c r="G69">
        <f>SUM('Males 5 Year'!H122,'Females 5 Year'!H122)</f>
        <v>109944.85704918686</v>
      </c>
      <c r="H69">
        <f>SUM('Males 5 Year'!I122,'Females 5 Year'!I122)</f>
        <v>110987.24754270498</v>
      </c>
      <c r="I69">
        <f>SUM('Males 5 Year'!J122,'Females 5 Year'!J122)</f>
        <v>112034.3088996556</v>
      </c>
      <c r="J69">
        <f>SUM('Males 5 Year'!K122,'Females 5 Year'!K122)</f>
        <v>113103.50420578553</v>
      </c>
      <c r="K69">
        <f>SUM('Males 5 Year'!L122,'Females 5 Year'!L122)</f>
        <v>114185.28934994296</v>
      </c>
      <c r="L69">
        <f>SUM('Males 5 Year'!M122,'Females 5 Year'!M122)</f>
        <v>115267.74776739824</v>
      </c>
    </row>
    <row r="70" spans="1:12">
      <c r="A70" t="s">
        <v>221</v>
      </c>
      <c r="B70">
        <f>SUM('Males 1Year'!E548:E563,'Females 1Year'!E548:E563)</f>
        <v>18739</v>
      </c>
      <c r="C70">
        <f>SUM('Males 1Year'!F548:F563,'Females 1Year'!F548:F563)</f>
        <v>18893.539747920935</v>
      </c>
      <c r="D70">
        <f>SUM('Males 1Year'!G548:G563,'Females 1Year'!G548:G563)</f>
        <v>19130.042964631062</v>
      </c>
      <c r="E70">
        <f>SUM('Males 1Year'!H548:H563,'Females 1Year'!H548:H563)</f>
        <v>19311.201910232136</v>
      </c>
      <c r="F70">
        <f>SUM('Males 1Year'!I548:I563,'Females 1Year'!I548:I563)</f>
        <v>19540.745027396475</v>
      </c>
      <c r="G70">
        <f>SUM('Males 1Year'!J548:J563,'Females 1Year'!J548:J563)</f>
        <v>19797.425284796002</v>
      </c>
      <c r="H70">
        <f>SUM('Males 1Year'!K548:K563,'Females 1Year'!K548:K563)</f>
        <v>20084.7023352613</v>
      </c>
      <c r="I70">
        <f>SUM('Males 1Year'!L548:L563,'Females 1Year'!L548:L563)</f>
        <v>20363.184122918799</v>
      </c>
      <c r="J70">
        <f>SUM('Males 1Year'!M548:M563,'Females 1Year'!M548:M563)</f>
        <v>20628.477902246319</v>
      </c>
      <c r="K70">
        <f>SUM('Males 1Year'!N548:N563,'Females 1Year'!N548:N563)</f>
        <v>20795.428396541934</v>
      </c>
      <c r="L70">
        <f>SUM('Males 1Year'!O548:O563,'Females 1Year'!O548:O563)</f>
        <v>20986.595127529767</v>
      </c>
    </row>
    <row r="71" spans="1:12">
      <c r="A71" t="s">
        <v>222</v>
      </c>
      <c r="B71">
        <f>SUM('Males 5 Year'!C123:C135,'Females 5 Year'!C123:C135)-'Trend Table'!B70</f>
        <v>64462</v>
      </c>
      <c r="C71">
        <f>SUM('Males 5 Year'!D123:D135,'Females 5 Year'!D123:D135)-'Trend Table'!C70</f>
        <v>64576.13504996353</v>
      </c>
      <c r="D71">
        <f>SUM('Males 5 Year'!E123:E135,'Females 5 Year'!E123:E135)-'Trend Table'!D70</f>
        <v>64771.190793854461</v>
      </c>
      <c r="E71">
        <f>SUM('Males 5 Year'!F123:F135,'Females 5 Year'!F123:F135)-'Trend Table'!E70</f>
        <v>65147.298741940162</v>
      </c>
      <c r="F71">
        <f>SUM('Males 5 Year'!G123:G135,'Females 5 Year'!G123:G135)-'Trend Table'!F70</f>
        <v>65585.629665586734</v>
      </c>
      <c r="G71">
        <f>SUM('Males 5 Year'!H123:H135,'Females 5 Year'!H123:H135)-'Trend Table'!G70</f>
        <v>66006.01360968106</v>
      </c>
      <c r="H71">
        <f>SUM('Males 5 Year'!I123:I135,'Females 5 Year'!I123:I135)-'Trend Table'!H70</f>
        <v>66443.546906044721</v>
      </c>
      <c r="I71">
        <f>SUM('Males 5 Year'!J123:J135,'Females 5 Year'!J123:J135)-'Trend Table'!I70</f>
        <v>66829.542483803452</v>
      </c>
      <c r="J71">
        <f>SUM('Males 5 Year'!K123:K135,'Females 5 Year'!K123:K135)-'Trend Table'!J70</f>
        <v>67241.618626101845</v>
      </c>
      <c r="K71">
        <f>SUM('Males 5 Year'!L123:L135,'Females 5 Year'!L123:L135)-'Trend Table'!K70</f>
        <v>67715.05917851167</v>
      </c>
      <c r="L71">
        <f>SUM('Males 5 Year'!M123:M135,'Females 5 Year'!M123:M135)-'Trend Table'!L70</f>
        <v>68149.456458587505</v>
      </c>
    </row>
    <row r="72" spans="1:12">
      <c r="A72" t="s">
        <v>223</v>
      </c>
      <c r="B72">
        <f>SUM('Males 5 Year'!C136:C139,'Females 5 Year'!C136:C139)</f>
        <v>17661</v>
      </c>
      <c r="C72">
        <f>SUM('Males 5 Year'!D136:D139,'Females 5 Year'!D136:D139)</f>
        <v>18276.237221707361</v>
      </c>
      <c r="D72">
        <f>SUM('Males 5 Year'!E136:E139,'Females 5 Year'!E136:E139)</f>
        <v>18845.631614016565</v>
      </c>
      <c r="E72">
        <f>SUM('Males 5 Year'!F136:F139,'Females 5 Year'!F136:F139)</f>
        <v>19261.234151381846</v>
      </c>
      <c r="F72">
        <f>SUM('Males 5 Year'!G136:G139,'Females 5 Year'!G136:G139)</f>
        <v>19530.936543751191</v>
      </c>
      <c r="G72">
        <f>SUM('Males 5 Year'!H136:H139,'Females 5 Year'!H136:H139)</f>
        <v>19814.166993223342</v>
      </c>
      <c r="H72">
        <f>SUM('Males 5 Year'!I136:I139,'Females 5 Year'!I136:I139)</f>
        <v>20074.98187504911</v>
      </c>
      <c r="I72">
        <f>SUM('Males 5 Year'!J136:J139,'Females 5 Year'!J136:J139)</f>
        <v>20411.038359279402</v>
      </c>
      <c r="J72">
        <f>SUM('Males 5 Year'!K136:K139,'Females 5 Year'!K136:K139)</f>
        <v>20729.456604834297</v>
      </c>
      <c r="K72">
        <f>SUM('Males 5 Year'!L136:L139,'Females 5 Year'!L136:L139)</f>
        <v>21076.473881292499</v>
      </c>
      <c r="L72">
        <f>SUM('Males 5 Year'!M136:M139,'Females 5 Year'!M136:M139)</f>
        <v>21411.549532336317</v>
      </c>
    </row>
    <row r="73" spans="1:12">
      <c r="A73" t="s">
        <v>224</v>
      </c>
      <c r="B73">
        <f>SUM('Males 5 Year'!C140:C141,'Females 5 Year'!C140:C141)</f>
        <v>4136</v>
      </c>
      <c r="C73">
        <f>SUM('Males 5 Year'!D140:D141,'Females 5 Year'!D140:D141)</f>
        <v>4150.2711019915387</v>
      </c>
      <c r="D73">
        <f>SUM('Males 5 Year'!E140:E141,'Females 5 Year'!E140:E141)</f>
        <v>4121.5008313893532</v>
      </c>
      <c r="E73">
        <f>SUM('Males 5 Year'!F140:F141,'Females 5 Year'!F140:F141)</f>
        <v>4154.8050812319652</v>
      </c>
      <c r="F73">
        <f>SUM('Males 5 Year'!G140:G141,'Females 5 Year'!G140:G141)</f>
        <v>4242.28406318619</v>
      </c>
      <c r="G73">
        <f>SUM('Males 5 Year'!H140:H141,'Females 5 Year'!H140:H141)</f>
        <v>4327.2511614864916</v>
      </c>
      <c r="H73">
        <f>SUM('Males 5 Year'!I140:I141,'Females 5 Year'!I140:I141)</f>
        <v>4384.0164263498382</v>
      </c>
      <c r="I73">
        <f>SUM('Males 5 Year'!J140:J141,'Females 5 Year'!J140:J141)</f>
        <v>4430.5439336539475</v>
      </c>
      <c r="J73">
        <f>SUM('Males 5 Year'!K140:K141,'Females 5 Year'!K140:K141)</f>
        <v>4503.9510726030767</v>
      </c>
      <c r="K73">
        <f>SUM('Males 5 Year'!L140:L141,'Females 5 Year'!L140:L141)</f>
        <v>4598.3278935968619</v>
      </c>
      <c r="L73">
        <f>SUM('Males 5 Year'!M140:M141,'Females 5 Year'!M140:M141)</f>
        <v>4720.1466489446257</v>
      </c>
    </row>
    <row r="74" spans="1:12">
      <c r="A74" t="s">
        <v>225</v>
      </c>
      <c r="B74">
        <f>SUM(B70,B72:B73)/B71</f>
        <v>0.62883559306257952</v>
      </c>
      <c r="C74">
        <f t="shared" ref="C74:L74" si="30">SUM(C70,C72:C73)/C71</f>
        <v>0.63986561040932355</v>
      </c>
      <c r="D74">
        <f t="shared" si="30"/>
        <v>0.64993672177524942</v>
      </c>
      <c r="E74">
        <f t="shared" si="30"/>
        <v>0.65585591372093599</v>
      </c>
      <c r="F74">
        <f t="shared" si="30"/>
        <v>0.66041853764592306</v>
      </c>
      <c r="G74">
        <f t="shared" si="30"/>
        <v>0.6656793985368229</v>
      </c>
      <c r="H74">
        <f t="shared" si="30"/>
        <v>0.67039919918254509</v>
      </c>
      <c r="I74">
        <f t="shared" si="30"/>
        <v>0.67641891199251891</v>
      </c>
      <c r="J74">
        <f t="shared" si="30"/>
        <v>0.68204612733520709</v>
      </c>
      <c r="K74">
        <f t="shared" si="30"/>
        <v>0.6862613831426424</v>
      </c>
      <c r="L74">
        <f t="shared" si="30"/>
        <v>0.69139643597074263</v>
      </c>
    </row>
    <row r="75" spans="1:12">
      <c r="A75" t="s">
        <v>226</v>
      </c>
      <c r="B75">
        <f>SUM(B72:B73)/SUM(B70:B71)</f>
        <v>0.26198002427855432</v>
      </c>
      <c r="C75">
        <f t="shared" ref="C75:L75" si="31">SUM(C72:C73)/SUM(C70:C71)</f>
        <v>0.26867851561663564</v>
      </c>
      <c r="D75">
        <f t="shared" si="31"/>
        <v>0.27374010388831843</v>
      </c>
      <c r="E75">
        <f t="shared" si="31"/>
        <v>0.27724905192253779</v>
      </c>
      <c r="F75">
        <f t="shared" si="31"/>
        <v>0.27926974093138446</v>
      </c>
      <c r="G75">
        <f t="shared" si="31"/>
        <v>0.28135723306381083</v>
      </c>
      <c r="H75">
        <f t="shared" si="31"/>
        <v>0.28267067132248119</v>
      </c>
      <c r="I75">
        <f t="shared" si="31"/>
        <v>0.28490429488436431</v>
      </c>
      <c r="J75">
        <f t="shared" si="31"/>
        <v>0.28716717830504163</v>
      </c>
      <c r="K75">
        <f t="shared" si="31"/>
        <v>0.29007637940213676</v>
      </c>
      <c r="L75">
        <f t="shared" si="31"/>
        <v>0.29316640928428661</v>
      </c>
    </row>
    <row r="76" spans="1:12">
      <c r="A76" t="s">
        <v>228</v>
      </c>
      <c r="B76" s="6">
        <f>B73/$B73-1</f>
        <v>0</v>
      </c>
      <c r="C76" s="6">
        <f t="shared" ref="C76:L76" si="32">C73/$B73-1</f>
        <v>3.4504598625577643E-3</v>
      </c>
      <c r="D76" s="6">
        <f t="shared" si="32"/>
        <v>-3.505601695030669E-3</v>
      </c>
      <c r="E76" s="6">
        <f t="shared" si="32"/>
        <v>4.5466830831637495E-3</v>
      </c>
      <c r="F76" s="6">
        <f t="shared" si="32"/>
        <v>2.5697307346757681E-2</v>
      </c>
      <c r="G76" s="6">
        <f t="shared" si="32"/>
        <v>4.6240609643735775E-2</v>
      </c>
      <c r="H76" s="6">
        <f t="shared" si="32"/>
        <v>5.99652868350673E-2</v>
      </c>
      <c r="I76" s="6">
        <f t="shared" si="32"/>
        <v>7.1214684152308472E-2</v>
      </c>
      <c r="J76" s="6">
        <f t="shared" si="32"/>
        <v>8.8963025290879294E-2</v>
      </c>
      <c r="K76" s="6">
        <f t="shared" si="32"/>
        <v>0.11178140560852556</v>
      </c>
      <c r="L76" s="6">
        <f t="shared" si="32"/>
        <v>0.14123468301369102</v>
      </c>
    </row>
    <row r="77" spans="1:12">
      <c r="A77" t="s">
        <v>229</v>
      </c>
      <c r="B77" s="6">
        <f>SUM(B72:B73)/SUM($B72:$B73)-1</f>
        <v>0</v>
      </c>
      <c r="C77" s="6">
        <f t="shared" ref="C77:L77" si="33">SUM(C72:C73)/SUM($B72:$B73)-1</f>
        <v>2.888050299118694E-2</v>
      </c>
      <c r="D77" s="6">
        <f t="shared" si="33"/>
        <v>5.3683187842635149E-2</v>
      </c>
      <c r="E77" s="6">
        <f t="shared" si="33"/>
        <v>7.4278076460696951E-2</v>
      </c>
      <c r="F77" s="6">
        <f t="shared" si="33"/>
        <v>9.0664798226241405E-2</v>
      </c>
      <c r="G77" s="6">
        <f t="shared" si="33"/>
        <v>0.10755691859934102</v>
      </c>
      <c r="H77" s="6">
        <f t="shared" si="33"/>
        <v>0.12212682026879595</v>
      </c>
      <c r="I77" s="6">
        <f t="shared" si="33"/>
        <v>0.13967896008319269</v>
      </c>
      <c r="J77" s="6">
        <f t="shared" si="33"/>
        <v>0.15765507535153356</v>
      </c>
      <c r="K77" s="6">
        <f t="shared" si="33"/>
        <v>0.17790529774232056</v>
      </c>
      <c r="L77" s="6">
        <f t="shared" si="33"/>
        <v>0.19886664133967713</v>
      </c>
    </row>
    <row r="78" spans="1:12">
      <c r="A78" t="s">
        <v>227</v>
      </c>
      <c r="B78" s="6">
        <f>(B70/$B70)-1</f>
        <v>0</v>
      </c>
      <c r="C78" s="6">
        <f t="shared" ref="C78:L78" si="34">(C70/$B70)-1</f>
        <v>8.2469581045379048E-3</v>
      </c>
      <c r="D78" s="6">
        <f t="shared" si="34"/>
        <v>2.0867867262450712E-2</v>
      </c>
      <c r="E78" s="6">
        <f t="shared" si="34"/>
        <v>3.05353492839604E-2</v>
      </c>
      <c r="F78" s="6">
        <f t="shared" si="34"/>
        <v>4.2784835231147511E-2</v>
      </c>
      <c r="G78" s="6">
        <f t="shared" si="34"/>
        <v>5.6482484913602748E-2</v>
      </c>
      <c r="H78" s="6">
        <f t="shared" si="34"/>
        <v>7.1812921461193113E-2</v>
      </c>
      <c r="I78" s="6">
        <f t="shared" si="34"/>
        <v>8.6674001970158399E-2</v>
      </c>
      <c r="J78" s="6">
        <f t="shared" si="34"/>
        <v>0.10083130915450766</v>
      </c>
      <c r="K78" s="6">
        <f t="shared" si="34"/>
        <v>0.10974056227877349</v>
      </c>
      <c r="L78" s="6">
        <f t="shared" si="34"/>
        <v>0.11994210617054102</v>
      </c>
    </row>
    <row r="79" spans="1:12">
      <c r="A79" t="s">
        <v>56</v>
      </c>
    </row>
    <row r="80" spans="1:12">
      <c r="A80" t="s">
        <v>220</v>
      </c>
      <c r="B80">
        <f>SUM(B69,B58,B47,B36,B25,B14,B3)</f>
        <v>808919</v>
      </c>
      <c r="C80">
        <f t="shared" ref="C80:L80" si="35">SUM(C69,C58,C47,C36,C25,C14,C3)</f>
        <v>816639.00044195703</v>
      </c>
      <c r="D80">
        <f t="shared" si="35"/>
        <v>824719.00737926515</v>
      </c>
      <c r="E80">
        <f t="shared" si="35"/>
        <v>833046.86015163653</v>
      </c>
      <c r="F80">
        <f t="shared" si="35"/>
        <v>841485.25176122168</v>
      </c>
      <c r="G80">
        <f t="shared" si="35"/>
        <v>849916.84689230146</v>
      </c>
      <c r="H80">
        <f t="shared" si="35"/>
        <v>858235.09268759959</v>
      </c>
      <c r="I80">
        <f t="shared" si="35"/>
        <v>866568.44271029811</v>
      </c>
      <c r="J80">
        <f t="shared" si="35"/>
        <v>874922.87702195509</v>
      </c>
      <c r="K80">
        <f t="shared" si="35"/>
        <v>883360.18963293452</v>
      </c>
      <c r="L80">
        <f t="shared" si="35"/>
        <v>891844.77539825044</v>
      </c>
    </row>
    <row r="81" spans="1:12">
      <c r="A81" t="s">
        <v>221</v>
      </c>
      <c r="B81">
        <f t="shared" ref="B81:L84" si="36">SUM(B70,B59,B48,B37,B26,B15,B4)</f>
        <v>145214</v>
      </c>
      <c r="C81">
        <f t="shared" si="36"/>
        <v>146789.37640797294</v>
      </c>
      <c r="D81">
        <f t="shared" si="36"/>
        <v>148662.80145062535</v>
      </c>
      <c r="E81">
        <f t="shared" si="36"/>
        <v>150415.37769323538</v>
      </c>
      <c r="F81">
        <f t="shared" si="36"/>
        <v>152424.48440061382</v>
      </c>
      <c r="G81">
        <f t="shared" si="36"/>
        <v>154498.31674953259</v>
      </c>
      <c r="H81">
        <f t="shared" si="36"/>
        <v>156768.39136202491</v>
      </c>
      <c r="I81">
        <f t="shared" si="36"/>
        <v>159234.6467256521</v>
      </c>
      <c r="J81">
        <f t="shared" si="36"/>
        <v>161250.00165035619</v>
      </c>
      <c r="K81">
        <f t="shared" si="36"/>
        <v>162995.83265210196</v>
      </c>
      <c r="L81">
        <f t="shared" si="36"/>
        <v>164655.91001378387</v>
      </c>
    </row>
    <row r="82" spans="1:12">
      <c r="A82" t="s">
        <v>222</v>
      </c>
      <c r="B82">
        <f t="shared" si="36"/>
        <v>495650</v>
      </c>
      <c r="C82">
        <f t="shared" si="36"/>
        <v>495507.82188724109</v>
      </c>
      <c r="D82">
        <f t="shared" si="36"/>
        <v>496647.92996847542</v>
      </c>
      <c r="E82">
        <f t="shared" si="36"/>
        <v>498980.61731196207</v>
      </c>
      <c r="F82">
        <f t="shared" si="36"/>
        <v>501611.699653961</v>
      </c>
      <c r="G82">
        <f t="shared" si="36"/>
        <v>504568.99414235243</v>
      </c>
      <c r="H82">
        <f t="shared" si="36"/>
        <v>507185.80091449781</v>
      </c>
      <c r="I82">
        <f t="shared" si="36"/>
        <v>509452.94503343088</v>
      </c>
      <c r="J82">
        <f t="shared" si="36"/>
        <v>512106.28310861444</v>
      </c>
      <c r="K82">
        <f t="shared" si="36"/>
        <v>515107.23861301935</v>
      </c>
      <c r="L82">
        <f t="shared" si="36"/>
        <v>517921.39550041512</v>
      </c>
    </row>
    <row r="83" spans="1:12">
      <c r="A83" t="s">
        <v>223</v>
      </c>
      <c r="B83">
        <f t="shared" si="36"/>
        <v>141138</v>
      </c>
      <c r="C83">
        <f t="shared" si="36"/>
        <v>146986.50328922135</v>
      </c>
      <c r="D83">
        <f t="shared" si="36"/>
        <v>151448.36679186768</v>
      </c>
      <c r="E83">
        <f t="shared" si="36"/>
        <v>154894.71568416929</v>
      </c>
      <c r="F83">
        <f t="shared" si="36"/>
        <v>157865.67772820097</v>
      </c>
      <c r="G83">
        <f t="shared" si="36"/>
        <v>160294.17441137842</v>
      </c>
      <c r="H83">
        <f t="shared" si="36"/>
        <v>162863.2414469668</v>
      </c>
      <c r="I83">
        <f t="shared" si="36"/>
        <v>165706.50413108055</v>
      </c>
      <c r="J83">
        <f t="shared" si="36"/>
        <v>168549.85175492027</v>
      </c>
      <c r="K83">
        <f t="shared" si="36"/>
        <v>171193.13861237033</v>
      </c>
      <c r="L83">
        <f t="shared" si="36"/>
        <v>174109.74825552042</v>
      </c>
    </row>
    <row r="84" spans="1:12">
      <c r="A84" t="s">
        <v>224</v>
      </c>
      <c r="B84">
        <f t="shared" si="36"/>
        <v>26917</v>
      </c>
      <c r="C84">
        <f t="shared" si="36"/>
        <v>27355.298857521542</v>
      </c>
      <c r="D84">
        <f t="shared" si="36"/>
        <v>27959.909168296581</v>
      </c>
      <c r="E84">
        <f t="shared" si="36"/>
        <v>28756.149462269623</v>
      </c>
      <c r="F84">
        <f t="shared" si="36"/>
        <v>29583.389978445932</v>
      </c>
      <c r="G84">
        <f t="shared" si="36"/>
        <v>30555.361589038072</v>
      </c>
      <c r="H84">
        <f t="shared" si="36"/>
        <v>31417.658964110029</v>
      </c>
      <c r="I84">
        <f t="shared" si="36"/>
        <v>32174.346820134651</v>
      </c>
      <c r="J84">
        <f t="shared" si="36"/>
        <v>33016.74050806422</v>
      </c>
      <c r="K84">
        <f t="shared" si="36"/>
        <v>34063.979755442895</v>
      </c>
      <c r="L84">
        <f t="shared" si="36"/>
        <v>35157.721628530875</v>
      </c>
    </row>
    <row r="85" spans="1:12">
      <c r="A85" t="s">
        <v>225</v>
      </c>
      <c r="B85">
        <f>SUM(B81,B83:B84)/B82</f>
        <v>0.63203671945929585</v>
      </c>
      <c r="C85">
        <f t="shared" ref="C85:L85" si="37">SUM(C81,C83:C84)/C82</f>
        <v>0.64808498346529275</v>
      </c>
      <c r="D85">
        <f t="shared" si="37"/>
        <v>0.66057071340580009</v>
      </c>
      <c r="E85">
        <f t="shared" si="37"/>
        <v>0.66949743386688809</v>
      </c>
      <c r="F85">
        <f t="shared" si="37"/>
        <v>0.67756304795467082</v>
      </c>
      <c r="G85">
        <f t="shared" si="37"/>
        <v>0.68444128901927181</v>
      </c>
      <c r="H85">
        <f t="shared" si="37"/>
        <v>0.69215126121459025</v>
      </c>
      <c r="I85">
        <f t="shared" si="37"/>
        <v>0.70097837525197337</v>
      </c>
      <c r="J85">
        <f t="shared" si="37"/>
        <v>0.70847909092415795</v>
      </c>
      <c r="K85">
        <f t="shared" si="37"/>
        <v>0.71490540884549625</v>
      </c>
      <c r="L85">
        <f t="shared" si="37"/>
        <v>0.72196936281527979</v>
      </c>
    </row>
    <row r="86" spans="1:12">
      <c r="A86" t="s">
        <v>226</v>
      </c>
      <c r="B86">
        <f>SUM(B83:B84)/SUM(B81:B82)</f>
        <v>0.26223192440205723</v>
      </c>
      <c r="C86">
        <f t="shared" ref="C86:L86" si="38">SUM(C83:C84)/SUM(C81:C82)</f>
        <v>0.2714347853446677</v>
      </c>
      <c r="D86">
        <f t="shared" si="38"/>
        <v>0.27801842930091691</v>
      </c>
      <c r="E86">
        <f t="shared" si="38"/>
        <v>0.28280258356839583</v>
      </c>
      <c r="F86">
        <f t="shared" si="38"/>
        <v>0.28660351258334288</v>
      </c>
      <c r="G86">
        <f t="shared" si="38"/>
        <v>0.2895751812393012</v>
      </c>
      <c r="H86">
        <f t="shared" si="38"/>
        <v>0.29261190406063886</v>
      </c>
      <c r="I86">
        <f t="shared" si="38"/>
        <v>0.29592421541823433</v>
      </c>
      <c r="J86">
        <f t="shared" si="38"/>
        <v>0.29934612154861778</v>
      </c>
      <c r="K86">
        <f t="shared" si="38"/>
        <v>0.30269309647111575</v>
      </c>
      <c r="L86">
        <f t="shared" si="38"/>
        <v>0.30658427725839199</v>
      </c>
    </row>
    <row r="87" spans="1:12">
      <c r="A87" t="s">
        <v>228</v>
      </c>
      <c r="B87" s="6">
        <f>B84/$B84-1</f>
        <v>0</v>
      </c>
      <c r="C87" s="6">
        <f t="shared" ref="C87:L87" si="39">C84/$B84-1</f>
        <v>1.6283347234890222E-2</v>
      </c>
      <c r="D87" s="6">
        <f t="shared" si="39"/>
        <v>3.8745371634899106E-2</v>
      </c>
      <c r="E87" s="6">
        <f t="shared" si="39"/>
        <v>6.8326688051031814E-2</v>
      </c>
      <c r="F87" s="6">
        <f t="shared" si="39"/>
        <v>9.9059701246273058E-2</v>
      </c>
      <c r="G87" s="6">
        <f t="shared" si="39"/>
        <v>0.1351696544577059</v>
      </c>
      <c r="H87" s="6">
        <f t="shared" si="39"/>
        <v>0.16720507352639702</v>
      </c>
      <c r="I87" s="6">
        <f t="shared" si="39"/>
        <v>0.19531696772057261</v>
      </c>
      <c r="J87" s="6">
        <f t="shared" si="39"/>
        <v>0.22661294007743127</v>
      </c>
      <c r="K87" s="6">
        <f t="shared" si="39"/>
        <v>0.26551917953125881</v>
      </c>
      <c r="L87" s="6">
        <f t="shared" si="39"/>
        <v>0.30615304931942178</v>
      </c>
    </row>
    <row r="88" spans="1:12">
      <c r="A88" t="s">
        <v>229</v>
      </c>
      <c r="B88" s="6">
        <f>SUM(B83:B84)/SUM($B83:$B84)-1</f>
        <v>0</v>
      </c>
      <c r="C88" s="6">
        <f t="shared" ref="C88:L88" si="40">SUM(C83:C84)/SUM($B83:$B84)-1</f>
        <v>3.7409194292004955E-2</v>
      </c>
      <c r="D88" s="6">
        <f t="shared" si="40"/>
        <v>6.755690672794179E-2</v>
      </c>
      <c r="E88" s="6">
        <f t="shared" si="40"/>
        <v>9.2802148977649601E-2</v>
      </c>
      <c r="F88" s="6">
        <f t="shared" si="40"/>
        <v>0.11540309842995988</v>
      </c>
      <c r="G88" s="6">
        <f t="shared" si="40"/>
        <v>0.13563735682018674</v>
      </c>
      <c r="H88" s="6">
        <f t="shared" si="40"/>
        <v>0.15605546048065722</v>
      </c>
      <c r="I88" s="6">
        <f t="shared" si="40"/>
        <v>0.17747672459144437</v>
      </c>
      <c r="J88" s="6">
        <f t="shared" si="40"/>
        <v>0.19940848093174557</v>
      </c>
      <c r="K88" s="6">
        <f t="shared" si="40"/>
        <v>0.22136870886205839</v>
      </c>
      <c r="L88" s="6">
        <f t="shared" si="40"/>
        <v>0.24523203644075631</v>
      </c>
    </row>
    <row r="89" spans="1:12">
      <c r="A89" t="s">
        <v>227</v>
      </c>
      <c r="B89" s="6">
        <f>(B81/$B81)-1</f>
        <v>0</v>
      </c>
      <c r="C89" s="6">
        <f t="shared" ref="C89:L89" si="41">(C81/$B81)-1</f>
        <v>1.0848653765979543E-2</v>
      </c>
      <c r="D89" s="6">
        <f t="shared" si="41"/>
        <v>2.3749786181947785E-2</v>
      </c>
      <c r="E89" s="6">
        <f t="shared" si="41"/>
        <v>3.5818706827408953E-2</v>
      </c>
      <c r="F89" s="6">
        <f t="shared" si="41"/>
        <v>4.9654195880657559E-2</v>
      </c>
      <c r="G89" s="6">
        <f t="shared" si="41"/>
        <v>6.3935410838711126E-2</v>
      </c>
      <c r="H89" s="6">
        <f t="shared" si="41"/>
        <v>7.9568026237311296E-2</v>
      </c>
      <c r="I89" s="6">
        <f t="shared" si="41"/>
        <v>9.6551618477916046E-2</v>
      </c>
      <c r="J89" s="6">
        <f t="shared" si="41"/>
        <v>0.11043013518225653</v>
      </c>
      <c r="K89" s="6">
        <f t="shared" si="41"/>
        <v>0.12245260547951275</v>
      </c>
      <c r="L89" s="6">
        <f t="shared" si="41"/>
        <v>0.13388454290759744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topLeftCell="A136" workbookViewId="0">
      <selection activeCell="A142" sqref="A142:XFD161"/>
    </sheetView>
  </sheetViews>
  <sheetFormatPr defaultRowHeight="14.25"/>
  <cols>
    <col min="1" max="1" width="19" customWidth="1"/>
  </cols>
  <sheetData>
    <row r="1" spans="1:13">
      <c r="A1" t="s">
        <v>190</v>
      </c>
      <c r="B1" t="s">
        <v>37</v>
      </c>
      <c r="C1" t="s">
        <v>26</v>
      </c>
      <c r="D1" t="s">
        <v>27</v>
      </c>
      <c r="E1" t="s">
        <v>28</v>
      </c>
      <c r="F1" t="s">
        <v>29</v>
      </c>
      <c r="G1" t="s">
        <v>30</v>
      </c>
      <c r="H1" t="s">
        <v>31</v>
      </c>
      <c r="I1" t="s">
        <v>32</v>
      </c>
      <c r="J1" t="s">
        <v>33</v>
      </c>
      <c r="K1" t="s">
        <v>34</v>
      </c>
      <c r="L1" t="s">
        <v>35</v>
      </c>
      <c r="M1" t="s">
        <v>36</v>
      </c>
    </row>
    <row r="2" spans="1:13">
      <c r="A2" t="s">
        <v>191</v>
      </c>
      <c r="B2" t="s">
        <v>9</v>
      </c>
      <c r="C2">
        <v>29608</v>
      </c>
      <c r="D2">
        <v>29944.127416169122</v>
      </c>
      <c r="E2">
        <v>30280.446431569548</v>
      </c>
      <c r="F2">
        <v>30627.311161795227</v>
      </c>
      <c r="G2">
        <v>30970.047179955138</v>
      </c>
      <c r="H2">
        <v>31307.651942098513</v>
      </c>
      <c r="I2">
        <v>31647.381809571812</v>
      </c>
      <c r="J2">
        <v>31987.579587455853</v>
      </c>
      <c r="K2">
        <v>32324.838981393943</v>
      </c>
      <c r="L2">
        <v>32665.367238792736</v>
      </c>
      <c r="M2">
        <v>32999.952314255876</v>
      </c>
    </row>
    <row r="3" spans="1:13">
      <c r="A3" t="s">
        <v>57</v>
      </c>
      <c r="B3">
        <v>0</v>
      </c>
      <c r="C3">
        <v>1892</v>
      </c>
      <c r="D3">
        <v>1927.3643899576582</v>
      </c>
      <c r="E3">
        <v>1960.4915659907908</v>
      </c>
      <c r="F3">
        <v>1975.8487843374403</v>
      </c>
      <c r="G3">
        <v>1976.3302138781701</v>
      </c>
      <c r="H3">
        <v>1976.83175224963</v>
      </c>
      <c r="I3">
        <v>1974.7865647837868</v>
      </c>
      <c r="J3">
        <v>1964.1629067046736</v>
      </c>
      <c r="K3">
        <v>1950.2943304541468</v>
      </c>
      <c r="L3">
        <v>1935.4851298187311</v>
      </c>
      <c r="M3">
        <v>1923.5499752211754</v>
      </c>
    </row>
    <row r="4" spans="1:13">
      <c r="A4" t="s">
        <v>58</v>
      </c>
      <c r="B4">
        <v>5</v>
      </c>
      <c r="C4">
        <v>1637</v>
      </c>
      <c r="D4">
        <v>1704.1538171550378</v>
      </c>
      <c r="E4">
        <v>1739.6472582497959</v>
      </c>
      <c r="F4">
        <v>1821.3623704117226</v>
      </c>
      <c r="G4">
        <v>1873.8381769135885</v>
      </c>
      <c r="H4">
        <v>1944.0523493806711</v>
      </c>
      <c r="I4">
        <v>1986.8287983769744</v>
      </c>
      <c r="J4">
        <v>2024.5960957139218</v>
      </c>
      <c r="K4">
        <v>2048.3245215734155</v>
      </c>
      <c r="L4">
        <v>2057.7509284231</v>
      </c>
      <c r="M4">
        <v>2065.3589540646785</v>
      </c>
    </row>
    <row r="5" spans="1:13">
      <c r="A5" t="s">
        <v>59</v>
      </c>
      <c r="B5">
        <v>10</v>
      </c>
      <c r="C5">
        <v>1658</v>
      </c>
      <c r="D5">
        <v>1621.1932399942875</v>
      </c>
      <c r="E5">
        <v>1638.548096814478</v>
      </c>
      <c r="F5">
        <v>1636.2836911559293</v>
      </c>
      <c r="G5">
        <v>1682.6257046718426</v>
      </c>
      <c r="H5">
        <v>1739.5355476787545</v>
      </c>
      <c r="I5">
        <v>1804.9228441694236</v>
      </c>
      <c r="J5">
        <v>1844.4945790380691</v>
      </c>
      <c r="K5">
        <v>1917.9964039931392</v>
      </c>
      <c r="L5">
        <v>1968.5046702450104</v>
      </c>
      <c r="M5">
        <v>2032.2223343908065</v>
      </c>
    </row>
    <row r="6" spans="1:13">
      <c r="A6" t="s">
        <v>60</v>
      </c>
      <c r="B6">
        <v>15</v>
      </c>
      <c r="C6">
        <v>1857</v>
      </c>
      <c r="D6">
        <v>1864.8868930688709</v>
      </c>
      <c r="E6">
        <v>1901.4237620335487</v>
      </c>
      <c r="F6">
        <v>1851.1165932688471</v>
      </c>
      <c r="G6">
        <v>1828.3684084099286</v>
      </c>
      <c r="H6">
        <v>1738.8948025827747</v>
      </c>
      <c r="I6">
        <v>1701.8547616554226</v>
      </c>
      <c r="J6">
        <v>1712.4701538375377</v>
      </c>
      <c r="K6">
        <v>1710.0855125021658</v>
      </c>
      <c r="L6">
        <v>1753.5879536841517</v>
      </c>
      <c r="M6">
        <v>1800.8188797572266</v>
      </c>
    </row>
    <row r="7" spans="1:13">
      <c r="A7" t="s">
        <v>61</v>
      </c>
      <c r="B7">
        <v>20</v>
      </c>
      <c r="C7">
        <v>1468</v>
      </c>
      <c r="D7">
        <v>1499.3765201834651</v>
      </c>
      <c r="E7">
        <v>1450.2895112584283</v>
      </c>
      <c r="F7">
        <v>1517.419005211284</v>
      </c>
      <c r="G7">
        <v>1518.3716088333078</v>
      </c>
      <c r="H7">
        <v>1538.5724357548893</v>
      </c>
      <c r="I7">
        <v>1532.3477006074972</v>
      </c>
      <c r="J7">
        <v>1549.8240506406328</v>
      </c>
      <c r="K7">
        <v>1514.4519106901021</v>
      </c>
      <c r="L7">
        <v>1500.7874877896963</v>
      </c>
      <c r="M7">
        <v>1442.6429662702199</v>
      </c>
    </row>
    <row r="8" spans="1:13">
      <c r="A8" t="s">
        <v>62</v>
      </c>
      <c r="B8">
        <v>25</v>
      </c>
      <c r="C8">
        <v>1555</v>
      </c>
      <c r="D8">
        <v>1552.4129770990612</v>
      </c>
      <c r="E8">
        <v>1605.5675344005911</v>
      </c>
      <c r="F8">
        <v>1641.8898539389404</v>
      </c>
      <c r="G8">
        <v>1683.9691247198923</v>
      </c>
      <c r="H8">
        <v>1730.0992018763898</v>
      </c>
      <c r="I8">
        <v>1769.1240107076255</v>
      </c>
      <c r="J8">
        <v>1750.6285408424922</v>
      </c>
      <c r="K8">
        <v>1798.8727775000148</v>
      </c>
      <c r="L8">
        <v>1793.20031941559</v>
      </c>
      <c r="M8">
        <v>1796.1674379616006</v>
      </c>
    </row>
    <row r="9" spans="1:13">
      <c r="A9" t="s">
        <v>63</v>
      </c>
      <c r="B9">
        <v>30</v>
      </c>
      <c r="C9">
        <v>1608</v>
      </c>
      <c r="D9">
        <v>1653.3102291421687</v>
      </c>
      <c r="E9">
        <v>1698.7360346143503</v>
      </c>
      <c r="F9">
        <v>1705.8628792338855</v>
      </c>
      <c r="G9">
        <v>1744.9702077265347</v>
      </c>
      <c r="H9">
        <v>1770.7522956729449</v>
      </c>
      <c r="I9">
        <v>1768.6073160866169</v>
      </c>
      <c r="J9">
        <v>1812.5807755231863</v>
      </c>
      <c r="K9">
        <v>1849.6365392095845</v>
      </c>
      <c r="L9">
        <v>1894.305289364479</v>
      </c>
      <c r="M9">
        <v>1945.846853113424</v>
      </c>
    </row>
    <row r="10" spans="1:13">
      <c r="A10" t="s">
        <v>64</v>
      </c>
      <c r="B10">
        <v>35</v>
      </c>
      <c r="C10">
        <v>1828</v>
      </c>
      <c r="D10">
        <v>1787.0556167305062</v>
      </c>
      <c r="E10">
        <v>1764.5203274171638</v>
      </c>
      <c r="F10">
        <v>1744.7582057162133</v>
      </c>
      <c r="G10">
        <v>1733.193008315184</v>
      </c>
      <c r="H10">
        <v>1766.1239859640327</v>
      </c>
      <c r="I10">
        <v>1812.3182656858808</v>
      </c>
      <c r="J10">
        <v>1851.7364710225513</v>
      </c>
      <c r="K10">
        <v>1857.9667705496756</v>
      </c>
      <c r="L10">
        <v>1890.866371441356</v>
      </c>
      <c r="M10">
        <v>1911.9063398204753</v>
      </c>
    </row>
    <row r="11" spans="1:13">
      <c r="A11" t="s">
        <v>65</v>
      </c>
      <c r="B11">
        <v>40</v>
      </c>
      <c r="C11">
        <v>2250</v>
      </c>
      <c r="D11">
        <v>2209.3769428376054</v>
      </c>
      <c r="E11">
        <v>2133.3108860025891</v>
      </c>
      <c r="F11">
        <v>2079.5180806878857</v>
      </c>
      <c r="G11">
        <v>2020.4277830587289</v>
      </c>
      <c r="H11">
        <v>1918.7202573593102</v>
      </c>
      <c r="I11">
        <v>1870.6692739765672</v>
      </c>
      <c r="J11">
        <v>1845.2619955709652</v>
      </c>
      <c r="K11">
        <v>1835.7519331503045</v>
      </c>
      <c r="L11">
        <v>1835.6468303753149</v>
      </c>
      <c r="M11">
        <v>1873.0217356348905</v>
      </c>
    </row>
    <row r="12" spans="1:13">
      <c r="A12" t="s">
        <v>66</v>
      </c>
      <c r="B12">
        <v>45</v>
      </c>
      <c r="C12">
        <v>2255</v>
      </c>
      <c r="D12">
        <v>2349.5868811521404</v>
      </c>
      <c r="E12">
        <v>2371.3897840852114</v>
      </c>
      <c r="F12">
        <v>2374.0026477923702</v>
      </c>
      <c r="G12">
        <v>2329.4692861722365</v>
      </c>
      <c r="H12">
        <v>2331.2302373622128</v>
      </c>
      <c r="I12">
        <v>2293.4074124265494</v>
      </c>
      <c r="J12">
        <v>2228.87309257774</v>
      </c>
      <c r="K12">
        <v>2174.6188112710493</v>
      </c>
      <c r="L12">
        <v>2117.0723540604413</v>
      </c>
      <c r="M12">
        <v>2020.3150884144718</v>
      </c>
    </row>
    <row r="13" spans="1:13">
      <c r="A13" t="s">
        <v>67</v>
      </c>
      <c r="B13">
        <v>50</v>
      </c>
      <c r="C13">
        <v>1970</v>
      </c>
      <c r="D13">
        <v>2002.2190969819417</v>
      </c>
      <c r="E13">
        <v>2081.3191300279136</v>
      </c>
      <c r="F13">
        <v>2174.242310930847</v>
      </c>
      <c r="G13">
        <v>2295.6278503883068</v>
      </c>
      <c r="H13">
        <v>2355.1737135644917</v>
      </c>
      <c r="I13">
        <v>2442.5945159207813</v>
      </c>
      <c r="J13">
        <v>2464.6563437385935</v>
      </c>
      <c r="K13">
        <v>2465.4932515147002</v>
      </c>
      <c r="L13">
        <v>2422.6284530432122</v>
      </c>
      <c r="M13">
        <v>2422.4464220490418</v>
      </c>
    </row>
    <row r="14" spans="1:13">
      <c r="A14" t="s">
        <v>68</v>
      </c>
      <c r="B14">
        <v>55</v>
      </c>
      <c r="C14">
        <v>1784</v>
      </c>
      <c r="D14">
        <v>1833.1049246755904</v>
      </c>
      <c r="E14">
        <v>1868.2670255532162</v>
      </c>
      <c r="F14">
        <v>1902.0996165564436</v>
      </c>
      <c r="G14">
        <v>1957.141941675105</v>
      </c>
      <c r="H14">
        <v>2042.3543917184238</v>
      </c>
      <c r="I14">
        <v>2085.2579583828337</v>
      </c>
      <c r="J14">
        <v>2166.1605452370809</v>
      </c>
      <c r="K14">
        <v>2262.9752680143442</v>
      </c>
      <c r="L14">
        <v>2380.93775214896</v>
      </c>
      <c r="M14">
        <v>2443.9687662724477</v>
      </c>
    </row>
    <row r="15" spans="1:13">
      <c r="A15" t="s">
        <v>69</v>
      </c>
      <c r="B15">
        <v>60</v>
      </c>
      <c r="C15">
        <v>1977</v>
      </c>
      <c r="D15">
        <v>1873.1573639104495</v>
      </c>
      <c r="E15">
        <v>1808.2531884171412</v>
      </c>
      <c r="F15">
        <v>1779.2214088066796</v>
      </c>
      <c r="G15">
        <v>1781.9649246466483</v>
      </c>
      <c r="H15">
        <v>1790.036985023818</v>
      </c>
      <c r="I15">
        <v>1838.0255181282</v>
      </c>
      <c r="J15">
        <v>1876.2706535288603</v>
      </c>
      <c r="K15">
        <v>1913.5946020666181</v>
      </c>
      <c r="L15">
        <v>1972.2347011443749</v>
      </c>
      <c r="M15">
        <v>2057.2877336126853</v>
      </c>
    </row>
    <row r="16" spans="1:13">
      <c r="A16" t="s">
        <v>70</v>
      </c>
      <c r="B16">
        <v>65</v>
      </c>
      <c r="C16">
        <v>1837</v>
      </c>
      <c r="D16">
        <v>1963.8111939868024</v>
      </c>
      <c r="E16">
        <v>2026.2092220888094</v>
      </c>
      <c r="F16">
        <v>2037.3749608362996</v>
      </c>
      <c r="G16">
        <v>2008.8469171102774</v>
      </c>
      <c r="H16">
        <v>1984.6997191880823</v>
      </c>
      <c r="I16">
        <v>1878.4219066888795</v>
      </c>
      <c r="J16">
        <v>1814.1099979548694</v>
      </c>
      <c r="K16">
        <v>1786.9871715810827</v>
      </c>
      <c r="L16">
        <v>1790.238505214101</v>
      </c>
      <c r="M16">
        <v>1799.2629065835747</v>
      </c>
    </row>
    <row r="17" spans="1:13">
      <c r="A17" t="s">
        <v>71</v>
      </c>
      <c r="B17">
        <v>70</v>
      </c>
      <c r="C17">
        <v>1347</v>
      </c>
      <c r="D17">
        <v>1361.4293201913886</v>
      </c>
      <c r="E17">
        <v>1453.0466391534612</v>
      </c>
      <c r="F17">
        <v>1552.093028541346</v>
      </c>
      <c r="G17">
        <v>1631.3250404805217</v>
      </c>
      <c r="H17">
        <v>1745.3293482065137</v>
      </c>
      <c r="I17">
        <v>1876.3255861226701</v>
      </c>
      <c r="J17">
        <v>1943.559090321296</v>
      </c>
      <c r="K17">
        <v>1960.3589580183022</v>
      </c>
      <c r="L17">
        <v>1939.6320448518475</v>
      </c>
      <c r="M17">
        <v>1919.4257554036656</v>
      </c>
    </row>
    <row r="18" spans="1:13">
      <c r="A18" t="s">
        <v>72</v>
      </c>
      <c r="B18">
        <v>75</v>
      </c>
      <c r="C18">
        <v>1119</v>
      </c>
      <c r="D18">
        <v>1138.4493033754361</v>
      </c>
      <c r="E18">
        <v>1159.213550148912</v>
      </c>
      <c r="F18">
        <v>1195.4865913443039</v>
      </c>
      <c r="G18">
        <v>1209.7009103880227</v>
      </c>
      <c r="H18">
        <v>1194.7474217902006</v>
      </c>
      <c r="I18">
        <v>1214.0672963911989</v>
      </c>
      <c r="J18">
        <v>1298.6161027413227</v>
      </c>
      <c r="K18">
        <v>1388.4413789039127</v>
      </c>
      <c r="L18">
        <v>1460.3066348625173</v>
      </c>
      <c r="M18">
        <v>1563.6314185391534</v>
      </c>
    </row>
    <row r="19" spans="1:13">
      <c r="A19" t="s">
        <v>73</v>
      </c>
      <c r="B19">
        <v>80</v>
      </c>
      <c r="C19">
        <v>848</v>
      </c>
      <c r="D19">
        <v>863.00172997699428</v>
      </c>
      <c r="E19">
        <v>851.592631102528</v>
      </c>
      <c r="F19">
        <v>841.37295612360947</v>
      </c>
      <c r="G19">
        <v>887.23903842334391</v>
      </c>
      <c r="H19">
        <v>890.16714432855213</v>
      </c>
      <c r="I19">
        <v>914.25104655241171</v>
      </c>
      <c r="J19">
        <v>935.69480832429713</v>
      </c>
      <c r="K19">
        <v>967.48971442298478</v>
      </c>
      <c r="L19">
        <v>985.59992664444451</v>
      </c>
      <c r="M19">
        <v>978.13746129679384</v>
      </c>
    </row>
    <row r="20" spans="1:13">
      <c r="A20" t="s">
        <v>74</v>
      </c>
      <c r="B20">
        <v>85</v>
      </c>
      <c r="C20">
        <v>502</v>
      </c>
      <c r="D20">
        <v>504.36100573268072</v>
      </c>
      <c r="E20">
        <v>521.57921415130284</v>
      </c>
      <c r="F20">
        <v>540.00171750427342</v>
      </c>
      <c r="G20">
        <v>534.95600037407337</v>
      </c>
      <c r="H20">
        <v>569.49324693653728</v>
      </c>
      <c r="I20">
        <v>587.60519670417693</v>
      </c>
      <c r="J20">
        <v>590.68149152889509</v>
      </c>
      <c r="K20">
        <v>591.79114723601708</v>
      </c>
      <c r="L20">
        <v>627.7797976608623</v>
      </c>
      <c r="M20">
        <v>638.35873256979278</v>
      </c>
    </row>
    <row r="21" spans="1:13">
      <c r="A21" t="s">
        <v>75</v>
      </c>
      <c r="B21">
        <v>90</v>
      </c>
      <c r="C21">
        <v>216</v>
      </c>
      <c r="D21">
        <v>235.87597001703264</v>
      </c>
      <c r="E21">
        <v>247.04107005931843</v>
      </c>
      <c r="F21">
        <v>257.35645939690409</v>
      </c>
      <c r="G21">
        <v>271.68103376942423</v>
      </c>
      <c r="H21">
        <v>280.83710546028215</v>
      </c>
      <c r="I21">
        <v>295.96583620431545</v>
      </c>
      <c r="J21">
        <v>313.201892608864</v>
      </c>
      <c r="K21">
        <v>329.70797874237888</v>
      </c>
      <c r="L21">
        <v>338.80208860454371</v>
      </c>
      <c r="M21">
        <v>365.58255327976013</v>
      </c>
    </row>
    <row r="22" spans="1:13">
      <c r="A22" t="s">
        <v>192</v>
      </c>
      <c r="B22" t="s">
        <v>12</v>
      </c>
      <c r="C22">
        <v>71490</v>
      </c>
      <c r="D22">
        <v>72507.770641701543</v>
      </c>
      <c r="E22">
        <v>73538.240335850147</v>
      </c>
      <c r="F22">
        <v>74551.326998239427</v>
      </c>
      <c r="G22">
        <v>75548.745343787115</v>
      </c>
      <c r="H22">
        <v>76536.854262400215</v>
      </c>
      <c r="I22">
        <v>77510.339360784477</v>
      </c>
      <c r="J22">
        <v>78474.965638332462</v>
      </c>
      <c r="K22">
        <v>79430.294319075459</v>
      </c>
      <c r="L22">
        <v>80378.713864506557</v>
      </c>
      <c r="M22">
        <v>81324.789671568127</v>
      </c>
    </row>
    <row r="23" spans="1:13">
      <c r="A23" t="s">
        <v>76</v>
      </c>
      <c r="B23">
        <v>0</v>
      </c>
      <c r="C23">
        <v>3899</v>
      </c>
      <c r="D23">
        <v>3998.8384378797518</v>
      </c>
      <c r="E23">
        <v>4068.2335507082698</v>
      </c>
      <c r="F23">
        <v>4145.3633155930547</v>
      </c>
      <c r="G23">
        <v>4180.329829994098</v>
      </c>
      <c r="H23">
        <v>4227.7136752906918</v>
      </c>
      <c r="I23">
        <v>4228.8595962084601</v>
      </c>
      <c r="J23">
        <v>4212.0413061342297</v>
      </c>
      <c r="K23">
        <v>4184.4123661778576</v>
      </c>
      <c r="L23">
        <v>4162.7514984322288</v>
      </c>
      <c r="M23">
        <v>4139.3779784151166</v>
      </c>
    </row>
    <row r="24" spans="1:13">
      <c r="A24" t="s">
        <v>77</v>
      </c>
      <c r="B24">
        <v>5</v>
      </c>
      <c r="C24">
        <v>3539</v>
      </c>
      <c r="D24">
        <v>3656.0767028668324</v>
      </c>
      <c r="E24">
        <v>3788.7644629189313</v>
      </c>
      <c r="F24">
        <v>3901.293906782309</v>
      </c>
      <c r="G24">
        <v>4007.1362752466766</v>
      </c>
      <c r="H24">
        <v>4093.5647906536487</v>
      </c>
      <c r="I24">
        <v>4197.0188706433182</v>
      </c>
      <c r="J24">
        <v>4271.8510006117913</v>
      </c>
      <c r="K24">
        <v>4353.7135481315108</v>
      </c>
      <c r="L24">
        <v>4397.5282182095643</v>
      </c>
      <c r="M24">
        <v>4448.0016478914167</v>
      </c>
    </row>
    <row r="25" spans="1:13">
      <c r="A25" t="s">
        <v>78</v>
      </c>
      <c r="B25">
        <v>10</v>
      </c>
      <c r="C25">
        <v>3819</v>
      </c>
      <c r="D25">
        <v>3682.2847931070742</v>
      </c>
      <c r="E25">
        <v>3608.284078376395</v>
      </c>
      <c r="F25">
        <v>3575.6941386458675</v>
      </c>
      <c r="G25">
        <v>3634.3713086513862</v>
      </c>
      <c r="H25">
        <v>3674.7696880408844</v>
      </c>
      <c r="I25">
        <v>3794.8476025803216</v>
      </c>
      <c r="J25">
        <v>3928.1266614849274</v>
      </c>
      <c r="K25">
        <v>4038.9860780169574</v>
      </c>
      <c r="L25">
        <v>4144.8916738440876</v>
      </c>
      <c r="M25">
        <v>4231.4368725355807</v>
      </c>
    </row>
    <row r="26" spans="1:13">
      <c r="A26" t="s">
        <v>79</v>
      </c>
      <c r="B26">
        <v>15</v>
      </c>
      <c r="C26">
        <v>4060</v>
      </c>
      <c r="D26">
        <v>4133.7455438128627</v>
      </c>
      <c r="E26">
        <v>4140.1992518848674</v>
      </c>
      <c r="F26">
        <v>4126.5525778558613</v>
      </c>
      <c r="G26">
        <v>4033.4682531511398</v>
      </c>
      <c r="H26">
        <v>3972.0754645378838</v>
      </c>
      <c r="I26">
        <v>3842.9212951003892</v>
      </c>
      <c r="J26">
        <v>3771.3838326998007</v>
      </c>
      <c r="K26">
        <v>3744.1305257321987</v>
      </c>
      <c r="L26">
        <v>3791.871896380786</v>
      </c>
      <c r="M26">
        <v>3840.5710668428565</v>
      </c>
    </row>
    <row r="27" spans="1:13">
      <c r="A27" t="s">
        <v>80</v>
      </c>
      <c r="B27">
        <v>20</v>
      </c>
      <c r="C27">
        <v>3735</v>
      </c>
      <c r="D27">
        <v>3835.6753079487189</v>
      </c>
      <c r="E27">
        <v>3909.1214024841065</v>
      </c>
      <c r="F27">
        <v>3965.1411872068447</v>
      </c>
      <c r="G27">
        <v>3980.1005663808564</v>
      </c>
      <c r="H27">
        <v>3972.7231675504886</v>
      </c>
      <c r="I27">
        <v>4003.6206483499054</v>
      </c>
      <c r="J27">
        <v>3990.9329039108866</v>
      </c>
      <c r="K27">
        <v>3962.9979593527269</v>
      </c>
      <c r="L27">
        <v>3889.9213203924346</v>
      </c>
      <c r="M27">
        <v>3831.2674170695136</v>
      </c>
    </row>
    <row r="28" spans="1:13">
      <c r="A28" t="s">
        <v>81</v>
      </c>
      <c r="B28">
        <v>25</v>
      </c>
      <c r="C28">
        <v>3634</v>
      </c>
      <c r="D28">
        <v>3684.6367126534615</v>
      </c>
      <c r="E28">
        <v>3762.8176924813338</v>
      </c>
      <c r="F28">
        <v>3845.8039088009796</v>
      </c>
      <c r="G28">
        <v>3959.3598319920184</v>
      </c>
      <c r="H28">
        <v>4075.7294883095651</v>
      </c>
      <c r="I28">
        <v>4171.0809218598979</v>
      </c>
      <c r="J28">
        <v>4226.5877564747143</v>
      </c>
      <c r="K28">
        <v>4268.7980039613249</v>
      </c>
      <c r="L28">
        <v>4261.5924735058907</v>
      </c>
      <c r="M28">
        <v>4241.0249488926429</v>
      </c>
    </row>
    <row r="29" spans="1:13">
      <c r="A29" t="s">
        <v>82</v>
      </c>
      <c r="B29">
        <v>30</v>
      </c>
      <c r="C29">
        <v>3478</v>
      </c>
      <c r="D29">
        <v>3613.551461920878</v>
      </c>
      <c r="E29">
        <v>3727.5226573681493</v>
      </c>
      <c r="F29">
        <v>3756.2890573899335</v>
      </c>
      <c r="G29">
        <v>3840.8924924487719</v>
      </c>
      <c r="H29">
        <v>3884.6820856604795</v>
      </c>
      <c r="I29">
        <v>3926.0289801838248</v>
      </c>
      <c r="J29">
        <v>4002.465357193918</v>
      </c>
      <c r="K29">
        <v>4083.0713067880988</v>
      </c>
      <c r="L29">
        <v>4185.8664930221767</v>
      </c>
      <c r="M29">
        <v>4293.8671756793747</v>
      </c>
    </row>
    <row r="30" spans="1:13">
      <c r="A30" t="s">
        <v>83</v>
      </c>
      <c r="B30">
        <v>35</v>
      </c>
      <c r="C30">
        <v>3839</v>
      </c>
      <c r="D30">
        <v>3681.3468396480475</v>
      </c>
      <c r="E30">
        <v>3602.3028275908418</v>
      </c>
      <c r="F30">
        <v>3700.1143315539302</v>
      </c>
      <c r="G30">
        <v>3771.14574665089</v>
      </c>
      <c r="H30">
        <v>3885.65936941776</v>
      </c>
      <c r="I30">
        <v>4011.1150457015056</v>
      </c>
      <c r="J30">
        <v>4117.1730391534184</v>
      </c>
      <c r="K30">
        <v>4148.0901211262908</v>
      </c>
      <c r="L30">
        <v>4220.1208131047588</v>
      </c>
      <c r="M30">
        <v>4260.4060102142912</v>
      </c>
    </row>
    <row r="31" spans="1:13">
      <c r="A31" t="s">
        <v>84</v>
      </c>
      <c r="B31">
        <v>40</v>
      </c>
      <c r="C31">
        <v>4938</v>
      </c>
      <c r="D31">
        <v>4861.4395139104945</v>
      </c>
      <c r="E31">
        <v>4770.9569156016105</v>
      </c>
      <c r="F31">
        <v>4512.1401372248347</v>
      </c>
      <c r="G31">
        <v>4384.7115033481959</v>
      </c>
      <c r="H31">
        <v>4248.7524038986503</v>
      </c>
      <c r="I31">
        <v>4101.3359323913746</v>
      </c>
      <c r="J31">
        <v>4023.9940349678927</v>
      </c>
      <c r="K31">
        <v>4105.8812544079583</v>
      </c>
      <c r="L31">
        <v>4181.2404877628996</v>
      </c>
      <c r="M31">
        <v>4296.0187685255023</v>
      </c>
    </row>
    <row r="32" spans="1:13">
      <c r="A32" t="s">
        <v>85</v>
      </c>
      <c r="B32">
        <v>45</v>
      </c>
      <c r="C32">
        <v>5072</v>
      </c>
      <c r="D32">
        <v>5137.0258016669022</v>
      </c>
      <c r="E32">
        <v>5187.0114411596205</v>
      </c>
      <c r="F32">
        <v>5264.8770706961095</v>
      </c>
      <c r="G32">
        <v>5192.4425576633985</v>
      </c>
      <c r="H32">
        <v>5148.6187656574411</v>
      </c>
      <c r="I32">
        <v>5071.4032879728456</v>
      </c>
      <c r="J32">
        <v>4982.1574882523455</v>
      </c>
      <c r="K32">
        <v>4747.2745095331402</v>
      </c>
      <c r="L32">
        <v>4624.1925273193492</v>
      </c>
      <c r="M32">
        <v>4487.2001336311951</v>
      </c>
    </row>
    <row r="33" spans="1:13">
      <c r="A33" t="s">
        <v>86</v>
      </c>
      <c r="B33">
        <v>50</v>
      </c>
      <c r="C33">
        <v>4549</v>
      </c>
      <c r="D33">
        <v>4716.2579642211895</v>
      </c>
      <c r="E33">
        <v>4865.1787417756877</v>
      </c>
      <c r="F33">
        <v>5055.1582653279829</v>
      </c>
      <c r="G33">
        <v>5191.3082838350238</v>
      </c>
      <c r="H33">
        <v>5333.496422683017</v>
      </c>
      <c r="I33">
        <v>5402.7289005017374</v>
      </c>
      <c r="J33">
        <v>5447.6443454891414</v>
      </c>
      <c r="K33">
        <v>5510.6408200272826</v>
      </c>
      <c r="L33">
        <v>5438.5121355132487</v>
      </c>
      <c r="M33">
        <v>5397.624969008295</v>
      </c>
    </row>
    <row r="34" spans="1:13">
      <c r="A34" t="s">
        <v>87</v>
      </c>
      <c r="B34">
        <v>55</v>
      </c>
      <c r="C34">
        <v>4367</v>
      </c>
      <c r="D34">
        <v>4433.9842175883168</v>
      </c>
      <c r="E34">
        <v>4525.12590122047</v>
      </c>
      <c r="F34">
        <v>4590.5967648093956</v>
      </c>
      <c r="G34">
        <v>4761.2259915646191</v>
      </c>
      <c r="H34">
        <v>4892.3643002202207</v>
      </c>
      <c r="I34">
        <v>5070.5509078808309</v>
      </c>
      <c r="J34">
        <v>5230.82190865745</v>
      </c>
      <c r="K34">
        <v>5427.0563640105629</v>
      </c>
      <c r="L34">
        <v>5575.915819774742</v>
      </c>
      <c r="M34">
        <v>5721.2909463918577</v>
      </c>
    </row>
    <row r="35" spans="1:13">
      <c r="A35" t="s">
        <v>88</v>
      </c>
      <c r="B35">
        <v>60</v>
      </c>
      <c r="C35">
        <v>5281</v>
      </c>
      <c r="D35">
        <v>5026.8150852874751</v>
      </c>
      <c r="E35">
        <v>4850.2658628572226</v>
      </c>
      <c r="F35">
        <v>4794.0053211280201</v>
      </c>
      <c r="G35">
        <v>4734.5998347199939</v>
      </c>
      <c r="H35">
        <v>4818.650768927756</v>
      </c>
      <c r="I35">
        <v>4899.6257996799322</v>
      </c>
      <c r="J35">
        <v>5003.9224701723224</v>
      </c>
      <c r="K35">
        <v>5094.2414887278392</v>
      </c>
      <c r="L35">
        <v>5278.5592636814281</v>
      </c>
      <c r="M35">
        <v>5434.6077860922305</v>
      </c>
    </row>
    <row r="36" spans="1:13">
      <c r="A36" t="s">
        <v>89</v>
      </c>
      <c r="B36">
        <v>65</v>
      </c>
      <c r="C36">
        <v>5029</v>
      </c>
      <c r="D36">
        <v>5451.8998369525953</v>
      </c>
      <c r="E36">
        <v>5693.1467646631481</v>
      </c>
      <c r="F36">
        <v>5817.1668734316636</v>
      </c>
      <c r="G36">
        <v>5874.1648165268562</v>
      </c>
      <c r="H36">
        <v>5811.1774546881406</v>
      </c>
      <c r="I36">
        <v>5529.3876944557333</v>
      </c>
      <c r="J36">
        <v>5348.5837234351475</v>
      </c>
      <c r="K36">
        <v>5289.5869036942786</v>
      </c>
      <c r="L36">
        <v>5241.9641022604737</v>
      </c>
      <c r="M36">
        <v>5330.6925674895665</v>
      </c>
    </row>
    <row r="37" spans="1:13">
      <c r="A37" t="s">
        <v>90</v>
      </c>
      <c r="B37">
        <v>70</v>
      </c>
      <c r="C37">
        <v>4096</v>
      </c>
      <c r="D37">
        <v>4171.555052892506</v>
      </c>
      <c r="E37">
        <v>4349.1220948456967</v>
      </c>
      <c r="F37">
        <v>4557.4242939791338</v>
      </c>
      <c r="G37">
        <v>4826.3951288654953</v>
      </c>
      <c r="H37">
        <v>5142.3723992172945</v>
      </c>
      <c r="I37">
        <v>5594.8839893683225</v>
      </c>
      <c r="J37">
        <v>5846.8396664075881</v>
      </c>
      <c r="K37">
        <v>5978.0183604109825</v>
      </c>
      <c r="L37">
        <v>6034.6771107437035</v>
      </c>
      <c r="M37">
        <v>5975.7295140066944</v>
      </c>
    </row>
    <row r="38" spans="1:13">
      <c r="A38" t="s">
        <v>91</v>
      </c>
      <c r="B38">
        <v>75</v>
      </c>
      <c r="C38">
        <v>3454</v>
      </c>
      <c r="D38">
        <v>3563.8986713917707</v>
      </c>
      <c r="E38">
        <v>3697.1492390323151</v>
      </c>
      <c r="F38">
        <v>3777.7123222669675</v>
      </c>
      <c r="G38">
        <v>3810.3923604939973</v>
      </c>
      <c r="H38">
        <v>3801.0996034845075</v>
      </c>
      <c r="I38">
        <v>3882.2807649586284</v>
      </c>
      <c r="J38">
        <v>4060.1186689337055</v>
      </c>
      <c r="K38">
        <v>4263.7858510489868</v>
      </c>
      <c r="L38">
        <v>4516.7657465659986</v>
      </c>
      <c r="M38">
        <v>4812.9960882868054</v>
      </c>
    </row>
    <row r="39" spans="1:13">
      <c r="A39" t="s">
        <v>92</v>
      </c>
      <c r="B39">
        <v>80</v>
      </c>
      <c r="C39">
        <v>2550</v>
      </c>
      <c r="D39">
        <v>2617.5811064761842</v>
      </c>
      <c r="E39">
        <v>2641.0229603343678</v>
      </c>
      <c r="F39">
        <v>2699.9480760052948</v>
      </c>
      <c r="G39">
        <v>2792.7710845649253</v>
      </c>
      <c r="H39">
        <v>2852.1247449400557</v>
      </c>
      <c r="I39">
        <v>2957.4164252607789</v>
      </c>
      <c r="J39">
        <v>3081.3486161510127</v>
      </c>
      <c r="K39">
        <v>3163.960958382198</v>
      </c>
      <c r="L39">
        <v>3209.1995199853345</v>
      </c>
      <c r="M39">
        <v>3211.8898773108394</v>
      </c>
    </row>
    <row r="40" spans="1:13">
      <c r="A40" t="s">
        <v>93</v>
      </c>
      <c r="B40">
        <v>85</v>
      </c>
      <c r="C40">
        <v>1460</v>
      </c>
      <c r="D40">
        <v>1494.3516617189125</v>
      </c>
      <c r="E40">
        <v>1552.2170835368224</v>
      </c>
      <c r="F40">
        <v>1608.1220866345036</v>
      </c>
      <c r="G40">
        <v>1667.2971207360158</v>
      </c>
      <c r="H40">
        <v>1729.8059005182449</v>
      </c>
      <c r="I40">
        <v>1801.542321448984</v>
      </c>
      <c r="J40">
        <v>1841.5901402434406</v>
      </c>
      <c r="K40">
        <v>1908.0208263560667</v>
      </c>
      <c r="L40">
        <v>1996.039835909417</v>
      </c>
      <c r="M40">
        <v>2061.5900977631704</v>
      </c>
    </row>
    <row r="41" spans="1:13">
      <c r="A41" t="s">
        <v>94</v>
      </c>
      <c r="B41">
        <v>90</v>
      </c>
      <c r="C41">
        <v>691</v>
      </c>
      <c r="D41">
        <v>746.80592975757179</v>
      </c>
      <c r="E41">
        <v>799.7974070103129</v>
      </c>
      <c r="F41">
        <v>857.923362906742</v>
      </c>
      <c r="G41">
        <v>906.63235695276035</v>
      </c>
      <c r="H41">
        <v>971.47376870348887</v>
      </c>
      <c r="I41">
        <v>1023.6903762376897</v>
      </c>
      <c r="J41">
        <v>1087.3827179587352</v>
      </c>
      <c r="K41">
        <v>1157.6270731891971</v>
      </c>
      <c r="L41">
        <v>1227.1029280980085</v>
      </c>
      <c r="M41">
        <v>1309.1958055211901</v>
      </c>
    </row>
    <row r="42" spans="1:13">
      <c r="A42" t="s">
        <v>193</v>
      </c>
      <c r="B42" t="s">
        <v>14</v>
      </c>
      <c r="C42">
        <v>54537</v>
      </c>
      <c r="D42">
        <v>55051.547003250118</v>
      </c>
      <c r="E42">
        <v>55588.922776096144</v>
      </c>
      <c r="F42">
        <v>56144.540043786823</v>
      </c>
      <c r="G42">
        <v>56691.333350433873</v>
      </c>
      <c r="H42">
        <v>57238.142635817996</v>
      </c>
      <c r="I42">
        <v>57769.898915592756</v>
      </c>
      <c r="J42">
        <v>58299.48932184116</v>
      </c>
      <c r="K42">
        <v>58837.287053424472</v>
      </c>
      <c r="L42">
        <v>59371.858209036858</v>
      </c>
      <c r="M42">
        <v>59912.902416432145</v>
      </c>
    </row>
    <row r="43" spans="1:13">
      <c r="A43" t="s">
        <v>95</v>
      </c>
      <c r="B43">
        <v>0</v>
      </c>
      <c r="C43">
        <v>2914</v>
      </c>
      <c r="D43">
        <v>3009.5998409861122</v>
      </c>
      <c r="E43">
        <v>3106.3224522968044</v>
      </c>
      <c r="F43">
        <v>3188.1173499016377</v>
      </c>
      <c r="G43">
        <v>3289.9678218938925</v>
      </c>
      <c r="H43">
        <v>3319.0604693696746</v>
      </c>
      <c r="I43">
        <v>3313.2183329708896</v>
      </c>
      <c r="J43">
        <v>3294.1902320428717</v>
      </c>
      <c r="K43">
        <v>3269.5800030730929</v>
      </c>
      <c r="L43">
        <v>3250.7599801228989</v>
      </c>
      <c r="M43">
        <v>3231.5860278137247</v>
      </c>
    </row>
    <row r="44" spans="1:13">
      <c r="A44" t="s">
        <v>96</v>
      </c>
      <c r="B44">
        <v>5</v>
      </c>
      <c r="C44">
        <v>2909</v>
      </c>
      <c r="D44">
        <v>3007.0908717210086</v>
      </c>
      <c r="E44">
        <v>3083.458326019696</v>
      </c>
      <c r="F44">
        <v>3141.507336024049</v>
      </c>
      <c r="G44">
        <v>3199.4688058561142</v>
      </c>
      <c r="H44">
        <v>3286.8031935883882</v>
      </c>
      <c r="I44">
        <v>3383.475254328443</v>
      </c>
      <c r="J44">
        <v>3480.5191555798938</v>
      </c>
      <c r="K44">
        <v>3566.7344359300232</v>
      </c>
      <c r="L44">
        <v>3665.5072183444772</v>
      </c>
      <c r="M44">
        <v>3701.3484806158704</v>
      </c>
    </row>
    <row r="45" spans="1:13">
      <c r="A45" t="s">
        <v>97</v>
      </c>
      <c r="B45">
        <v>10</v>
      </c>
      <c r="C45">
        <v>3212</v>
      </c>
      <c r="D45">
        <v>3101.8954241896354</v>
      </c>
      <c r="E45">
        <v>2997.6259755917526</v>
      </c>
      <c r="F45">
        <v>2976.940051565608</v>
      </c>
      <c r="G45">
        <v>2974.4161739969595</v>
      </c>
      <c r="H45">
        <v>3010.9686255549123</v>
      </c>
      <c r="I45">
        <v>3108.7113901746802</v>
      </c>
      <c r="J45">
        <v>3189.1091367280369</v>
      </c>
      <c r="K45">
        <v>3252.5384720989273</v>
      </c>
      <c r="L45">
        <v>3312.1226654964617</v>
      </c>
      <c r="M45">
        <v>3394.2011910883812</v>
      </c>
    </row>
    <row r="46" spans="1:13">
      <c r="A46" t="s">
        <v>98</v>
      </c>
      <c r="B46">
        <v>15</v>
      </c>
      <c r="C46">
        <v>3340</v>
      </c>
      <c r="D46">
        <v>3282.4203150033854</v>
      </c>
      <c r="E46">
        <v>3305.7395779844783</v>
      </c>
      <c r="F46">
        <v>3282.591674120607</v>
      </c>
      <c r="G46">
        <v>3244.0129934711113</v>
      </c>
      <c r="H46">
        <v>3170.8011570865756</v>
      </c>
      <c r="I46">
        <v>3066.7449856329504</v>
      </c>
      <c r="J46">
        <v>2984.2952941231638</v>
      </c>
      <c r="K46">
        <v>2965.9911303973449</v>
      </c>
      <c r="L46">
        <v>2962.4586065905687</v>
      </c>
      <c r="M46">
        <v>3002.135494491265</v>
      </c>
    </row>
    <row r="47" spans="1:13">
      <c r="A47" t="s">
        <v>99</v>
      </c>
      <c r="B47">
        <v>20</v>
      </c>
      <c r="C47">
        <v>3191</v>
      </c>
      <c r="D47">
        <v>3287.1309130279533</v>
      </c>
      <c r="E47">
        <v>3264.1490909062995</v>
      </c>
      <c r="F47">
        <v>3229.427518914521</v>
      </c>
      <c r="G47">
        <v>3143.7720327947586</v>
      </c>
      <c r="H47">
        <v>3109.5372740317921</v>
      </c>
      <c r="I47">
        <v>3081.1370799176784</v>
      </c>
      <c r="J47">
        <v>3077.9475790847755</v>
      </c>
      <c r="K47">
        <v>3046.9829987729709</v>
      </c>
      <c r="L47">
        <v>3008.0743245709491</v>
      </c>
      <c r="M47">
        <v>2952.1236382967145</v>
      </c>
    </row>
    <row r="48" spans="1:13">
      <c r="A48" t="s">
        <v>100</v>
      </c>
      <c r="B48">
        <v>25</v>
      </c>
      <c r="C48">
        <v>2605</v>
      </c>
      <c r="D48">
        <v>2649.0776715142388</v>
      </c>
      <c r="E48">
        <v>2728.428041503952</v>
      </c>
      <c r="F48">
        <v>2835.5387655697132</v>
      </c>
      <c r="G48">
        <v>2937.0948434972752</v>
      </c>
      <c r="H48">
        <v>3053.9379616287601</v>
      </c>
      <c r="I48">
        <v>3132.7480252911582</v>
      </c>
      <c r="J48">
        <v>3140.5384610446454</v>
      </c>
      <c r="K48">
        <v>3139.1526336222032</v>
      </c>
      <c r="L48">
        <v>3091.5062865028999</v>
      </c>
      <c r="M48">
        <v>3061.2402932142568</v>
      </c>
    </row>
    <row r="49" spans="1:13">
      <c r="A49" t="s">
        <v>101</v>
      </c>
      <c r="B49">
        <v>30</v>
      </c>
      <c r="C49">
        <v>2511</v>
      </c>
      <c r="D49">
        <v>2533.9910879072299</v>
      </c>
      <c r="E49">
        <v>2617.4923655730577</v>
      </c>
      <c r="F49">
        <v>2669.9003811810762</v>
      </c>
      <c r="G49">
        <v>2713.0243957877738</v>
      </c>
      <c r="H49">
        <v>2713.9030864633805</v>
      </c>
      <c r="I49">
        <v>2743.4626911821688</v>
      </c>
      <c r="J49">
        <v>2801.3698265529665</v>
      </c>
      <c r="K49">
        <v>2877.6123987484943</v>
      </c>
      <c r="L49">
        <v>2954.9229081325593</v>
      </c>
      <c r="M49">
        <v>3048.2213551027321</v>
      </c>
    </row>
    <row r="50" spans="1:13">
      <c r="A50" t="s">
        <v>102</v>
      </c>
      <c r="B50">
        <v>35</v>
      </c>
      <c r="C50">
        <v>2856</v>
      </c>
      <c r="D50">
        <v>2797.8304909198359</v>
      </c>
      <c r="E50">
        <v>2735.3129311815283</v>
      </c>
      <c r="F50">
        <v>2696.1113322035171</v>
      </c>
      <c r="G50">
        <v>2758.213624770422</v>
      </c>
      <c r="H50">
        <v>2819.0660493709538</v>
      </c>
      <c r="I50">
        <v>2856.4111820897238</v>
      </c>
      <c r="J50">
        <v>2930.6605345780131</v>
      </c>
      <c r="K50">
        <v>2972.6844915481315</v>
      </c>
      <c r="L50">
        <v>3008.9151860822685</v>
      </c>
      <c r="M50">
        <v>3019.6311918885817</v>
      </c>
    </row>
    <row r="51" spans="1:13">
      <c r="A51" t="s">
        <v>103</v>
      </c>
      <c r="B51">
        <v>40</v>
      </c>
      <c r="C51">
        <v>3587</v>
      </c>
      <c r="D51">
        <v>3514.739880221266</v>
      </c>
      <c r="E51">
        <v>3442.149871029389</v>
      </c>
      <c r="F51">
        <v>3311.994474177864</v>
      </c>
      <c r="G51">
        <v>3227.6242974562197</v>
      </c>
      <c r="H51">
        <v>3145.7638850945955</v>
      </c>
      <c r="I51">
        <v>3071.7523516742808</v>
      </c>
      <c r="J51">
        <v>3009.0526328027222</v>
      </c>
      <c r="K51">
        <v>2984.9387765686533</v>
      </c>
      <c r="L51">
        <v>3045.59762437976</v>
      </c>
      <c r="M51">
        <v>3111.3700601789865</v>
      </c>
    </row>
    <row r="52" spans="1:13">
      <c r="A52" t="s">
        <v>104</v>
      </c>
      <c r="B52">
        <v>45</v>
      </c>
      <c r="C52">
        <v>3937</v>
      </c>
      <c r="D52">
        <v>3945.5275425336508</v>
      </c>
      <c r="E52">
        <v>3913.3271374557498</v>
      </c>
      <c r="F52">
        <v>3937.5606032478945</v>
      </c>
      <c r="G52">
        <v>3888.8372220800888</v>
      </c>
      <c r="H52">
        <v>3799.3398957718391</v>
      </c>
      <c r="I52">
        <v>3729.1169558762913</v>
      </c>
      <c r="J52">
        <v>3658.9457146818349</v>
      </c>
      <c r="K52">
        <v>3532.4049384625182</v>
      </c>
      <c r="L52">
        <v>3448.1118538312926</v>
      </c>
      <c r="M52">
        <v>3359.7674494048342</v>
      </c>
    </row>
    <row r="53" spans="1:13">
      <c r="A53" t="s">
        <v>105</v>
      </c>
      <c r="B53">
        <v>50</v>
      </c>
      <c r="C53">
        <v>3675</v>
      </c>
      <c r="D53">
        <v>3772.4744741245436</v>
      </c>
      <c r="E53">
        <v>3878.2030328685219</v>
      </c>
      <c r="F53">
        <v>3945.1079888212089</v>
      </c>
      <c r="G53">
        <v>4015.3867079953493</v>
      </c>
      <c r="H53">
        <v>4117.9452645919891</v>
      </c>
      <c r="I53">
        <v>4134.3126444622194</v>
      </c>
      <c r="J53">
        <v>4104.7663103971772</v>
      </c>
      <c r="K53">
        <v>4120.264435067329</v>
      </c>
      <c r="L53">
        <v>4070.7094762158504</v>
      </c>
      <c r="M53">
        <v>3991.3782808171818</v>
      </c>
    </row>
    <row r="54" spans="1:13">
      <c r="A54" t="s">
        <v>106</v>
      </c>
      <c r="B54">
        <v>55</v>
      </c>
      <c r="C54">
        <v>3542</v>
      </c>
      <c r="D54">
        <v>3632.3145007851499</v>
      </c>
      <c r="E54">
        <v>3673.6687514513201</v>
      </c>
      <c r="F54">
        <v>3761.1024945025119</v>
      </c>
      <c r="G54">
        <v>3791.7153437634552</v>
      </c>
      <c r="H54">
        <v>3852.9690850922589</v>
      </c>
      <c r="I54">
        <v>3958.8268508626979</v>
      </c>
      <c r="J54">
        <v>4072.2062662557364</v>
      </c>
      <c r="K54">
        <v>4153.4821329689894</v>
      </c>
      <c r="L54">
        <v>4234.3148104024285</v>
      </c>
      <c r="M54">
        <v>4333.1122383714401</v>
      </c>
    </row>
    <row r="55" spans="1:13">
      <c r="A55" t="s">
        <v>107</v>
      </c>
      <c r="B55">
        <v>60</v>
      </c>
      <c r="C55">
        <v>3944</v>
      </c>
      <c r="D55">
        <v>3728.1696036207086</v>
      </c>
      <c r="E55">
        <v>3653.7278564655016</v>
      </c>
      <c r="F55">
        <v>3633.1501239646832</v>
      </c>
      <c r="G55">
        <v>3675.9090863636693</v>
      </c>
      <c r="H55">
        <v>3702.5481045385827</v>
      </c>
      <c r="I55">
        <v>3794.6595674750042</v>
      </c>
      <c r="J55">
        <v>3849.3836182786545</v>
      </c>
      <c r="K55">
        <v>3945.5096089229182</v>
      </c>
      <c r="L55">
        <v>3999.1038912585482</v>
      </c>
      <c r="M55">
        <v>4080.2030381355762</v>
      </c>
    </row>
    <row r="56" spans="1:13">
      <c r="A56" t="s">
        <v>108</v>
      </c>
      <c r="B56">
        <v>65</v>
      </c>
      <c r="C56">
        <v>3668</v>
      </c>
      <c r="D56">
        <v>3937.3008850724918</v>
      </c>
      <c r="E56">
        <v>4089.2477929733482</v>
      </c>
      <c r="F56">
        <v>4118.3413591834706</v>
      </c>
      <c r="G56">
        <v>4128.8193949224642</v>
      </c>
      <c r="H56">
        <v>4102.4553650614343</v>
      </c>
      <c r="I56">
        <v>3881.509946200807</v>
      </c>
      <c r="J56">
        <v>3801.0963892320215</v>
      </c>
      <c r="K56">
        <v>3776.4117801604743</v>
      </c>
      <c r="L56">
        <v>3813.1436069376241</v>
      </c>
      <c r="M56">
        <v>3846.1054700650407</v>
      </c>
    </row>
    <row r="57" spans="1:13">
      <c r="A57" t="s">
        <v>109</v>
      </c>
      <c r="B57">
        <v>70</v>
      </c>
      <c r="C57">
        <v>2942</v>
      </c>
      <c r="D57">
        <v>2991.9759675435134</v>
      </c>
      <c r="E57">
        <v>3080.2082515927696</v>
      </c>
      <c r="F57">
        <v>3275.940215262247</v>
      </c>
      <c r="G57">
        <v>3406.7962088096269</v>
      </c>
      <c r="H57">
        <v>3590.0547003179681</v>
      </c>
      <c r="I57">
        <v>3870.0210858120358</v>
      </c>
      <c r="J57">
        <v>4024.7685209198835</v>
      </c>
      <c r="K57">
        <v>4061.5318492765837</v>
      </c>
      <c r="L57">
        <v>4075.0595882500329</v>
      </c>
      <c r="M57">
        <v>4050.9796262681371</v>
      </c>
    </row>
    <row r="58" spans="1:13">
      <c r="A58" t="s">
        <v>110</v>
      </c>
      <c r="B58">
        <v>75</v>
      </c>
      <c r="C58">
        <v>2498</v>
      </c>
      <c r="D58">
        <v>2539.8555180035437</v>
      </c>
      <c r="E58">
        <v>2616.0916580926387</v>
      </c>
      <c r="F58">
        <v>2609.7746652515525</v>
      </c>
      <c r="G58">
        <v>2664.8406874767056</v>
      </c>
      <c r="H58">
        <v>2674.6104261650739</v>
      </c>
      <c r="I58">
        <v>2728.6500730431253</v>
      </c>
      <c r="J58">
        <v>2822.2060593384017</v>
      </c>
      <c r="K58">
        <v>3003.5133717169256</v>
      </c>
      <c r="L58">
        <v>3129.848811818782</v>
      </c>
      <c r="M58">
        <v>3305.2854525105472</v>
      </c>
    </row>
    <row r="59" spans="1:13">
      <c r="A59" t="s">
        <v>111</v>
      </c>
      <c r="B59">
        <v>80</v>
      </c>
      <c r="C59">
        <v>1765</v>
      </c>
      <c r="D59">
        <v>1836.1919846049759</v>
      </c>
      <c r="E59">
        <v>1857.289423723123</v>
      </c>
      <c r="F59">
        <v>1928.0815072226437</v>
      </c>
      <c r="G59">
        <v>1964.1584345782364</v>
      </c>
      <c r="H59">
        <v>2054.4735819532671</v>
      </c>
      <c r="I59">
        <v>2105.4307562275062</v>
      </c>
      <c r="J59">
        <v>2177.8527223745332</v>
      </c>
      <c r="K59">
        <v>2189.092522205191</v>
      </c>
      <c r="L59">
        <v>2242.3745059003536</v>
      </c>
      <c r="M59">
        <v>2257.8772804308628</v>
      </c>
    </row>
    <row r="60" spans="1:13">
      <c r="A60" t="s">
        <v>112</v>
      </c>
      <c r="B60">
        <v>85</v>
      </c>
      <c r="C60">
        <v>995</v>
      </c>
      <c r="D60">
        <v>1036.9370485139491</v>
      </c>
      <c r="E60">
        <v>1078.5974251729208</v>
      </c>
      <c r="F60">
        <v>1114.0830910959996</v>
      </c>
      <c r="G60">
        <v>1170.0899784128765</v>
      </c>
      <c r="H60">
        <v>1185.3267035327244</v>
      </c>
      <c r="I60">
        <v>1255.3282114908307</v>
      </c>
      <c r="J60">
        <v>1289.258651180879</v>
      </c>
      <c r="K60">
        <v>1354.7590966170587</v>
      </c>
      <c r="L60">
        <v>1395.8753526228559</v>
      </c>
      <c r="M60">
        <v>1470.5363824888113</v>
      </c>
    </row>
    <row r="61" spans="1:13">
      <c r="A61" t="s">
        <v>113</v>
      </c>
      <c r="B61">
        <v>90</v>
      </c>
      <c r="C61">
        <v>446</v>
      </c>
      <c r="D61">
        <v>447.02298295691935</v>
      </c>
      <c r="E61">
        <v>467.88281421330288</v>
      </c>
      <c r="F61">
        <v>489.26911157601353</v>
      </c>
      <c r="G61">
        <v>497.18529650687356</v>
      </c>
      <c r="H61">
        <v>528.57780660383082</v>
      </c>
      <c r="I61">
        <v>554.38153088026331</v>
      </c>
      <c r="J61">
        <v>591.32221664495762</v>
      </c>
      <c r="K61">
        <v>624.10197726664285</v>
      </c>
      <c r="L61">
        <v>663.45151157624593</v>
      </c>
      <c r="M61">
        <v>695.79946524920842</v>
      </c>
    </row>
    <row r="62" spans="1:13">
      <c r="A62" t="s">
        <v>213</v>
      </c>
      <c r="B62" t="s">
        <v>16</v>
      </c>
      <c r="C62">
        <v>52918</v>
      </c>
      <c r="D62">
        <v>53866.987162661477</v>
      </c>
      <c r="E62">
        <v>54820.682783166965</v>
      </c>
      <c r="F62">
        <v>55768.150734624956</v>
      </c>
      <c r="G62">
        <v>56706.578145484877</v>
      </c>
      <c r="H62">
        <v>57606.184406859189</v>
      </c>
      <c r="I62">
        <v>58478.929257482276</v>
      </c>
      <c r="J62">
        <v>59335.209990061587</v>
      </c>
      <c r="K62">
        <v>60172.842385646196</v>
      </c>
      <c r="L62">
        <v>60984.566204632312</v>
      </c>
      <c r="M62">
        <v>61774.719664062388</v>
      </c>
    </row>
    <row r="63" spans="1:13">
      <c r="A63" t="s">
        <v>194</v>
      </c>
      <c r="B63">
        <v>0</v>
      </c>
      <c r="C63">
        <v>4205</v>
      </c>
      <c r="D63">
        <v>4291.1283420352538</v>
      </c>
      <c r="E63">
        <v>4358.0686520279378</v>
      </c>
      <c r="F63">
        <v>4447.4898651658032</v>
      </c>
      <c r="G63">
        <v>4425.1240073828694</v>
      </c>
      <c r="H63">
        <v>4444.8857203180278</v>
      </c>
      <c r="I63">
        <v>4460.6302121783547</v>
      </c>
      <c r="J63">
        <v>4451.0649204337569</v>
      </c>
      <c r="K63">
        <v>4430.4626049084263</v>
      </c>
      <c r="L63">
        <v>4403.7000093913875</v>
      </c>
      <c r="M63">
        <v>4385.3060967406709</v>
      </c>
    </row>
    <row r="64" spans="1:13">
      <c r="A64" t="s">
        <v>195</v>
      </c>
      <c r="B64">
        <v>5</v>
      </c>
      <c r="C64">
        <v>3419</v>
      </c>
      <c r="D64">
        <v>3559.3556668849833</v>
      </c>
      <c r="E64">
        <v>3670.9297587802248</v>
      </c>
      <c r="F64">
        <v>3752.3203262918355</v>
      </c>
      <c r="G64">
        <v>3990.263728859798</v>
      </c>
      <c r="H64">
        <v>4098.8400063393028</v>
      </c>
      <c r="I64">
        <v>4188.4320575273105</v>
      </c>
      <c r="J64">
        <v>4258.49592509787</v>
      </c>
      <c r="K64">
        <v>4348.1663846193878</v>
      </c>
      <c r="L64">
        <v>4337.8139064074976</v>
      </c>
      <c r="M64">
        <v>4363.4707100791611</v>
      </c>
    </row>
    <row r="65" spans="1:13">
      <c r="A65" t="s">
        <v>196</v>
      </c>
      <c r="B65">
        <v>10</v>
      </c>
      <c r="C65">
        <v>3248</v>
      </c>
      <c r="D65">
        <v>3186.5293562393454</v>
      </c>
      <c r="E65">
        <v>3199.1573509658942</v>
      </c>
      <c r="F65">
        <v>3262.18608342672</v>
      </c>
      <c r="G65">
        <v>3300.1519092460071</v>
      </c>
      <c r="H65">
        <v>3367.4235204835682</v>
      </c>
      <c r="I65">
        <v>3499.6866844552542</v>
      </c>
      <c r="J65">
        <v>3606.9699021417073</v>
      </c>
      <c r="K65">
        <v>3684.4982346408051</v>
      </c>
      <c r="L65">
        <v>3899.4195690893271</v>
      </c>
      <c r="M65">
        <v>3998.9746035918561</v>
      </c>
    </row>
    <row r="66" spans="1:13">
      <c r="A66" t="s">
        <v>197</v>
      </c>
      <c r="B66">
        <v>15</v>
      </c>
      <c r="C66">
        <v>3190</v>
      </c>
      <c r="D66">
        <v>3213.7294914803715</v>
      </c>
      <c r="E66">
        <v>3263.1143041156906</v>
      </c>
      <c r="F66">
        <v>3223.4170307040263</v>
      </c>
      <c r="G66">
        <v>3207.0182554496128</v>
      </c>
      <c r="H66">
        <v>3204.500488844179</v>
      </c>
      <c r="I66">
        <v>3144.6676819629834</v>
      </c>
      <c r="J66">
        <v>3158.2420557428163</v>
      </c>
      <c r="K66">
        <v>3213.0466549503881</v>
      </c>
      <c r="L66">
        <v>3239.4496639600297</v>
      </c>
      <c r="M66">
        <v>3310.2202963032478</v>
      </c>
    </row>
    <row r="67" spans="1:13">
      <c r="A67" t="s">
        <v>198</v>
      </c>
      <c r="B67">
        <v>20</v>
      </c>
      <c r="C67">
        <v>3282</v>
      </c>
      <c r="D67">
        <v>3403.9863633018499</v>
      </c>
      <c r="E67">
        <v>3434.9832477925556</v>
      </c>
      <c r="F67">
        <v>3505.5346291943756</v>
      </c>
      <c r="G67">
        <v>3527.4164370888329</v>
      </c>
      <c r="H67">
        <v>3548.424245863328</v>
      </c>
      <c r="I67">
        <v>3550.3756512803807</v>
      </c>
      <c r="J67">
        <v>3578.2333584659095</v>
      </c>
      <c r="K67">
        <v>3537.1566560119122</v>
      </c>
      <c r="L67">
        <v>3523.3074048929943</v>
      </c>
      <c r="M67">
        <v>3509.9106061669422</v>
      </c>
    </row>
    <row r="68" spans="1:13">
      <c r="A68" t="s">
        <v>199</v>
      </c>
      <c r="B68">
        <v>25</v>
      </c>
      <c r="C68">
        <v>4398</v>
      </c>
      <c r="D68">
        <v>4434.1391708102929</v>
      </c>
      <c r="E68">
        <v>4510.1350582742116</v>
      </c>
      <c r="F68">
        <v>4590.9699682729733</v>
      </c>
      <c r="G68">
        <v>4732.8974117616772</v>
      </c>
      <c r="H68">
        <v>4831.734188666479</v>
      </c>
      <c r="I68">
        <v>4951.4399862990876</v>
      </c>
      <c r="J68">
        <v>4980.7488440132538</v>
      </c>
      <c r="K68">
        <v>5036.9396413254744</v>
      </c>
      <c r="L68">
        <v>5035.3066703248605</v>
      </c>
      <c r="M68">
        <v>5028.393574436569</v>
      </c>
    </row>
    <row r="69" spans="1:13">
      <c r="A69" t="s">
        <v>200</v>
      </c>
      <c r="B69">
        <v>30</v>
      </c>
      <c r="C69">
        <v>4669</v>
      </c>
      <c r="D69">
        <v>4812.9038651538949</v>
      </c>
      <c r="E69">
        <v>4906.2470950870211</v>
      </c>
      <c r="F69">
        <v>4940.1113999653853</v>
      </c>
      <c r="G69">
        <v>4935.4846970250583</v>
      </c>
      <c r="H69">
        <v>4917.1881226843198</v>
      </c>
      <c r="I69">
        <v>4953.3175179314203</v>
      </c>
      <c r="J69">
        <v>5037.360264269334</v>
      </c>
      <c r="K69">
        <v>5126.6684714914909</v>
      </c>
      <c r="L69">
        <v>5254.9296456022548</v>
      </c>
      <c r="M69">
        <v>5357.408841643829</v>
      </c>
    </row>
    <row r="70" spans="1:13">
      <c r="A70" t="s">
        <v>201</v>
      </c>
      <c r="B70">
        <v>35</v>
      </c>
      <c r="C70">
        <v>4103</v>
      </c>
      <c r="D70">
        <v>4121.4799883400092</v>
      </c>
      <c r="E70">
        <v>4180.7468536701926</v>
      </c>
      <c r="F70">
        <v>4319.5525671695705</v>
      </c>
      <c r="G70">
        <v>4449.3592287100219</v>
      </c>
      <c r="H70">
        <v>4665.222796402184</v>
      </c>
      <c r="I70">
        <v>4793.0601828762256</v>
      </c>
      <c r="J70">
        <v>4872.5874821405805</v>
      </c>
      <c r="K70">
        <v>4900.7076491380712</v>
      </c>
      <c r="L70">
        <v>4908.5935057549168</v>
      </c>
      <c r="M70">
        <v>4905.5446653474701</v>
      </c>
    </row>
    <row r="71" spans="1:13">
      <c r="A71" t="s">
        <v>202</v>
      </c>
      <c r="B71">
        <v>40</v>
      </c>
      <c r="C71">
        <v>4184</v>
      </c>
      <c r="D71">
        <v>4172.450024220163</v>
      </c>
      <c r="E71">
        <v>4153.3857928962225</v>
      </c>
      <c r="F71">
        <v>4118.9917698085837</v>
      </c>
      <c r="G71">
        <v>4085.5832951115822</v>
      </c>
      <c r="H71">
        <v>4026.3701197473556</v>
      </c>
      <c r="I71">
        <v>4027.0539479722106</v>
      </c>
      <c r="J71">
        <v>4067.0166849134357</v>
      </c>
      <c r="K71">
        <v>4177.1530214802879</v>
      </c>
      <c r="L71">
        <v>4289.2714456266031</v>
      </c>
      <c r="M71">
        <v>4469.4523626746304</v>
      </c>
    </row>
    <row r="72" spans="1:13">
      <c r="A72" t="s">
        <v>203</v>
      </c>
      <c r="B72">
        <v>45</v>
      </c>
      <c r="C72">
        <v>3821</v>
      </c>
      <c r="D72">
        <v>3903.1780698395464</v>
      </c>
      <c r="E72">
        <v>3976.1922389781416</v>
      </c>
      <c r="F72">
        <v>4014.6574556909377</v>
      </c>
      <c r="G72">
        <v>4040.2281793775751</v>
      </c>
      <c r="H72">
        <v>4085.2358395861334</v>
      </c>
      <c r="I72">
        <v>4071.136625369898</v>
      </c>
      <c r="J72">
        <v>4047.7912473121028</v>
      </c>
      <c r="K72">
        <v>4012.2404378251658</v>
      </c>
      <c r="L72">
        <v>3977.696339761012</v>
      </c>
      <c r="M72">
        <v>3919.4961076618411</v>
      </c>
    </row>
    <row r="73" spans="1:13">
      <c r="A73" t="s">
        <v>204</v>
      </c>
      <c r="B73">
        <v>50</v>
      </c>
      <c r="C73">
        <v>3317</v>
      </c>
      <c r="D73">
        <v>3449.7056405863968</v>
      </c>
      <c r="E73">
        <v>3546.1081678233086</v>
      </c>
      <c r="F73">
        <v>3661.0500809609994</v>
      </c>
      <c r="G73">
        <v>3742.8672657864736</v>
      </c>
      <c r="H73">
        <v>3776.6804828922632</v>
      </c>
      <c r="I73">
        <v>3851.5067014004389</v>
      </c>
      <c r="J73">
        <v>3914.8349644023206</v>
      </c>
      <c r="K73">
        <v>3945.4853061387594</v>
      </c>
      <c r="L73">
        <v>3962.4007095334305</v>
      </c>
      <c r="M73">
        <v>3998.3747981761362</v>
      </c>
    </row>
    <row r="74" spans="1:13">
      <c r="A74" t="s">
        <v>205</v>
      </c>
      <c r="B74">
        <v>55</v>
      </c>
      <c r="C74">
        <v>2756</v>
      </c>
      <c r="D74">
        <v>2821.8346966000477</v>
      </c>
      <c r="E74">
        <v>2903.4978127094028</v>
      </c>
      <c r="F74">
        <v>2993.9866724115886</v>
      </c>
      <c r="G74">
        <v>3073.0356511496557</v>
      </c>
      <c r="H74">
        <v>3171.526298709176</v>
      </c>
      <c r="I74">
        <v>3298.0957927161203</v>
      </c>
      <c r="J74">
        <v>3391.7022492404612</v>
      </c>
      <c r="K74">
        <v>3501.4030183699538</v>
      </c>
      <c r="L74">
        <v>3581.7907351153322</v>
      </c>
      <c r="M74">
        <v>3617.9585736658628</v>
      </c>
    </row>
    <row r="75" spans="1:13">
      <c r="A75" t="s">
        <v>206</v>
      </c>
      <c r="B75">
        <v>60</v>
      </c>
      <c r="C75">
        <v>2503</v>
      </c>
      <c r="D75">
        <v>2383.4237330826177</v>
      </c>
      <c r="E75">
        <v>2361.7625566212296</v>
      </c>
      <c r="F75">
        <v>2363.090130975906</v>
      </c>
      <c r="G75">
        <v>2409.3699297029266</v>
      </c>
      <c r="H75">
        <v>2485.9020653744251</v>
      </c>
      <c r="I75">
        <v>2544.0050215340793</v>
      </c>
      <c r="J75">
        <v>2618.4980855552135</v>
      </c>
      <c r="K75">
        <v>2700.8150042341294</v>
      </c>
      <c r="L75">
        <v>2774.6619941114541</v>
      </c>
      <c r="M75">
        <v>2866.3438304409328</v>
      </c>
    </row>
    <row r="76" spans="1:13">
      <c r="A76" t="s">
        <v>207</v>
      </c>
      <c r="B76">
        <v>65</v>
      </c>
      <c r="C76">
        <v>1748</v>
      </c>
      <c r="D76">
        <v>1948.9304422394382</v>
      </c>
      <c r="E76">
        <v>2058.4201215766948</v>
      </c>
      <c r="F76">
        <v>2142.368031002844</v>
      </c>
      <c r="G76">
        <v>2194.4291839060215</v>
      </c>
      <c r="H76">
        <v>2241.863780535984</v>
      </c>
      <c r="I76">
        <v>2136.0123779151472</v>
      </c>
      <c r="J76">
        <v>2116.7078467628926</v>
      </c>
      <c r="K76">
        <v>2118.3115972144365</v>
      </c>
      <c r="L76">
        <v>2157.5631941237111</v>
      </c>
      <c r="M76">
        <v>2223.594910522489</v>
      </c>
    </row>
    <row r="77" spans="1:13">
      <c r="A77" t="s">
        <v>208</v>
      </c>
      <c r="B77">
        <v>70</v>
      </c>
      <c r="C77">
        <v>1295</v>
      </c>
      <c r="D77">
        <v>1318.8876155831174</v>
      </c>
      <c r="E77">
        <v>1369.2006300681915</v>
      </c>
      <c r="F77">
        <v>1413.6457881134679</v>
      </c>
      <c r="G77">
        <v>1492.2852779600087</v>
      </c>
      <c r="H77">
        <v>1574.6473984057507</v>
      </c>
      <c r="I77">
        <v>1754.5891394521932</v>
      </c>
      <c r="J77">
        <v>1853.6318507977248</v>
      </c>
      <c r="K77">
        <v>1929.1255717753329</v>
      </c>
      <c r="L77">
        <v>1978.3895350737948</v>
      </c>
      <c r="M77">
        <v>2020.1358563630456</v>
      </c>
    </row>
    <row r="78" spans="1:13">
      <c r="A78" t="s">
        <v>209</v>
      </c>
      <c r="B78">
        <v>75</v>
      </c>
      <c r="C78">
        <v>1104</v>
      </c>
      <c r="D78">
        <v>1090.6729006001797</v>
      </c>
      <c r="E78">
        <v>1107.9265284832316</v>
      </c>
      <c r="F78">
        <v>1126.0208101650328</v>
      </c>
      <c r="G78">
        <v>1140.0938949360479</v>
      </c>
      <c r="H78">
        <v>1132.4218172931594</v>
      </c>
      <c r="I78">
        <v>1156.8068725789853</v>
      </c>
      <c r="J78">
        <v>1205.6462806610214</v>
      </c>
      <c r="K78">
        <v>1249.1916901028994</v>
      </c>
      <c r="L78">
        <v>1321.1668000708642</v>
      </c>
      <c r="M78">
        <v>1397.9407845229471</v>
      </c>
    </row>
    <row r="79" spans="1:13">
      <c r="A79" t="s">
        <v>210</v>
      </c>
      <c r="B79">
        <v>80</v>
      </c>
      <c r="C79">
        <v>962</v>
      </c>
      <c r="D79">
        <v>942.41952588145705</v>
      </c>
      <c r="E79">
        <v>921.05546132224015</v>
      </c>
      <c r="F79">
        <v>917.14025117146139</v>
      </c>
      <c r="G79">
        <v>895.75277866004558</v>
      </c>
      <c r="H79">
        <v>888.45182238775726</v>
      </c>
      <c r="I79">
        <v>884.8431341800557</v>
      </c>
      <c r="J79">
        <v>904.06499858960228</v>
      </c>
      <c r="K79">
        <v>925.12006180335652</v>
      </c>
      <c r="L79">
        <v>940.73391666778662</v>
      </c>
      <c r="M79">
        <v>937.86927497444753</v>
      </c>
    </row>
    <row r="80" spans="1:13">
      <c r="A80" t="s">
        <v>211</v>
      </c>
      <c r="B80">
        <v>85</v>
      </c>
      <c r="C80">
        <v>524</v>
      </c>
      <c r="D80">
        <v>570.67430023250643</v>
      </c>
      <c r="E80">
        <v>589.78293588061524</v>
      </c>
      <c r="F80">
        <v>603.2691868029799</v>
      </c>
      <c r="G80">
        <v>624.72553595707961</v>
      </c>
      <c r="H80">
        <v>643.28119936259884</v>
      </c>
      <c r="I80">
        <v>643.05042014489948</v>
      </c>
      <c r="J80">
        <v>637.03630926184269</v>
      </c>
      <c r="K80">
        <v>641.86738231016022</v>
      </c>
      <c r="L80">
        <v>634.8473330358388</v>
      </c>
      <c r="M80">
        <v>638.12360070063698</v>
      </c>
    </row>
    <row r="81" spans="1:13">
      <c r="A81" t="s">
        <v>212</v>
      </c>
      <c r="B81">
        <v>90</v>
      </c>
      <c r="C81">
        <v>190</v>
      </c>
      <c r="D81">
        <v>241.55796955000326</v>
      </c>
      <c r="E81">
        <v>309.96821609396255</v>
      </c>
      <c r="F81">
        <v>372.34868733045937</v>
      </c>
      <c r="G81">
        <v>440.49147741357461</v>
      </c>
      <c r="H81">
        <v>501.58449296319219</v>
      </c>
      <c r="I81">
        <v>570.21924970723012</v>
      </c>
      <c r="J81">
        <v>634.57672025975546</v>
      </c>
      <c r="K81">
        <v>694.48299730575457</v>
      </c>
      <c r="L81">
        <v>763.52382608922312</v>
      </c>
      <c r="M81">
        <v>826.20017004968031</v>
      </c>
    </row>
    <row r="82" spans="1:13">
      <c r="A82" t="s">
        <v>214</v>
      </c>
      <c r="B82" t="s">
        <v>18</v>
      </c>
      <c r="C82">
        <v>63958</v>
      </c>
      <c r="D82">
        <v>64507.953883506809</v>
      </c>
      <c r="E82">
        <v>65080.862132085313</v>
      </c>
      <c r="F82">
        <v>65681.35889356368</v>
      </c>
      <c r="G82">
        <v>66307.566615462143</v>
      </c>
      <c r="H82">
        <v>66934.62253097583</v>
      </c>
      <c r="I82">
        <v>67555.365662597818</v>
      </c>
      <c r="J82">
        <v>68158.144232644889</v>
      </c>
      <c r="K82">
        <v>68763.020069390041</v>
      </c>
      <c r="L82">
        <v>69384.618763919774</v>
      </c>
      <c r="M82">
        <v>70032.14534644637</v>
      </c>
    </row>
    <row r="83" spans="1:13">
      <c r="A83" t="s">
        <v>114</v>
      </c>
      <c r="B83">
        <v>0</v>
      </c>
      <c r="C83">
        <v>3737</v>
      </c>
      <c r="D83">
        <v>3779.2229737863167</v>
      </c>
      <c r="E83">
        <v>3827.2376301212225</v>
      </c>
      <c r="F83">
        <v>3868.7363109252774</v>
      </c>
      <c r="G83">
        <v>3875.248328604273</v>
      </c>
      <c r="H83">
        <v>3929.7745622739462</v>
      </c>
      <c r="I83">
        <v>3916.1943158365966</v>
      </c>
      <c r="J83">
        <v>3892.0570595326026</v>
      </c>
      <c r="K83">
        <v>3860.8961949639588</v>
      </c>
      <c r="L83">
        <v>3833.7331791132383</v>
      </c>
      <c r="M83">
        <v>3813.0584283511948</v>
      </c>
    </row>
    <row r="84" spans="1:13">
      <c r="A84" t="s">
        <v>115</v>
      </c>
      <c r="B84">
        <v>5</v>
      </c>
      <c r="C84">
        <v>3735</v>
      </c>
      <c r="D84">
        <v>3833.5320084561949</v>
      </c>
      <c r="E84">
        <v>3879.1484455419982</v>
      </c>
      <c r="F84">
        <v>3947.0341641274244</v>
      </c>
      <c r="G84">
        <v>4059.7521879098272</v>
      </c>
      <c r="H84">
        <v>4056.5992972750773</v>
      </c>
      <c r="I84">
        <v>4115.2325998212491</v>
      </c>
      <c r="J84">
        <v>4174.76307262095</v>
      </c>
      <c r="K84">
        <v>4231.1190939869539</v>
      </c>
      <c r="L84">
        <v>4250.625078705224</v>
      </c>
      <c r="M84">
        <v>4310.9631171003648</v>
      </c>
    </row>
    <row r="85" spans="1:13">
      <c r="A85" t="s">
        <v>116</v>
      </c>
      <c r="B85">
        <v>10</v>
      </c>
      <c r="C85">
        <v>4342</v>
      </c>
      <c r="D85">
        <v>4251.4118246406433</v>
      </c>
      <c r="E85">
        <v>4229.7467099151336</v>
      </c>
      <c r="F85">
        <v>4136.600938196596</v>
      </c>
      <c r="G85">
        <v>4056.4974562530242</v>
      </c>
      <c r="H85">
        <v>4087.7752267370652</v>
      </c>
      <c r="I85">
        <v>4196.4890992754963</v>
      </c>
      <c r="J85">
        <v>4262.6538010255626</v>
      </c>
      <c r="K85">
        <v>4340.7143660812017</v>
      </c>
      <c r="L85">
        <v>4459.0902728200854</v>
      </c>
      <c r="M85">
        <v>4471.3807833283645</v>
      </c>
    </row>
    <row r="86" spans="1:13">
      <c r="A86" t="s">
        <v>117</v>
      </c>
      <c r="B86">
        <v>15</v>
      </c>
      <c r="C86">
        <v>4145</v>
      </c>
      <c r="D86">
        <v>4015.5806407210221</v>
      </c>
      <c r="E86">
        <v>3943.4200182086856</v>
      </c>
      <c r="F86">
        <v>3932.7792309408101</v>
      </c>
      <c r="G86">
        <v>3940.1286191163235</v>
      </c>
      <c r="H86">
        <v>3922.7780521405762</v>
      </c>
      <c r="I86">
        <v>3833.8173213785612</v>
      </c>
      <c r="J86">
        <v>3788.1753859419086</v>
      </c>
      <c r="K86">
        <v>3720.8331665412707</v>
      </c>
      <c r="L86">
        <v>3676.843722691262</v>
      </c>
      <c r="M86">
        <v>3738.7974763891834</v>
      </c>
    </row>
    <row r="87" spans="1:13">
      <c r="A87" t="s">
        <v>118</v>
      </c>
      <c r="B87">
        <v>20</v>
      </c>
      <c r="C87">
        <v>2947</v>
      </c>
      <c r="D87">
        <v>2965.3783407805172</v>
      </c>
      <c r="E87">
        <v>2887.9542328208086</v>
      </c>
      <c r="F87">
        <v>2824.7705353230731</v>
      </c>
      <c r="G87">
        <v>2750.5117597834687</v>
      </c>
      <c r="H87">
        <v>2640.385764784714</v>
      </c>
      <c r="I87">
        <v>2583.9796963788276</v>
      </c>
      <c r="J87">
        <v>2557.0081257270135</v>
      </c>
      <c r="K87">
        <v>2540.1204269580435</v>
      </c>
      <c r="L87">
        <v>2531.8329387389895</v>
      </c>
      <c r="M87">
        <v>2507.6388749197013</v>
      </c>
    </row>
    <row r="88" spans="1:13">
      <c r="A88" t="s">
        <v>119</v>
      </c>
      <c r="B88">
        <v>25</v>
      </c>
      <c r="C88">
        <v>2842</v>
      </c>
      <c r="D88">
        <v>2910.957974063338</v>
      </c>
      <c r="E88">
        <v>3062.018668042891</v>
      </c>
      <c r="F88">
        <v>3250.0033070058798</v>
      </c>
      <c r="G88">
        <v>3396.3976109446821</v>
      </c>
      <c r="H88">
        <v>3522.6818897868625</v>
      </c>
      <c r="I88">
        <v>3571.1144365517439</v>
      </c>
      <c r="J88">
        <v>3541.6252965427666</v>
      </c>
      <c r="K88">
        <v>3514.7632179027996</v>
      </c>
      <c r="L88">
        <v>3458.2206693492258</v>
      </c>
      <c r="M88">
        <v>3375.8477106630298</v>
      </c>
    </row>
    <row r="89" spans="1:13">
      <c r="A89" t="s">
        <v>120</v>
      </c>
      <c r="B89">
        <v>30</v>
      </c>
      <c r="C89">
        <v>3201</v>
      </c>
      <c r="D89">
        <v>3347.8754766314114</v>
      </c>
      <c r="E89">
        <v>3380.5285189570368</v>
      </c>
      <c r="F89">
        <v>3359.2563810565048</v>
      </c>
      <c r="G89">
        <v>3381.062924689023</v>
      </c>
      <c r="H89">
        <v>3405.5533103394187</v>
      </c>
      <c r="I89">
        <v>3451.683714026598</v>
      </c>
      <c r="J89">
        <v>3571.564463731499</v>
      </c>
      <c r="K89">
        <v>3722.8664594769543</v>
      </c>
      <c r="L89">
        <v>3849.7415313577139</v>
      </c>
      <c r="M89">
        <v>3968.1053217889253</v>
      </c>
    </row>
    <row r="90" spans="1:13">
      <c r="A90" t="s">
        <v>121</v>
      </c>
      <c r="B90">
        <v>35</v>
      </c>
      <c r="C90">
        <v>3800</v>
      </c>
      <c r="D90">
        <v>3624.3377832695251</v>
      </c>
      <c r="E90">
        <v>3623.8210367831389</v>
      </c>
      <c r="F90">
        <v>3608.581869758299</v>
      </c>
      <c r="G90">
        <v>3665.5831964393337</v>
      </c>
      <c r="H90">
        <v>3803.139106319828</v>
      </c>
      <c r="I90">
        <v>3943.4466271472493</v>
      </c>
      <c r="J90">
        <v>3991.4560346700778</v>
      </c>
      <c r="K90">
        <v>3986.3666417116128</v>
      </c>
      <c r="L90">
        <v>4015.021240651979</v>
      </c>
      <c r="M90">
        <v>4041.6640910802575</v>
      </c>
    </row>
    <row r="91" spans="1:13">
      <c r="A91" t="s">
        <v>122</v>
      </c>
      <c r="B91">
        <v>40</v>
      </c>
      <c r="C91">
        <v>4924</v>
      </c>
      <c r="D91">
        <v>4797.0408218291486</v>
      </c>
      <c r="E91">
        <v>4619.9402538604609</v>
      </c>
      <c r="F91">
        <v>4552.9427897400546</v>
      </c>
      <c r="G91">
        <v>4452.4751144465672</v>
      </c>
      <c r="H91">
        <v>4262.7589679596904</v>
      </c>
      <c r="I91">
        <v>4097.5132189397136</v>
      </c>
      <c r="J91">
        <v>4086.7837097379324</v>
      </c>
      <c r="K91">
        <v>4083.5139258159506</v>
      </c>
      <c r="L91">
        <v>4151.1536495267519</v>
      </c>
      <c r="M91">
        <v>4290.4734434069032</v>
      </c>
    </row>
    <row r="92" spans="1:13">
      <c r="A92" t="s">
        <v>123</v>
      </c>
      <c r="B92">
        <v>45</v>
      </c>
      <c r="C92">
        <v>5299</v>
      </c>
      <c r="D92">
        <v>5369.9657822778618</v>
      </c>
      <c r="E92">
        <v>5384.6100330718555</v>
      </c>
      <c r="F92">
        <v>5347.3994684966729</v>
      </c>
      <c r="G92">
        <v>5212.7867798638781</v>
      </c>
      <c r="H92">
        <v>5130.2424318764042</v>
      </c>
      <c r="I92">
        <v>5012.2524577238974</v>
      </c>
      <c r="J92">
        <v>4850.1752972074028</v>
      </c>
      <c r="K92">
        <v>4775.907544660402</v>
      </c>
      <c r="L92">
        <v>4676.2368895793743</v>
      </c>
      <c r="M92">
        <v>4494.9236397962677</v>
      </c>
    </row>
    <row r="93" spans="1:13">
      <c r="A93" t="s">
        <v>124</v>
      </c>
      <c r="B93">
        <v>50</v>
      </c>
      <c r="C93">
        <v>4889</v>
      </c>
      <c r="D93">
        <v>5044.4692337181114</v>
      </c>
      <c r="E93">
        <v>5131.6825904727011</v>
      </c>
      <c r="F93">
        <v>5219.4747410722257</v>
      </c>
      <c r="G93">
        <v>5323.6188773541935</v>
      </c>
      <c r="H93">
        <v>5375.1417301469628</v>
      </c>
      <c r="I93">
        <v>5447.2481531114518</v>
      </c>
      <c r="J93">
        <v>5462.2259473545955</v>
      </c>
      <c r="K93">
        <v>5427.4867712578725</v>
      </c>
      <c r="L93">
        <v>5303.1527537869251</v>
      </c>
      <c r="M93">
        <v>5229.2229609897568</v>
      </c>
    </row>
    <row r="94" spans="1:13">
      <c r="A94" t="s">
        <v>125</v>
      </c>
      <c r="B94">
        <v>55</v>
      </c>
      <c r="C94">
        <v>4114</v>
      </c>
      <c r="D94">
        <v>4219.9187622578538</v>
      </c>
      <c r="E94">
        <v>4311.7667804793209</v>
      </c>
      <c r="F94">
        <v>4459.8861741366663</v>
      </c>
      <c r="G94">
        <v>4664.686644774707</v>
      </c>
      <c r="H94">
        <v>4839.560425959342</v>
      </c>
      <c r="I94">
        <v>4997.0919023406341</v>
      </c>
      <c r="J94">
        <v>5095.4544541755567</v>
      </c>
      <c r="K94">
        <v>5195.2721541333622</v>
      </c>
      <c r="L94">
        <v>5306.8029094722879</v>
      </c>
      <c r="M94">
        <v>5365.9841742687713</v>
      </c>
    </row>
    <row r="95" spans="1:13">
      <c r="A95" t="s">
        <v>126</v>
      </c>
      <c r="B95">
        <v>60</v>
      </c>
      <c r="C95">
        <v>4477</v>
      </c>
      <c r="D95">
        <v>4237.8583868601381</v>
      </c>
      <c r="E95">
        <v>4181.1207629581286</v>
      </c>
      <c r="F95">
        <v>4079.0219022102165</v>
      </c>
      <c r="G95">
        <v>3988.3130914596395</v>
      </c>
      <c r="H95">
        <v>4056.4292293155222</v>
      </c>
      <c r="I95">
        <v>4158.2463067993085</v>
      </c>
      <c r="J95">
        <v>4251.1420578021589</v>
      </c>
      <c r="K95">
        <v>4394.1155804058217</v>
      </c>
      <c r="L95">
        <v>4589.3571477687656</v>
      </c>
      <c r="M95">
        <v>4762.2910352047793</v>
      </c>
    </row>
    <row r="96" spans="1:13">
      <c r="A96" t="s">
        <v>127</v>
      </c>
      <c r="B96">
        <v>65</v>
      </c>
      <c r="C96">
        <v>3620</v>
      </c>
      <c r="D96">
        <v>3948.3748521337311</v>
      </c>
      <c r="E96">
        <v>4125.7511300651877</v>
      </c>
      <c r="F96">
        <v>4284.6989393403965</v>
      </c>
      <c r="G96">
        <v>4394.8503389942707</v>
      </c>
      <c r="H96">
        <v>4374.986586984799</v>
      </c>
      <c r="I96">
        <v>4143.823283952981</v>
      </c>
      <c r="J96">
        <v>4082.4273270865556</v>
      </c>
      <c r="K96">
        <v>3992.001610093178</v>
      </c>
      <c r="L96">
        <v>3914.7016968932367</v>
      </c>
      <c r="M96">
        <v>3981.1237171298885</v>
      </c>
    </row>
    <row r="97" spans="1:13">
      <c r="A97" t="s">
        <v>128</v>
      </c>
      <c r="B97">
        <v>70</v>
      </c>
      <c r="C97">
        <v>2736</v>
      </c>
      <c r="D97">
        <v>2821.343701283758</v>
      </c>
      <c r="E97">
        <v>2962.0609486599051</v>
      </c>
      <c r="F97">
        <v>3109.3029125115399</v>
      </c>
      <c r="G97">
        <v>3276.028076546565</v>
      </c>
      <c r="H97">
        <v>3476.3587502018445</v>
      </c>
      <c r="I97">
        <v>3801.7216403081957</v>
      </c>
      <c r="J97">
        <v>3979.6664221929523</v>
      </c>
      <c r="K97">
        <v>4127.6404561736745</v>
      </c>
      <c r="L97">
        <v>4227.2982728677889</v>
      </c>
      <c r="M97">
        <v>4209.4375526795957</v>
      </c>
    </row>
    <row r="98" spans="1:13">
      <c r="A98" t="s">
        <v>129</v>
      </c>
      <c r="B98">
        <v>75</v>
      </c>
      <c r="C98">
        <v>2254</v>
      </c>
      <c r="D98">
        <v>2335.307020442378</v>
      </c>
      <c r="E98">
        <v>2400.6982893235472</v>
      </c>
      <c r="F98">
        <v>2429.0440403128355</v>
      </c>
      <c r="G98">
        <v>2445.8444709468113</v>
      </c>
      <c r="H98">
        <v>2489.8137861493697</v>
      </c>
      <c r="I98">
        <v>2571.5380539968573</v>
      </c>
      <c r="J98">
        <v>2704.9680119191507</v>
      </c>
      <c r="K98">
        <v>2844.3492343268686</v>
      </c>
      <c r="L98">
        <v>3001.2568819834582</v>
      </c>
      <c r="M98">
        <v>3191.6084194343039</v>
      </c>
    </row>
    <row r="99" spans="1:13">
      <c r="A99" t="s">
        <v>130</v>
      </c>
      <c r="B99">
        <v>80</v>
      </c>
      <c r="C99">
        <v>1658</v>
      </c>
      <c r="D99">
        <v>1703.8207991387239</v>
      </c>
      <c r="E99">
        <v>1753.1181606842308</v>
      </c>
      <c r="F99">
        <v>1785.0708691215864</v>
      </c>
      <c r="G99">
        <v>1840.1784651383296</v>
      </c>
      <c r="H99">
        <v>1865.6642372529459</v>
      </c>
      <c r="I99">
        <v>1941.9083154503498</v>
      </c>
      <c r="J99">
        <v>2005.6214751221378</v>
      </c>
      <c r="K99">
        <v>2041.3066342667373</v>
      </c>
      <c r="L99">
        <v>2065.4079887669986</v>
      </c>
      <c r="M99">
        <v>2105.470072160098</v>
      </c>
    </row>
    <row r="100" spans="1:13">
      <c r="A100" t="s">
        <v>131</v>
      </c>
      <c r="B100">
        <v>85</v>
      </c>
      <c r="C100">
        <v>874</v>
      </c>
      <c r="D100">
        <v>883.09199518062587</v>
      </c>
      <c r="E100">
        <v>923.43176311127388</v>
      </c>
      <c r="F100">
        <v>992.70368048687885</v>
      </c>
      <c r="G100">
        <v>1048.9495599213872</v>
      </c>
      <c r="H100">
        <v>1128.4444063706871</v>
      </c>
      <c r="I100">
        <v>1169.5060762386338</v>
      </c>
      <c r="J100">
        <v>1214.4385116827957</v>
      </c>
      <c r="K100">
        <v>1255.4175189662665</v>
      </c>
      <c r="L100">
        <v>1309.6883362237472</v>
      </c>
      <c r="M100">
        <v>1343.9562770106559</v>
      </c>
    </row>
    <row r="101" spans="1:13">
      <c r="A101" t="s">
        <v>132</v>
      </c>
      <c r="B101">
        <v>90</v>
      </c>
      <c r="C101">
        <v>364</v>
      </c>
      <c r="D101">
        <v>418.46550603549872</v>
      </c>
      <c r="E101">
        <v>452.80615900779503</v>
      </c>
      <c r="F101">
        <v>494.05063880073516</v>
      </c>
      <c r="G101">
        <v>534.65311227584232</v>
      </c>
      <c r="H101">
        <v>566.53476910077757</v>
      </c>
      <c r="I101">
        <v>602.55844331949595</v>
      </c>
      <c r="J101">
        <v>645.93777857127145</v>
      </c>
      <c r="K101">
        <v>708.32907166711698</v>
      </c>
      <c r="L101">
        <v>764.4536036227247</v>
      </c>
      <c r="M101">
        <v>830.1982507443397</v>
      </c>
    </row>
    <row r="102" spans="1:13">
      <c r="A102" t="s">
        <v>215</v>
      </c>
      <c r="B102" t="s">
        <v>20</v>
      </c>
      <c r="C102">
        <v>68641</v>
      </c>
      <c r="D102">
        <v>69176.789813681957</v>
      </c>
      <c r="E102">
        <v>69741.145368729296</v>
      </c>
      <c r="F102">
        <v>70338.073146433206</v>
      </c>
      <c r="G102">
        <v>70943.203430113441</v>
      </c>
      <c r="H102">
        <v>71546.637774264789</v>
      </c>
      <c r="I102">
        <v>72147.457895882588</v>
      </c>
      <c r="J102">
        <v>72749.426270160111</v>
      </c>
      <c r="K102">
        <v>73366.63176721186</v>
      </c>
      <c r="L102">
        <v>73999.375244748167</v>
      </c>
      <c r="M102">
        <v>74650.435977938643</v>
      </c>
    </row>
    <row r="103" spans="1:13">
      <c r="A103" t="s">
        <v>133</v>
      </c>
      <c r="B103">
        <v>0</v>
      </c>
      <c r="C103">
        <v>4166</v>
      </c>
      <c r="D103">
        <v>4336.2581391324838</v>
      </c>
      <c r="E103">
        <v>4496.2775196567954</v>
      </c>
      <c r="F103">
        <v>4678.3205594302963</v>
      </c>
      <c r="G103">
        <v>4778.003623505223</v>
      </c>
      <c r="H103">
        <v>4917.7673672084802</v>
      </c>
      <c r="I103">
        <v>4884.6905259738978</v>
      </c>
      <c r="J103">
        <v>4834.1567989030964</v>
      </c>
      <c r="K103">
        <v>4780.2521659921731</v>
      </c>
      <c r="L103">
        <v>4728.31271997975</v>
      </c>
      <c r="M103">
        <v>4685.4183811483153</v>
      </c>
    </row>
    <row r="104" spans="1:13">
      <c r="A104" t="s">
        <v>134</v>
      </c>
      <c r="B104">
        <v>5</v>
      </c>
      <c r="C104">
        <v>4270</v>
      </c>
      <c r="D104">
        <v>4407.0019102433407</v>
      </c>
      <c r="E104">
        <v>4458.2224028953597</v>
      </c>
      <c r="F104">
        <v>4429.3274283517876</v>
      </c>
      <c r="G104">
        <v>4515.6429663793624</v>
      </c>
      <c r="H104">
        <v>4545.7051281602762</v>
      </c>
      <c r="I104">
        <v>4713.0085739915839</v>
      </c>
      <c r="J104">
        <v>4869.5367354622049</v>
      </c>
      <c r="K104">
        <v>5049.6620378292109</v>
      </c>
      <c r="L104">
        <v>5151.9029810719467</v>
      </c>
      <c r="M104">
        <v>5287.097042925473</v>
      </c>
    </row>
    <row r="105" spans="1:13">
      <c r="A105" t="s">
        <v>135</v>
      </c>
      <c r="B105">
        <v>10</v>
      </c>
      <c r="C105">
        <v>4565</v>
      </c>
      <c r="D105">
        <v>4477.5769834531675</v>
      </c>
      <c r="E105">
        <v>4454.8232141768312</v>
      </c>
      <c r="F105">
        <v>4491.373616540488</v>
      </c>
      <c r="G105">
        <v>4522.8684873146121</v>
      </c>
      <c r="H105">
        <v>4576.2895699742367</v>
      </c>
      <c r="I105">
        <v>4721.1480814898759</v>
      </c>
      <c r="J105">
        <v>4790.3523727349411</v>
      </c>
      <c r="K105">
        <v>4782.8636291441817</v>
      </c>
      <c r="L105">
        <v>4881.7917574031562</v>
      </c>
      <c r="M105">
        <v>4924.4186628378829</v>
      </c>
    </row>
    <row r="106" spans="1:13">
      <c r="A106" t="s">
        <v>136</v>
      </c>
      <c r="B106">
        <v>15</v>
      </c>
      <c r="C106">
        <v>4480</v>
      </c>
      <c r="D106">
        <v>4444.6345189414142</v>
      </c>
      <c r="E106">
        <v>4480.0509158360765</v>
      </c>
      <c r="F106">
        <v>4487.0755019453263</v>
      </c>
      <c r="G106">
        <v>4488.3976612936722</v>
      </c>
      <c r="H106">
        <v>4423.5264177720619</v>
      </c>
      <c r="I106">
        <v>4315.5348935212787</v>
      </c>
      <c r="J106">
        <v>4290.9459811337028</v>
      </c>
      <c r="K106">
        <v>4336.2855478988467</v>
      </c>
      <c r="L106">
        <v>4376.826036641135</v>
      </c>
      <c r="M106">
        <v>4455.8669834337616</v>
      </c>
    </row>
    <row r="107" spans="1:13">
      <c r="A107" t="s">
        <v>137</v>
      </c>
      <c r="B107">
        <v>20</v>
      </c>
      <c r="C107">
        <v>3325</v>
      </c>
      <c r="D107">
        <v>3175.9865367939415</v>
      </c>
      <c r="E107">
        <v>3031.4978731216838</v>
      </c>
      <c r="F107">
        <v>2935.1631476953144</v>
      </c>
      <c r="G107">
        <v>2824.8791389725843</v>
      </c>
      <c r="H107">
        <v>2749.1548876237966</v>
      </c>
      <c r="I107">
        <v>2722.600661169799</v>
      </c>
      <c r="J107">
        <v>2732.7496183399603</v>
      </c>
      <c r="K107">
        <v>2710.1303403666657</v>
      </c>
      <c r="L107">
        <v>2710.6577173025103</v>
      </c>
      <c r="M107">
        <v>2668.3358315381474</v>
      </c>
    </row>
    <row r="108" spans="1:13">
      <c r="A108" t="s">
        <v>138</v>
      </c>
      <c r="B108">
        <v>25</v>
      </c>
      <c r="C108">
        <v>3823</v>
      </c>
      <c r="D108">
        <v>3785.3839691229382</v>
      </c>
      <c r="E108">
        <v>3792.0154645113744</v>
      </c>
      <c r="F108">
        <v>3845.1459809492617</v>
      </c>
      <c r="G108">
        <v>3879.6417642500619</v>
      </c>
      <c r="H108">
        <v>3957.6460921178286</v>
      </c>
      <c r="I108">
        <v>3911.9429621064974</v>
      </c>
      <c r="J108">
        <v>3844.969211872608</v>
      </c>
      <c r="K108">
        <v>3801.4708287006306</v>
      </c>
      <c r="L108">
        <v>3722.6400954126143</v>
      </c>
      <c r="M108">
        <v>3657.7579292859482</v>
      </c>
    </row>
    <row r="109" spans="1:13">
      <c r="A109" t="s">
        <v>139</v>
      </c>
      <c r="B109">
        <v>30</v>
      </c>
      <c r="C109">
        <v>3909</v>
      </c>
      <c r="D109">
        <v>4089.7507182165882</v>
      </c>
      <c r="E109">
        <v>4125.6604468874857</v>
      </c>
      <c r="F109">
        <v>4149.4670997331586</v>
      </c>
      <c r="G109">
        <v>4183.9856093462204</v>
      </c>
      <c r="H109">
        <v>4180.1907056861928</v>
      </c>
      <c r="I109">
        <v>4163.5103200177264</v>
      </c>
      <c r="J109">
        <v>4195.3465909293409</v>
      </c>
      <c r="K109">
        <v>4263.4828723568244</v>
      </c>
      <c r="L109">
        <v>4320.6004695446582</v>
      </c>
      <c r="M109">
        <v>4410.8180545550094</v>
      </c>
    </row>
    <row r="110" spans="1:13">
      <c r="A110" t="s">
        <v>140</v>
      </c>
      <c r="B110">
        <v>35</v>
      </c>
      <c r="C110">
        <v>4479</v>
      </c>
      <c r="D110">
        <v>4318.5654240657432</v>
      </c>
      <c r="E110">
        <v>4338.715524484991</v>
      </c>
      <c r="F110">
        <v>4294.1745257789935</v>
      </c>
      <c r="G110">
        <v>4363.0643025384743</v>
      </c>
      <c r="H110">
        <v>4459.9787719421565</v>
      </c>
      <c r="I110">
        <v>4622.9184558739644</v>
      </c>
      <c r="J110">
        <v>4677.6883192597161</v>
      </c>
      <c r="K110">
        <v>4702.3641545185919</v>
      </c>
      <c r="L110">
        <v>4741.8424860002897</v>
      </c>
      <c r="M110">
        <v>4755.8522749735448</v>
      </c>
    </row>
    <row r="111" spans="1:13">
      <c r="A111" t="s">
        <v>141</v>
      </c>
      <c r="B111">
        <v>40</v>
      </c>
      <c r="C111">
        <v>5414</v>
      </c>
      <c r="D111">
        <v>5383.607703563076</v>
      </c>
      <c r="E111">
        <v>5236.4469162631549</v>
      </c>
      <c r="F111">
        <v>5130.0676712041277</v>
      </c>
      <c r="G111">
        <v>4943.0154404125087</v>
      </c>
      <c r="H111">
        <v>4782.0361171475452</v>
      </c>
      <c r="I111">
        <v>4633.9813681315063</v>
      </c>
      <c r="J111">
        <v>4638.8135714244781</v>
      </c>
      <c r="K111">
        <v>4619.4271798545533</v>
      </c>
      <c r="L111">
        <v>4700.8010429082751</v>
      </c>
      <c r="M111">
        <v>4810.9073426656723</v>
      </c>
    </row>
    <row r="112" spans="1:13">
      <c r="A112" t="s">
        <v>142</v>
      </c>
      <c r="B112">
        <v>45</v>
      </c>
      <c r="C112">
        <v>5543</v>
      </c>
      <c r="D112">
        <v>5599.5951804337619</v>
      </c>
      <c r="E112">
        <v>5604.7855779145038</v>
      </c>
      <c r="F112">
        <v>5570.6651377302587</v>
      </c>
      <c r="G112">
        <v>5502.699722304872</v>
      </c>
      <c r="H112">
        <v>5449.4550246632216</v>
      </c>
      <c r="I112">
        <v>5414.9769956439013</v>
      </c>
      <c r="J112">
        <v>5283.9801275595964</v>
      </c>
      <c r="K112">
        <v>5180.7800577743192</v>
      </c>
      <c r="L112">
        <v>5013.7898074733412</v>
      </c>
      <c r="M112">
        <v>4860.6948350744206</v>
      </c>
    </row>
    <row r="113" spans="1:13">
      <c r="A113" t="s">
        <v>143</v>
      </c>
      <c r="B113">
        <v>50</v>
      </c>
      <c r="C113">
        <v>4694</v>
      </c>
      <c r="D113">
        <v>4848.4664349581371</v>
      </c>
      <c r="E113">
        <v>5050.1040345874535</v>
      </c>
      <c r="F113">
        <v>5208.3235786767791</v>
      </c>
      <c r="G113">
        <v>5416.2220281769269</v>
      </c>
      <c r="H113">
        <v>5521.6437557574354</v>
      </c>
      <c r="I113">
        <v>5581.0071510896769</v>
      </c>
      <c r="J113">
        <v>5587.7923331826296</v>
      </c>
      <c r="K113">
        <v>5553.3611406081636</v>
      </c>
      <c r="L113">
        <v>5486.3358155076603</v>
      </c>
      <c r="M113">
        <v>5437.0747630539772</v>
      </c>
    </row>
    <row r="114" spans="1:13">
      <c r="A114" t="s">
        <v>144</v>
      </c>
      <c r="B114">
        <v>55</v>
      </c>
      <c r="C114">
        <v>4305</v>
      </c>
      <c r="D114">
        <v>4312.5455699943905</v>
      </c>
      <c r="E114">
        <v>4353.4598346567491</v>
      </c>
      <c r="F114">
        <v>4451.4873660033491</v>
      </c>
      <c r="G114">
        <v>4477.1919908564714</v>
      </c>
      <c r="H114">
        <v>4592.5966378536123</v>
      </c>
      <c r="I114">
        <v>4749.0249360630478</v>
      </c>
      <c r="J114">
        <v>4942.8369698678325</v>
      </c>
      <c r="K114">
        <v>5101.9895638772578</v>
      </c>
      <c r="L114">
        <v>5300.008642007152</v>
      </c>
      <c r="M114">
        <v>5404.578720759524</v>
      </c>
    </row>
    <row r="115" spans="1:13">
      <c r="A115" t="s">
        <v>145</v>
      </c>
      <c r="B115">
        <v>60</v>
      </c>
      <c r="C115">
        <v>4517</v>
      </c>
      <c r="D115">
        <v>4228.0024343185441</v>
      </c>
      <c r="E115">
        <v>4072.219281894068</v>
      </c>
      <c r="F115">
        <v>4079.1074103711021</v>
      </c>
      <c r="G115">
        <v>4107.489742998353</v>
      </c>
      <c r="H115">
        <v>4133.7986147659312</v>
      </c>
      <c r="I115">
        <v>4149.6741793388401</v>
      </c>
      <c r="J115">
        <v>4197.4149823677089</v>
      </c>
      <c r="K115">
        <v>4297.0308467317618</v>
      </c>
      <c r="L115">
        <v>4336.9095838189169</v>
      </c>
      <c r="M115">
        <v>4455.8016565105554</v>
      </c>
    </row>
    <row r="116" spans="1:13">
      <c r="A116" t="s">
        <v>146</v>
      </c>
      <c r="B116">
        <v>65</v>
      </c>
      <c r="C116">
        <v>3642</v>
      </c>
      <c r="D116">
        <v>4038.3616951996664</v>
      </c>
      <c r="E116">
        <v>4220.7622075848549</v>
      </c>
      <c r="F116">
        <v>4239.7318024942224</v>
      </c>
      <c r="G116">
        <v>4261.406898079962</v>
      </c>
      <c r="H116">
        <v>4263.4613863389259</v>
      </c>
      <c r="I116">
        <v>3997.745773460374</v>
      </c>
      <c r="J116">
        <v>3855.8223421269622</v>
      </c>
      <c r="K116">
        <v>3858.5341596651524</v>
      </c>
      <c r="L116">
        <v>3884.5969626065857</v>
      </c>
      <c r="M116">
        <v>3914.129733203913</v>
      </c>
    </row>
    <row r="117" spans="1:13">
      <c r="A117" t="s">
        <v>147</v>
      </c>
      <c r="B117">
        <v>70</v>
      </c>
      <c r="C117">
        <v>2522</v>
      </c>
      <c r="D117">
        <v>2629.6721097690138</v>
      </c>
      <c r="E117">
        <v>2746.2467561175349</v>
      </c>
      <c r="F117">
        <v>2943.9647868496554</v>
      </c>
      <c r="G117">
        <v>3133.2127594601607</v>
      </c>
      <c r="H117">
        <v>3366.3631138569799</v>
      </c>
      <c r="I117">
        <v>3737.5945515917051</v>
      </c>
      <c r="J117">
        <v>3912.3513610250416</v>
      </c>
      <c r="K117">
        <v>3939.585425312308</v>
      </c>
      <c r="L117">
        <v>3965.4953916213508</v>
      </c>
      <c r="M117">
        <v>3970.3647194477098</v>
      </c>
    </row>
    <row r="118" spans="1:13">
      <c r="A118" t="s">
        <v>148</v>
      </c>
      <c r="B118">
        <v>75</v>
      </c>
      <c r="C118">
        <v>2134</v>
      </c>
      <c r="D118">
        <v>2166.9864620568969</v>
      </c>
      <c r="E118">
        <v>2234.8053865735742</v>
      </c>
      <c r="F118">
        <v>2288.4979444059513</v>
      </c>
      <c r="G118">
        <v>2311.9514769644802</v>
      </c>
      <c r="H118">
        <v>2271.1618149720261</v>
      </c>
      <c r="I118">
        <v>2371.0701920454176</v>
      </c>
      <c r="J118">
        <v>2485.1412727738089</v>
      </c>
      <c r="K118">
        <v>2665.6029428251304</v>
      </c>
      <c r="L118">
        <v>2835.7582756115276</v>
      </c>
      <c r="M118">
        <v>3045.6012946483247</v>
      </c>
    </row>
    <row r="119" spans="1:13">
      <c r="A119" t="s">
        <v>149</v>
      </c>
      <c r="B119">
        <v>80</v>
      </c>
      <c r="C119">
        <v>1610</v>
      </c>
      <c r="D119">
        <v>1648.7573770186666</v>
      </c>
      <c r="E119">
        <v>1700.7350286268365</v>
      </c>
      <c r="F119">
        <v>1700.0892397135003</v>
      </c>
      <c r="G119">
        <v>1733.8524679284042</v>
      </c>
      <c r="H119">
        <v>1750.83389474359</v>
      </c>
      <c r="I119">
        <v>1786.9851512382133</v>
      </c>
      <c r="J119">
        <v>1854.978419528662</v>
      </c>
      <c r="K119">
        <v>1907.4094317407264</v>
      </c>
      <c r="L119">
        <v>1937.8164680720415</v>
      </c>
      <c r="M119">
        <v>1911.7966055157067</v>
      </c>
    </row>
    <row r="120" spans="1:13">
      <c r="A120" t="s">
        <v>150</v>
      </c>
      <c r="B120">
        <v>85</v>
      </c>
      <c r="C120">
        <v>849</v>
      </c>
      <c r="D120">
        <v>881.3445073616283</v>
      </c>
      <c r="E120">
        <v>911.04444905491471</v>
      </c>
      <c r="F120">
        <v>953.07486181737113</v>
      </c>
      <c r="G120">
        <v>1020.7057466866136</v>
      </c>
      <c r="H120">
        <v>1096.5448184911377</v>
      </c>
      <c r="I120">
        <v>1133.7022763246018</v>
      </c>
      <c r="J120">
        <v>1182.2062861184381</v>
      </c>
      <c r="K120">
        <v>1200.5827001396124</v>
      </c>
      <c r="L120">
        <v>1240.4833857540013</v>
      </c>
      <c r="M120">
        <v>1271.3573066870445</v>
      </c>
    </row>
    <row r="121" spans="1:13">
      <c r="A121" t="s">
        <v>151</v>
      </c>
      <c r="B121">
        <v>90</v>
      </c>
      <c r="C121">
        <v>394</v>
      </c>
      <c r="D121">
        <v>404.29213903854316</v>
      </c>
      <c r="E121">
        <v>433.27253388505227</v>
      </c>
      <c r="F121">
        <v>463.01548674225802</v>
      </c>
      <c r="G121">
        <v>478.97160264447689</v>
      </c>
      <c r="H121">
        <v>508.48365518934742</v>
      </c>
      <c r="I121">
        <v>536.34084681066997</v>
      </c>
      <c r="J121">
        <v>572.34297554936506</v>
      </c>
      <c r="K121">
        <v>615.81674187574708</v>
      </c>
      <c r="L121">
        <v>662.80560601126456</v>
      </c>
      <c r="M121">
        <v>722.56383967371914</v>
      </c>
    </row>
    <row r="122" spans="1:13">
      <c r="A122" t="s">
        <v>216</v>
      </c>
      <c r="B122" t="s">
        <v>22</v>
      </c>
      <c r="C122">
        <v>50556</v>
      </c>
      <c r="D122">
        <v>51112.046952758254</v>
      </c>
      <c r="E122">
        <v>51690.521260931768</v>
      </c>
      <c r="F122">
        <v>52286.295954767571</v>
      </c>
      <c r="G122">
        <v>52887.269747605431</v>
      </c>
      <c r="H122">
        <v>53496.764405664821</v>
      </c>
      <c r="I122">
        <v>54095.334074416547</v>
      </c>
      <c r="J122">
        <v>54690.770950299673</v>
      </c>
      <c r="K122">
        <v>55292.888152330153</v>
      </c>
      <c r="L122">
        <v>55894.181436851926</v>
      </c>
      <c r="M122">
        <v>56488.827229322946</v>
      </c>
    </row>
    <row r="123" spans="1:13">
      <c r="A123" t="s">
        <v>152</v>
      </c>
      <c r="B123">
        <v>0</v>
      </c>
      <c r="C123">
        <v>3291</v>
      </c>
      <c r="D123">
        <v>3334.3329452748353</v>
      </c>
      <c r="E123">
        <v>3356.9583696759191</v>
      </c>
      <c r="F123">
        <v>3379.1365624636728</v>
      </c>
      <c r="G123">
        <v>3422.5521214864675</v>
      </c>
      <c r="H123">
        <v>3444.428950715946</v>
      </c>
      <c r="I123">
        <v>3440.7176868661591</v>
      </c>
      <c r="J123">
        <v>3420.7257047864859</v>
      </c>
      <c r="K123">
        <v>3395.2854337459084</v>
      </c>
      <c r="L123">
        <v>3369.9105746719492</v>
      </c>
      <c r="M123">
        <v>3346.1258689588776</v>
      </c>
    </row>
    <row r="124" spans="1:13">
      <c r="A124" t="s">
        <v>153</v>
      </c>
      <c r="B124">
        <v>5</v>
      </c>
      <c r="C124">
        <v>2978</v>
      </c>
      <c r="D124">
        <v>3065.2172393147648</v>
      </c>
      <c r="E124">
        <v>3176.2403216832481</v>
      </c>
      <c r="F124">
        <v>3227.2358122175133</v>
      </c>
      <c r="G124">
        <v>3301.3803974453522</v>
      </c>
      <c r="H124">
        <v>3348.2520915592736</v>
      </c>
      <c r="I124">
        <v>3401.662157461777</v>
      </c>
      <c r="J124">
        <v>3434.3778977675856</v>
      </c>
      <c r="K124">
        <v>3466.4916573092232</v>
      </c>
      <c r="L124">
        <v>3512.6803218761802</v>
      </c>
      <c r="M124">
        <v>3538.0995000705143</v>
      </c>
    </row>
    <row r="125" spans="1:13">
      <c r="A125" t="s">
        <v>154</v>
      </c>
      <c r="B125">
        <v>10</v>
      </c>
      <c r="C125">
        <v>2845</v>
      </c>
      <c r="D125">
        <v>2843.0109928873708</v>
      </c>
      <c r="E125">
        <v>2796.8670609159017</v>
      </c>
      <c r="F125">
        <v>2863.2597998921292</v>
      </c>
      <c r="G125">
        <v>2881.0470789222336</v>
      </c>
      <c r="H125">
        <v>2960.006824610186</v>
      </c>
      <c r="I125">
        <v>3047.7299407668443</v>
      </c>
      <c r="J125">
        <v>3155.2322482012855</v>
      </c>
      <c r="K125">
        <v>3209.2409504754251</v>
      </c>
      <c r="L125">
        <v>3284.1032836488157</v>
      </c>
      <c r="M125">
        <v>3334.143796638803</v>
      </c>
    </row>
    <row r="126" spans="1:13">
      <c r="A126" t="s">
        <v>155</v>
      </c>
      <c r="B126">
        <v>15</v>
      </c>
      <c r="C126">
        <v>2955</v>
      </c>
      <c r="D126">
        <v>2918.6739812003134</v>
      </c>
      <c r="E126">
        <v>2901.5038626829969</v>
      </c>
      <c r="F126">
        <v>2898.1703229546897</v>
      </c>
      <c r="G126">
        <v>2872.4044151823623</v>
      </c>
      <c r="H126">
        <v>2822.1030379177923</v>
      </c>
      <c r="I126">
        <v>2801.5909672659691</v>
      </c>
      <c r="J126">
        <v>2763.8759605539535</v>
      </c>
      <c r="K126">
        <v>2817.946291375144</v>
      </c>
      <c r="L126">
        <v>2837.7636575975462</v>
      </c>
      <c r="M126">
        <v>2911.1242345436926</v>
      </c>
    </row>
    <row r="127" spans="1:13">
      <c r="A127" t="s">
        <v>156</v>
      </c>
      <c r="B127">
        <v>20</v>
      </c>
      <c r="C127">
        <v>2696</v>
      </c>
      <c r="D127">
        <v>2690.7752797896837</v>
      </c>
      <c r="E127">
        <v>2696.7172978819085</v>
      </c>
      <c r="F127">
        <v>2661.3206119190017</v>
      </c>
      <c r="G127">
        <v>2610.963632961772</v>
      </c>
      <c r="H127">
        <v>2601.4749938779732</v>
      </c>
      <c r="I127">
        <v>2575.3866802804896</v>
      </c>
      <c r="J127">
        <v>2560.8905057145034</v>
      </c>
      <c r="K127">
        <v>2544.9151290993004</v>
      </c>
      <c r="L127">
        <v>2521.8541972537482</v>
      </c>
      <c r="M127">
        <v>2474.4676258615891</v>
      </c>
    </row>
    <row r="128" spans="1:13">
      <c r="A128" t="s">
        <v>157</v>
      </c>
      <c r="B128">
        <v>25</v>
      </c>
      <c r="C128">
        <v>2861</v>
      </c>
      <c r="D128">
        <v>2886.0047718765104</v>
      </c>
      <c r="E128">
        <v>3007.2559938103427</v>
      </c>
      <c r="F128">
        <v>3040.2825105560314</v>
      </c>
      <c r="G128">
        <v>3138.9872054129251</v>
      </c>
      <c r="H128">
        <v>3186.1312368032832</v>
      </c>
      <c r="I128">
        <v>3218.3943452463809</v>
      </c>
      <c r="J128">
        <v>3233.432307094723</v>
      </c>
      <c r="K128">
        <v>3230.3571939070798</v>
      </c>
      <c r="L128">
        <v>3189.2670143574742</v>
      </c>
      <c r="M128">
        <v>3169.4178924672119</v>
      </c>
    </row>
    <row r="129" spans="1:13">
      <c r="A129" t="s">
        <v>158</v>
      </c>
      <c r="B129">
        <v>30</v>
      </c>
      <c r="C129">
        <v>3090</v>
      </c>
      <c r="D129">
        <v>3157.9265444253683</v>
      </c>
      <c r="E129">
        <v>3193.2124753418466</v>
      </c>
      <c r="F129">
        <v>3269.2362518202904</v>
      </c>
      <c r="G129">
        <v>3300.873983966957</v>
      </c>
      <c r="H129">
        <v>3322.098047008174</v>
      </c>
      <c r="I129">
        <v>3343.0121860503086</v>
      </c>
      <c r="J129">
        <v>3447.0731762050355</v>
      </c>
      <c r="K129">
        <v>3497.1996732211082</v>
      </c>
      <c r="L129">
        <v>3594.2607221624935</v>
      </c>
      <c r="M129">
        <v>3663.5917717651328</v>
      </c>
    </row>
    <row r="130" spans="1:13">
      <c r="A130" t="s">
        <v>159</v>
      </c>
      <c r="B130">
        <v>35</v>
      </c>
      <c r="C130">
        <v>3336</v>
      </c>
      <c r="D130">
        <v>3309.0438099561134</v>
      </c>
      <c r="E130">
        <v>3263.1103810830546</v>
      </c>
      <c r="F130">
        <v>3269.5234453422145</v>
      </c>
      <c r="G130">
        <v>3325.6148028607158</v>
      </c>
      <c r="H130">
        <v>3403.6324425109651</v>
      </c>
      <c r="I130">
        <v>3482.2324415192397</v>
      </c>
      <c r="J130">
        <v>3533.4603602005304</v>
      </c>
      <c r="K130">
        <v>3591.6687642807178</v>
      </c>
      <c r="L130">
        <v>3629.8105626036472</v>
      </c>
      <c r="M130">
        <v>3654.1278031375064</v>
      </c>
    </row>
    <row r="131" spans="1:13">
      <c r="A131" t="s">
        <v>160</v>
      </c>
      <c r="B131">
        <v>40</v>
      </c>
      <c r="C131">
        <v>4038</v>
      </c>
      <c r="D131">
        <v>3931.2983611138757</v>
      </c>
      <c r="E131">
        <v>3845.4768572650282</v>
      </c>
      <c r="F131">
        <v>3760.0971021062524</v>
      </c>
      <c r="G131">
        <v>3670.4907022345847</v>
      </c>
      <c r="H131">
        <v>3528.4283619619132</v>
      </c>
      <c r="I131">
        <v>3483.0207594105104</v>
      </c>
      <c r="J131">
        <v>3436.1747164224471</v>
      </c>
      <c r="K131">
        <v>3449.681532698758</v>
      </c>
      <c r="L131">
        <v>3507.592429598993</v>
      </c>
      <c r="M131">
        <v>3589.5482972271184</v>
      </c>
    </row>
    <row r="132" spans="1:13">
      <c r="A132" t="s">
        <v>161</v>
      </c>
      <c r="B132">
        <v>45</v>
      </c>
      <c r="C132">
        <v>3890</v>
      </c>
      <c r="D132">
        <v>4028.4480964614122</v>
      </c>
      <c r="E132">
        <v>4110.417213878899</v>
      </c>
      <c r="F132">
        <v>4110.5217782980144</v>
      </c>
      <c r="G132">
        <v>4051.5403293682534</v>
      </c>
      <c r="H132">
        <v>4099.8971485401216</v>
      </c>
      <c r="I132">
        <v>4003.1188657483858</v>
      </c>
      <c r="J132">
        <v>3919.4841587756018</v>
      </c>
      <c r="K132">
        <v>3831.5316065836555</v>
      </c>
      <c r="L132">
        <v>3743.6721116245831</v>
      </c>
      <c r="M132">
        <v>3604.569236241146</v>
      </c>
    </row>
    <row r="133" spans="1:13">
      <c r="A133" t="s">
        <v>162</v>
      </c>
      <c r="B133">
        <v>50</v>
      </c>
      <c r="C133">
        <v>3390</v>
      </c>
      <c r="D133">
        <v>3528.5369235600806</v>
      </c>
      <c r="E133">
        <v>3627.6287329577367</v>
      </c>
      <c r="F133">
        <v>3749.1196548548123</v>
      </c>
      <c r="G133">
        <v>3898.11069100644</v>
      </c>
      <c r="H133">
        <v>3964.5390222875185</v>
      </c>
      <c r="I133">
        <v>4092.2633023599283</v>
      </c>
      <c r="J133">
        <v>4163.5824468964774</v>
      </c>
      <c r="K133">
        <v>4163.7004827106412</v>
      </c>
      <c r="L133">
        <v>4105.1393999183801</v>
      </c>
      <c r="M133">
        <v>4141.5527813538292</v>
      </c>
    </row>
    <row r="134" spans="1:13">
      <c r="A134" t="s">
        <v>163</v>
      </c>
      <c r="B134">
        <v>55</v>
      </c>
      <c r="C134">
        <v>2855</v>
      </c>
      <c r="D134">
        <v>2924.5726127796229</v>
      </c>
      <c r="E134">
        <v>3026.1932644986987</v>
      </c>
      <c r="F134">
        <v>3134.0175394359585</v>
      </c>
      <c r="G134">
        <v>3240.843340338065</v>
      </c>
      <c r="H134">
        <v>3388.4893412962797</v>
      </c>
      <c r="I134">
        <v>3525.1378542394696</v>
      </c>
      <c r="J134">
        <v>3629.7468532872126</v>
      </c>
      <c r="K134">
        <v>3755.0639621088158</v>
      </c>
      <c r="L134">
        <v>3901.5920034900287</v>
      </c>
      <c r="M134">
        <v>3972.4696785740985</v>
      </c>
    </row>
    <row r="135" spans="1:13">
      <c r="A135" t="s">
        <v>164</v>
      </c>
      <c r="B135">
        <v>60</v>
      </c>
      <c r="C135">
        <v>3228</v>
      </c>
      <c r="D135">
        <v>2974.2441417530436</v>
      </c>
      <c r="E135">
        <v>2830.8355263831663</v>
      </c>
      <c r="F135">
        <v>2790.8414768524626</v>
      </c>
      <c r="G135">
        <v>2814.642029125986</v>
      </c>
      <c r="H135">
        <v>2853.0136448547023</v>
      </c>
      <c r="I135">
        <v>2922.3203566836692</v>
      </c>
      <c r="J135">
        <v>3019.4721515004308</v>
      </c>
      <c r="K135">
        <v>3124.8462574435239</v>
      </c>
      <c r="L135">
        <v>3234.4463034638893</v>
      </c>
      <c r="M135">
        <v>3378.8591305732989</v>
      </c>
    </row>
    <row r="136" spans="1:13">
      <c r="A136" t="s">
        <v>165</v>
      </c>
      <c r="B136">
        <v>65</v>
      </c>
      <c r="C136">
        <v>2592</v>
      </c>
      <c r="D136">
        <v>2953.713517833914</v>
      </c>
      <c r="E136">
        <v>3118.2759263884618</v>
      </c>
      <c r="F136">
        <v>3218.7446539335551</v>
      </c>
      <c r="G136">
        <v>3258.2298119624074</v>
      </c>
      <c r="H136">
        <v>3218.3189582923101</v>
      </c>
      <c r="I136">
        <v>2977.418854369053</v>
      </c>
      <c r="J136">
        <v>2845.0216070260681</v>
      </c>
      <c r="K136">
        <v>2807.053247910736</v>
      </c>
      <c r="L136">
        <v>2827.5348426777427</v>
      </c>
      <c r="M136">
        <v>2866.1667105612182</v>
      </c>
    </row>
    <row r="137" spans="1:13">
      <c r="A137" t="s">
        <v>166</v>
      </c>
      <c r="B137">
        <v>70</v>
      </c>
      <c r="C137">
        <v>2115</v>
      </c>
      <c r="D137">
        <v>2109.5857336648269</v>
      </c>
      <c r="E137">
        <v>2200.8693169226185</v>
      </c>
      <c r="F137">
        <v>2230.2781217960692</v>
      </c>
      <c r="G137">
        <v>2342.6391680655347</v>
      </c>
      <c r="H137">
        <v>2537.777356875416</v>
      </c>
      <c r="I137">
        <v>2880.7127004346939</v>
      </c>
      <c r="J137">
        <v>3039.0408967081653</v>
      </c>
      <c r="K137">
        <v>3133.4446375856583</v>
      </c>
      <c r="L137">
        <v>3173.0069304223612</v>
      </c>
      <c r="M137">
        <v>3138.5979173636233</v>
      </c>
    </row>
    <row r="138" spans="1:13">
      <c r="A138" t="s">
        <v>167</v>
      </c>
      <c r="B138">
        <v>75</v>
      </c>
      <c r="C138">
        <v>1676</v>
      </c>
      <c r="D138">
        <v>1706.3151443826605</v>
      </c>
      <c r="E138">
        <v>1777.357845240165</v>
      </c>
      <c r="F138">
        <v>1913.7284729975661</v>
      </c>
      <c r="G138">
        <v>1924.420142276766</v>
      </c>
      <c r="H138">
        <v>1940.7728293563073</v>
      </c>
      <c r="I138">
        <v>1943.9620405431192</v>
      </c>
      <c r="J138">
        <v>2034.1706943965009</v>
      </c>
      <c r="K138">
        <v>2077.9264578685252</v>
      </c>
      <c r="L138">
        <v>2185.8024064644619</v>
      </c>
      <c r="M138">
        <v>2366.9501216134204</v>
      </c>
    </row>
    <row r="139" spans="1:13">
      <c r="A139" t="s">
        <v>168</v>
      </c>
      <c r="B139">
        <v>80</v>
      </c>
      <c r="C139">
        <v>1447</v>
      </c>
      <c r="D139">
        <v>1448.3674994148387</v>
      </c>
      <c r="E139">
        <v>1444.0082134805118</v>
      </c>
      <c r="F139">
        <v>1439.3264232966253</v>
      </c>
      <c r="G139">
        <v>1440.0528410163406</v>
      </c>
      <c r="H139">
        <v>1417.039744467216</v>
      </c>
      <c r="I139">
        <v>1458.1521197126149</v>
      </c>
      <c r="J139">
        <v>1526.8052448108363</v>
      </c>
      <c r="K139">
        <v>1641.6083461815817</v>
      </c>
      <c r="L139">
        <v>1658.3127342003204</v>
      </c>
      <c r="M139">
        <v>1672.9539885834392</v>
      </c>
    </row>
    <row r="140" spans="1:13">
      <c r="A140" t="s">
        <v>169</v>
      </c>
      <c r="B140">
        <v>85</v>
      </c>
      <c r="C140">
        <v>862</v>
      </c>
      <c r="D140">
        <v>867.12402271400924</v>
      </c>
      <c r="E140">
        <v>869.81943552007351</v>
      </c>
      <c r="F140">
        <v>867.16049205529498</v>
      </c>
      <c r="G140">
        <v>901.59834524726818</v>
      </c>
      <c r="H140">
        <v>956.79690993768429</v>
      </c>
      <c r="I140">
        <v>973.01708366806406</v>
      </c>
      <c r="J140">
        <v>984.35460796383336</v>
      </c>
      <c r="K140">
        <v>993.64044753548387</v>
      </c>
      <c r="L140">
        <v>1016.6099573408718</v>
      </c>
      <c r="M140">
        <v>1021.5451036264137</v>
      </c>
    </row>
    <row r="141" spans="1:13">
      <c r="A141" t="s">
        <v>170</v>
      </c>
      <c r="B141">
        <v>90</v>
      </c>
      <c r="C141">
        <v>411</v>
      </c>
      <c r="D141">
        <v>434.8553343550131</v>
      </c>
      <c r="E141">
        <v>447.77316532117959</v>
      </c>
      <c r="F141">
        <v>464.29492197541748</v>
      </c>
      <c r="G141">
        <v>490.87870872500082</v>
      </c>
      <c r="H141">
        <v>503.5634627917633</v>
      </c>
      <c r="I141">
        <v>525.4837317898764</v>
      </c>
      <c r="J141">
        <v>543.8494119880005</v>
      </c>
      <c r="K141">
        <v>561.28608028886731</v>
      </c>
      <c r="L141">
        <v>600.82198347843803</v>
      </c>
      <c r="M141">
        <v>644.51577016200883</v>
      </c>
    </row>
    <row r="142" spans="1:13">
      <c r="A142" t="s">
        <v>217</v>
      </c>
      <c r="B142" t="s">
        <v>56</v>
      </c>
      <c r="C142">
        <v>391708</v>
      </c>
      <c r="D142">
        <v>396167.22287372925</v>
      </c>
      <c r="E142">
        <v>400740.82108842931</v>
      </c>
      <c r="F142">
        <v>405397.05693321087</v>
      </c>
      <c r="G142">
        <v>410054.74381284195</v>
      </c>
      <c r="H142">
        <v>414666.85795808141</v>
      </c>
      <c r="I142">
        <v>419204.70697632845</v>
      </c>
      <c r="J142">
        <v>423695.58599079563</v>
      </c>
      <c r="K142">
        <v>428187.80272847199</v>
      </c>
      <c r="L142">
        <v>432678.68096248852</v>
      </c>
      <c r="M142">
        <v>437183.77262002655</v>
      </c>
    </row>
    <row r="143" spans="1:13">
      <c r="A143" t="s">
        <v>171</v>
      </c>
      <c r="B143">
        <v>0</v>
      </c>
      <c r="C143">
        <f>SUM(C3,C23,C43,C63,C83,C103,C123)</f>
        <v>24104</v>
      </c>
      <c r="D143">
        <f t="shared" ref="D143:M143" si="0">SUM(D3,D23,D43,D63,D83,D103,D123)</f>
        <v>24676.745069052413</v>
      </c>
      <c r="E143">
        <f t="shared" si="0"/>
        <v>25173.589740477739</v>
      </c>
      <c r="F143">
        <f t="shared" si="0"/>
        <v>25683.012747817185</v>
      </c>
      <c r="G143">
        <f t="shared" si="0"/>
        <v>25947.555946744997</v>
      </c>
      <c r="H143">
        <f t="shared" si="0"/>
        <v>26260.462497426397</v>
      </c>
      <c r="I143">
        <f t="shared" si="0"/>
        <v>26219.097234818149</v>
      </c>
      <c r="J143">
        <f t="shared" si="0"/>
        <v>26068.398928537717</v>
      </c>
      <c r="K143">
        <f t="shared" si="0"/>
        <v>25871.183099315567</v>
      </c>
      <c r="L143">
        <f t="shared" si="0"/>
        <v>25684.653091530185</v>
      </c>
      <c r="M143">
        <f t="shared" si="0"/>
        <v>25524.422756649074</v>
      </c>
    </row>
    <row r="144" spans="1:13">
      <c r="A144" t="s">
        <v>172</v>
      </c>
      <c r="B144">
        <v>5</v>
      </c>
      <c r="C144">
        <f t="shared" ref="C144:M159" si="1">SUM(C4,C24,C44,C64,C84,C104,C124)</f>
        <v>22487</v>
      </c>
      <c r="D144">
        <f t="shared" si="1"/>
        <v>23232.428216642162</v>
      </c>
      <c r="E144">
        <f t="shared" si="1"/>
        <v>23796.410976089253</v>
      </c>
      <c r="F144">
        <f t="shared" si="1"/>
        <v>24220.081344206643</v>
      </c>
      <c r="G144">
        <f t="shared" si="1"/>
        <v>24947.482538610715</v>
      </c>
      <c r="H144">
        <f t="shared" si="1"/>
        <v>25373.816856956637</v>
      </c>
      <c r="I144">
        <f t="shared" si="1"/>
        <v>25985.658312150659</v>
      </c>
      <c r="J144">
        <f t="shared" si="1"/>
        <v>26514.139882854219</v>
      </c>
      <c r="K144">
        <f t="shared" si="1"/>
        <v>27064.211679379725</v>
      </c>
      <c r="L144">
        <f t="shared" si="1"/>
        <v>27373.808653037991</v>
      </c>
      <c r="M144">
        <f t="shared" si="1"/>
        <v>27714.339452747481</v>
      </c>
    </row>
    <row r="145" spans="1:13">
      <c r="A145" t="s">
        <v>173</v>
      </c>
      <c r="B145">
        <v>10</v>
      </c>
      <c r="C145">
        <f t="shared" si="1"/>
        <v>23689</v>
      </c>
      <c r="D145">
        <f t="shared" si="1"/>
        <v>23163.902614511524</v>
      </c>
      <c r="E145">
        <f t="shared" si="1"/>
        <v>22925.052486756387</v>
      </c>
      <c r="F145">
        <f t="shared" si="1"/>
        <v>22942.338319423339</v>
      </c>
      <c r="G145">
        <f t="shared" si="1"/>
        <v>23051.978119056064</v>
      </c>
      <c r="H145">
        <f t="shared" si="1"/>
        <v>23416.769003079608</v>
      </c>
      <c r="I145">
        <f t="shared" si="1"/>
        <v>24173.535642911895</v>
      </c>
      <c r="J145">
        <f t="shared" si="1"/>
        <v>24776.938701354531</v>
      </c>
      <c r="K145">
        <f t="shared" si="1"/>
        <v>25226.838134450634</v>
      </c>
      <c r="L145">
        <f t="shared" si="1"/>
        <v>25949.923892546944</v>
      </c>
      <c r="M145">
        <f t="shared" si="1"/>
        <v>26386.778244411675</v>
      </c>
    </row>
    <row r="146" spans="1:13">
      <c r="A146" t="s">
        <v>174</v>
      </c>
      <c r="B146">
        <v>15</v>
      </c>
      <c r="C146">
        <f t="shared" si="1"/>
        <v>24027</v>
      </c>
      <c r="D146">
        <f t="shared" si="1"/>
        <v>23873.671384228241</v>
      </c>
      <c r="E146">
        <f t="shared" si="1"/>
        <v>23935.451692746341</v>
      </c>
      <c r="F146">
        <f t="shared" si="1"/>
        <v>23801.702931790169</v>
      </c>
      <c r="G146">
        <f t="shared" si="1"/>
        <v>23613.79860607415</v>
      </c>
      <c r="H146">
        <f t="shared" si="1"/>
        <v>23254.679420881843</v>
      </c>
      <c r="I146">
        <f t="shared" si="1"/>
        <v>22707.131906517556</v>
      </c>
      <c r="J146">
        <f t="shared" si="1"/>
        <v>22469.388664032882</v>
      </c>
      <c r="K146">
        <f t="shared" si="1"/>
        <v>22508.318829397358</v>
      </c>
      <c r="L146">
        <f t="shared" si="1"/>
        <v>22638.801537545474</v>
      </c>
      <c r="M146">
        <f t="shared" si="1"/>
        <v>23059.534431761233</v>
      </c>
    </row>
    <row r="147" spans="1:13">
      <c r="A147" t="s">
        <v>175</v>
      </c>
      <c r="B147">
        <v>20</v>
      </c>
      <c r="C147">
        <f t="shared" si="1"/>
        <v>20644</v>
      </c>
      <c r="D147">
        <f t="shared" si="1"/>
        <v>20858.309261826129</v>
      </c>
      <c r="E147">
        <f t="shared" si="1"/>
        <v>20674.71265626579</v>
      </c>
      <c r="F147">
        <f t="shared" si="1"/>
        <v>20638.776635464412</v>
      </c>
      <c r="G147">
        <f t="shared" si="1"/>
        <v>20356.015176815581</v>
      </c>
      <c r="H147">
        <f t="shared" si="1"/>
        <v>20160.272769486983</v>
      </c>
      <c r="I147">
        <f t="shared" si="1"/>
        <v>20049.448117984582</v>
      </c>
      <c r="J147">
        <f t="shared" si="1"/>
        <v>20047.586141883683</v>
      </c>
      <c r="K147">
        <f t="shared" si="1"/>
        <v>19856.755421251717</v>
      </c>
      <c r="L147">
        <f t="shared" si="1"/>
        <v>19686.435390941322</v>
      </c>
      <c r="M147">
        <f t="shared" si="1"/>
        <v>19386.386960122829</v>
      </c>
    </row>
    <row r="148" spans="1:13">
      <c r="A148" t="s">
        <v>176</v>
      </c>
      <c r="B148">
        <v>25</v>
      </c>
      <c r="C148">
        <f t="shared" si="1"/>
        <v>21718</v>
      </c>
      <c r="D148">
        <f t="shared" si="1"/>
        <v>21902.613247139838</v>
      </c>
      <c r="E148">
        <f t="shared" si="1"/>
        <v>22468.238453024696</v>
      </c>
      <c r="F148">
        <f t="shared" si="1"/>
        <v>23049.634295093776</v>
      </c>
      <c r="G148">
        <f t="shared" si="1"/>
        <v>23728.34779257853</v>
      </c>
      <c r="H148">
        <f t="shared" si="1"/>
        <v>24357.960059189165</v>
      </c>
      <c r="I148">
        <f t="shared" si="1"/>
        <v>24725.844688062389</v>
      </c>
      <c r="J148">
        <f t="shared" si="1"/>
        <v>24718.530417885202</v>
      </c>
      <c r="K148">
        <f t="shared" si="1"/>
        <v>24790.35429691953</v>
      </c>
      <c r="L148">
        <f t="shared" si="1"/>
        <v>24551.733528868557</v>
      </c>
      <c r="M148">
        <f t="shared" si="1"/>
        <v>24329.849786921262</v>
      </c>
    </row>
    <row r="149" spans="1:13">
      <c r="A149" t="s">
        <v>177</v>
      </c>
      <c r="B149">
        <v>30</v>
      </c>
      <c r="C149">
        <f t="shared" si="1"/>
        <v>22466</v>
      </c>
      <c r="D149">
        <f t="shared" si="1"/>
        <v>23209.309383397544</v>
      </c>
      <c r="E149">
        <f t="shared" si="1"/>
        <v>23649.399593828948</v>
      </c>
      <c r="F149">
        <f t="shared" si="1"/>
        <v>23850.123450380233</v>
      </c>
      <c r="G149">
        <f t="shared" si="1"/>
        <v>24100.294310990343</v>
      </c>
      <c r="H149">
        <f t="shared" si="1"/>
        <v>24194.36765351491</v>
      </c>
      <c r="I149">
        <f t="shared" si="1"/>
        <v>24349.622725478661</v>
      </c>
      <c r="J149">
        <f t="shared" si="1"/>
        <v>24867.760454405277</v>
      </c>
      <c r="K149">
        <f t="shared" si="1"/>
        <v>25420.537721292556</v>
      </c>
      <c r="L149">
        <f t="shared" si="1"/>
        <v>26054.627059186332</v>
      </c>
      <c r="M149">
        <f t="shared" si="1"/>
        <v>26687.859373648425</v>
      </c>
    </row>
    <row r="150" spans="1:13">
      <c r="A150" t="s">
        <v>178</v>
      </c>
      <c r="B150">
        <v>35</v>
      </c>
      <c r="C150">
        <f t="shared" si="1"/>
        <v>24241</v>
      </c>
      <c r="D150">
        <f t="shared" si="1"/>
        <v>23639.659952929782</v>
      </c>
      <c r="E150">
        <f t="shared" si="1"/>
        <v>23508.529882210911</v>
      </c>
      <c r="F150">
        <f t="shared" si="1"/>
        <v>23632.816277522739</v>
      </c>
      <c r="G150">
        <f t="shared" si="1"/>
        <v>24066.173910285041</v>
      </c>
      <c r="H150">
        <f t="shared" si="1"/>
        <v>24802.822521927876</v>
      </c>
      <c r="I150">
        <f t="shared" si="1"/>
        <v>25521.502200893789</v>
      </c>
      <c r="J150">
        <f t="shared" si="1"/>
        <v>25974.762241024888</v>
      </c>
      <c r="K150">
        <f t="shared" si="1"/>
        <v>26159.848592873095</v>
      </c>
      <c r="L150">
        <f t="shared" si="1"/>
        <v>26415.170165639218</v>
      </c>
      <c r="M150">
        <f t="shared" si="1"/>
        <v>26549.13237646213</v>
      </c>
    </row>
    <row r="151" spans="1:13">
      <c r="A151" t="s">
        <v>179</v>
      </c>
      <c r="B151">
        <v>40</v>
      </c>
      <c r="C151">
        <f t="shared" si="1"/>
        <v>29335</v>
      </c>
      <c r="D151">
        <f t="shared" si="1"/>
        <v>28869.953247695634</v>
      </c>
      <c r="E151">
        <f t="shared" si="1"/>
        <v>28201.667492918456</v>
      </c>
      <c r="F151">
        <f t="shared" si="1"/>
        <v>27465.752024949601</v>
      </c>
      <c r="G151">
        <f t="shared" si="1"/>
        <v>26784.328136068387</v>
      </c>
      <c r="H151">
        <f t="shared" si="1"/>
        <v>25912.83011316906</v>
      </c>
      <c r="I151">
        <f t="shared" si="1"/>
        <v>25285.32685249616</v>
      </c>
      <c r="J151">
        <f t="shared" si="1"/>
        <v>25107.097345839877</v>
      </c>
      <c r="K151">
        <f t="shared" si="1"/>
        <v>25256.347623976464</v>
      </c>
      <c r="L151">
        <f t="shared" si="1"/>
        <v>25711.303510178601</v>
      </c>
      <c r="M151">
        <f t="shared" si="1"/>
        <v>26440.7920103137</v>
      </c>
    </row>
    <row r="152" spans="1:13">
      <c r="A152" t="s">
        <v>180</v>
      </c>
      <c r="B152">
        <v>45</v>
      </c>
      <c r="C152">
        <f t="shared" si="1"/>
        <v>29817</v>
      </c>
      <c r="D152">
        <f t="shared" si="1"/>
        <v>30333.327354365276</v>
      </c>
      <c r="E152">
        <f t="shared" si="1"/>
        <v>30547.733426543982</v>
      </c>
      <c r="F152">
        <f t="shared" si="1"/>
        <v>30619.68416195226</v>
      </c>
      <c r="G152">
        <f t="shared" si="1"/>
        <v>30218.004076830301</v>
      </c>
      <c r="H152">
        <f t="shared" si="1"/>
        <v>30044.019343457374</v>
      </c>
      <c r="I152">
        <f t="shared" si="1"/>
        <v>29595.412600761771</v>
      </c>
      <c r="J152">
        <f t="shared" si="1"/>
        <v>28971.407126366626</v>
      </c>
      <c r="K152">
        <f t="shared" si="1"/>
        <v>28254.757906110248</v>
      </c>
      <c r="L152">
        <f t="shared" si="1"/>
        <v>27600.771883649395</v>
      </c>
      <c r="M152">
        <f t="shared" si="1"/>
        <v>26746.966490224175</v>
      </c>
    </row>
    <row r="153" spans="1:13">
      <c r="A153" t="s">
        <v>181</v>
      </c>
      <c r="B153">
        <v>50</v>
      </c>
      <c r="C153">
        <f t="shared" si="1"/>
        <v>26484</v>
      </c>
      <c r="D153">
        <f t="shared" si="1"/>
        <v>27362.1297681504</v>
      </c>
      <c r="E153">
        <f t="shared" si="1"/>
        <v>28180.224430513321</v>
      </c>
      <c r="F153">
        <f t="shared" si="1"/>
        <v>29012.476620644855</v>
      </c>
      <c r="G153">
        <f t="shared" si="1"/>
        <v>29883.141704542715</v>
      </c>
      <c r="H153">
        <f t="shared" si="1"/>
        <v>30444.62039192368</v>
      </c>
      <c r="I153">
        <f t="shared" si="1"/>
        <v>30951.661368846238</v>
      </c>
      <c r="J153">
        <f t="shared" si="1"/>
        <v>31145.502691460933</v>
      </c>
      <c r="K153">
        <f t="shared" si="1"/>
        <v>31186.432207324746</v>
      </c>
      <c r="L153">
        <f t="shared" si="1"/>
        <v>30788.878743518711</v>
      </c>
      <c r="M153">
        <f t="shared" si="1"/>
        <v>30617.674975448215</v>
      </c>
    </row>
    <row r="154" spans="1:13">
      <c r="A154" t="s">
        <v>182</v>
      </c>
      <c r="B154">
        <v>55</v>
      </c>
      <c r="C154">
        <f t="shared" si="1"/>
        <v>23723</v>
      </c>
      <c r="D154">
        <f t="shared" si="1"/>
        <v>24178.275284680974</v>
      </c>
      <c r="E154">
        <f t="shared" si="1"/>
        <v>24661.979370569174</v>
      </c>
      <c r="F154">
        <f t="shared" si="1"/>
        <v>25293.176627855912</v>
      </c>
      <c r="G154">
        <f t="shared" si="1"/>
        <v>25965.84090412208</v>
      </c>
      <c r="H154">
        <f t="shared" si="1"/>
        <v>26779.860480849315</v>
      </c>
      <c r="I154">
        <f t="shared" si="1"/>
        <v>27683.986202485634</v>
      </c>
      <c r="J154">
        <f t="shared" si="1"/>
        <v>28528.929246721331</v>
      </c>
      <c r="K154">
        <f t="shared" si="1"/>
        <v>29397.242463483286</v>
      </c>
      <c r="L154">
        <f t="shared" si="1"/>
        <v>30281.362672410931</v>
      </c>
      <c r="M154">
        <f t="shared" si="1"/>
        <v>30859.363098304002</v>
      </c>
    </row>
    <row r="155" spans="1:13">
      <c r="A155" t="s">
        <v>183</v>
      </c>
      <c r="B155">
        <v>60</v>
      </c>
      <c r="C155">
        <f t="shared" si="1"/>
        <v>25927</v>
      </c>
      <c r="D155">
        <f t="shared" si="1"/>
        <v>24451.670748832978</v>
      </c>
      <c r="E155">
        <f t="shared" si="1"/>
        <v>23758.185035596456</v>
      </c>
      <c r="F155">
        <f t="shared" si="1"/>
        <v>23518.437774309074</v>
      </c>
      <c r="G155">
        <f t="shared" si="1"/>
        <v>23512.288639017217</v>
      </c>
      <c r="H155">
        <f t="shared" si="1"/>
        <v>23840.379412800736</v>
      </c>
      <c r="I155">
        <f t="shared" si="1"/>
        <v>24306.556749639036</v>
      </c>
      <c r="J155">
        <f t="shared" si="1"/>
        <v>24816.104019205352</v>
      </c>
      <c r="K155">
        <f t="shared" si="1"/>
        <v>25470.153388532613</v>
      </c>
      <c r="L155">
        <f t="shared" si="1"/>
        <v>26185.272885247377</v>
      </c>
      <c r="M155">
        <f t="shared" si="1"/>
        <v>27035.394210570063</v>
      </c>
    </row>
    <row r="156" spans="1:13">
      <c r="A156" t="s">
        <v>184</v>
      </c>
      <c r="B156">
        <v>65</v>
      </c>
      <c r="C156">
        <f t="shared" si="1"/>
        <v>22136</v>
      </c>
      <c r="D156">
        <f t="shared" si="1"/>
        <v>24242.392423418642</v>
      </c>
      <c r="E156">
        <f t="shared" si="1"/>
        <v>25331.813165340507</v>
      </c>
      <c r="F156">
        <f t="shared" si="1"/>
        <v>25858.42662022245</v>
      </c>
      <c r="G156">
        <f t="shared" si="1"/>
        <v>26120.747361502257</v>
      </c>
      <c r="H156">
        <f t="shared" si="1"/>
        <v>25996.963251089681</v>
      </c>
      <c r="I156">
        <f t="shared" si="1"/>
        <v>24544.319837042975</v>
      </c>
      <c r="J156">
        <f t="shared" si="1"/>
        <v>23863.769233624516</v>
      </c>
      <c r="K156">
        <f t="shared" si="1"/>
        <v>23628.886470319339</v>
      </c>
      <c r="L156">
        <f t="shared" si="1"/>
        <v>23629.742910713474</v>
      </c>
      <c r="M156">
        <f t="shared" si="1"/>
        <v>23961.076015555693</v>
      </c>
    </row>
    <row r="157" spans="1:13">
      <c r="A157" t="s">
        <v>185</v>
      </c>
      <c r="B157">
        <v>70</v>
      </c>
      <c r="C157">
        <f t="shared" si="1"/>
        <v>17053</v>
      </c>
      <c r="D157">
        <f t="shared" si="1"/>
        <v>17404.449500928124</v>
      </c>
      <c r="E157">
        <f t="shared" si="1"/>
        <v>18160.754637360176</v>
      </c>
      <c r="F157">
        <f t="shared" si="1"/>
        <v>19082.64914705346</v>
      </c>
      <c r="G157">
        <f t="shared" si="1"/>
        <v>20108.681660187915</v>
      </c>
      <c r="H157">
        <f t="shared" si="1"/>
        <v>21432.903067081766</v>
      </c>
      <c r="I157">
        <f t="shared" si="1"/>
        <v>23515.848693089818</v>
      </c>
      <c r="J157">
        <f t="shared" si="1"/>
        <v>24599.85780837265</v>
      </c>
      <c r="K157">
        <f t="shared" si="1"/>
        <v>25129.70525855284</v>
      </c>
      <c r="L157">
        <f t="shared" si="1"/>
        <v>25393.558873830876</v>
      </c>
      <c r="M157">
        <f t="shared" si="1"/>
        <v>25284.670941532469</v>
      </c>
    </row>
    <row r="158" spans="1:13">
      <c r="A158" t="s">
        <v>186</v>
      </c>
      <c r="B158">
        <v>75</v>
      </c>
      <c r="C158">
        <f t="shared" si="1"/>
        <v>14239</v>
      </c>
      <c r="D158">
        <f t="shared" si="1"/>
        <v>14541.485020252867</v>
      </c>
      <c r="E158">
        <f t="shared" si="1"/>
        <v>14993.242496894383</v>
      </c>
      <c r="F158">
        <f t="shared" si="1"/>
        <v>15340.26484674421</v>
      </c>
      <c r="G158">
        <f t="shared" si="1"/>
        <v>15507.24394348283</v>
      </c>
      <c r="H158">
        <f t="shared" si="1"/>
        <v>15504.627699210645</v>
      </c>
      <c r="I158">
        <f t="shared" si="1"/>
        <v>15868.375293557332</v>
      </c>
      <c r="J158">
        <f t="shared" si="1"/>
        <v>16610.86709076391</v>
      </c>
      <c r="K158">
        <f t="shared" si="1"/>
        <v>17492.810926793249</v>
      </c>
      <c r="L158">
        <f t="shared" si="1"/>
        <v>18450.90555737761</v>
      </c>
      <c r="M158">
        <f t="shared" si="1"/>
        <v>19684.0135795555</v>
      </c>
    </row>
    <row r="159" spans="1:13">
      <c r="A159" t="s">
        <v>187</v>
      </c>
      <c r="B159">
        <v>80</v>
      </c>
      <c r="C159">
        <f t="shared" si="1"/>
        <v>10840</v>
      </c>
      <c r="D159">
        <f t="shared" si="1"/>
        <v>11060.14002251184</v>
      </c>
      <c r="E159">
        <f t="shared" si="1"/>
        <v>11168.821879273839</v>
      </c>
      <c r="F159">
        <f t="shared" si="1"/>
        <v>11311.029322654722</v>
      </c>
      <c r="G159">
        <f t="shared" si="1"/>
        <v>11554.005110309627</v>
      </c>
      <c r="H159">
        <f t="shared" si="1"/>
        <v>11718.755170073384</v>
      </c>
      <c r="I159">
        <f t="shared" si="1"/>
        <v>12048.986948621932</v>
      </c>
      <c r="J159">
        <f t="shared" si="1"/>
        <v>12486.36628490108</v>
      </c>
      <c r="K159">
        <f t="shared" si="1"/>
        <v>12835.987669002776</v>
      </c>
      <c r="L159">
        <f t="shared" si="1"/>
        <v>13039.44506023728</v>
      </c>
      <c r="M159">
        <f t="shared" si="1"/>
        <v>13075.994560272189</v>
      </c>
    </row>
    <row r="160" spans="1:13">
      <c r="A160" t="s">
        <v>188</v>
      </c>
      <c r="B160">
        <v>85</v>
      </c>
      <c r="C160">
        <f t="shared" ref="C160:M161" si="2">SUM(C20,C40,C60,C80,C100,C120,C140)</f>
        <v>6066</v>
      </c>
      <c r="D160">
        <f t="shared" si="2"/>
        <v>6237.8845414543121</v>
      </c>
      <c r="E160">
        <f t="shared" si="2"/>
        <v>6446.4723064279224</v>
      </c>
      <c r="F160">
        <f t="shared" si="2"/>
        <v>6678.4151163973002</v>
      </c>
      <c r="G160">
        <f t="shared" si="2"/>
        <v>6968.3222873353143</v>
      </c>
      <c r="H160">
        <f t="shared" si="2"/>
        <v>7309.6931851496138</v>
      </c>
      <c r="I160">
        <f t="shared" si="2"/>
        <v>7563.7515860201911</v>
      </c>
      <c r="J160">
        <f t="shared" si="2"/>
        <v>7739.5659979801248</v>
      </c>
      <c r="K160">
        <f t="shared" si="2"/>
        <v>7946.079119160665</v>
      </c>
      <c r="L160">
        <f t="shared" si="2"/>
        <v>8221.3239985475957</v>
      </c>
      <c r="M160">
        <f t="shared" si="2"/>
        <v>8445.4675008465256</v>
      </c>
    </row>
    <row r="161" spans="1:13">
      <c r="A161" t="s">
        <v>189</v>
      </c>
      <c r="B161">
        <v>90</v>
      </c>
      <c r="C161">
        <f t="shared" si="2"/>
        <v>2712</v>
      </c>
      <c r="D161">
        <f t="shared" si="2"/>
        <v>2928.8758317105817</v>
      </c>
      <c r="E161">
        <f t="shared" si="2"/>
        <v>3158.5413655909238</v>
      </c>
      <c r="F161">
        <f t="shared" si="2"/>
        <v>3398.2586687285293</v>
      </c>
      <c r="G161">
        <f t="shared" si="2"/>
        <v>3620.4935882879531</v>
      </c>
      <c r="H161">
        <f t="shared" si="2"/>
        <v>3861.0550608126828</v>
      </c>
      <c r="I161">
        <f t="shared" si="2"/>
        <v>4108.6400149495403</v>
      </c>
      <c r="J161">
        <f t="shared" si="2"/>
        <v>4388.6137135809495</v>
      </c>
      <c r="K161">
        <f t="shared" si="2"/>
        <v>4691.3519203357037</v>
      </c>
      <c r="L161">
        <f t="shared" si="2"/>
        <v>5020.9615474804486</v>
      </c>
      <c r="M161">
        <f t="shared" si="2"/>
        <v>5394.0558546799075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topLeftCell="A138" workbookViewId="0">
      <selection activeCell="E153" sqref="E153"/>
    </sheetView>
  </sheetViews>
  <sheetFormatPr defaultRowHeight="14.25"/>
  <cols>
    <col min="1" max="1" width="19" customWidth="1"/>
    <col min="7" max="7" width="10.796875" customWidth="1"/>
  </cols>
  <sheetData>
    <row r="1" spans="1:13">
      <c r="A1" t="s">
        <v>190</v>
      </c>
      <c r="B1" t="s">
        <v>24</v>
      </c>
      <c r="C1" t="s">
        <v>26</v>
      </c>
      <c r="D1" t="s">
        <v>27</v>
      </c>
      <c r="E1" t="s">
        <v>28</v>
      </c>
      <c r="F1" t="s">
        <v>29</v>
      </c>
      <c r="G1" t="s">
        <v>30</v>
      </c>
      <c r="H1" t="s">
        <v>31</v>
      </c>
      <c r="I1" t="s">
        <v>32</v>
      </c>
      <c r="J1" t="s">
        <v>33</v>
      </c>
      <c r="K1" t="s">
        <v>34</v>
      </c>
      <c r="L1" t="s">
        <v>35</v>
      </c>
      <c r="M1" t="s">
        <v>36</v>
      </c>
    </row>
    <row r="2" spans="1:13">
      <c r="A2" t="s">
        <v>191</v>
      </c>
      <c r="B2" t="s">
        <v>9</v>
      </c>
      <c r="C2">
        <v>31726</v>
      </c>
      <c r="D2">
        <v>31967.110406301173</v>
      </c>
      <c r="E2">
        <v>32219.661214036249</v>
      </c>
      <c r="F2">
        <v>32488.701558312663</v>
      </c>
      <c r="G2">
        <v>32761.343933703796</v>
      </c>
      <c r="H2">
        <v>33034.455201924742</v>
      </c>
      <c r="I2">
        <v>33319.928308207673</v>
      </c>
      <c r="J2">
        <v>33607.276805743597</v>
      </c>
      <c r="K2">
        <v>33894.121321142527</v>
      </c>
      <c r="L2">
        <v>34185.455888695877</v>
      </c>
      <c r="M2">
        <v>34477.598981870389</v>
      </c>
    </row>
    <row r="3" spans="1:13">
      <c r="A3" t="s">
        <v>57</v>
      </c>
      <c r="B3">
        <v>0</v>
      </c>
      <c r="C3">
        <v>1682</v>
      </c>
      <c r="D3">
        <v>1735.8530317916379</v>
      </c>
      <c r="E3">
        <v>1745.3728001111094</v>
      </c>
      <c r="F3">
        <v>1790.7707494978176</v>
      </c>
      <c r="G3">
        <v>1816.4904841060616</v>
      </c>
      <c r="H3">
        <v>1857.2978254335026</v>
      </c>
      <c r="I3">
        <v>1855.1557450389832</v>
      </c>
      <c r="J3">
        <v>1845.0430857284377</v>
      </c>
      <c r="K3">
        <v>1831.7467244915988</v>
      </c>
      <c r="L3">
        <v>1817.7967269808514</v>
      </c>
      <c r="M3">
        <v>1806.5308406968359</v>
      </c>
    </row>
    <row r="4" spans="1:13">
      <c r="A4" t="s">
        <v>58</v>
      </c>
      <c r="B4">
        <v>5</v>
      </c>
      <c r="C4">
        <v>1489</v>
      </c>
      <c r="D4">
        <v>1517.7875698956382</v>
      </c>
      <c r="E4">
        <v>1602.9776469621952</v>
      </c>
      <c r="F4">
        <v>1660.2658930669866</v>
      </c>
      <c r="G4">
        <v>1710.8709249222632</v>
      </c>
      <c r="H4">
        <v>1722.5748268411264</v>
      </c>
      <c r="I4">
        <v>1777.5154488499984</v>
      </c>
      <c r="J4">
        <v>1793.0904432024965</v>
      </c>
      <c r="K4">
        <v>1839.3743797200323</v>
      </c>
      <c r="L4">
        <v>1867.0996180383686</v>
      </c>
      <c r="M4">
        <v>1906.6349432831696</v>
      </c>
    </row>
    <row r="5" spans="1:13">
      <c r="A5" t="s">
        <v>59</v>
      </c>
      <c r="B5">
        <v>10</v>
      </c>
      <c r="C5">
        <v>1486</v>
      </c>
      <c r="D5">
        <v>1487.1790976247414</v>
      </c>
      <c r="E5">
        <v>1516.753238769184</v>
      </c>
      <c r="F5">
        <v>1507.6393670828318</v>
      </c>
      <c r="G5">
        <v>1506.3454920257223</v>
      </c>
      <c r="H5">
        <v>1572.7146928929749</v>
      </c>
      <c r="I5">
        <v>1604.3533491071626</v>
      </c>
      <c r="J5">
        <v>1684.7424735277395</v>
      </c>
      <c r="K5">
        <v>1740.0828878353154</v>
      </c>
      <c r="L5">
        <v>1789.6504756633763</v>
      </c>
      <c r="M5">
        <v>1803.5611620425377</v>
      </c>
    </row>
    <row r="6" spans="1:13">
      <c r="A6" t="s">
        <v>60</v>
      </c>
      <c r="B6">
        <v>15</v>
      </c>
      <c r="C6">
        <v>1729</v>
      </c>
      <c r="D6">
        <v>1674.8916231146495</v>
      </c>
      <c r="E6">
        <v>1612.0168961584056</v>
      </c>
      <c r="F6">
        <v>1591.1557563737913</v>
      </c>
      <c r="G6">
        <v>1575.9676025366307</v>
      </c>
      <c r="H6">
        <v>1530.558387562914</v>
      </c>
      <c r="I6">
        <v>1529.8070628021958</v>
      </c>
      <c r="J6">
        <v>1539.9341379183968</v>
      </c>
      <c r="K6">
        <v>1528.6251363682395</v>
      </c>
      <c r="L6">
        <v>1538.1201906743815</v>
      </c>
      <c r="M6">
        <v>1593.2877619745013</v>
      </c>
    </row>
    <row r="7" spans="1:13">
      <c r="A7" t="s">
        <v>61</v>
      </c>
      <c r="B7">
        <v>20</v>
      </c>
      <c r="C7">
        <v>1484</v>
      </c>
      <c r="D7">
        <v>1504.9643521126848</v>
      </c>
      <c r="E7">
        <v>1468.2931842264898</v>
      </c>
      <c r="F7">
        <v>1453.7400157015936</v>
      </c>
      <c r="G7">
        <v>1452.0955395595079</v>
      </c>
      <c r="H7">
        <v>1430.2372595027762</v>
      </c>
      <c r="I7">
        <v>1399.3310282732446</v>
      </c>
      <c r="J7">
        <v>1366.0014580031341</v>
      </c>
      <c r="K7">
        <v>1354.0787588017006</v>
      </c>
      <c r="L7">
        <v>1346.8928311324098</v>
      </c>
      <c r="M7">
        <v>1319.2700301771115</v>
      </c>
    </row>
    <row r="8" spans="1:13">
      <c r="A8" t="s">
        <v>62</v>
      </c>
      <c r="B8">
        <v>25</v>
      </c>
      <c r="C8">
        <v>1581</v>
      </c>
      <c r="D8">
        <v>1607.8228210226966</v>
      </c>
      <c r="E8">
        <v>1637.4526249015682</v>
      </c>
      <c r="F8">
        <v>1655.5581443283636</v>
      </c>
      <c r="G8">
        <v>1689.0845857679706</v>
      </c>
      <c r="H8">
        <v>1718.2136779998173</v>
      </c>
      <c r="I8">
        <v>1744.1060203242928</v>
      </c>
      <c r="J8">
        <v>1730.3919654239612</v>
      </c>
      <c r="K8">
        <v>1728.499162803216</v>
      </c>
      <c r="L8">
        <v>1720.0978601450324</v>
      </c>
      <c r="M8">
        <v>1697.970470706279</v>
      </c>
    </row>
    <row r="9" spans="1:13">
      <c r="A9" t="s">
        <v>63</v>
      </c>
      <c r="B9">
        <v>30</v>
      </c>
      <c r="C9">
        <v>1774</v>
      </c>
      <c r="D9">
        <v>1822.4783175523166</v>
      </c>
      <c r="E9">
        <v>1891.3466667409725</v>
      </c>
      <c r="F9">
        <v>1901.9491679846649</v>
      </c>
      <c r="G9">
        <v>1875.5433893644106</v>
      </c>
      <c r="H9">
        <v>1873.8005899880345</v>
      </c>
      <c r="I9">
        <v>1884.5447205157934</v>
      </c>
      <c r="J9">
        <v>1904.5672966117984</v>
      </c>
      <c r="K9">
        <v>1924.0428794269228</v>
      </c>
      <c r="L9">
        <v>1954.6114990809306</v>
      </c>
      <c r="M9">
        <v>1985.281425192353</v>
      </c>
    </row>
    <row r="10" spans="1:13">
      <c r="A10" t="s">
        <v>64</v>
      </c>
      <c r="B10">
        <v>35</v>
      </c>
      <c r="C10">
        <v>2069</v>
      </c>
      <c r="D10">
        <v>1970.756638141934</v>
      </c>
      <c r="E10">
        <v>1927.6079946127641</v>
      </c>
      <c r="F10">
        <v>1953.0684597283198</v>
      </c>
      <c r="G10">
        <v>1977.0043705362016</v>
      </c>
      <c r="H10">
        <v>2005.3698166165402</v>
      </c>
      <c r="I10">
        <v>2047.9687546989908</v>
      </c>
      <c r="J10">
        <v>2101.2163795805677</v>
      </c>
      <c r="K10">
        <v>2102.5898642537586</v>
      </c>
      <c r="L10">
        <v>2077.820209576596</v>
      </c>
      <c r="M10">
        <v>2073.7471300853417</v>
      </c>
    </row>
    <row r="11" spans="1:13">
      <c r="A11" t="s">
        <v>65</v>
      </c>
      <c r="B11">
        <v>40</v>
      </c>
      <c r="C11">
        <v>2281</v>
      </c>
      <c r="D11">
        <v>2257.9999489056472</v>
      </c>
      <c r="E11">
        <v>2246.3336275766242</v>
      </c>
      <c r="F11">
        <v>2199.603922424144</v>
      </c>
      <c r="G11">
        <v>2200.610154817472</v>
      </c>
      <c r="H11">
        <v>2150.7972609121321</v>
      </c>
      <c r="I11">
        <v>2060.700543613671</v>
      </c>
      <c r="J11">
        <v>2016.0047117067588</v>
      </c>
      <c r="K11">
        <v>2038.3627291984935</v>
      </c>
      <c r="L11">
        <v>2065.7828257902956</v>
      </c>
      <c r="M11">
        <v>2097.170262740723</v>
      </c>
    </row>
    <row r="12" spans="1:13">
      <c r="A12" t="s">
        <v>66</v>
      </c>
      <c r="B12">
        <v>45</v>
      </c>
      <c r="C12">
        <v>2228</v>
      </c>
      <c r="D12">
        <v>2306.8245456582163</v>
      </c>
      <c r="E12">
        <v>2357.496579015718</v>
      </c>
      <c r="F12">
        <v>2392.2620491979687</v>
      </c>
      <c r="G12">
        <v>2389.2380746444887</v>
      </c>
      <c r="H12">
        <v>2377.3278531906467</v>
      </c>
      <c r="I12">
        <v>2355.2945100011866</v>
      </c>
      <c r="J12">
        <v>2344.397652231311</v>
      </c>
      <c r="K12">
        <v>2297.468336751363</v>
      </c>
      <c r="L12">
        <v>2291.6424583691228</v>
      </c>
      <c r="M12">
        <v>2238.591698833382</v>
      </c>
    </row>
    <row r="13" spans="1:13">
      <c r="A13" t="s">
        <v>67</v>
      </c>
      <c r="B13">
        <v>50</v>
      </c>
      <c r="C13">
        <v>2048</v>
      </c>
      <c r="D13">
        <v>2119.2780084152587</v>
      </c>
      <c r="E13">
        <v>2145.0435150313078</v>
      </c>
      <c r="F13">
        <v>2213.6475640745921</v>
      </c>
      <c r="G13">
        <v>2269.7933532139659</v>
      </c>
      <c r="H13">
        <v>2347.9820403623621</v>
      </c>
      <c r="I13">
        <v>2423.1456962122238</v>
      </c>
      <c r="J13">
        <v>2466.1227910183752</v>
      </c>
      <c r="K13">
        <v>2495.3659699877494</v>
      </c>
      <c r="L13">
        <v>2487.9735155840563</v>
      </c>
      <c r="M13">
        <v>2477.5116268587535</v>
      </c>
    </row>
    <row r="14" spans="1:13">
      <c r="A14" t="s">
        <v>68</v>
      </c>
      <c r="B14">
        <v>55</v>
      </c>
      <c r="C14">
        <v>1899</v>
      </c>
      <c r="D14">
        <v>1909.1693896514544</v>
      </c>
      <c r="E14">
        <v>1974.7886551300394</v>
      </c>
      <c r="F14">
        <v>2029.2382612108236</v>
      </c>
      <c r="G14">
        <v>2067.6060933249482</v>
      </c>
      <c r="H14">
        <v>2126.163876986594</v>
      </c>
      <c r="I14">
        <v>2202.146389232676</v>
      </c>
      <c r="J14">
        <v>2241.7898793071986</v>
      </c>
      <c r="K14">
        <v>2318.4663608217534</v>
      </c>
      <c r="L14">
        <v>2383.7035593089245</v>
      </c>
      <c r="M14">
        <v>2462.965468011218</v>
      </c>
    </row>
    <row r="15" spans="1:13">
      <c r="A15" t="s">
        <v>69</v>
      </c>
      <c r="B15">
        <v>60</v>
      </c>
      <c r="C15">
        <v>2294</v>
      </c>
      <c r="D15">
        <v>2128.9330938154117</v>
      </c>
      <c r="E15">
        <v>2041.9497082456271</v>
      </c>
      <c r="F15">
        <v>1953.105954523493</v>
      </c>
      <c r="G15">
        <v>1966.8213910098057</v>
      </c>
      <c r="H15">
        <v>1999.0565170833852</v>
      </c>
      <c r="I15">
        <v>2014.6275981768008</v>
      </c>
      <c r="J15">
        <v>2081.9047804474799</v>
      </c>
      <c r="K15">
        <v>2138.5624791458845</v>
      </c>
      <c r="L15">
        <v>2182.9937427665636</v>
      </c>
      <c r="M15">
        <v>2247.6515653413408</v>
      </c>
    </row>
    <row r="16" spans="1:13">
      <c r="A16" t="s">
        <v>70</v>
      </c>
      <c r="B16">
        <v>65</v>
      </c>
      <c r="C16">
        <v>1921</v>
      </c>
      <c r="D16">
        <v>2164.378452153428</v>
      </c>
      <c r="E16">
        <v>2248.343008660248</v>
      </c>
      <c r="F16">
        <v>2294.3175424457668</v>
      </c>
      <c r="G16">
        <v>2289.6416309373235</v>
      </c>
      <c r="H16">
        <v>2271.506835904675</v>
      </c>
      <c r="I16">
        <v>2117.8215189896805</v>
      </c>
      <c r="J16">
        <v>2037.3957962832442</v>
      </c>
      <c r="K16">
        <v>1960.3133816539803</v>
      </c>
      <c r="L16">
        <v>1974.4919639577845</v>
      </c>
      <c r="M16">
        <v>2006.6429403839377</v>
      </c>
    </row>
    <row r="17" spans="1:13">
      <c r="A17" t="s">
        <v>71</v>
      </c>
      <c r="B17">
        <v>70</v>
      </c>
      <c r="C17">
        <v>1648</v>
      </c>
      <c r="D17">
        <v>1650.9277162684166</v>
      </c>
      <c r="E17">
        <v>1671.6964641269171</v>
      </c>
      <c r="F17">
        <v>1704.7037847064637</v>
      </c>
      <c r="G17">
        <v>1770.9880296410099</v>
      </c>
      <c r="H17">
        <v>1859.247123901938</v>
      </c>
      <c r="I17">
        <v>2088.64111656259</v>
      </c>
      <c r="J17">
        <v>2173.4554977110256</v>
      </c>
      <c r="K17">
        <v>2220.0184678545706</v>
      </c>
      <c r="L17">
        <v>2219.0457395450026</v>
      </c>
      <c r="M17">
        <v>2205.6344558672063</v>
      </c>
    </row>
    <row r="18" spans="1:13">
      <c r="A18" t="s">
        <v>72</v>
      </c>
      <c r="B18">
        <v>75</v>
      </c>
      <c r="C18">
        <v>1506</v>
      </c>
      <c r="D18">
        <v>1498.8487894361019</v>
      </c>
      <c r="E18">
        <v>1509.7743809293083</v>
      </c>
      <c r="F18">
        <v>1559.9722304731386</v>
      </c>
      <c r="G18">
        <v>1555.5148537012133</v>
      </c>
      <c r="H18">
        <v>1521.0340570993878</v>
      </c>
      <c r="I18">
        <v>1525.7579517373749</v>
      </c>
      <c r="J18">
        <v>1550.301538072893</v>
      </c>
      <c r="K18">
        <v>1587.4184535748136</v>
      </c>
      <c r="L18">
        <v>1652.0377416946878</v>
      </c>
      <c r="M18">
        <v>1734.8129170899576</v>
      </c>
    </row>
    <row r="19" spans="1:13">
      <c r="A19" t="s">
        <v>73</v>
      </c>
      <c r="B19">
        <v>80</v>
      </c>
      <c r="C19">
        <v>1238</v>
      </c>
      <c r="D19">
        <v>1256.839246849388</v>
      </c>
      <c r="E19">
        <v>1258.5909477644714</v>
      </c>
      <c r="F19">
        <v>1232.3652697676016</v>
      </c>
      <c r="G19">
        <v>1248.6015131010781</v>
      </c>
      <c r="H19">
        <v>1242.2106256757663</v>
      </c>
      <c r="I19">
        <v>1243.9526907433988</v>
      </c>
      <c r="J19">
        <v>1260.9774933045301</v>
      </c>
      <c r="K19">
        <v>1306.7699846777302</v>
      </c>
      <c r="L19">
        <v>1306.2490469801057</v>
      </c>
      <c r="M19">
        <v>1280.8043850924014</v>
      </c>
    </row>
    <row r="20" spans="1:13">
      <c r="A20" t="s">
        <v>74</v>
      </c>
      <c r="B20">
        <v>85</v>
      </c>
      <c r="C20">
        <v>867</v>
      </c>
      <c r="D20">
        <v>839.89625097805379</v>
      </c>
      <c r="E20">
        <v>853.76924160529938</v>
      </c>
      <c r="F20">
        <v>870.28503519717913</v>
      </c>
      <c r="G20">
        <v>874.74814310964837</v>
      </c>
      <c r="H20">
        <v>881.85431612922446</v>
      </c>
      <c r="I20">
        <v>899.37126217255354</v>
      </c>
      <c r="J20">
        <v>909.2407387746407</v>
      </c>
      <c r="K20">
        <v>900.72102281759157</v>
      </c>
      <c r="L20">
        <v>917.67988745994194</v>
      </c>
      <c r="M20">
        <v>923.60195570881683</v>
      </c>
    </row>
    <row r="21" spans="1:13">
      <c r="A21" t="s">
        <v>75</v>
      </c>
      <c r="B21">
        <v>90</v>
      </c>
      <c r="C21">
        <v>502</v>
      </c>
      <c r="D21">
        <v>512.2815129134965</v>
      </c>
      <c r="E21">
        <v>510.05403346799193</v>
      </c>
      <c r="F21">
        <v>525.05239052712432</v>
      </c>
      <c r="G21">
        <v>524.37830738407308</v>
      </c>
      <c r="H21">
        <v>546.50761784094368</v>
      </c>
      <c r="I21">
        <v>545.68690115485776</v>
      </c>
      <c r="J21">
        <v>560.69868688960776</v>
      </c>
      <c r="K21">
        <v>581.61434095781476</v>
      </c>
      <c r="L21">
        <v>591.76599594743846</v>
      </c>
      <c r="M21">
        <v>615.92794178452709</v>
      </c>
    </row>
    <row r="22" spans="1:13">
      <c r="A22" t="s">
        <v>192</v>
      </c>
      <c r="B22" t="s">
        <v>12</v>
      </c>
      <c r="C22">
        <v>78321</v>
      </c>
      <c r="D22">
        <v>79050.932728366693</v>
      </c>
      <c r="E22">
        <v>79802.842086757635</v>
      </c>
      <c r="F22">
        <v>80571.347371377778</v>
      </c>
      <c r="G22">
        <v>81342.440547025762</v>
      </c>
      <c r="H22">
        <v>82139.782591960655</v>
      </c>
      <c r="I22">
        <v>82937.300597949608</v>
      </c>
      <c r="J22">
        <v>83747.949618633676</v>
      </c>
      <c r="K22">
        <v>84567.594874116112</v>
      </c>
      <c r="L22">
        <v>85395.256816648005</v>
      </c>
      <c r="M22">
        <v>86224.226831281791</v>
      </c>
    </row>
    <row r="23" spans="1:13">
      <c r="A23" t="s">
        <v>76</v>
      </c>
      <c r="B23">
        <v>0</v>
      </c>
      <c r="C23">
        <v>3600</v>
      </c>
      <c r="D23">
        <v>3709.6811528213816</v>
      </c>
      <c r="E23">
        <v>3805.7434304748276</v>
      </c>
      <c r="F23">
        <v>3876.0008192036712</v>
      </c>
      <c r="G23">
        <v>3988.6952397635273</v>
      </c>
      <c r="H23">
        <v>4054.9954717577048</v>
      </c>
      <c r="I23">
        <v>4056.1922732062148</v>
      </c>
      <c r="J23">
        <v>4039.9499478612588</v>
      </c>
      <c r="K23">
        <v>4013.2376316783948</v>
      </c>
      <c r="L23">
        <v>3992.4067189700418</v>
      </c>
      <c r="M23">
        <v>3969.9921341481499</v>
      </c>
    </row>
    <row r="24" spans="1:13">
      <c r="A24" t="s">
        <v>77</v>
      </c>
      <c r="B24">
        <v>5</v>
      </c>
      <c r="C24">
        <v>3426</v>
      </c>
      <c r="D24">
        <v>3458.3131396891281</v>
      </c>
      <c r="E24">
        <v>3531.0320353618881</v>
      </c>
      <c r="F24">
        <v>3653.5485052470185</v>
      </c>
      <c r="G24">
        <v>3758.0015268326124</v>
      </c>
      <c r="H24">
        <v>3839.6487731063994</v>
      </c>
      <c r="I24">
        <v>3950.3995228396348</v>
      </c>
      <c r="J24">
        <v>4045.4881863590836</v>
      </c>
      <c r="K24">
        <v>4120.9974439059351</v>
      </c>
      <c r="L24">
        <v>4231.2248405359214</v>
      </c>
      <c r="M24">
        <v>4299.4410212984003</v>
      </c>
    </row>
    <row r="25" spans="1:13">
      <c r="A25" t="s">
        <v>78</v>
      </c>
      <c r="B25">
        <v>10</v>
      </c>
      <c r="C25">
        <v>3577</v>
      </c>
      <c r="D25">
        <v>3578.8902008887408</v>
      </c>
      <c r="E25">
        <v>3540.1836737317803</v>
      </c>
      <c r="F25">
        <v>3539.2448452010117</v>
      </c>
      <c r="G25">
        <v>3526.5006273865661</v>
      </c>
      <c r="H25">
        <v>3566.2625653136292</v>
      </c>
      <c r="I25">
        <v>3610.5466446363521</v>
      </c>
      <c r="J25">
        <v>3694.3289799179229</v>
      </c>
      <c r="K25">
        <v>3815.1430866243581</v>
      </c>
      <c r="L25">
        <v>3920.0858274865113</v>
      </c>
      <c r="M25">
        <v>4000.1941608230049</v>
      </c>
    </row>
    <row r="26" spans="1:13">
      <c r="A26" t="s">
        <v>79</v>
      </c>
      <c r="B26">
        <v>15</v>
      </c>
      <c r="C26">
        <v>3856</v>
      </c>
      <c r="D26">
        <v>3804.7770485744804</v>
      </c>
      <c r="E26">
        <v>3840.7378174042606</v>
      </c>
      <c r="F26">
        <v>3769.546964015607</v>
      </c>
      <c r="G26">
        <v>3698.971981735283</v>
      </c>
      <c r="H26">
        <v>3659.9000853446692</v>
      </c>
      <c r="I26">
        <v>3644.9613282200398</v>
      </c>
      <c r="J26">
        <v>3612.8384878432298</v>
      </c>
      <c r="K26">
        <v>3606.5040112062352</v>
      </c>
      <c r="L26">
        <v>3588.1535216230477</v>
      </c>
      <c r="M26">
        <v>3625.3183105250664</v>
      </c>
    </row>
    <row r="27" spans="1:13">
      <c r="A27" t="s">
        <v>80</v>
      </c>
      <c r="B27">
        <v>20</v>
      </c>
      <c r="C27">
        <v>3743</v>
      </c>
      <c r="D27">
        <v>3750.1260464821462</v>
      </c>
      <c r="E27">
        <v>3676.6557051195223</v>
      </c>
      <c r="F27">
        <v>3680.0225081411218</v>
      </c>
      <c r="G27">
        <v>3661.1145028489009</v>
      </c>
      <c r="H27">
        <v>3597.8238133051836</v>
      </c>
      <c r="I27">
        <v>3558.6490944696716</v>
      </c>
      <c r="J27">
        <v>3560.0133189905232</v>
      </c>
      <c r="K27">
        <v>3512.4733364422473</v>
      </c>
      <c r="L27">
        <v>3463.2177008696681</v>
      </c>
      <c r="M27">
        <v>3423.3268007990819</v>
      </c>
    </row>
    <row r="28" spans="1:13">
      <c r="A28" t="s">
        <v>81</v>
      </c>
      <c r="B28">
        <v>25</v>
      </c>
      <c r="C28">
        <v>3628</v>
      </c>
      <c r="D28">
        <v>3647.7752956156432</v>
      </c>
      <c r="E28">
        <v>3725.6852050849711</v>
      </c>
      <c r="F28">
        <v>3736.1547868897578</v>
      </c>
      <c r="G28">
        <v>3791.5463173574085</v>
      </c>
      <c r="H28">
        <v>3854.8246881821879</v>
      </c>
      <c r="I28">
        <v>3880.1516682933479</v>
      </c>
      <c r="J28">
        <v>3851.1503152400442</v>
      </c>
      <c r="K28">
        <v>3853.7844952162918</v>
      </c>
      <c r="L28">
        <v>3829.4688555917646</v>
      </c>
      <c r="M28">
        <v>3772.5196969441613</v>
      </c>
    </row>
    <row r="29" spans="1:13">
      <c r="A29" t="s">
        <v>82</v>
      </c>
      <c r="B29">
        <v>30</v>
      </c>
      <c r="C29">
        <v>3738</v>
      </c>
      <c r="D29">
        <v>3883.3951350368411</v>
      </c>
      <c r="E29">
        <v>3937.859715277435</v>
      </c>
      <c r="F29">
        <v>4050.6639493824814</v>
      </c>
      <c r="G29">
        <v>4004.608139167859</v>
      </c>
      <c r="H29">
        <v>4045.807722243318</v>
      </c>
      <c r="I29">
        <v>4056.3821111963875</v>
      </c>
      <c r="J29">
        <v>4123.958301133086</v>
      </c>
      <c r="K29">
        <v>4146.1660574835769</v>
      </c>
      <c r="L29">
        <v>4201.9750397742491</v>
      </c>
      <c r="M29">
        <v>4269.0191658580743</v>
      </c>
    </row>
    <row r="30" spans="1:13">
      <c r="A30" t="s">
        <v>83</v>
      </c>
      <c r="B30">
        <v>35</v>
      </c>
      <c r="C30">
        <v>4166</v>
      </c>
      <c r="D30">
        <v>4005.209080490185</v>
      </c>
      <c r="E30">
        <v>3997.005633870629</v>
      </c>
      <c r="F30">
        <v>3935.2115227070772</v>
      </c>
      <c r="G30">
        <v>4071.2301183046943</v>
      </c>
      <c r="H30">
        <v>4191.9992774574312</v>
      </c>
      <c r="I30">
        <v>4329.3461770417889</v>
      </c>
      <c r="J30">
        <v>4389.5623410490198</v>
      </c>
      <c r="K30">
        <v>4481.4515056218243</v>
      </c>
      <c r="L30">
        <v>4440.9792249069387</v>
      </c>
      <c r="M30">
        <v>4472.2680282780711</v>
      </c>
    </row>
    <row r="31" spans="1:13">
      <c r="A31" t="s">
        <v>84</v>
      </c>
      <c r="B31">
        <v>40</v>
      </c>
      <c r="C31">
        <v>5178</v>
      </c>
      <c r="D31">
        <v>5139.6461345599164</v>
      </c>
      <c r="E31">
        <v>4989.7266899573024</v>
      </c>
      <c r="F31">
        <v>4867.9207027402608</v>
      </c>
      <c r="G31">
        <v>4725.2794787840521</v>
      </c>
      <c r="H31">
        <v>4494.6557556609114</v>
      </c>
      <c r="I31">
        <v>4338.5154289984785</v>
      </c>
      <c r="J31">
        <v>4318.9387496272784</v>
      </c>
      <c r="K31">
        <v>4268.9191806988711</v>
      </c>
      <c r="L31">
        <v>4403.6395664505326</v>
      </c>
      <c r="M31">
        <v>4527.8817331394512</v>
      </c>
    </row>
    <row r="32" spans="1:13">
      <c r="A32" t="s">
        <v>85</v>
      </c>
      <c r="B32">
        <v>45</v>
      </c>
      <c r="C32">
        <v>5413</v>
      </c>
      <c r="D32">
        <v>5384.2273330230291</v>
      </c>
      <c r="E32">
        <v>5473.8720789906001</v>
      </c>
      <c r="F32">
        <v>5492.8418192614517</v>
      </c>
      <c r="G32">
        <v>5361.2694251702351</v>
      </c>
      <c r="H32">
        <v>5392.9476295388849</v>
      </c>
      <c r="I32">
        <v>5352.3383394957764</v>
      </c>
      <c r="J32">
        <v>5214.7380477949837</v>
      </c>
      <c r="K32">
        <v>5096.1042119130834</v>
      </c>
      <c r="L32">
        <v>4962.5799563307201</v>
      </c>
      <c r="M32">
        <v>4741.1802208849704</v>
      </c>
    </row>
    <row r="33" spans="1:13">
      <c r="A33" t="s">
        <v>86</v>
      </c>
      <c r="B33">
        <v>50</v>
      </c>
      <c r="C33">
        <v>4941</v>
      </c>
      <c r="D33">
        <v>5131.4578643470022</v>
      </c>
      <c r="E33">
        <v>5224.8517079282374</v>
      </c>
      <c r="F33">
        <v>5413.1363749724333</v>
      </c>
      <c r="G33">
        <v>5635.5955306645601</v>
      </c>
      <c r="H33">
        <v>5721.9343686569473</v>
      </c>
      <c r="I33">
        <v>5709.315539586235</v>
      </c>
      <c r="J33">
        <v>5790.0582295874037</v>
      </c>
      <c r="K33">
        <v>5803.4781971952889</v>
      </c>
      <c r="L33">
        <v>5677.8751584201837</v>
      </c>
      <c r="M33">
        <v>5703.4250234640895</v>
      </c>
    </row>
    <row r="34" spans="1:13">
      <c r="A34" t="s">
        <v>87</v>
      </c>
      <c r="B34">
        <v>55</v>
      </c>
      <c r="C34">
        <v>4750</v>
      </c>
      <c r="D34">
        <v>4807.3864861748607</v>
      </c>
      <c r="E34">
        <v>4958.0512721435416</v>
      </c>
      <c r="F34">
        <v>5066.6921247640594</v>
      </c>
      <c r="G34">
        <v>5243.8819674594179</v>
      </c>
      <c r="H34">
        <v>5418.9325977687122</v>
      </c>
      <c r="I34">
        <v>5623.477869909093</v>
      </c>
      <c r="J34">
        <v>5742.7843026081218</v>
      </c>
      <c r="K34">
        <v>5946.4207462015356</v>
      </c>
      <c r="L34">
        <v>6178.1659784996964</v>
      </c>
      <c r="M34">
        <v>6281.074128383877</v>
      </c>
    </row>
    <row r="35" spans="1:13">
      <c r="A35" t="s">
        <v>88</v>
      </c>
      <c r="B35">
        <v>60</v>
      </c>
      <c r="C35">
        <v>5981</v>
      </c>
      <c r="D35">
        <v>5665.4620540177093</v>
      </c>
      <c r="E35">
        <v>5438.9119894349014</v>
      </c>
      <c r="F35">
        <v>5325.4355237437676</v>
      </c>
      <c r="G35">
        <v>5298.2746496851278</v>
      </c>
      <c r="H35">
        <v>5369.5473162060016</v>
      </c>
      <c r="I35">
        <v>5440.7835317567306</v>
      </c>
      <c r="J35">
        <v>5601.9843619320181</v>
      </c>
      <c r="K35">
        <v>5733.398671260944</v>
      </c>
      <c r="L35">
        <v>5930.3134035809599</v>
      </c>
      <c r="M35">
        <v>6128.5440024347263</v>
      </c>
    </row>
    <row r="36" spans="1:13">
      <c r="A36" t="s">
        <v>89</v>
      </c>
      <c r="B36">
        <v>65</v>
      </c>
      <c r="C36">
        <v>5463</v>
      </c>
      <c r="D36">
        <v>6079.8002764094126</v>
      </c>
      <c r="E36">
        <v>6326.6303837417454</v>
      </c>
      <c r="F36">
        <v>6470.0245197048262</v>
      </c>
      <c r="G36">
        <v>6542.1114415538304</v>
      </c>
      <c r="H36">
        <v>6467.5202964977379</v>
      </c>
      <c r="I36">
        <v>6130.5997950885903</v>
      </c>
      <c r="J36">
        <v>5905.9004564260304</v>
      </c>
      <c r="K36">
        <v>5797.166015900335</v>
      </c>
      <c r="L36">
        <v>5772.0173139920007</v>
      </c>
      <c r="M36">
        <v>5849.9183878389431</v>
      </c>
    </row>
    <row r="37" spans="1:13">
      <c r="A37" t="s">
        <v>90</v>
      </c>
      <c r="B37">
        <v>70</v>
      </c>
      <c r="C37">
        <v>4808</v>
      </c>
      <c r="D37">
        <v>4791.9790652971233</v>
      </c>
      <c r="E37">
        <v>4919.5172280008874</v>
      </c>
      <c r="F37">
        <v>5059.7371902965333</v>
      </c>
      <c r="G37">
        <v>5183.2104007920225</v>
      </c>
      <c r="H37">
        <v>5540.545920487215</v>
      </c>
      <c r="I37">
        <v>6160.6828759200725</v>
      </c>
      <c r="J37">
        <v>6415.8953144496345</v>
      </c>
      <c r="K37">
        <v>6558.5810501520609</v>
      </c>
      <c r="L37">
        <v>6628.9797361525998</v>
      </c>
      <c r="M37">
        <v>6558.6099181527043</v>
      </c>
    </row>
    <row r="38" spans="1:13">
      <c r="A38" t="s">
        <v>91</v>
      </c>
      <c r="B38">
        <v>75</v>
      </c>
      <c r="C38">
        <v>4152</v>
      </c>
      <c r="D38">
        <v>4206.4965302587634</v>
      </c>
      <c r="E38">
        <v>4361.1056114299872</v>
      </c>
      <c r="F38">
        <v>4488.3040729498998</v>
      </c>
      <c r="G38">
        <v>4612.0964663182367</v>
      </c>
      <c r="H38">
        <v>4539.0426294004046</v>
      </c>
      <c r="I38">
        <v>4535.2806609615691</v>
      </c>
      <c r="J38">
        <v>4670.8134456622729</v>
      </c>
      <c r="K38">
        <v>4820.7190343092352</v>
      </c>
      <c r="L38">
        <v>4952.2901223853914</v>
      </c>
      <c r="M38">
        <v>5288.1613928928882</v>
      </c>
    </row>
    <row r="39" spans="1:13">
      <c r="A39" t="s">
        <v>92</v>
      </c>
      <c r="B39">
        <v>80</v>
      </c>
      <c r="C39">
        <v>3488</v>
      </c>
      <c r="D39">
        <v>3579.8272036913431</v>
      </c>
      <c r="E39">
        <v>3552.8457434369711</v>
      </c>
      <c r="F39">
        <v>3579.1808614056185</v>
      </c>
      <c r="G39">
        <v>3570.1833600503464</v>
      </c>
      <c r="H39">
        <v>3617.5472389156448</v>
      </c>
      <c r="I39">
        <v>3682.3691351245816</v>
      </c>
      <c r="J39">
        <v>3823.3681600438913</v>
      </c>
      <c r="K39">
        <v>3944.4068672223666</v>
      </c>
      <c r="L39">
        <v>4059.9888602048677</v>
      </c>
      <c r="M39">
        <v>4005.505645333857</v>
      </c>
    </row>
    <row r="40" spans="1:13">
      <c r="A40" t="s">
        <v>93</v>
      </c>
      <c r="B40">
        <v>85</v>
      </c>
      <c r="C40">
        <v>2654</v>
      </c>
      <c r="D40">
        <v>2550.5521098896861</v>
      </c>
      <c r="E40">
        <v>2526.2437320143194</v>
      </c>
      <c r="F40">
        <v>2530.0307540071608</v>
      </c>
      <c r="G40">
        <v>2575.2224729489317</v>
      </c>
      <c r="H40">
        <v>2617.7485154054093</v>
      </c>
      <c r="I40">
        <v>2703.8108757015953</v>
      </c>
      <c r="J40">
        <v>2710.9974620412449</v>
      </c>
      <c r="K40">
        <v>2751.3531692623483</v>
      </c>
      <c r="L40">
        <v>2775.6108178830941</v>
      </c>
      <c r="M40">
        <v>2836.4140282129028</v>
      </c>
    </row>
    <row r="41" spans="1:13">
      <c r="A41" t="s">
        <v>94</v>
      </c>
      <c r="B41">
        <v>90</v>
      </c>
      <c r="C41">
        <v>1759</v>
      </c>
      <c r="D41">
        <v>1875.9305710992955</v>
      </c>
      <c r="E41">
        <v>1976.1824333538207</v>
      </c>
      <c r="F41">
        <v>2037.649526744</v>
      </c>
      <c r="G41">
        <v>2094.6469002021481</v>
      </c>
      <c r="H41">
        <v>2148.0979267122657</v>
      </c>
      <c r="I41">
        <v>2173.497725503466</v>
      </c>
      <c r="J41">
        <v>2235.181210066627</v>
      </c>
      <c r="K41">
        <v>2297.2901618211558</v>
      </c>
      <c r="L41">
        <v>2386.2841729897873</v>
      </c>
      <c r="M41">
        <v>2471.4330318693469</v>
      </c>
    </row>
    <row r="42" spans="1:13">
      <c r="A42" t="s">
        <v>193</v>
      </c>
      <c r="B42" t="s">
        <v>14</v>
      </c>
      <c r="C42">
        <v>59458</v>
      </c>
      <c r="D42">
        <v>59995.116481723024</v>
      </c>
      <c r="E42">
        <v>60545.910902309661</v>
      </c>
      <c r="F42">
        <v>61112.132573963921</v>
      </c>
      <c r="G42">
        <v>61686.5511752479</v>
      </c>
      <c r="H42">
        <v>62258.85673780636</v>
      </c>
      <c r="I42">
        <v>62816.982108965887</v>
      </c>
      <c r="J42">
        <v>63379.08937533055</v>
      </c>
      <c r="K42">
        <v>63935.480172785035</v>
      </c>
      <c r="L42">
        <v>64496.738918924428</v>
      </c>
      <c r="M42">
        <v>65060.679618953138</v>
      </c>
    </row>
    <row r="43" spans="1:13">
      <c r="A43" t="s">
        <v>95</v>
      </c>
      <c r="B43">
        <v>0</v>
      </c>
      <c r="C43">
        <v>2726</v>
      </c>
      <c r="D43">
        <v>2842.0611610308938</v>
      </c>
      <c r="E43">
        <v>2919.5182929479643</v>
      </c>
      <c r="F43">
        <v>2982.4975702947622</v>
      </c>
      <c r="G43">
        <v>3059.305824605492</v>
      </c>
      <c r="H43">
        <v>3125.13791504354</v>
      </c>
      <c r="I43">
        <v>3119.252845229777</v>
      </c>
      <c r="J43">
        <v>3101.2532772318727</v>
      </c>
      <c r="K43">
        <v>3078.0563559277002</v>
      </c>
      <c r="L43">
        <v>3060.4646389308391</v>
      </c>
      <c r="M43">
        <v>3042.4238415288278</v>
      </c>
    </row>
    <row r="44" spans="1:13">
      <c r="A44" t="s">
        <v>96</v>
      </c>
      <c r="B44">
        <v>5</v>
      </c>
      <c r="C44">
        <v>2751</v>
      </c>
      <c r="D44">
        <v>2811.9454247792673</v>
      </c>
      <c r="E44">
        <v>2893.7648397015701</v>
      </c>
      <c r="F44">
        <v>3004.8089138296064</v>
      </c>
      <c r="G44">
        <v>3068.222994501883</v>
      </c>
      <c r="H44">
        <v>3122.9739928825511</v>
      </c>
      <c r="I44">
        <v>3238.2725151287441</v>
      </c>
      <c r="J44">
        <v>3318.7241022190692</v>
      </c>
      <c r="K44">
        <v>3389.3497993057304</v>
      </c>
      <c r="L44">
        <v>3468.2713302850648</v>
      </c>
      <c r="M44">
        <v>3536.5713931960595</v>
      </c>
    </row>
    <row r="45" spans="1:13">
      <c r="A45" t="s">
        <v>97</v>
      </c>
      <c r="B45">
        <v>10</v>
      </c>
      <c r="C45">
        <v>2875</v>
      </c>
      <c r="D45">
        <v>2846.3767460201402</v>
      </c>
      <c r="E45">
        <v>2816.9183097332752</v>
      </c>
      <c r="F45">
        <v>2810.0417258064308</v>
      </c>
      <c r="G45">
        <v>2837.6333886674033</v>
      </c>
      <c r="H45">
        <v>2916.7122539249522</v>
      </c>
      <c r="I45">
        <v>2982.5480381048246</v>
      </c>
      <c r="J45">
        <v>3071.2411936591807</v>
      </c>
      <c r="K45">
        <v>3174.4300837509559</v>
      </c>
      <c r="L45">
        <v>3241.1787342641769</v>
      </c>
      <c r="M45">
        <v>3296.3899846981185</v>
      </c>
    </row>
    <row r="46" spans="1:13">
      <c r="A46" t="s">
        <v>98</v>
      </c>
      <c r="B46">
        <v>15</v>
      </c>
      <c r="C46">
        <v>3110</v>
      </c>
      <c r="D46">
        <v>3187.3164330995992</v>
      </c>
      <c r="E46">
        <v>3228.2564643530386</v>
      </c>
      <c r="F46">
        <v>3250.4817337324475</v>
      </c>
      <c r="G46">
        <v>3254.654609008056</v>
      </c>
      <c r="H46">
        <v>3204.9655351935303</v>
      </c>
      <c r="I46">
        <v>3159.7792135422742</v>
      </c>
      <c r="J46">
        <v>3129.9313130738706</v>
      </c>
      <c r="K46">
        <v>3116.0317607907268</v>
      </c>
      <c r="L46">
        <v>3137.3441502042197</v>
      </c>
      <c r="M46">
        <v>3195.8612025742241</v>
      </c>
    </row>
    <row r="47" spans="1:13">
      <c r="A47" t="s">
        <v>99</v>
      </c>
      <c r="B47">
        <v>20</v>
      </c>
      <c r="C47">
        <v>3124</v>
      </c>
      <c r="D47">
        <v>3100.2508531413041</v>
      </c>
      <c r="E47">
        <v>3104.0682130433829</v>
      </c>
      <c r="F47">
        <v>3103.2582191876709</v>
      </c>
      <c r="G47">
        <v>3091.0837059453061</v>
      </c>
      <c r="H47">
        <v>3068.3710256396134</v>
      </c>
      <c r="I47">
        <v>3072.965410119592</v>
      </c>
      <c r="J47">
        <v>3073.8377196519118</v>
      </c>
      <c r="K47">
        <v>3052.9819996010701</v>
      </c>
      <c r="L47">
        <v>3022.9112970626652</v>
      </c>
      <c r="M47">
        <v>2972.0776184411311</v>
      </c>
    </row>
    <row r="48" spans="1:13">
      <c r="A48" t="s">
        <v>100</v>
      </c>
      <c r="B48">
        <v>25</v>
      </c>
      <c r="C48">
        <v>2579</v>
      </c>
      <c r="D48">
        <v>2539.4506833894966</v>
      </c>
      <c r="E48">
        <v>2584.6379839478814</v>
      </c>
      <c r="F48">
        <v>2588.778162317918</v>
      </c>
      <c r="G48">
        <v>2611.7983131028495</v>
      </c>
      <c r="H48">
        <v>2669.2575720815335</v>
      </c>
      <c r="I48">
        <v>2684.0909859256117</v>
      </c>
      <c r="J48">
        <v>2691.5864671672434</v>
      </c>
      <c r="K48">
        <v>2699.0799983707011</v>
      </c>
      <c r="L48">
        <v>2687.3145397057488</v>
      </c>
      <c r="M48">
        <v>2656.0461557148492</v>
      </c>
    </row>
    <row r="49" spans="1:13">
      <c r="A49" t="s">
        <v>101</v>
      </c>
      <c r="B49">
        <v>30</v>
      </c>
      <c r="C49">
        <v>2703</v>
      </c>
      <c r="D49">
        <v>2785.5837951875601</v>
      </c>
      <c r="E49">
        <v>2816.9160726728742</v>
      </c>
      <c r="F49">
        <v>2866.7939346860107</v>
      </c>
      <c r="G49">
        <v>2804.1777686577543</v>
      </c>
      <c r="H49">
        <v>2769.9293440705428</v>
      </c>
      <c r="I49">
        <v>2747.4343074658691</v>
      </c>
      <c r="J49">
        <v>2783.6692056102979</v>
      </c>
      <c r="K49">
        <v>2797.0617587083234</v>
      </c>
      <c r="L49">
        <v>2823.6061561418242</v>
      </c>
      <c r="M49">
        <v>2875.8077708918509</v>
      </c>
    </row>
    <row r="50" spans="1:13">
      <c r="A50" t="s">
        <v>102</v>
      </c>
      <c r="B50">
        <v>35</v>
      </c>
      <c r="C50">
        <v>3223</v>
      </c>
      <c r="D50">
        <v>3103.8423142210991</v>
      </c>
      <c r="E50">
        <v>3033.3678654693776</v>
      </c>
      <c r="F50">
        <v>2956.9072228371037</v>
      </c>
      <c r="G50">
        <v>3083.6591417130285</v>
      </c>
      <c r="H50">
        <v>3160.6663794314936</v>
      </c>
      <c r="I50">
        <v>3244.6193264214558</v>
      </c>
      <c r="J50">
        <v>3291.8158377790933</v>
      </c>
      <c r="K50">
        <v>3337.1597398114477</v>
      </c>
      <c r="L50">
        <v>3288.2547975494299</v>
      </c>
      <c r="M50">
        <v>3263.7980190738576</v>
      </c>
    </row>
    <row r="51" spans="1:13">
      <c r="A51" t="s">
        <v>103</v>
      </c>
      <c r="B51">
        <v>40</v>
      </c>
      <c r="C51">
        <v>3860</v>
      </c>
      <c r="D51">
        <v>3832.8297540455478</v>
      </c>
      <c r="E51">
        <v>3775.0027850889765</v>
      </c>
      <c r="F51">
        <v>3761.309404018537</v>
      </c>
      <c r="G51">
        <v>3713.6197378979664</v>
      </c>
      <c r="H51">
        <v>3581.1736884339339</v>
      </c>
      <c r="I51">
        <v>3459.1409761323594</v>
      </c>
      <c r="J51">
        <v>3391.3531099751717</v>
      </c>
      <c r="K51">
        <v>3331.8126752865883</v>
      </c>
      <c r="L51">
        <v>3446.5495520274148</v>
      </c>
      <c r="M51">
        <v>3530.3004018280158</v>
      </c>
    </row>
    <row r="52" spans="1:13">
      <c r="A52" t="s">
        <v>104</v>
      </c>
      <c r="B52">
        <v>45</v>
      </c>
      <c r="C52">
        <v>4423</v>
      </c>
      <c r="D52">
        <v>4429.1393472541022</v>
      </c>
      <c r="E52">
        <v>4411.1812357878689</v>
      </c>
      <c r="F52">
        <v>4335.5419645760285</v>
      </c>
      <c r="G52">
        <v>4234.0513718388302</v>
      </c>
      <c r="H52">
        <v>4192.814539900719</v>
      </c>
      <c r="I52">
        <v>4160.4409369451787</v>
      </c>
      <c r="J52">
        <v>4095.2127301699365</v>
      </c>
      <c r="K52">
        <v>4066.9316768170102</v>
      </c>
      <c r="L52">
        <v>4015.3149707786902</v>
      </c>
      <c r="M52">
        <v>3877.2374112041084</v>
      </c>
    </row>
    <row r="53" spans="1:13">
      <c r="A53" t="s">
        <v>105</v>
      </c>
      <c r="B53">
        <v>50</v>
      </c>
      <c r="C53">
        <v>4104</v>
      </c>
      <c r="D53">
        <v>4271.6752219998179</v>
      </c>
      <c r="E53">
        <v>4350.8698120816243</v>
      </c>
      <c r="F53">
        <v>4487.8500234222247</v>
      </c>
      <c r="G53">
        <v>4546.7194390396935</v>
      </c>
      <c r="H53">
        <v>4701.8775919221089</v>
      </c>
      <c r="I53">
        <v>4715.7738000074369</v>
      </c>
      <c r="J53">
        <v>4705.2839869269974</v>
      </c>
      <c r="K53">
        <v>4637.7147263458346</v>
      </c>
      <c r="L53">
        <v>4539.467451773874</v>
      </c>
      <c r="M53">
        <v>4504.0013712439286</v>
      </c>
    </row>
    <row r="54" spans="1:13">
      <c r="A54" t="s">
        <v>106</v>
      </c>
      <c r="B54">
        <v>55</v>
      </c>
      <c r="C54">
        <v>3690</v>
      </c>
      <c r="D54">
        <v>3829.9046113036984</v>
      </c>
      <c r="E54">
        <v>3960.6341228395831</v>
      </c>
      <c r="F54">
        <v>4108.8669148981435</v>
      </c>
      <c r="G54">
        <v>4295.4384292045634</v>
      </c>
      <c r="H54">
        <v>4359.8298881644896</v>
      </c>
      <c r="I54">
        <v>4530.3542682886336</v>
      </c>
      <c r="J54">
        <v>4624.9177177797355</v>
      </c>
      <c r="K54">
        <v>4770.7700434226408</v>
      </c>
      <c r="L54">
        <v>4848.4283468278882</v>
      </c>
      <c r="M54">
        <v>4998.5530108414468</v>
      </c>
    </row>
    <row r="55" spans="1:13">
      <c r="A55" t="s">
        <v>107</v>
      </c>
      <c r="B55">
        <v>60</v>
      </c>
      <c r="C55">
        <v>4547</v>
      </c>
      <c r="D55">
        <v>4206.8102231592075</v>
      </c>
      <c r="E55">
        <v>4099.0201498072247</v>
      </c>
      <c r="F55">
        <v>4010.3188529964414</v>
      </c>
      <c r="G55">
        <v>3943.6896072309219</v>
      </c>
      <c r="H55">
        <v>4006.9429209630662</v>
      </c>
      <c r="I55">
        <v>4142.5416442790565</v>
      </c>
      <c r="J55">
        <v>4273.7970921997248</v>
      </c>
      <c r="K55">
        <v>4423.4790779525019</v>
      </c>
      <c r="L55">
        <v>4610.5628758998637</v>
      </c>
      <c r="M55">
        <v>4695.7708509286367</v>
      </c>
    </row>
    <row r="56" spans="1:13">
      <c r="A56" t="s">
        <v>108</v>
      </c>
      <c r="B56">
        <v>65</v>
      </c>
      <c r="C56">
        <v>3974</v>
      </c>
      <c r="D56">
        <v>4326.3239071618136</v>
      </c>
      <c r="E56">
        <v>4509.6630059084973</v>
      </c>
      <c r="F56">
        <v>4592.6119718143491</v>
      </c>
      <c r="G56">
        <v>4626.5802850875625</v>
      </c>
      <c r="H56">
        <v>4631.5383373083332</v>
      </c>
      <c r="I56">
        <v>4306.8373404959621</v>
      </c>
      <c r="J56">
        <v>4198.9065489773984</v>
      </c>
      <c r="K56">
        <v>4116.1130089744747</v>
      </c>
      <c r="L56">
        <v>4058.1849512408257</v>
      </c>
      <c r="M56">
        <v>4121.7106619659035</v>
      </c>
    </row>
    <row r="57" spans="1:13">
      <c r="A57" t="s">
        <v>109</v>
      </c>
      <c r="B57">
        <v>70</v>
      </c>
      <c r="C57">
        <v>3320</v>
      </c>
      <c r="D57">
        <v>3394.9673499327509</v>
      </c>
      <c r="E57">
        <v>3484.7673016099466</v>
      </c>
      <c r="F57">
        <v>3603.1805993469961</v>
      </c>
      <c r="G57">
        <v>3736.9991477462381</v>
      </c>
      <c r="H57">
        <v>3877.1121175860771</v>
      </c>
      <c r="I57">
        <v>4224.6309928731507</v>
      </c>
      <c r="J57">
        <v>4406.3125874722045</v>
      </c>
      <c r="K57">
        <v>4491.0257796759442</v>
      </c>
      <c r="L57">
        <v>4527.5340552397784</v>
      </c>
      <c r="M57">
        <v>4531.4149260665763</v>
      </c>
    </row>
    <row r="58" spans="1:13">
      <c r="A58" t="s">
        <v>110</v>
      </c>
      <c r="B58">
        <v>75</v>
      </c>
      <c r="C58">
        <v>3025</v>
      </c>
      <c r="D58">
        <v>3001.1953367376382</v>
      </c>
      <c r="E58">
        <v>3018.5207868544339</v>
      </c>
      <c r="F58">
        <v>3086.7039544933978</v>
      </c>
      <c r="G58">
        <v>3098.1869976377061</v>
      </c>
      <c r="H58">
        <v>3128.0888240441045</v>
      </c>
      <c r="I58">
        <v>3202.2082893919955</v>
      </c>
      <c r="J58">
        <v>3291.8504510094881</v>
      </c>
      <c r="K58">
        <v>3407.5014562939168</v>
      </c>
      <c r="L58">
        <v>3539.4331826292123</v>
      </c>
      <c r="M58">
        <v>3681.6079949798586</v>
      </c>
    </row>
    <row r="59" spans="1:13">
      <c r="A59" t="s">
        <v>111</v>
      </c>
      <c r="B59">
        <v>80</v>
      </c>
      <c r="C59">
        <v>2514</v>
      </c>
      <c r="D59">
        <v>2547.9841970851885</v>
      </c>
      <c r="E59">
        <v>2591.7282001156468</v>
      </c>
      <c r="F59">
        <v>2568.5262223059149</v>
      </c>
      <c r="G59">
        <v>2642.1455734080928</v>
      </c>
      <c r="H59">
        <v>2640.2975900140227</v>
      </c>
      <c r="I59">
        <v>2638.7878966028884</v>
      </c>
      <c r="J59">
        <v>2669.363064547128</v>
      </c>
      <c r="K59">
        <v>2738.228631732381</v>
      </c>
      <c r="L59">
        <v>2763.4645112178705</v>
      </c>
      <c r="M59">
        <v>2792.2375101550047</v>
      </c>
    </row>
    <row r="60" spans="1:13">
      <c r="A60" t="s">
        <v>112</v>
      </c>
      <c r="B60">
        <v>85</v>
      </c>
      <c r="C60">
        <v>1758</v>
      </c>
      <c r="D60">
        <v>1775.7371334788879</v>
      </c>
      <c r="E60">
        <v>1750.9543675296213</v>
      </c>
      <c r="F60">
        <v>1812.0147666313012</v>
      </c>
      <c r="G60">
        <v>1843.9531717902664</v>
      </c>
      <c r="H60">
        <v>1891.6771828411613</v>
      </c>
      <c r="I60">
        <v>1942.4722281765248</v>
      </c>
      <c r="J60">
        <v>1989.1863934815776</v>
      </c>
      <c r="K60">
        <v>1989.5624454750719</v>
      </c>
      <c r="L60">
        <v>2057.5202602072818</v>
      </c>
      <c r="M60">
        <v>2073.8300586424657</v>
      </c>
    </row>
    <row r="61" spans="1:13">
      <c r="A61" t="s">
        <v>113</v>
      </c>
      <c r="B61">
        <v>90</v>
      </c>
      <c r="C61">
        <v>1152</v>
      </c>
      <c r="D61">
        <v>1161.721988695009</v>
      </c>
      <c r="E61">
        <v>1196.1210928168723</v>
      </c>
      <c r="F61">
        <v>1181.6404167686383</v>
      </c>
      <c r="G61">
        <v>1194.6316681642804</v>
      </c>
      <c r="H61">
        <v>1209.4900383605923</v>
      </c>
      <c r="I61">
        <v>1244.8310938345478</v>
      </c>
      <c r="J61">
        <v>1270.8465763986467</v>
      </c>
      <c r="K61">
        <v>1318.1891545420131</v>
      </c>
      <c r="L61">
        <v>1360.9331169377631</v>
      </c>
      <c r="M61">
        <v>1415.0394349782789</v>
      </c>
    </row>
    <row r="62" spans="1:13">
      <c r="A62" t="s">
        <v>213</v>
      </c>
      <c r="B62" t="s">
        <v>16</v>
      </c>
      <c r="C62">
        <v>54135</v>
      </c>
      <c r="D62">
        <v>54795.461540541895</v>
      </c>
      <c r="E62">
        <v>55452.973491509198</v>
      </c>
      <c r="F62">
        <v>56111.07930056312</v>
      </c>
      <c r="G62">
        <v>56775.167565485368</v>
      </c>
      <c r="H62">
        <v>57419.070549864227</v>
      </c>
      <c r="I62">
        <v>58046.702128980898</v>
      </c>
      <c r="J62">
        <v>58658.291689904683</v>
      </c>
      <c r="K62">
        <v>59254.061594212078</v>
      </c>
      <c r="L62">
        <v>59843.102884135922</v>
      </c>
      <c r="M62">
        <v>60424.594555015079</v>
      </c>
    </row>
    <row r="63" spans="1:13">
      <c r="A63" t="s">
        <v>194</v>
      </c>
      <c r="B63">
        <v>0</v>
      </c>
      <c r="C63">
        <v>3938</v>
      </c>
      <c r="D63">
        <v>3999.4054375394826</v>
      </c>
      <c r="E63">
        <v>4005.2844170371627</v>
      </c>
      <c r="F63">
        <v>4037.6439477237564</v>
      </c>
      <c r="G63">
        <v>4083.9113217653567</v>
      </c>
      <c r="H63">
        <v>4125.2275957931615</v>
      </c>
      <c r="I63">
        <v>4139.795916321169</v>
      </c>
      <c r="J63">
        <v>4130.8342578754127</v>
      </c>
      <c r="K63">
        <v>4111.7580313836424</v>
      </c>
      <c r="L63">
        <v>4087.0934856603094</v>
      </c>
      <c r="M63">
        <v>4070.159998825518</v>
      </c>
    </row>
    <row r="64" spans="1:13">
      <c r="A64" t="s">
        <v>195</v>
      </c>
      <c r="B64">
        <v>5</v>
      </c>
      <c r="C64">
        <v>3132</v>
      </c>
      <c r="D64">
        <v>3291.8360161050882</v>
      </c>
      <c r="E64">
        <v>3459.7380212037124</v>
      </c>
      <c r="F64">
        <v>3588.970261269299</v>
      </c>
      <c r="G64">
        <v>3683.2224542725803</v>
      </c>
      <c r="H64">
        <v>3761.5656961395175</v>
      </c>
      <c r="I64">
        <v>3827.3752441862725</v>
      </c>
      <c r="J64">
        <v>3841.7319995033695</v>
      </c>
      <c r="K64">
        <v>3878.9129525999933</v>
      </c>
      <c r="L64">
        <v>3925.5938492404584</v>
      </c>
      <c r="M64">
        <v>3967.7294127579103</v>
      </c>
    </row>
    <row r="65" spans="1:13">
      <c r="A65" t="s">
        <v>196</v>
      </c>
      <c r="B65">
        <v>10</v>
      </c>
      <c r="C65">
        <v>2999</v>
      </c>
      <c r="D65">
        <v>2942.5544550184068</v>
      </c>
      <c r="E65">
        <v>2965.0207333002222</v>
      </c>
      <c r="F65">
        <v>3003.8164849319069</v>
      </c>
      <c r="G65">
        <v>3033.2553594679575</v>
      </c>
      <c r="H65">
        <v>3096.5636955763903</v>
      </c>
      <c r="I65">
        <v>3243.4125573652186</v>
      </c>
      <c r="J65">
        <v>3397.5180710347672</v>
      </c>
      <c r="K65">
        <v>3516.4033402690352</v>
      </c>
      <c r="L65">
        <v>3605.669418686688</v>
      </c>
      <c r="M65">
        <v>3678.6965966444559</v>
      </c>
    </row>
    <row r="66" spans="1:13">
      <c r="A66" t="s">
        <v>197</v>
      </c>
      <c r="B66">
        <v>15</v>
      </c>
      <c r="C66">
        <v>3063</v>
      </c>
      <c r="D66">
        <v>3052.2113899408346</v>
      </c>
      <c r="E66">
        <v>3017.1086023169323</v>
      </c>
      <c r="F66">
        <v>2946.5631810944606</v>
      </c>
      <c r="G66">
        <v>2970.8100372018071</v>
      </c>
      <c r="H66">
        <v>2978.3728478380822</v>
      </c>
      <c r="I66">
        <v>2923.8279759392262</v>
      </c>
      <c r="J66">
        <v>2936.752880029996</v>
      </c>
      <c r="K66">
        <v>2962.8544988421418</v>
      </c>
      <c r="L66">
        <v>2996.9441361941622</v>
      </c>
      <c r="M66">
        <v>3066.1147400535065</v>
      </c>
    </row>
    <row r="67" spans="1:13">
      <c r="A67" t="s">
        <v>198</v>
      </c>
      <c r="B67">
        <v>20</v>
      </c>
      <c r="C67">
        <v>3469</v>
      </c>
      <c r="D67">
        <v>3542.0231418228273</v>
      </c>
      <c r="E67">
        <v>3548.7553317844286</v>
      </c>
      <c r="F67">
        <v>3602.2805834353157</v>
      </c>
      <c r="G67">
        <v>3619.0748233380418</v>
      </c>
      <c r="H67">
        <v>3560.7535690286863</v>
      </c>
      <c r="I67">
        <v>3529.8586456046637</v>
      </c>
      <c r="J67">
        <v>3506.3540315348164</v>
      </c>
      <c r="K67">
        <v>3451.8724079047379</v>
      </c>
      <c r="L67">
        <v>3455.7711760306215</v>
      </c>
      <c r="M67">
        <v>3446.5840154742082</v>
      </c>
    </row>
    <row r="68" spans="1:13">
      <c r="A68" t="s">
        <v>199</v>
      </c>
      <c r="B68">
        <v>25</v>
      </c>
      <c r="C68">
        <v>4610</v>
      </c>
      <c r="D68">
        <v>4594.5099323143813</v>
      </c>
      <c r="E68">
        <v>4683.1103199354729</v>
      </c>
      <c r="F68">
        <v>4754.4797669585987</v>
      </c>
      <c r="G68">
        <v>4769.8137877372374</v>
      </c>
      <c r="H68">
        <v>4850.4493361713858</v>
      </c>
      <c r="I68">
        <v>4919.3902820312805</v>
      </c>
      <c r="J68">
        <v>4914.1262260341191</v>
      </c>
      <c r="K68">
        <v>4939.4477193908833</v>
      </c>
      <c r="L68">
        <v>4926.0872955632458</v>
      </c>
      <c r="M68">
        <v>4855.1093267793312</v>
      </c>
    </row>
    <row r="69" spans="1:13">
      <c r="A69" t="s">
        <v>200</v>
      </c>
      <c r="B69">
        <v>30</v>
      </c>
      <c r="C69">
        <v>4668</v>
      </c>
      <c r="D69">
        <v>4837.222330706174</v>
      </c>
      <c r="E69">
        <v>4883.1428091595662</v>
      </c>
      <c r="F69">
        <v>4845.9980050991717</v>
      </c>
      <c r="G69">
        <v>4817.4495265416972</v>
      </c>
      <c r="H69">
        <v>4761.1871335446722</v>
      </c>
      <c r="I69">
        <v>4757.763468778021</v>
      </c>
      <c r="J69">
        <v>4834.6986386774452</v>
      </c>
      <c r="K69">
        <v>4902.3997321221877</v>
      </c>
      <c r="L69">
        <v>4930.0790909912075</v>
      </c>
      <c r="M69">
        <v>5005.0084290024251</v>
      </c>
    </row>
    <row r="70" spans="1:13">
      <c r="A70" t="s">
        <v>201</v>
      </c>
      <c r="B70">
        <v>35</v>
      </c>
      <c r="C70">
        <v>4005</v>
      </c>
      <c r="D70">
        <v>3980.7742719582448</v>
      </c>
      <c r="E70">
        <v>4028.6321513544963</v>
      </c>
      <c r="F70">
        <v>4212.479154231316</v>
      </c>
      <c r="G70">
        <v>4347.4043713056799</v>
      </c>
      <c r="H70">
        <v>4523.7847272093786</v>
      </c>
      <c r="I70">
        <v>4672.2220543173889</v>
      </c>
      <c r="J70">
        <v>4725.4437146793525</v>
      </c>
      <c r="K70">
        <v>4697.7334677616163</v>
      </c>
      <c r="L70">
        <v>4673.6759339252931</v>
      </c>
      <c r="M70">
        <v>4629.9381182593343</v>
      </c>
    </row>
    <row r="71" spans="1:13">
      <c r="A71" t="s">
        <v>202</v>
      </c>
      <c r="B71">
        <v>40</v>
      </c>
      <c r="C71">
        <v>3966</v>
      </c>
      <c r="D71">
        <v>3977.3017526042481</v>
      </c>
      <c r="E71">
        <v>3982.5743094765703</v>
      </c>
      <c r="F71">
        <v>3955.9238802432073</v>
      </c>
      <c r="G71">
        <v>4002.0015404205997</v>
      </c>
      <c r="H71">
        <v>3951.3844862599954</v>
      </c>
      <c r="I71">
        <v>3923.2916504121554</v>
      </c>
      <c r="J71">
        <v>3958.3007416039754</v>
      </c>
      <c r="K71">
        <v>4115.6938490674247</v>
      </c>
      <c r="L71">
        <v>4236.0212683012387</v>
      </c>
      <c r="M71">
        <v>4393.3069962817181</v>
      </c>
    </row>
    <row r="72" spans="1:13">
      <c r="A72" t="s">
        <v>203</v>
      </c>
      <c r="B72">
        <v>45</v>
      </c>
      <c r="C72">
        <v>3744</v>
      </c>
      <c r="D72">
        <v>3786.8146827699138</v>
      </c>
      <c r="E72">
        <v>3871.4247821200488</v>
      </c>
      <c r="F72">
        <v>3836.3767904091619</v>
      </c>
      <c r="G72">
        <v>3828.6242839522015</v>
      </c>
      <c r="H72">
        <v>3911.4001211042032</v>
      </c>
      <c r="I72">
        <v>3918.7407922307407</v>
      </c>
      <c r="J72">
        <v>3918.0464426673184</v>
      </c>
      <c r="K72">
        <v>3890.2646079029778</v>
      </c>
      <c r="L72">
        <v>3924.8083301425445</v>
      </c>
      <c r="M72">
        <v>3872.4021986901407</v>
      </c>
    </row>
    <row r="73" spans="1:13">
      <c r="A73" t="s">
        <v>204</v>
      </c>
      <c r="B73">
        <v>50</v>
      </c>
      <c r="C73">
        <v>3409</v>
      </c>
      <c r="D73">
        <v>3490.9226698761199</v>
      </c>
      <c r="E73">
        <v>3491.8643516306765</v>
      </c>
      <c r="F73">
        <v>3597.1063071440535</v>
      </c>
      <c r="G73">
        <v>3690.1847492884999</v>
      </c>
      <c r="H73">
        <v>3715.7896042630723</v>
      </c>
      <c r="I73">
        <v>3757.744471031107</v>
      </c>
      <c r="J73">
        <v>3833.5823921546744</v>
      </c>
      <c r="K73">
        <v>3800.9907774213198</v>
      </c>
      <c r="L73">
        <v>3792.2275653559382</v>
      </c>
      <c r="M73">
        <v>3864.6774306112516</v>
      </c>
    </row>
    <row r="74" spans="1:13">
      <c r="A74" t="s">
        <v>205</v>
      </c>
      <c r="B74">
        <v>55</v>
      </c>
      <c r="C74">
        <v>2791</v>
      </c>
      <c r="D74">
        <v>2861.1380896012161</v>
      </c>
      <c r="E74">
        <v>2987.518113532411</v>
      </c>
      <c r="F74">
        <v>3049.8897991000858</v>
      </c>
      <c r="G74">
        <v>3158.7528655221395</v>
      </c>
      <c r="H74">
        <v>3250.0204963773822</v>
      </c>
      <c r="I74">
        <v>3329.9072945518005</v>
      </c>
      <c r="J74">
        <v>3339.7941510799128</v>
      </c>
      <c r="K74">
        <v>3442.3557761027514</v>
      </c>
      <c r="L74">
        <v>3532.1651164717496</v>
      </c>
      <c r="M74">
        <v>3561.2556205784331</v>
      </c>
    </row>
    <row r="75" spans="1:13">
      <c r="A75" t="s">
        <v>206</v>
      </c>
      <c r="B75">
        <v>60</v>
      </c>
      <c r="C75">
        <v>2601</v>
      </c>
      <c r="D75">
        <v>2509.1794739161996</v>
      </c>
      <c r="E75">
        <v>2467.0381371668818</v>
      </c>
      <c r="F75">
        <v>2530.148491228515</v>
      </c>
      <c r="G75">
        <v>2547.1665826863286</v>
      </c>
      <c r="H75">
        <v>2606.8822047900053</v>
      </c>
      <c r="I75">
        <v>2670.0780957325769</v>
      </c>
      <c r="J75">
        <v>2784.0898573042914</v>
      </c>
      <c r="K75">
        <v>2843.257922281613</v>
      </c>
      <c r="L75">
        <v>2943.5442568962758</v>
      </c>
      <c r="M75">
        <v>3029.332881831921</v>
      </c>
    </row>
    <row r="76" spans="1:13">
      <c r="A76" t="s">
        <v>207</v>
      </c>
      <c r="B76">
        <v>65</v>
      </c>
      <c r="C76">
        <v>1773</v>
      </c>
      <c r="D76">
        <v>2021.5073269254854</v>
      </c>
      <c r="E76">
        <v>2167.0724677007374</v>
      </c>
      <c r="F76">
        <v>2278.7998258349662</v>
      </c>
      <c r="G76">
        <v>2340.5245205532169</v>
      </c>
      <c r="H76">
        <v>2395.2303274263281</v>
      </c>
      <c r="I76">
        <v>2310.1975637643845</v>
      </c>
      <c r="J76">
        <v>2271.6805912499249</v>
      </c>
      <c r="K76">
        <v>2325.7438306660729</v>
      </c>
      <c r="L76">
        <v>2341.9691279310468</v>
      </c>
      <c r="M76">
        <v>2395.617422836156</v>
      </c>
    </row>
    <row r="77" spans="1:13">
      <c r="A77" t="s">
        <v>208</v>
      </c>
      <c r="B77">
        <v>70</v>
      </c>
      <c r="C77">
        <v>1555</v>
      </c>
      <c r="D77">
        <v>1530.8875952841438</v>
      </c>
      <c r="E77">
        <v>1529.7001182583017</v>
      </c>
      <c r="F77">
        <v>1536.305335447631</v>
      </c>
      <c r="G77">
        <v>1588.3184422178947</v>
      </c>
      <c r="H77">
        <v>1669.4452297374594</v>
      </c>
      <c r="I77">
        <v>1895.7581364483965</v>
      </c>
      <c r="J77">
        <v>2028.9968864323057</v>
      </c>
      <c r="K77">
        <v>2130.5611836205371</v>
      </c>
      <c r="L77">
        <v>2188.305061931278</v>
      </c>
      <c r="M77">
        <v>2237.9792688139364</v>
      </c>
    </row>
    <row r="78" spans="1:13">
      <c r="A78" t="s">
        <v>209</v>
      </c>
      <c r="B78">
        <v>75</v>
      </c>
      <c r="C78">
        <v>1556</v>
      </c>
      <c r="D78">
        <v>1487.1783950927415</v>
      </c>
      <c r="E78">
        <v>1483.7465447017989</v>
      </c>
      <c r="F78">
        <v>1448.214494828678</v>
      </c>
      <c r="G78">
        <v>1440.1087020706946</v>
      </c>
      <c r="H78">
        <v>1434.7806489026843</v>
      </c>
      <c r="I78">
        <v>1417.8976583079104</v>
      </c>
      <c r="J78">
        <v>1423.0593009901684</v>
      </c>
      <c r="K78">
        <v>1434.8048832379554</v>
      </c>
      <c r="L78">
        <v>1485.3577072063565</v>
      </c>
      <c r="M78">
        <v>1563.353807470663</v>
      </c>
    </row>
    <row r="79" spans="1:13">
      <c r="A79" t="s">
        <v>210</v>
      </c>
      <c r="B79">
        <v>80</v>
      </c>
      <c r="C79">
        <v>1497</v>
      </c>
      <c r="D79">
        <v>1502.3571242394537</v>
      </c>
      <c r="E79">
        <v>1465.6030426110397</v>
      </c>
      <c r="F79">
        <v>1434.4947074307415</v>
      </c>
      <c r="G79">
        <v>1375.9947916265519</v>
      </c>
      <c r="H79">
        <v>1286.7676509831404</v>
      </c>
      <c r="I79">
        <v>1241.5190567556062</v>
      </c>
      <c r="J79">
        <v>1247.1148679422317</v>
      </c>
      <c r="K79">
        <v>1228.5279032986591</v>
      </c>
      <c r="L79">
        <v>1227.7184454327034</v>
      </c>
      <c r="M79">
        <v>1226.1495868480179</v>
      </c>
    </row>
    <row r="80" spans="1:13">
      <c r="A80" t="s">
        <v>211</v>
      </c>
      <c r="B80">
        <v>85</v>
      </c>
      <c r="C80">
        <v>916</v>
      </c>
      <c r="D80">
        <v>907.23309452644139</v>
      </c>
      <c r="E80">
        <v>910.65521272155604</v>
      </c>
      <c r="F80">
        <v>942.26437806190302</v>
      </c>
      <c r="G80">
        <v>942.20854668871368</v>
      </c>
      <c r="H80">
        <v>994.73163384092356</v>
      </c>
      <c r="I80">
        <v>1006.0111660048619</v>
      </c>
      <c r="J80">
        <v>989.12738852588529</v>
      </c>
      <c r="K80">
        <v>979.49802842390943</v>
      </c>
      <c r="L80">
        <v>947.45169651474794</v>
      </c>
      <c r="M80">
        <v>901.76060567735851</v>
      </c>
    </row>
    <row r="81" spans="1:13">
      <c r="A81" t="s">
        <v>212</v>
      </c>
      <c r="B81">
        <v>90</v>
      </c>
      <c r="C81">
        <v>443</v>
      </c>
      <c r="D81">
        <v>480.4043603004946</v>
      </c>
      <c r="E81">
        <v>504.9840254971881</v>
      </c>
      <c r="F81">
        <v>509.32390609034849</v>
      </c>
      <c r="G81">
        <v>536.34085882816157</v>
      </c>
      <c r="H81">
        <v>544.73354487776101</v>
      </c>
      <c r="I81">
        <v>561.91009919811358</v>
      </c>
      <c r="J81">
        <v>577.03925058470759</v>
      </c>
      <c r="K81">
        <v>600.98068191463176</v>
      </c>
      <c r="L81">
        <v>622.61992166005359</v>
      </c>
      <c r="M81">
        <v>659.41809757878775</v>
      </c>
    </row>
    <row r="82" spans="1:13">
      <c r="A82" t="s">
        <v>214</v>
      </c>
      <c r="B82" t="s">
        <v>18</v>
      </c>
      <c r="C82">
        <v>67582</v>
      </c>
      <c r="D82">
        <v>68025.853113499339</v>
      </c>
      <c r="E82">
        <v>68549.561466239174</v>
      </c>
      <c r="F82">
        <v>69113.729398650103</v>
      </c>
      <c r="G82">
        <v>69693.188472085341</v>
      </c>
      <c r="H82">
        <v>70279.774509971045</v>
      </c>
      <c r="I82">
        <v>70835.69639472726</v>
      </c>
      <c r="J82">
        <v>71408.53953491732</v>
      </c>
      <c r="K82">
        <v>71996.951306945411</v>
      </c>
      <c r="L82">
        <v>72619.572015405123</v>
      </c>
      <c r="M82">
        <v>73259.996801122805</v>
      </c>
    </row>
    <row r="83" spans="1:13">
      <c r="A83" t="s">
        <v>114</v>
      </c>
      <c r="B83">
        <v>0</v>
      </c>
      <c r="C83">
        <v>3406</v>
      </c>
      <c r="D83">
        <v>3487.7973104725434</v>
      </c>
      <c r="E83">
        <v>3608.0080585078786</v>
      </c>
      <c r="F83">
        <v>3691.7116466323778</v>
      </c>
      <c r="G83">
        <v>3759.0690773807228</v>
      </c>
      <c r="H83">
        <v>3825.880130174588</v>
      </c>
      <c r="I83">
        <v>3813.0342700059009</v>
      </c>
      <c r="J83">
        <v>3789.5702109647145</v>
      </c>
      <c r="K83">
        <v>3759.2518042339543</v>
      </c>
      <c r="L83">
        <v>3732.7832998558019</v>
      </c>
      <c r="M83">
        <v>3712.5630282673887</v>
      </c>
    </row>
    <row r="84" spans="1:13">
      <c r="A84" t="s">
        <v>115</v>
      </c>
      <c r="B84">
        <v>5</v>
      </c>
      <c r="C84">
        <v>3558</v>
      </c>
      <c r="D84">
        <v>3653.6453021227694</v>
      </c>
      <c r="E84">
        <v>3698.1478009509556</v>
      </c>
      <c r="F84">
        <v>3743.2266185587505</v>
      </c>
      <c r="G84">
        <v>3788.9918595854006</v>
      </c>
      <c r="H84">
        <v>3821.5441715768625</v>
      </c>
      <c r="I84">
        <v>3914.4802831503866</v>
      </c>
      <c r="J84">
        <v>4038.0969618958266</v>
      </c>
      <c r="K84">
        <v>4130.9098294607784</v>
      </c>
      <c r="L84">
        <v>4205.3363256883749</v>
      </c>
      <c r="M84">
        <v>4277.9888004905852</v>
      </c>
    </row>
    <row r="85" spans="1:13">
      <c r="A85" t="s">
        <v>116</v>
      </c>
      <c r="B85">
        <v>10</v>
      </c>
      <c r="C85">
        <v>4096</v>
      </c>
      <c r="D85">
        <v>4031.2279544362527</v>
      </c>
      <c r="E85">
        <v>3904.5764662020747</v>
      </c>
      <c r="F85">
        <v>3871.7322101704258</v>
      </c>
      <c r="G85">
        <v>3860.5949334106726</v>
      </c>
      <c r="H85">
        <v>3921.1402460750719</v>
      </c>
      <c r="I85">
        <v>4026.7831697939541</v>
      </c>
      <c r="J85">
        <v>4088.9987306268436</v>
      </c>
      <c r="K85">
        <v>4147.9752827084503</v>
      </c>
      <c r="L85">
        <v>4207.8553457916214</v>
      </c>
      <c r="M85">
        <v>4248.605545214692</v>
      </c>
    </row>
    <row r="86" spans="1:13">
      <c r="A86" t="s">
        <v>117</v>
      </c>
      <c r="B86">
        <v>15</v>
      </c>
      <c r="C86">
        <v>3876</v>
      </c>
      <c r="D86">
        <v>3706.4805530685244</v>
      </c>
      <c r="E86">
        <v>3753.3297001396409</v>
      </c>
      <c r="F86">
        <v>3773.8229096597679</v>
      </c>
      <c r="G86">
        <v>3799.8313205174773</v>
      </c>
      <c r="H86">
        <v>3757.2443656417327</v>
      </c>
      <c r="I86">
        <v>3651.9808918063027</v>
      </c>
      <c r="J86">
        <v>3564.1007696731681</v>
      </c>
      <c r="K86">
        <v>3542.9748706581031</v>
      </c>
      <c r="L86">
        <v>3569.012457292677</v>
      </c>
      <c r="M86">
        <v>3645.5848850969828</v>
      </c>
    </row>
    <row r="87" spans="1:13">
      <c r="A87" t="s">
        <v>118</v>
      </c>
      <c r="B87">
        <v>20</v>
      </c>
      <c r="C87">
        <v>2687</v>
      </c>
      <c r="D87">
        <v>2705.613449126497</v>
      </c>
      <c r="E87">
        <v>2623.9086080804868</v>
      </c>
      <c r="F87">
        <v>2552.1089750885685</v>
      </c>
      <c r="G87">
        <v>2470.250282553854</v>
      </c>
      <c r="H87">
        <v>2367.0001211761005</v>
      </c>
      <c r="I87">
        <v>2309.0529099748683</v>
      </c>
      <c r="J87">
        <v>2308.0039272083668</v>
      </c>
      <c r="K87">
        <v>2293.4312700338955</v>
      </c>
      <c r="L87">
        <v>2287.7072804026757</v>
      </c>
      <c r="M87">
        <v>2261.563974256067</v>
      </c>
    </row>
    <row r="88" spans="1:13">
      <c r="A88" t="s">
        <v>119</v>
      </c>
      <c r="B88">
        <v>25</v>
      </c>
      <c r="C88">
        <v>2940</v>
      </c>
      <c r="D88">
        <v>2986.9618657109027</v>
      </c>
      <c r="E88">
        <v>3049.9028424362696</v>
      </c>
      <c r="F88">
        <v>3107.1575746559993</v>
      </c>
      <c r="G88">
        <v>3156.3279003942944</v>
      </c>
      <c r="H88">
        <v>3232.3620682784549</v>
      </c>
      <c r="I88">
        <v>3269.8992299230558</v>
      </c>
      <c r="J88">
        <v>3241.0842916346614</v>
      </c>
      <c r="K88">
        <v>3215.9006748214811</v>
      </c>
      <c r="L88">
        <v>3167.435327372908</v>
      </c>
      <c r="M88">
        <v>3093.3399927689557</v>
      </c>
    </row>
    <row r="89" spans="1:13">
      <c r="A89" t="s">
        <v>120</v>
      </c>
      <c r="B89">
        <v>30</v>
      </c>
      <c r="C89">
        <v>3541</v>
      </c>
      <c r="D89">
        <v>3538.9174247092078</v>
      </c>
      <c r="E89">
        <v>3610.3899721189314</v>
      </c>
      <c r="F89">
        <v>3615.5479772570188</v>
      </c>
      <c r="G89">
        <v>3574.2203740252535</v>
      </c>
      <c r="H89">
        <v>3555.4709832216622</v>
      </c>
      <c r="I89">
        <v>3586.6010798334346</v>
      </c>
      <c r="J89">
        <v>3642.1322153804294</v>
      </c>
      <c r="K89">
        <v>3699.1354428600598</v>
      </c>
      <c r="L89">
        <v>3747.1959701919459</v>
      </c>
      <c r="M89">
        <v>3819.5056983244613</v>
      </c>
    </row>
    <row r="90" spans="1:13">
      <c r="A90" t="s">
        <v>121</v>
      </c>
      <c r="B90">
        <v>35</v>
      </c>
      <c r="C90">
        <v>4257</v>
      </c>
      <c r="D90">
        <v>4132.9483983852424</v>
      </c>
      <c r="E90">
        <v>3982.1551485216669</v>
      </c>
      <c r="F90">
        <v>3959.5112061231403</v>
      </c>
      <c r="G90">
        <v>4017.2477562779345</v>
      </c>
      <c r="H90">
        <v>4099.4945417028084</v>
      </c>
      <c r="I90">
        <v>4128.7563557652338</v>
      </c>
      <c r="J90">
        <v>4207.9070593150918</v>
      </c>
      <c r="K90">
        <v>4211.4160979013986</v>
      </c>
      <c r="L90">
        <v>4172.3199894987183</v>
      </c>
      <c r="M90">
        <v>4153.7644438496463</v>
      </c>
    </row>
    <row r="91" spans="1:13">
      <c r="A91" t="s">
        <v>122</v>
      </c>
      <c r="B91">
        <v>40</v>
      </c>
      <c r="C91">
        <v>5333</v>
      </c>
      <c r="D91">
        <v>5170.840033658249</v>
      </c>
      <c r="E91">
        <v>5020.0022706875716</v>
      </c>
      <c r="F91">
        <v>4866.466041694357</v>
      </c>
      <c r="G91">
        <v>4774.8579187102187</v>
      </c>
      <c r="H91">
        <v>4609.348542631471</v>
      </c>
      <c r="I91">
        <v>4483.6440974437846</v>
      </c>
      <c r="J91">
        <v>4347.8659052710645</v>
      </c>
      <c r="K91">
        <v>4339.8190889681191</v>
      </c>
      <c r="L91">
        <v>4408.8928276682473</v>
      </c>
      <c r="M91">
        <v>4501.5891670669271</v>
      </c>
    </row>
    <row r="92" spans="1:13">
      <c r="A92" t="s">
        <v>123</v>
      </c>
      <c r="B92">
        <v>45</v>
      </c>
      <c r="C92">
        <v>5659</v>
      </c>
      <c r="D92">
        <v>5750.7361818335521</v>
      </c>
      <c r="E92">
        <v>5784.808339521247</v>
      </c>
      <c r="F92">
        <v>5699.9146620733009</v>
      </c>
      <c r="G92">
        <v>5579.9887636086423</v>
      </c>
      <c r="H92">
        <v>5508.7765274953335</v>
      </c>
      <c r="I92">
        <v>5362.6787742246852</v>
      </c>
      <c r="J92">
        <v>5223.3251716398463</v>
      </c>
      <c r="K92">
        <v>5076.8833588314073</v>
      </c>
      <c r="L92">
        <v>4988.7916450771536</v>
      </c>
      <c r="M92">
        <v>4825.0538090717337</v>
      </c>
    </row>
    <row r="93" spans="1:13">
      <c r="A93" t="s">
        <v>124</v>
      </c>
      <c r="B93">
        <v>50</v>
      </c>
      <c r="C93">
        <v>4963</v>
      </c>
      <c r="D93">
        <v>5127.9001023958144</v>
      </c>
      <c r="E93">
        <v>5298.4486675291373</v>
      </c>
      <c r="F93">
        <v>5458.4135015680831</v>
      </c>
      <c r="G93">
        <v>5661.8291068005565</v>
      </c>
      <c r="H93">
        <v>5700.8912461844748</v>
      </c>
      <c r="I93">
        <v>5791.237489453948</v>
      </c>
      <c r="J93">
        <v>5824.567768203382</v>
      </c>
      <c r="K93">
        <v>5747.4330276719029</v>
      </c>
      <c r="L93">
        <v>5635.5690381376007</v>
      </c>
      <c r="M93">
        <v>5575.0906039624033</v>
      </c>
    </row>
    <row r="94" spans="1:13">
      <c r="A94" t="s">
        <v>125</v>
      </c>
      <c r="B94">
        <v>55</v>
      </c>
      <c r="C94">
        <v>4302</v>
      </c>
      <c r="D94">
        <v>4378.4774045572412</v>
      </c>
      <c r="E94">
        <v>4491.9409995292517</v>
      </c>
      <c r="F94">
        <v>4647.5847321537522</v>
      </c>
      <c r="G94">
        <v>4742.0482268216201</v>
      </c>
      <c r="H94">
        <v>4957.3841756362899</v>
      </c>
      <c r="I94">
        <v>5122.5447314385601</v>
      </c>
      <c r="J94">
        <v>5292.4661368631123</v>
      </c>
      <c r="K94">
        <v>5455.9974230527278</v>
      </c>
      <c r="L94">
        <v>5654.7888043536732</v>
      </c>
      <c r="M94">
        <v>5704.5336980749826</v>
      </c>
    </row>
    <row r="95" spans="1:13">
      <c r="A95" t="s">
        <v>126</v>
      </c>
      <c r="B95">
        <v>60</v>
      </c>
      <c r="C95">
        <v>4571</v>
      </c>
      <c r="D95">
        <v>4373.4983386125041</v>
      </c>
      <c r="E95">
        <v>4254.5259872870556</v>
      </c>
      <c r="F95">
        <v>4268.4769306255457</v>
      </c>
      <c r="G95">
        <v>4282.9781169640119</v>
      </c>
      <c r="H95">
        <v>4356.6091509393291</v>
      </c>
      <c r="I95">
        <v>4433.6335636287586</v>
      </c>
      <c r="J95">
        <v>4547.4123647177666</v>
      </c>
      <c r="K95">
        <v>4700.3473932756433</v>
      </c>
      <c r="L95">
        <v>4803.072057412659</v>
      </c>
      <c r="M95">
        <v>5012.5172063261098</v>
      </c>
    </row>
    <row r="96" spans="1:13">
      <c r="A96" t="s">
        <v>127</v>
      </c>
      <c r="B96">
        <v>65</v>
      </c>
      <c r="C96">
        <v>3851</v>
      </c>
      <c r="D96">
        <v>4271.7898556064993</v>
      </c>
      <c r="E96">
        <v>4425.5299911608108</v>
      </c>
      <c r="F96">
        <v>4530.130591192019</v>
      </c>
      <c r="G96">
        <v>4598.0442770641912</v>
      </c>
      <c r="H96">
        <v>4562.3244218821528</v>
      </c>
      <c r="I96">
        <v>4363.1355943413873</v>
      </c>
      <c r="J96">
        <v>4245.5923798835684</v>
      </c>
      <c r="K96">
        <v>4254.1209308829802</v>
      </c>
      <c r="L96">
        <v>4266.5280235596265</v>
      </c>
      <c r="M96">
        <v>4338.7476993417749</v>
      </c>
    </row>
    <row r="97" spans="1:13">
      <c r="A97" t="s">
        <v>128</v>
      </c>
      <c r="B97">
        <v>70</v>
      </c>
      <c r="C97">
        <v>3095</v>
      </c>
      <c r="D97">
        <v>3134.5877405296596</v>
      </c>
      <c r="E97">
        <v>3291.1449128733111</v>
      </c>
      <c r="F97">
        <v>3392.5661181481291</v>
      </c>
      <c r="G97">
        <v>3489.6421034746322</v>
      </c>
      <c r="H97">
        <v>3772.3501503369816</v>
      </c>
      <c r="I97">
        <v>4181.8286085011841</v>
      </c>
      <c r="J97">
        <v>4338.8910291755619</v>
      </c>
      <c r="K97">
        <v>4440.9083693762022</v>
      </c>
      <c r="L97">
        <v>4508.7672162670196</v>
      </c>
      <c r="M97">
        <v>4477.8862633497638</v>
      </c>
    </row>
    <row r="98" spans="1:13">
      <c r="A98" t="s">
        <v>129</v>
      </c>
      <c r="B98">
        <v>75</v>
      </c>
      <c r="C98">
        <v>2686</v>
      </c>
      <c r="D98">
        <v>2724.3170554913272</v>
      </c>
      <c r="E98">
        <v>2819.1259303694114</v>
      </c>
      <c r="F98">
        <v>2921.9301253268031</v>
      </c>
      <c r="G98">
        <v>2975.4341745753554</v>
      </c>
      <c r="H98">
        <v>2949.4805011172248</v>
      </c>
      <c r="I98">
        <v>2989.0510963522893</v>
      </c>
      <c r="J98">
        <v>3141.9552683294942</v>
      </c>
      <c r="K98">
        <v>3246.2377608969778</v>
      </c>
      <c r="L98">
        <v>3346.9534680613642</v>
      </c>
      <c r="M98">
        <v>3612.3793066675198</v>
      </c>
    </row>
    <row r="99" spans="1:13">
      <c r="A99" t="s">
        <v>130</v>
      </c>
      <c r="B99">
        <v>80</v>
      </c>
      <c r="C99">
        <v>2230</v>
      </c>
      <c r="D99">
        <v>2300.8821447001478</v>
      </c>
      <c r="E99">
        <v>2300.5098837254031</v>
      </c>
      <c r="F99">
        <v>2307.6308627918256</v>
      </c>
      <c r="G99">
        <v>2373.6628240682103</v>
      </c>
      <c r="H99">
        <v>2417.0375750409085</v>
      </c>
      <c r="I99">
        <v>2461.9056641045627</v>
      </c>
      <c r="J99">
        <v>2549.3267762626265</v>
      </c>
      <c r="K99">
        <v>2643.9280528992876</v>
      </c>
      <c r="L99">
        <v>2702.6491033066691</v>
      </c>
      <c r="M99">
        <v>2683.9464603263009</v>
      </c>
    </row>
    <row r="100" spans="1:13">
      <c r="A100" t="s">
        <v>131</v>
      </c>
      <c r="B100">
        <v>85</v>
      </c>
      <c r="C100">
        <v>1502</v>
      </c>
      <c r="D100">
        <v>1511.3912841609206</v>
      </c>
      <c r="E100">
        <v>1575.5139727855731</v>
      </c>
      <c r="F100">
        <v>1610.1775992955932</v>
      </c>
      <c r="G100">
        <v>1656.4190761492648</v>
      </c>
      <c r="H100">
        <v>1706.2916002207567</v>
      </c>
      <c r="I100">
        <v>1763.9423849438335</v>
      </c>
      <c r="J100">
        <v>1782.2758291097148</v>
      </c>
      <c r="K100">
        <v>1805.0124655279701</v>
      </c>
      <c r="L100">
        <v>1870.4036703177399</v>
      </c>
      <c r="M100">
        <v>1915.5559737699477</v>
      </c>
    </row>
    <row r="101" spans="1:13">
      <c r="A101" t="s">
        <v>132</v>
      </c>
      <c r="B101">
        <v>90</v>
      </c>
      <c r="C101">
        <v>1029</v>
      </c>
      <c r="D101">
        <v>1037.8407139214864</v>
      </c>
      <c r="E101">
        <v>1057.5919138124968</v>
      </c>
      <c r="F101">
        <v>1095.6191156346526</v>
      </c>
      <c r="G101">
        <v>1131.7503797030397</v>
      </c>
      <c r="H101">
        <v>1159.1439906388252</v>
      </c>
      <c r="I101">
        <v>1181.5062000411287</v>
      </c>
      <c r="J101">
        <v>1234.9667387620841</v>
      </c>
      <c r="K101">
        <v>1285.2681628840869</v>
      </c>
      <c r="L101">
        <v>1343.5101651486307</v>
      </c>
      <c r="M101">
        <v>1399.780244896551</v>
      </c>
    </row>
    <row r="102" spans="1:13">
      <c r="A102" t="s">
        <v>215</v>
      </c>
      <c r="B102" t="s">
        <v>20</v>
      </c>
      <c r="C102">
        <v>71547</v>
      </c>
      <c r="D102">
        <v>71853.167128970497</v>
      </c>
      <c r="E102">
        <v>72229.392187024292</v>
      </c>
      <c r="F102">
        <v>72664.569085539391</v>
      </c>
      <c r="G102">
        <v>73159.490702516399</v>
      </c>
      <c r="H102">
        <v>73669.956699171031</v>
      </c>
      <c r="I102">
        <v>74181.862704151485</v>
      </c>
      <c r="J102">
        <v>74728.171745616695</v>
      </c>
      <c r="K102">
        <v>75276.248970826447</v>
      </c>
      <c r="L102">
        <v>75850.274233545773</v>
      </c>
      <c r="M102">
        <v>76434.985451905362</v>
      </c>
    </row>
    <row r="103" spans="1:13">
      <c r="A103" t="s">
        <v>133</v>
      </c>
      <c r="B103">
        <v>0</v>
      </c>
      <c r="C103">
        <v>4161</v>
      </c>
      <c r="D103">
        <v>4321.6367561294137</v>
      </c>
      <c r="E103">
        <v>4401.3370169509544</v>
      </c>
      <c r="F103">
        <v>4546.776745399362</v>
      </c>
      <c r="G103">
        <v>4651.6893576016764</v>
      </c>
      <c r="H103">
        <v>4711.2357150529915</v>
      </c>
      <c r="I103">
        <v>4679.0522227893771</v>
      </c>
      <c r="J103">
        <v>4630.1037310124202</v>
      </c>
      <c r="K103">
        <v>4578.3932954683041</v>
      </c>
      <c r="L103">
        <v>4528.4082618580014</v>
      </c>
      <c r="M103">
        <v>4487.2142187575446</v>
      </c>
    </row>
    <row r="104" spans="1:13">
      <c r="A104" t="s">
        <v>134</v>
      </c>
      <c r="B104">
        <v>5</v>
      </c>
      <c r="C104">
        <v>3939</v>
      </c>
      <c r="D104">
        <v>4029.450799647891</v>
      </c>
      <c r="E104">
        <v>4194.3224064594042</v>
      </c>
      <c r="F104">
        <v>4294.9093578772636</v>
      </c>
      <c r="G104">
        <v>4372.0800308546104</v>
      </c>
      <c r="H104">
        <v>4458.0809428914354</v>
      </c>
      <c r="I104">
        <v>4620.1373818321981</v>
      </c>
      <c r="J104">
        <v>4706.6722766692728</v>
      </c>
      <c r="K104">
        <v>4853.0571416867624</v>
      </c>
      <c r="L104">
        <v>4960.5237514499659</v>
      </c>
      <c r="M104">
        <v>5026.2327243903601</v>
      </c>
    </row>
    <row r="105" spans="1:13">
      <c r="A105" t="s">
        <v>135</v>
      </c>
      <c r="B105">
        <v>10</v>
      </c>
      <c r="C105">
        <v>4104</v>
      </c>
      <c r="D105">
        <v>4051.2431902577405</v>
      </c>
      <c r="E105">
        <v>3982.0522053753029</v>
      </c>
      <c r="F105">
        <v>3988.4876440534904</v>
      </c>
      <c r="G105">
        <v>4005.1431096711494</v>
      </c>
      <c r="H105">
        <v>4095.7747844174473</v>
      </c>
      <c r="I105">
        <v>4193.8236985871599</v>
      </c>
      <c r="J105">
        <v>4358.2539009580287</v>
      </c>
      <c r="K105">
        <v>4460.8583860009167</v>
      </c>
      <c r="L105">
        <v>4543.5191004350618</v>
      </c>
      <c r="M105">
        <v>4628.0268452561149</v>
      </c>
    </row>
    <row r="106" spans="1:13">
      <c r="A106" t="s">
        <v>136</v>
      </c>
      <c r="B106">
        <v>15</v>
      </c>
      <c r="C106">
        <v>3979</v>
      </c>
      <c r="D106">
        <v>3860.935275394982</v>
      </c>
      <c r="E106">
        <v>3876.0591923708198</v>
      </c>
      <c r="F106">
        <v>3783.8322856348509</v>
      </c>
      <c r="G106">
        <v>3774.1958754036364</v>
      </c>
      <c r="H106">
        <v>3713.1502129924852</v>
      </c>
      <c r="I106">
        <v>3645.6874623853419</v>
      </c>
      <c r="J106">
        <v>3613.7674525995217</v>
      </c>
      <c r="K106">
        <v>3599.3132138199526</v>
      </c>
      <c r="L106">
        <v>3640.5114899674177</v>
      </c>
      <c r="M106">
        <v>3732.1536740154561</v>
      </c>
    </row>
    <row r="107" spans="1:13">
      <c r="A107" t="s">
        <v>137</v>
      </c>
      <c r="B107">
        <v>20</v>
      </c>
      <c r="C107">
        <v>3098</v>
      </c>
      <c r="D107">
        <v>3031.8140372501748</v>
      </c>
      <c r="E107">
        <v>2832.7895448285112</v>
      </c>
      <c r="F107">
        <v>2710.7264682344035</v>
      </c>
      <c r="G107">
        <v>2596.1467662145669</v>
      </c>
      <c r="H107">
        <v>2506.1263834012898</v>
      </c>
      <c r="I107">
        <v>2450.725469774492</v>
      </c>
      <c r="J107">
        <v>2449.7276159219982</v>
      </c>
      <c r="K107">
        <v>2408.3448819672694</v>
      </c>
      <c r="L107">
        <v>2398.4164985536904</v>
      </c>
      <c r="M107">
        <v>2370.0697619532016</v>
      </c>
    </row>
    <row r="108" spans="1:13">
      <c r="A108" t="s">
        <v>138</v>
      </c>
      <c r="B108">
        <v>25</v>
      </c>
      <c r="C108">
        <v>3703</v>
      </c>
      <c r="D108">
        <v>3615.378446337666</v>
      </c>
      <c r="E108">
        <v>3576.5122764909956</v>
      </c>
      <c r="F108">
        <v>3642.310081008558</v>
      </c>
      <c r="G108">
        <v>3673.7269377694438</v>
      </c>
      <c r="H108">
        <v>3677.9004095905757</v>
      </c>
      <c r="I108">
        <v>3678.9996160158098</v>
      </c>
      <c r="J108">
        <v>3598.2285571706143</v>
      </c>
      <c r="K108">
        <v>3548.8104838812665</v>
      </c>
      <c r="L108">
        <v>3480.6810814021828</v>
      </c>
      <c r="M108">
        <v>3409.5123017604383</v>
      </c>
    </row>
    <row r="109" spans="1:13">
      <c r="A109" t="s">
        <v>139</v>
      </c>
      <c r="B109">
        <v>30</v>
      </c>
      <c r="C109">
        <v>4108</v>
      </c>
      <c r="D109">
        <v>4255.0950306758386</v>
      </c>
      <c r="E109">
        <v>4428.4862853841669</v>
      </c>
      <c r="F109">
        <v>4323.2832821433258</v>
      </c>
      <c r="G109">
        <v>4271.0173606669978</v>
      </c>
      <c r="H109">
        <v>4244.2063506138311</v>
      </c>
      <c r="I109">
        <v>4196.2810399224936</v>
      </c>
      <c r="J109">
        <v>4184.7269368303969</v>
      </c>
      <c r="K109">
        <v>4249.5532952847343</v>
      </c>
      <c r="L109">
        <v>4290.7027547059615</v>
      </c>
      <c r="M109">
        <v>4323.8050416189508</v>
      </c>
    </row>
    <row r="110" spans="1:13">
      <c r="A110" t="s">
        <v>140</v>
      </c>
      <c r="B110">
        <v>35</v>
      </c>
      <c r="C110">
        <v>4905</v>
      </c>
      <c r="D110">
        <v>4729.7346730027111</v>
      </c>
      <c r="E110">
        <v>4633.9036506636585</v>
      </c>
      <c r="F110">
        <v>4665.7517205867553</v>
      </c>
      <c r="G110">
        <v>4718.6022758639692</v>
      </c>
      <c r="H110">
        <v>4815.7103967307094</v>
      </c>
      <c r="I110">
        <v>4955.5440226441406</v>
      </c>
      <c r="J110">
        <v>5109.7349218730114</v>
      </c>
      <c r="K110">
        <v>5031.6397606765313</v>
      </c>
      <c r="L110">
        <v>4988.3420152409044</v>
      </c>
      <c r="M110">
        <v>4964.2346063676696</v>
      </c>
    </row>
    <row r="111" spans="1:13">
      <c r="A111" t="s">
        <v>141</v>
      </c>
      <c r="B111">
        <v>40</v>
      </c>
      <c r="C111">
        <v>5597</v>
      </c>
      <c r="D111">
        <v>5566.8874494459415</v>
      </c>
      <c r="E111">
        <v>5509.2631584192759</v>
      </c>
      <c r="F111">
        <v>5473.5504140540543</v>
      </c>
      <c r="G111">
        <v>5381.931620982451</v>
      </c>
      <c r="H111">
        <v>5224.5145374770636</v>
      </c>
      <c r="I111">
        <v>5063.1398706800564</v>
      </c>
      <c r="J111">
        <v>4976.0237877812178</v>
      </c>
      <c r="K111">
        <v>5012.7036757900023</v>
      </c>
      <c r="L111">
        <v>5078.5253625503165</v>
      </c>
      <c r="M111">
        <v>5185.4066379574551</v>
      </c>
    </row>
    <row r="112" spans="1:13">
      <c r="A112" t="s">
        <v>142</v>
      </c>
      <c r="B112">
        <v>45</v>
      </c>
      <c r="C112">
        <v>5617</v>
      </c>
      <c r="D112">
        <v>5738.7174491908008</v>
      </c>
      <c r="E112">
        <v>5719.8782280401683</v>
      </c>
      <c r="F112">
        <v>5694.048466918257</v>
      </c>
      <c r="G112">
        <v>5711.8981756886124</v>
      </c>
      <c r="H112">
        <v>5729.7956184723935</v>
      </c>
      <c r="I112">
        <v>5696.2813035586341</v>
      </c>
      <c r="J112">
        <v>5638.8458151259438</v>
      </c>
      <c r="K112">
        <v>5594.2395357847536</v>
      </c>
      <c r="L112">
        <v>5505.8695137300438</v>
      </c>
      <c r="M112">
        <v>5353.2127467342289</v>
      </c>
    </row>
    <row r="113" spans="1:13">
      <c r="A113" t="s">
        <v>143</v>
      </c>
      <c r="B113">
        <v>50</v>
      </c>
      <c r="C113">
        <v>4862</v>
      </c>
      <c r="D113">
        <v>4996.911567750265</v>
      </c>
      <c r="E113">
        <v>5130.4427445680694</v>
      </c>
      <c r="F113">
        <v>5323.4785152794002</v>
      </c>
      <c r="G113">
        <v>5440.1289007284113</v>
      </c>
      <c r="H113">
        <v>5569.6794699890079</v>
      </c>
      <c r="I113">
        <v>5684.66133702147</v>
      </c>
      <c r="J113">
        <v>5671.4173935394483</v>
      </c>
      <c r="K113">
        <v>5645.8907260477827</v>
      </c>
      <c r="L113">
        <v>5655.1235361616364</v>
      </c>
      <c r="M113">
        <v>5670.6488183048887</v>
      </c>
    </row>
    <row r="114" spans="1:13">
      <c r="A114" t="s">
        <v>144</v>
      </c>
      <c r="B114">
        <v>55</v>
      </c>
      <c r="C114">
        <v>4362</v>
      </c>
      <c r="D114">
        <v>4356.540755918827</v>
      </c>
      <c r="E114">
        <v>4475.2157296729138</v>
      </c>
      <c r="F114">
        <v>4537.2477706297159</v>
      </c>
      <c r="G114">
        <v>4673.4579046670769</v>
      </c>
      <c r="H114">
        <v>4740.7871862768752</v>
      </c>
      <c r="I114">
        <v>4875.8220966672561</v>
      </c>
      <c r="J114">
        <v>5010.1757801614785</v>
      </c>
      <c r="K114">
        <v>5197.5968882553716</v>
      </c>
      <c r="L114">
        <v>5318.3931493909604</v>
      </c>
      <c r="M114">
        <v>5444.8946993537566</v>
      </c>
    </row>
    <row r="115" spans="1:13">
      <c r="A115" t="s">
        <v>145</v>
      </c>
      <c r="B115">
        <v>60</v>
      </c>
      <c r="C115">
        <v>4679</v>
      </c>
      <c r="D115">
        <v>4404.8582919499495</v>
      </c>
      <c r="E115">
        <v>4227.2141606410587</v>
      </c>
      <c r="F115">
        <v>4184.609225310207</v>
      </c>
      <c r="G115">
        <v>4167.589281100778</v>
      </c>
      <c r="H115">
        <v>4247.9894863853897</v>
      </c>
      <c r="I115">
        <v>4252.8844951585852</v>
      </c>
      <c r="J115">
        <v>4367.7403128816932</v>
      </c>
      <c r="K115">
        <v>4435.1099279364753</v>
      </c>
      <c r="L115">
        <v>4568.5353027815418</v>
      </c>
      <c r="M115">
        <v>4644.2308377894315</v>
      </c>
    </row>
    <row r="116" spans="1:13">
      <c r="A116" t="s">
        <v>146</v>
      </c>
      <c r="B116">
        <v>65</v>
      </c>
      <c r="C116">
        <v>3947</v>
      </c>
      <c r="D116">
        <v>4355.9673058381177</v>
      </c>
      <c r="E116">
        <v>4542.371399652231</v>
      </c>
      <c r="F116">
        <v>4529.955972314754</v>
      </c>
      <c r="G116">
        <v>4507.0971774520549</v>
      </c>
      <c r="H116">
        <v>4442.2917610080094</v>
      </c>
      <c r="I116">
        <v>4186.4116596133827</v>
      </c>
      <c r="J116">
        <v>4022.6598720973634</v>
      </c>
      <c r="K116">
        <v>3985.5517821364701</v>
      </c>
      <c r="L116">
        <v>3973.1002301533226</v>
      </c>
      <c r="M116">
        <v>4048.5420256491225</v>
      </c>
    </row>
    <row r="117" spans="1:13">
      <c r="A117" t="s">
        <v>147</v>
      </c>
      <c r="B117">
        <v>70</v>
      </c>
      <c r="C117">
        <v>2858</v>
      </c>
      <c r="D117">
        <v>2943.1356871065032</v>
      </c>
      <c r="E117">
        <v>3079.3194317965012</v>
      </c>
      <c r="F117">
        <v>3287.6874781124216</v>
      </c>
      <c r="G117">
        <v>3488.5379503709146</v>
      </c>
      <c r="H117">
        <v>3751.8351611283497</v>
      </c>
      <c r="I117">
        <v>4143.9520113786111</v>
      </c>
      <c r="J117">
        <v>4323.844320632259</v>
      </c>
      <c r="K117">
        <v>4322.2280828883386</v>
      </c>
      <c r="L117">
        <v>4309.6800752465415</v>
      </c>
      <c r="M117">
        <v>4254.8739073035476</v>
      </c>
    </row>
    <row r="118" spans="1:13">
      <c r="A118" t="s">
        <v>148</v>
      </c>
      <c r="B118">
        <v>75</v>
      </c>
      <c r="C118">
        <v>2591</v>
      </c>
      <c r="D118">
        <v>2605.2784202976609</v>
      </c>
      <c r="E118">
        <v>2625.3722415256952</v>
      </c>
      <c r="F118">
        <v>2679.163023792858</v>
      </c>
      <c r="G118">
        <v>2700.761518167953</v>
      </c>
      <c r="H118">
        <v>2637.8864733096216</v>
      </c>
      <c r="I118">
        <v>2716.9941653225974</v>
      </c>
      <c r="J118">
        <v>2846.5880349700074</v>
      </c>
      <c r="K118">
        <v>3040.143880240516</v>
      </c>
      <c r="L118">
        <v>3223.3886643586152</v>
      </c>
      <c r="M118">
        <v>3465.4210011493869</v>
      </c>
    </row>
    <row r="119" spans="1:13">
      <c r="A119" t="s">
        <v>149</v>
      </c>
      <c r="B119">
        <v>80</v>
      </c>
      <c r="C119">
        <v>2343</v>
      </c>
      <c r="D119">
        <v>2302.3242733056663</v>
      </c>
      <c r="E119">
        <v>2305.9352740596473</v>
      </c>
      <c r="F119">
        <v>2256.682513205094</v>
      </c>
      <c r="G119">
        <v>2255.018890671869</v>
      </c>
      <c r="H119">
        <v>2285.545621982671</v>
      </c>
      <c r="I119">
        <v>2304.7530352829576</v>
      </c>
      <c r="J119">
        <v>2335.3941151552826</v>
      </c>
      <c r="K119">
        <v>2392.0187227984702</v>
      </c>
      <c r="L119">
        <v>2419.5348939887735</v>
      </c>
      <c r="M119">
        <v>2375.1544788145479</v>
      </c>
    </row>
    <row r="120" spans="1:13">
      <c r="A120" t="s">
        <v>150</v>
      </c>
      <c r="B120">
        <v>85</v>
      </c>
      <c r="C120">
        <v>1575</v>
      </c>
      <c r="D120">
        <v>1601.3256939955415</v>
      </c>
      <c r="E120">
        <v>1642.4258076930964</v>
      </c>
      <c r="F120">
        <v>1713.1540116463389</v>
      </c>
      <c r="G120">
        <v>1746.0024917247383</v>
      </c>
      <c r="H120">
        <v>1768.7169042120358</v>
      </c>
      <c r="I120">
        <v>1759.7823205015457</v>
      </c>
      <c r="J120">
        <v>1783.1088300153726</v>
      </c>
      <c r="K120">
        <v>1771.2165506311183</v>
      </c>
      <c r="L120">
        <v>1785.1460134109377</v>
      </c>
      <c r="M120">
        <v>1824.6291373779395</v>
      </c>
    </row>
    <row r="121" spans="1:13">
      <c r="A121" t="s">
        <v>151</v>
      </c>
      <c r="B121">
        <v>90</v>
      </c>
      <c r="C121">
        <v>1119</v>
      </c>
      <c r="D121">
        <v>1085.9320254748222</v>
      </c>
      <c r="E121">
        <v>1046.4914324317967</v>
      </c>
      <c r="F121">
        <v>1028.9141093382964</v>
      </c>
      <c r="G121">
        <v>1024.4650769154775</v>
      </c>
      <c r="H121">
        <v>1048.729283238835</v>
      </c>
      <c r="I121">
        <v>1076.9294950153676</v>
      </c>
      <c r="J121">
        <v>1101.1580902213555</v>
      </c>
      <c r="K121">
        <v>1149.5787395314094</v>
      </c>
      <c r="L121">
        <v>1181.8725381598867</v>
      </c>
      <c r="M121">
        <v>1226.72198735132</v>
      </c>
    </row>
    <row r="122" spans="1:13">
      <c r="A122" t="s">
        <v>216</v>
      </c>
      <c r="B122" t="s">
        <v>22</v>
      </c>
      <c r="C122">
        <v>54442</v>
      </c>
      <c r="D122">
        <v>54784.136168825149</v>
      </c>
      <c r="E122">
        <v>55177.844942959688</v>
      </c>
      <c r="F122">
        <v>55588.243930018551</v>
      </c>
      <c r="G122">
        <v>56012.32555231516</v>
      </c>
      <c r="H122">
        <v>56448.092643522032</v>
      </c>
      <c r="I122">
        <v>56891.913468288425</v>
      </c>
      <c r="J122">
        <v>57343.53794935593</v>
      </c>
      <c r="K122">
        <v>57810.616053455378</v>
      </c>
      <c r="L122">
        <v>58291.107913091037</v>
      </c>
      <c r="M122">
        <v>58778.92053807529</v>
      </c>
    </row>
    <row r="123" spans="1:13">
      <c r="A123" t="s">
        <v>152</v>
      </c>
      <c r="B123">
        <v>0</v>
      </c>
      <c r="C123">
        <v>3053</v>
      </c>
      <c r="D123">
        <v>3095.3402642458418</v>
      </c>
      <c r="E123">
        <v>3094.7027450109435</v>
      </c>
      <c r="F123">
        <v>3158.7725401321295</v>
      </c>
      <c r="G123">
        <v>3215.2814375926232</v>
      </c>
      <c r="H123">
        <v>3248.4233058406976</v>
      </c>
      <c r="I123">
        <v>3244.9719763981548</v>
      </c>
      <c r="J123">
        <v>3226.025440569696</v>
      </c>
      <c r="K123">
        <v>3201.7120952365904</v>
      </c>
      <c r="L123">
        <v>3177.8200482322081</v>
      </c>
      <c r="M123">
        <v>3155.4163101699796</v>
      </c>
    </row>
    <row r="124" spans="1:13">
      <c r="A124" t="s">
        <v>153</v>
      </c>
      <c r="B124">
        <v>5</v>
      </c>
      <c r="C124">
        <v>2634</v>
      </c>
      <c r="D124">
        <v>2745.0973237933008</v>
      </c>
      <c r="E124">
        <v>2919.0621061698848</v>
      </c>
      <c r="F124">
        <v>2984.4512441029005</v>
      </c>
      <c r="G124">
        <v>3049.9657567361473</v>
      </c>
      <c r="H124">
        <v>3105.4079298395413</v>
      </c>
      <c r="I124">
        <v>3157.843273521265</v>
      </c>
      <c r="J124">
        <v>3169.0616393020759</v>
      </c>
      <c r="K124">
        <v>3236.6138716643181</v>
      </c>
      <c r="L124">
        <v>3295.9335453111466</v>
      </c>
      <c r="M124">
        <v>3333.6532722587831</v>
      </c>
    </row>
    <row r="125" spans="1:13">
      <c r="A125" t="s">
        <v>154</v>
      </c>
      <c r="B125">
        <v>10</v>
      </c>
      <c r="C125">
        <v>2744</v>
      </c>
      <c r="D125">
        <v>2677.5909672060466</v>
      </c>
      <c r="E125">
        <v>2593.4276755699366</v>
      </c>
      <c r="F125">
        <v>2557.5741773487371</v>
      </c>
      <c r="G125">
        <v>2563.5815078972355</v>
      </c>
      <c r="H125">
        <v>2624.9736908901145</v>
      </c>
      <c r="I125">
        <v>2729.3234748501372</v>
      </c>
      <c r="J125">
        <v>2890.9204341971126</v>
      </c>
      <c r="K125">
        <v>2956.9662619976234</v>
      </c>
      <c r="L125">
        <v>3022.6839994441452</v>
      </c>
      <c r="M125">
        <v>3075.4513534255625</v>
      </c>
    </row>
    <row r="126" spans="1:13">
      <c r="A126" t="s">
        <v>155</v>
      </c>
      <c r="B126">
        <v>15</v>
      </c>
      <c r="C126">
        <v>2760</v>
      </c>
      <c r="D126">
        <v>2686.7700792705373</v>
      </c>
      <c r="E126">
        <v>2670.7361493649364</v>
      </c>
      <c r="F126">
        <v>2702.0779414401059</v>
      </c>
      <c r="G126">
        <v>2676.2650730574842</v>
      </c>
      <c r="H126">
        <v>2606.8938700302083</v>
      </c>
      <c r="I126">
        <v>2539.7580019740935</v>
      </c>
      <c r="J126">
        <v>2466.0600052604768</v>
      </c>
      <c r="K126">
        <v>2445.0692636480503</v>
      </c>
      <c r="L126">
        <v>2457.566434755508</v>
      </c>
      <c r="M126">
        <v>2520.5349402671177</v>
      </c>
    </row>
    <row r="127" spans="1:13">
      <c r="A127" t="s">
        <v>156</v>
      </c>
      <c r="B127">
        <v>20</v>
      </c>
      <c r="C127">
        <v>2794</v>
      </c>
      <c r="D127">
        <v>2838.0817188182727</v>
      </c>
      <c r="E127">
        <v>2806.0008435916202</v>
      </c>
      <c r="F127">
        <v>2744.1260193769463</v>
      </c>
      <c r="G127">
        <v>2655.6826256279146</v>
      </c>
      <c r="H127">
        <v>2587.927760638323</v>
      </c>
      <c r="I127">
        <v>2538.5412501798537</v>
      </c>
      <c r="J127">
        <v>2515.6965055186511</v>
      </c>
      <c r="K127">
        <v>2513.3733832418156</v>
      </c>
      <c r="L127">
        <v>2490.4807315842959</v>
      </c>
      <c r="M127">
        <v>2442.8774980368748</v>
      </c>
    </row>
    <row r="128" spans="1:13">
      <c r="A128" t="s">
        <v>157</v>
      </c>
      <c r="B128">
        <v>25</v>
      </c>
      <c r="C128">
        <v>3142</v>
      </c>
      <c r="D128">
        <v>3147.3587186593099</v>
      </c>
      <c r="E128">
        <v>3190.4227520583204</v>
      </c>
      <c r="F128">
        <v>3259.2210839620702</v>
      </c>
      <c r="G128">
        <v>3291.6179862451186</v>
      </c>
      <c r="H128">
        <v>3369.811362461609</v>
      </c>
      <c r="I128">
        <v>3419.0783139384034</v>
      </c>
      <c r="J128">
        <v>3402.205017466486</v>
      </c>
      <c r="K128">
        <v>3376.8288611752982</v>
      </c>
      <c r="L128">
        <v>3317.903024917744</v>
      </c>
      <c r="M128">
        <v>3255.7750075614285</v>
      </c>
    </row>
    <row r="129" spans="1:13">
      <c r="A129" t="s">
        <v>158</v>
      </c>
      <c r="B129">
        <v>30</v>
      </c>
      <c r="C129">
        <v>3336</v>
      </c>
      <c r="D129">
        <v>3409.8653698705339</v>
      </c>
      <c r="E129">
        <v>3466.0993690124142</v>
      </c>
      <c r="F129">
        <v>3459.3707796961971</v>
      </c>
      <c r="G129">
        <v>3447.2705714280401</v>
      </c>
      <c r="H129">
        <v>3443.8323401981975</v>
      </c>
      <c r="I129">
        <v>3448.4835148666307</v>
      </c>
      <c r="J129">
        <v>3490.4749784381006</v>
      </c>
      <c r="K129">
        <v>3550.4589177615208</v>
      </c>
      <c r="L129">
        <v>3582.5905907537381</v>
      </c>
      <c r="M129">
        <v>3653.5705232443433</v>
      </c>
    </row>
    <row r="130" spans="1:13">
      <c r="A130" t="s">
        <v>159</v>
      </c>
      <c r="B130">
        <v>35</v>
      </c>
      <c r="C130">
        <v>3503</v>
      </c>
      <c r="D130">
        <v>3453.653817280971</v>
      </c>
      <c r="E130">
        <v>3369.9297667263199</v>
      </c>
      <c r="F130">
        <v>3355.1401033949905</v>
      </c>
      <c r="G130">
        <v>3471.0322370441831</v>
      </c>
      <c r="H130">
        <v>3572.1573827297443</v>
      </c>
      <c r="I130">
        <v>3649.5561714483501</v>
      </c>
      <c r="J130">
        <v>3707.1647693692958</v>
      </c>
      <c r="K130">
        <v>3705.132663080155</v>
      </c>
      <c r="L130">
        <v>3684.3585665803048</v>
      </c>
      <c r="M130">
        <v>3681.888070367751</v>
      </c>
    </row>
    <row r="131" spans="1:13">
      <c r="A131" t="s">
        <v>160</v>
      </c>
      <c r="B131">
        <v>40</v>
      </c>
      <c r="C131">
        <v>3944</v>
      </c>
      <c r="D131">
        <v>3890.2069499107483</v>
      </c>
      <c r="E131">
        <v>3897.1903963230297</v>
      </c>
      <c r="F131">
        <v>3817.0230311184364</v>
      </c>
      <c r="G131">
        <v>3781.873142036507</v>
      </c>
      <c r="H131">
        <v>3642.5098695765278</v>
      </c>
      <c r="I131">
        <v>3582.7248746554105</v>
      </c>
      <c r="J131">
        <v>3500.5019893467065</v>
      </c>
      <c r="K131">
        <v>3491.3278602652977</v>
      </c>
      <c r="L131">
        <v>3601.2701086845036</v>
      </c>
      <c r="M131">
        <v>3702.1890345754728</v>
      </c>
    </row>
    <row r="132" spans="1:13">
      <c r="A132" t="s">
        <v>161</v>
      </c>
      <c r="B132">
        <v>45</v>
      </c>
      <c r="C132">
        <v>4062</v>
      </c>
      <c r="D132">
        <v>4122.0392498321116</v>
      </c>
      <c r="E132">
        <v>4087.5211327156339</v>
      </c>
      <c r="F132">
        <v>4083.6263049862519</v>
      </c>
      <c r="G132">
        <v>3998.4810856930239</v>
      </c>
      <c r="H132">
        <v>4014.3182983656852</v>
      </c>
      <c r="I132">
        <v>3963.7125771304827</v>
      </c>
      <c r="J132">
        <v>3962.5296758914528</v>
      </c>
      <c r="K132">
        <v>3881.6090611193581</v>
      </c>
      <c r="L132">
        <v>3843.2052938170882</v>
      </c>
      <c r="M132">
        <v>3707.3278966618677</v>
      </c>
    </row>
    <row r="133" spans="1:13">
      <c r="A133" t="s">
        <v>162</v>
      </c>
      <c r="B133">
        <v>50</v>
      </c>
      <c r="C133">
        <v>3415</v>
      </c>
      <c r="D133">
        <v>3541.9965400061183</v>
      </c>
      <c r="E133">
        <v>3723.68353205014</v>
      </c>
      <c r="F133">
        <v>3891.7000976165218</v>
      </c>
      <c r="G133">
        <v>4068.1555663553709</v>
      </c>
      <c r="H133">
        <v>4136.1365330844028</v>
      </c>
      <c r="I133">
        <v>4195.1985272214561</v>
      </c>
      <c r="J133">
        <v>4170.5442034779389</v>
      </c>
      <c r="K133">
        <v>4168.3124684650556</v>
      </c>
      <c r="L133">
        <v>4088.8143917823036</v>
      </c>
      <c r="M133">
        <v>4102.1690049777771</v>
      </c>
    </row>
    <row r="134" spans="1:13">
      <c r="A134" t="s">
        <v>163</v>
      </c>
      <c r="B134">
        <v>55</v>
      </c>
      <c r="C134">
        <v>2993</v>
      </c>
      <c r="D134">
        <v>3057.2027101287877</v>
      </c>
      <c r="E134">
        <v>3134.1028644681464</v>
      </c>
      <c r="F134">
        <v>3265.4563451347321</v>
      </c>
      <c r="G134">
        <v>3339.0890808087115</v>
      </c>
      <c r="H134">
        <v>3477.0699768347513</v>
      </c>
      <c r="I134">
        <v>3607.3075889461729</v>
      </c>
      <c r="J134">
        <v>3779.7472505595383</v>
      </c>
      <c r="K134">
        <v>3945.0028477298119</v>
      </c>
      <c r="L134">
        <v>4116.981460141702</v>
      </c>
      <c r="M134">
        <v>4191.4478151601843</v>
      </c>
    </row>
    <row r="135" spans="1:13">
      <c r="A135" t="s">
        <v>164</v>
      </c>
      <c r="B135">
        <v>60</v>
      </c>
      <c r="C135">
        <v>3368</v>
      </c>
      <c r="D135">
        <v>3212.3853884689229</v>
      </c>
      <c r="E135">
        <v>3115.937067365453</v>
      </c>
      <c r="F135">
        <v>3027.1981151492419</v>
      </c>
      <c r="G135">
        <v>3038.6278921487306</v>
      </c>
      <c r="H135">
        <v>3051.4814300431021</v>
      </c>
      <c r="I135">
        <v>3115.1621522764867</v>
      </c>
      <c r="J135">
        <v>3194.2662099184536</v>
      </c>
      <c r="K135">
        <v>3319.7600380039553</v>
      </c>
      <c r="L135">
        <v>3398.7867967811831</v>
      </c>
      <c r="M135">
        <v>3535.6532419973237</v>
      </c>
    </row>
    <row r="136" spans="1:13">
      <c r="A136" t="s">
        <v>165</v>
      </c>
      <c r="B136">
        <v>65</v>
      </c>
      <c r="C136">
        <v>2920</v>
      </c>
      <c r="D136">
        <v>3150.4056180145044</v>
      </c>
      <c r="E136">
        <v>3284.2954965142872</v>
      </c>
      <c r="F136">
        <v>3369.4834060082449</v>
      </c>
      <c r="G136">
        <v>3365.0942918298033</v>
      </c>
      <c r="H136">
        <v>3371.527123422336</v>
      </c>
      <c r="I136">
        <v>3215.7955369233528</v>
      </c>
      <c r="J136">
        <v>3121.6798179928251</v>
      </c>
      <c r="K136">
        <v>3041.3505322321503</v>
      </c>
      <c r="L136">
        <v>3051.3360315997493</v>
      </c>
      <c r="M136">
        <v>3069.1724549103928</v>
      </c>
    </row>
    <row r="137" spans="1:13">
      <c r="A137" t="s">
        <v>166</v>
      </c>
      <c r="B137">
        <v>70</v>
      </c>
      <c r="C137">
        <v>2451</v>
      </c>
      <c r="D137">
        <v>2411.9558219577748</v>
      </c>
      <c r="E137">
        <v>2500.6475899523402</v>
      </c>
      <c r="F137">
        <v>2634.1051269341378</v>
      </c>
      <c r="G137">
        <v>2739.9600166056271</v>
      </c>
      <c r="H137">
        <v>2890.6717778619682</v>
      </c>
      <c r="I137">
        <v>3129.7098709854226</v>
      </c>
      <c r="J137">
        <v>3264.5721946860895</v>
      </c>
      <c r="K137">
        <v>3349.7972189822385</v>
      </c>
      <c r="L137">
        <v>3352.2021380108927</v>
      </c>
      <c r="M137">
        <v>3358.2029160313987</v>
      </c>
    </row>
    <row r="138" spans="1:13">
      <c r="A138" t="s">
        <v>167</v>
      </c>
      <c r="B138">
        <v>75</v>
      </c>
      <c r="C138">
        <v>2343</v>
      </c>
      <c r="D138">
        <v>2395.8373009096354</v>
      </c>
      <c r="E138">
        <v>2411.1661085410738</v>
      </c>
      <c r="F138">
        <v>2359.4515936083994</v>
      </c>
      <c r="G138">
        <v>2404.2426999479699</v>
      </c>
      <c r="H138">
        <v>2350.9199967682875</v>
      </c>
      <c r="I138">
        <v>2325.7090311785469</v>
      </c>
      <c r="J138">
        <v>2413.0711357163314</v>
      </c>
      <c r="K138">
        <v>2538.4575685406726</v>
      </c>
      <c r="L138">
        <v>2644.159518692295</v>
      </c>
      <c r="M138">
        <v>2793.6100688887732</v>
      </c>
    </row>
    <row r="139" spans="1:13">
      <c r="A139" t="s">
        <v>168</v>
      </c>
      <c r="B139">
        <v>80</v>
      </c>
      <c r="C139">
        <v>2117</v>
      </c>
      <c r="D139">
        <v>2100.056585529208</v>
      </c>
      <c r="E139">
        <v>2109.0111169771026</v>
      </c>
      <c r="F139">
        <v>2096.1163528072516</v>
      </c>
      <c r="G139">
        <v>2056.2975720467439</v>
      </c>
      <c r="H139">
        <v>2087.1392061794995</v>
      </c>
      <c r="I139">
        <v>2143.5217209023076</v>
      </c>
      <c r="J139">
        <v>2166.676767942588</v>
      </c>
      <c r="K139">
        <v>2139.8185955327367</v>
      </c>
      <c r="L139">
        <v>2184.1192792246779</v>
      </c>
      <c r="M139">
        <v>2145.8953543840507</v>
      </c>
    </row>
    <row r="140" spans="1:13">
      <c r="A140" t="s">
        <v>169</v>
      </c>
      <c r="B140">
        <v>85</v>
      </c>
      <c r="C140">
        <v>1671</v>
      </c>
      <c r="D140">
        <v>1592.0486483275945</v>
      </c>
      <c r="E140">
        <v>1548.6499831638857</v>
      </c>
      <c r="F140">
        <v>1553.1664891501412</v>
      </c>
      <c r="G140">
        <v>1566.43063640995</v>
      </c>
      <c r="H140">
        <v>1568.2833488284166</v>
      </c>
      <c r="I140">
        <v>1575.934882934177</v>
      </c>
      <c r="J140">
        <v>1596.2380214908842</v>
      </c>
      <c r="K140">
        <v>1606.7483073204285</v>
      </c>
      <c r="L140">
        <v>1598.8060619270273</v>
      </c>
      <c r="M140">
        <v>1637.4698196623488</v>
      </c>
    </row>
    <row r="141" spans="1:13">
      <c r="A141" t="s">
        <v>170</v>
      </c>
      <c r="B141">
        <v>90</v>
      </c>
      <c r="C141">
        <v>1192</v>
      </c>
      <c r="D141">
        <v>1256.243096594922</v>
      </c>
      <c r="E141">
        <v>1255.2582473842142</v>
      </c>
      <c r="F141">
        <v>1270.1831780511113</v>
      </c>
      <c r="G141">
        <v>1283.376372803971</v>
      </c>
      <c r="H141">
        <v>1298.6074399286272</v>
      </c>
      <c r="I141">
        <v>1309.5807279577205</v>
      </c>
      <c r="J141">
        <v>1306.1018922112298</v>
      </c>
      <c r="K141">
        <v>1342.2762374582969</v>
      </c>
      <c r="L141">
        <v>1382.0898908505253</v>
      </c>
      <c r="M141">
        <v>1416.615955493854</v>
      </c>
    </row>
    <row r="142" spans="1:13">
      <c r="A142" t="s">
        <v>217</v>
      </c>
      <c r="B142" t="s">
        <v>56</v>
      </c>
      <c r="C142">
        <v>417211</v>
      </c>
      <c r="D142">
        <v>420471.77756822784</v>
      </c>
      <c r="E142">
        <v>423978.18629083573</v>
      </c>
      <c r="F142">
        <v>427649.80321842531</v>
      </c>
      <c r="G142">
        <v>431430.50794838008</v>
      </c>
      <c r="H142">
        <v>435249.98893422034</v>
      </c>
      <c r="I142">
        <v>439030.38571127126</v>
      </c>
      <c r="J142">
        <v>442872.85671950248</v>
      </c>
      <c r="K142">
        <v>446735.07429348305</v>
      </c>
      <c r="L142">
        <v>450681.50867044588</v>
      </c>
      <c r="M142">
        <v>454661.00277822389</v>
      </c>
    </row>
    <row r="143" spans="1:13">
      <c r="A143" t="s">
        <v>171</v>
      </c>
      <c r="B143">
        <v>0</v>
      </c>
      <c r="C143">
        <f>SUM(C3,C23,C43,C63,C83,C103,C123)</f>
        <v>22566</v>
      </c>
      <c r="D143">
        <f t="shared" ref="D143:M143" si="0">SUM(D3,D23,D43,D63,D83,D103,D123)</f>
        <v>23191.775114031196</v>
      </c>
      <c r="E143">
        <f t="shared" si="0"/>
        <v>23579.966761040843</v>
      </c>
      <c r="F143">
        <f t="shared" si="0"/>
        <v>24084.174018883878</v>
      </c>
      <c r="G143">
        <f t="shared" si="0"/>
        <v>24574.442742815459</v>
      </c>
      <c r="H143">
        <f t="shared" si="0"/>
        <v>24948.197959096186</v>
      </c>
      <c r="I143">
        <f t="shared" si="0"/>
        <v>24907.45524898958</v>
      </c>
      <c r="J143">
        <f t="shared" si="0"/>
        <v>24762.779951243814</v>
      </c>
      <c r="K143">
        <f t="shared" si="0"/>
        <v>24574.155938420186</v>
      </c>
      <c r="L143">
        <f t="shared" si="0"/>
        <v>24396.773180488053</v>
      </c>
      <c r="M143">
        <f t="shared" si="0"/>
        <v>24244.300372394246</v>
      </c>
    </row>
    <row r="144" spans="1:13">
      <c r="A144" t="s">
        <v>172</v>
      </c>
      <c r="B144">
        <v>5</v>
      </c>
      <c r="C144">
        <f t="shared" ref="C144:M161" si="1">SUM(C4,C24,C44,C64,C84,C104,C124)</f>
        <v>20929</v>
      </c>
      <c r="D144">
        <f t="shared" si="1"/>
        <v>21508.075576033083</v>
      </c>
      <c r="E144">
        <f t="shared" si="1"/>
        <v>22299.044856809611</v>
      </c>
      <c r="F144">
        <f t="shared" si="1"/>
        <v>22930.180793951826</v>
      </c>
      <c r="G144">
        <f t="shared" si="1"/>
        <v>23431.355547705494</v>
      </c>
      <c r="H144">
        <f t="shared" si="1"/>
        <v>23831.796333277434</v>
      </c>
      <c r="I144">
        <f t="shared" si="1"/>
        <v>24486.0236695085</v>
      </c>
      <c r="J144">
        <f t="shared" si="1"/>
        <v>24912.865609151191</v>
      </c>
      <c r="K144">
        <f t="shared" si="1"/>
        <v>25449.215418343549</v>
      </c>
      <c r="L144">
        <f t="shared" si="1"/>
        <v>25953.983260549303</v>
      </c>
      <c r="M144">
        <f t="shared" si="1"/>
        <v>26348.251567675266</v>
      </c>
    </row>
    <row r="145" spans="1:13">
      <c r="A145" t="s">
        <v>173</v>
      </c>
      <c r="B145">
        <v>10</v>
      </c>
      <c r="C145">
        <f t="shared" si="1"/>
        <v>21881</v>
      </c>
      <c r="D145">
        <f t="shared" si="1"/>
        <v>21615.062611452071</v>
      </c>
      <c r="E145">
        <f t="shared" si="1"/>
        <v>21318.932302681776</v>
      </c>
      <c r="F145">
        <f t="shared" si="1"/>
        <v>21278.536454594832</v>
      </c>
      <c r="G145">
        <f t="shared" si="1"/>
        <v>21333.054418526706</v>
      </c>
      <c r="H145">
        <f t="shared" si="1"/>
        <v>21794.14192909058</v>
      </c>
      <c r="I145">
        <f t="shared" si="1"/>
        <v>22390.790932444812</v>
      </c>
      <c r="J145">
        <f t="shared" si="1"/>
        <v>23186.003783921595</v>
      </c>
      <c r="K145">
        <f t="shared" si="1"/>
        <v>23811.859329186656</v>
      </c>
      <c r="L145">
        <f t="shared" si="1"/>
        <v>24330.642901771585</v>
      </c>
      <c r="M145">
        <f t="shared" si="1"/>
        <v>24730.925648104483</v>
      </c>
    </row>
    <row r="146" spans="1:13">
      <c r="A146" t="s">
        <v>174</v>
      </c>
      <c r="B146">
        <v>15</v>
      </c>
      <c r="C146">
        <f t="shared" si="1"/>
        <v>22373</v>
      </c>
      <c r="D146">
        <f t="shared" si="1"/>
        <v>21973.382402463605</v>
      </c>
      <c r="E146">
        <f t="shared" si="1"/>
        <v>21998.244822108034</v>
      </c>
      <c r="F146">
        <f t="shared" si="1"/>
        <v>21817.480771951028</v>
      </c>
      <c r="G146">
        <f t="shared" si="1"/>
        <v>21750.69649946037</v>
      </c>
      <c r="H146">
        <f t="shared" si="1"/>
        <v>21451.085304603625</v>
      </c>
      <c r="I146">
        <f t="shared" si="1"/>
        <v>21095.801936669472</v>
      </c>
      <c r="J146">
        <f t="shared" si="1"/>
        <v>20863.38504639866</v>
      </c>
      <c r="K146">
        <f t="shared" si="1"/>
        <v>20801.37275533345</v>
      </c>
      <c r="L146">
        <f t="shared" si="1"/>
        <v>20927.652380711414</v>
      </c>
      <c r="M146">
        <f t="shared" si="1"/>
        <v>21378.855514506853</v>
      </c>
    </row>
    <row r="147" spans="1:13">
      <c r="A147" t="s">
        <v>175</v>
      </c>
      <c r="B147">
        <v>20</v>
      </c>
      <c r="C147">
        <f t="shared" si="1"/>
        <v>20399</v>
      </c>
      <c r="D147">
        <f t="shared" si="1"/>
        <v>20472.873598753908</v>
      </c>
      <c r="E147">
        <f t="shared" si="1"/>
        <v>20060.471430674443</v>
      </c>
      <c r="F147">
        <f t="shared" si="1"/>
        <v>19846.262789165619</v>
      </c>
      <c r="G147">
        <f t="shared" si="1"/>
        <v>19545.44824608809</v>
      </c>
      <c r="H147">
        <f t="shared" si="1"/>
        <v>19118.239932691973</v>
      </c>
      <c r="I147">
        <f t="shared" si="1"/>
        <v>18859.123808396387</v>
      </c>
      <c r="J147">
        <f t="shared" si="1"/>
        <v>18779.634576829401</v>
      </c>
      <c r="K147">
        <f t="shared" si="1"/>
        <v>18586.556037992737</v>
      </c>
      <c r="L147">
        <f t="shared" si="1"/>
        <v>18465.397515636025</v>
      </c>
      <c r="M147">
        <f t="shared" si="1"/>
        <v>18235.769699137676</v>
      </c>
    </row>
    <row r="148" spans="1:13">
      <c r="A148" t="s">
        <v>176</v>
      </c>
      <c r="B148">
        <v>25</v>
      </c>
      <c r="C148">
        <f t="shared" si="1"/>
        <v>22183</v>
      </c>
      <c r="D148">
        <f t="shared" si="1"/>
        <v>22139.257763050096</v>
      </c>
      <c r="E148">
        <f t="shared" si="1"/>
        <v>22447.724004855478</v>
      </c>
      <c r="F148">
        <f t="shared" si="1"/>
        <v>22743.659600121267</v>
      </c>
      <c r="G148">
        <f t="shared" si="1"/>
        <v>22983.91582837432</v>
      </c>
      <c r="H148">
        <f t="shared" si="1"/>
        <v>23372.819114765563</v>
      </c>
      <c r="I148">
        <f t="shared" si="1"/>
        <v>23595.7161164518</v>
      </c>
      <c r="J148">
        <f t="shared" si="1"/>
        <v>23428.772840137131</v>
      </c>
      <c r="K148">
        <f t="shared" si="1"/>
        <v>23362.351395659138</v>
      </c>
      <c r="L148">
        <f t="shared" si="1"/>
        <v>23128.98798469863</v>
      </c>
      <c r="M148">
        <f t="shared" si="1"/>
        <v>22740.272952235442</v>
      </c>
    </row>
    <row r="149" spans="1:13">
      <c r="A149" t="s">
        <v>177</v>
      </c>
      <c r="B149">
        <v>30</v>
      </c>
      <c r="C149">
        <f t="shared" si="1"/>
        <v>23868</v>
      </c>
      <c r="D149">
        <f t="shared" si="1"/>
        <v>24532.557403738472</v>
      </c>
      <c r="E149">
        <f t="shared" si="1"/>
        <v>25034.24089036636</v>
      </c>
      <c r="F149">
        <f t="shared" si="1"/>
        <v>25063.60709624887</v>
      </c>
      <c r="G149">
        <f t="shared" si="1"/>
        <v>24794.287129852011</v>
      </c>
      <c r="H149">
        <f t="shared" si="1"/>
        <v>24694.234463880261</v>
      </c>
      <c r="I149">
        <f t="shared" si="1"/>
        <v>24677.490242578631</v>
      </c>
      <c r="J149">
        <f t="shared" si="1"/>
        <v>24964.227572681553</v>
      </c>
      <c r="K149">
        <f t="shared" si="1"/>
        <v>25268.818083647326</v>
      </c>
      <c r="L149">
        <f t="shared" si="1"/>
        <v>25530.761101639859</v>
      </c>
      <c r="M149">
        <f t="shared" si="1"/>
        <v>25931.998054132458</v>
      </c>
    </row>
    <row r="150" spans="1:13">
      <c r="A150" t="s">
        <v>178</v>
      </c>
      <c r="B150">
        <v>35</v>
      </c>
      <c r="C150">
        <f t="shared" si="1"/>
        <v>26128</v>
      </c>
      <c r="D150">
        <f t="shared" si="1"/>
        <v>25376.919193480386</v>
      </c>
      <c r="E150">
        <f t="shared" si="1"/>
        <v>24972.602211218913</v>
      </c>
      <c r="F150">
        <f t="shared" si="1"/>
        <v>25038.069389608703</v>
      </c>
      <c r="G150">
        <f t="shared" si="1"/>
        <v>25686.18027104569</v>
      </c>
      <c r="H150">
        <f t="shared" si="1"/>
        <v>26369.182521878101</v>
      </c>
      <c r="I150">
        <f t="shared" si="1"/>
        <v>27028.012862337346</v>
      </c>
      <c r="J150">
        <f t="shared" si="1"/>
        <v>27532.845023645437</v>
      </c>
      <c r="K150">
        <f t="shared" si="1"/>
        <v>27567.123099106731</v>
      </c>
      <c r="L150">
        <f t="shared" si="1"/>
        <v>27325.750737278187</v>
      </c>
      <c r="M150">
        <f t="shared" si="1"/>
        <v>27239.638416281672</v>
      </c>
    </row>
    <row r="151" spans="1:13">
      <c r="A151" t="s">
        <v>179</v>
      </c>
      <c r="B151">
        <v>40</v>
      </c>
      <c r="C151">
        <f t="shared" si="1"/>
        <v>30159</v>
      </c>
      <c r="D151">
        <f t="shared" si="1"/>
        <v>29835.712023130298</v>
      </c>
      <c r="E151">
        <f t="shared" si="1"/>
        <v>29420.093237529349</v>
      </c>
      <c r="F151">
        <f t="shared" si="1"/>
        <v>28941.797396292994</v>
      </c>
      <c r="G151">
        <f t="shared" si="1"/>
        <v>28580.173593649266</v>
      </c>
      <c r="H151">
        <f t="shared" si="1"/>
        <v>27654.384140952032</v>
      </c>
      <c r="I151">
        <f t="shared" si="1"/>
        <v>26911.157441935917</v>
      </c>
      <c r="J151">
        <f t="shared" si="1"/>
        <v>26508.988995312175</v>
      </c>
      <c r="K151">
        <f t="shared" si="1"/>
        <v>26598.639059274799</v>
      </c>
      <c r="L151">
        <f t="shared" si="1"/>
        <v>27240.681511472554</v>
      </c>
      <c r="M151">
        <f t="shared" si="1"/>
        <v>27937.84423358976</v>
      </c>
    </row>
    <row r="152" spans="1:13">
      <c r="A152" t="s">
        <v>180</v>
      </c>
      <c r="B152">
        <v>45</v>
      </c>
      <c r="C152">
        <f t="shared" si="1"/>
        <v>31146</v>
      </c>
      <c r="D152">
        <f t="shared" si="1"/>
        <v>31518.498789561727</v>
      </c>
      <c r="E152">
        <f t="shared" si="1"/>
        <v>31706.182376191282</v>
      </c>
      <c r="F152">
        <f t="shared" si="1"/>
        <v>31534.612057422419</v>
      </c>
      <c r="G152">
        <f t="shared" si="1"/>
        <v>31103.551180596034</v>
      </c>
      <c r="H152">
        <f t="shared" si="1"/>
        <v>31127.380588067866</v>
      </c>
      <c r="I152">
        <f t="shared" si="1"/>
        <v>30809.487233586682</v>
      </c>
      <c r="J152">
        <f t="shared" si="1"/>
        <v>30397.095535520792</v>
      </c>
      <c r="K152">
        <f t="shared" si="1"/>
        <v>29903.500789119953</v>
      </c>
      <c r="L152">
        <f t="shared" si="1"/>
        <v>29532.212168245365</v>
      </c>
      <c r="M152">
        <f t="shared" si="1"/>
        <v>28615.005982080431</v>
      </c>
    </row>
    <row r="153" spans="1:13">
      <c r="A153" t="s">
        <v>181</v>
      </c>
      <c r="B153">
        <v>50</v>
      </c>
      <c r="C153">
        <f t="shared" si="1"/>
        <v>27742</v>
      </c>
      <c r="D153">
        <f t="shared" si="1"/>
        <v>28680.1419747904</v>
      </c>
      <c r="E153">
        <f t="shared" si="1"/>
        <v>29365.204330819193</v>
      </c>
      <c r="F153">
        <f t="shared" si="1"/>
        <v>30385.332384077308</v>
      </c>
      <c r="G153">
        <f t="shared" si="1"/>
        <v>31312.406646091054</v>
      </c>
      <c r="H153">
        <f t="shared" si="1"/>
        <v>31894.290854462375</v>
      </c>
      <c r="I153">
        <f t="shared" si="1"/>
        <v>32277.076860533878</v>
      </c>
      <c r="J153">
        <f t="shared" si="1"/>
        <v>32461.576764908219</v>
      </c>
      <c r="K153">
        <f t="shared" si="1"/>
        <v>32299.185893134934</v>
      </c>
      <c r="L153">
        <f t="shared" si="1"/>
        <v>31877.050657215594</v>
      </c>
      <c r="M153">
        <f t="shared" si="1"/>
        <v>31897.52387942309</v>
      </c>
    </row>
    <row r="154" spans="1:13">
      <c r="A154" t="s">
        <v>182</v>
      </c>
      <c r="B154">
        <v>55</v>
      </c>
      <c r="C154">
        <f t="shared" si="1"/>
        <v>24787</v>
      </c>
      <c r="D154">
        <f t="shared" si="1"/>
        <v>25199.819447336085</v>
      </c>
      <c r="E154">
        <f t="shared" si="1"/>
        <v>25982.251757315888</v>
      </c>
      <c r="F154">
        <f t="shared" si="1"/>
        <v>26704.975947891307</v>
      </c>
      <c r="G154">
        <f t="shared" si="1"/>
        <v>27520.274567808476</v>
      </c>
      <c r="H154">
        <f t="shared" si="1"/>
        <v>28330.188198045096</v>
      </c>
      <c r="I154">
        <f t="shared" si="1"/>
        <v>29291.560239034188</v>
      </c>
      <c r="J154">
        <f t="shared" si="1"/>
        <v>30031.675218359098</v>
      </c>
      <c r="K154">
        <f t="shared" si="1"/>
        <v>31076.610085586595</v>
      </c>
      <c r="L154">
        <f t="shared" si="1"/>
        <v>32032.626414994593</v>
      </c>
      <c r="M154">
        <f t="shared" si="1"/>
        <v>32644.724440403897</v>
      </c>
    </row>
    <row r="155" spans="1:13">
      <c r="A155" t="s">
        <v>183</v>
      </c>
      <c r="B155">
        <v>60</v>
      </c>
      <c r="C155">
        <f t="shared" si="1"/>
        <v>28041</v>
      </c>
      <c r="D155">
        <f t="shared" si="1"/>
        <v>26501.126863939902</v>
      </c>
      <c r="E155">
        <f t="shared" si="1"/>
        <v>25644.597199948203</v>
      </c>
      <c r="F155">
        <f t="shared" si="1"/>
        <v>25299.293093577209</v>
      </c>
      <c r="G155">
        <f t="shared" si="1"/>
        <v>25245.147520825703</v>
      </c>
      <c r="H155">
        <f t="shared" si="1"/>
        <v>25638.509026410276</v>
      </c>
      <c r="I155">
        <f t="shared" si="1"/>
        <v>26069.711081008994</v>
      </c>
      <c r="J155">
        <f t="shared" si="1"/>
        <v>26851.194979401422</v>
      </c>
      <c r="K155">
        <f t="shared" si="1"/>
        <v>27593.915509857015</v>
      </c>
      <c r="L155">
        <f t="shared" si="1"/>
        <v>28437.808436119049</v>
      </c>
      <c r="M155">
        <f t="shared" si="1"/>
        <v>29293.700586649487</v>
      </c>
    </row>
    <row r="156" spans="1:13">
      <c r="A156" t="s">
        <v>184</v>
      </c>
      <c r="B156">
        <v>65</v>
      </c>
      <c r="C156">
        <f t="shared" si="1"/>
        <v>23849</v>
      </c>
      <c r="D156">
        <f t="shared" si="1"/>
        <v>26370.172742109258</v>
      </c>
      <c r="E156">
        <f t="shared" si="1"/>
        <v>27503.905753338557</v>
      </c>
      <c r="F156">
        <f t="shared" si="1"/>
        <v>28065.323829314926</v>
      </c>
      <c r="G156">
        <f t="shared" si="1"/>
        <v>28269.093624477984</v>
      </c>
      <c r="H156">
        <f t="shared" si="1"/>
        <v>28141.939103449575</v>
      </c>
      <c r="I156">
        <f t="shared" si="1"/>
        <v>26630.799009216738</v>
      </c>
      <c r="J156">
        <f t="shared" si="1"/>
        <v>25803.815462910356</v>
      </c>
      <c r="K156">
        <f t="shared" si="1"/>
        <v>25480.359482446467</v>
      </c>
      <c r="L156">
        <f t="shared" si="1"/>
        <v>25437.627642434356</v>
      </c>
      <c r="M156">
        <f t="shared" si="1"/>
        <v>25830.351592926228</v>
      </c>
    </row>
    <row r="157" spans="1:13">
      <c r="A157" t="s">
        <v>185</v>
      </c>
      <c r="B157">
        <v>70</v>
      </c>
      <c r="C157">
        <f t="shared" si="1"/>
        <v>19735</v>
      </c>
      <c r="D157">
        <f t="shared" si="1"/>
        <v>19858.440976376372</v>
      </c>
      <c r="E157">
        <f t="shared" si="1"/>
        <v>20476.793046618204</v>
      </c>
      <c r="F157">
        <f t="shared" si="1"/>
        <v>21218.285632992309</v>
      </c>
      <c r="G157">
        <f t="shared" si="1"/>
        <v>21997.656090848341</v>
      </c>
      <c r="H157">
        <f t="shared" si="1"/>
        <v>23361.20748103999</v>
      </c>
      <c r="I157">
        <f t="shared" si="1"/>
        <v>25825.203612669426</v>
      </c>
      <c r="J157">
        <f t="shared" si="1"/>
        <v>26951.967830559082</v>
      </c>
      <c r="K157">
        <f t="shared" si="1"/>
        <v>27513.120152549891</v>
      </c>
      <c r="L157">
        <f t="shared" si="1"/>
        <v>27734.514022393116</v>
      </c>
      <c r="M157">
        <f t="shared" si="1"/>
        <v>27624.601655585131</v>
      </c>
    </row>
    <row r="158" spans="1:13">
      <c r="A158" t="s">
        <v>186</v>
      </c>
      <c r="B158">
        <v>75</v>
      </c>
      <c r="C158">
        <f t="shared" si="1"/>
        <v>17859</v>
      </c>
      <c r="D158">
        <f t="shared" si="1"/>
        <v>17919.151828223869</v>
      </c>
      <c r="E158">
        <f t="shared" si="1"/>
        <v>18228.811604351711</v>
      </c>
      <c r="F158">
        <f t="shared" si="1"/>
        <v>18543.739495473175</v>
      </c>
      <c r="G158">
        <f t="shared" si="1"/>
        <v>18786.345412419127</v>
      </c>
      <c r="H158">
        <f t="shared" si="1"/>
        <v>18561.233130641715</v>
      </c>
      <c r="I158">
        <f t="shared" si="1"/>
        <v>18712.898853252285</v>
      </c>
      <c r="J158">
        <f t="shared" si="1"/>
        <v>19337.639174750657</v>
      </c>
      <c r="K158">
        <f t="shared" si="1"/>
        <v>20075.283037094086</v>
      </c>
      <c r="L158">
        <f t="shared" si="1"/>
        <v>20843.620405027919</v>
      </c>
      <c r="M158">
        <f t="shared" si="1"/>
        <v>22139.346489139047</v>
      </c>
    </row>
    <row r="159" spans="1:13">
      <c r="A159" t="s">
        <v>187</v>
      </c>
      <c r="B159">
        <v>80</v>
      </c>
      <c r="C159">
        <f t="shared" si="1"/>
        <v>15427</v>
      </c>
      <c r="D159">
        <f t="shared" si="1"/>
        <v>15590.270775400397</v>
      </c>
      <c r="E159">
        <f t="shared" si="1"/>
        <v>15584.224208690282</v>
      </c>
      <c r="F159">
        <f t="shared" si="1"/>
        <v>15474.996789714049</v>
      </c>
      <c r="G159">
        <f t="shared" si="1"/>
        <v>15521.904524972892</v>
      </c>
      <c r="H159">
        <f t="shared" si="1"/>
        <v>15576.545508791651</v>
      </c>
      <c r="I159">
        <f t="shared" si="1"/>
        <v>15716.809199516305</v>
      </c>
      <c r="J159">
        <f t="shared" si="1"/>
        <v>16052.22124519828</v>
      </c>
      <c r="K159">
        <f t="shared" si="1"/>
        <v>16393.69875816163</v>
      </c>
      <c r="L159">
        <f t="shared" si="1"/>
        <v>16663.724140355669</v>
      </c>
      <c r="M159">
        <f t="shared" si="1"/>
        <v>16509.69342095418</v>
      </c>
    </row>
    <row r="160" spans="1:13">
      <c r="A160" t="s">
        <v>188</v>
      </c>
      <c r="B160">
        <v>85</v>
      </c>
      <c r="C160">
        <f t="shared" si="1"/>
        <v>10943</v>
      </c>
      <c r="D160">
        <f t="shared" si="1"/>
        <v>10778.184215357125</v>
      </c>
      <c r="E160">
        <f t="shared" si="1"/>
        <v>10808.212317513353</v>
      </c>
      <c r="F160">
        <f t="shared" si="1"/>
        <v>11031.093033989617</v>
      </c>
      <c r="G160">
        <f t="shared" si="1"/>
        <v>11204.984538821514</v>
      </c>
      <c r="H160">
        <f t="shared" si="1"/>
        <v>11429.303501477927</v>
      </c>
      <c r="I160">
        <f t="shared" si="1"/>
        <v>11651.325120435093</v>
      </c>
      <c r="J160">
        <f t="shared" si="1"/>
        <v>11760.17466343932</v>
      </c>
      <c r="K160">
        <f t="shared" si="1"/>
        <v>11804.111989458437</v>
      </c>
      <c r="L160">
        <f t="shared" si="1"/>
        <v>11952.618407720771</v>
      </c>
      <c r="M160">
        <f t="shared" si="1"/>
        <v>12113.261579051779</v>
      </c>
    </row>
    <row r="161" spans="1:13">
      <c r="A161" t="s">
        <v>189</v>
      </c>
      <c r="B161">
        <v>90</v>
      </c>
      <c r="C161">
        <f t="shared" si="1"/>
        <v>7196</v>
      </c>
      <c r="D161">
        <f t="shared" si="1"/>
        <v>7410.3542689995265</v>
      </c>
      <c r="E161">
        <f t="shared" si="1"/>
        <v>7546.6831787643796</v>
      </c>
      <c r="F161">
        <f t="shared" si="1"/>
        <v>7648.3826431541711</v>
      </c>
      <c r="G161">
        <f t="shared" si="1"/>
        <v>7789.5895640011522</v>
      </c>
      <c r="H161">
        <f t="shared" si="1"/>
        <v>7955.3098415978493</v>
      </c>
      <c r="I161">
        <f t="shared" si="1"/>
        <v>8093.9422427052014</v>
      </c>
      <c r="J161">
        <f t="shared" si="1"/>
        <v>8285.9924451342595</v>
      </c>
      <c r="K161">
        <f t="shared" si="1"/>
        <v>8575.1974791094071</v>
      </c>
      <c r="L161">
        <f t="shared" si="1"/>
        <v>8869.0758016940854</v>
      </c>
      <c r="M161">
        <f t="shared" si="1"/>
        <v>9204.9366939526662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638"/>
  <sheetViews>
    <sheetView topLeftCell="A547" workbookViewId="0">
      <selection activeCell="D3" sqref="D3"/>
    </sheetView>
  </sheetViews>
  <sheetFormatPr defaultRowHeight="14.25"/>
  <sheetData>
    <row r="1" spans="1:59">
      <c r="A1" t="s">
        <v>0</v>
      </c>
      <c r="B1" t="s">
        <v>1</v>
      </c>
      <c r="C1" t="s">
        <v>2</v>
      </c>
      <c r="D1" t="s">
        <v>3</v>
      </c>
      <c r="E1">
        <v>2011</v>
      </c>
      <c r="F1">
        <v>2012</v>
      </c>
      <c r="G1">
        <v>2013</v>
      </c>
      <c r="H1">
        <v>2014</v>
      </c>
      <c r="I1">
        <v>2015</v>
      </c>
      <c r="J1">
        <v>2016</v>
      </c>
      <c r="K1">
        <v>2017</v>
      </c>
      <c r="L1">
        <v>2018</v>
      </c>
      <c r="M1">
        <v>2019</v>
      </c>
      <c r="N1">
        <v>2020</v>
      </c>
      <c r="O1">
        <v>2021</v>
      </c>
      <c r="AM1" t="s">
        <v>0</v>
      </c>
      <c r="AN1" t="s">
        <v>1</v>
      </c>
      <c r="AO1" t="s">
        <v>3</v>
      </c>
      <c r="AP1" t="s">
        <v>4</v>
      </c>
      <c r="AS1" t="s">
        <v>5</v>
      </c>
      <c r="AT1" t="s">
        <v>6</v>
      </c>
      <c r="AU1" t="s">
        <v>7</v>
      </c>
      <c r="AV1" t="s">
        <v>4</v>
      </c>
    </row>
    <row r="2" spans="1:59">
      <c r="A2" t="s">
        <v>8</v>
      </c>
      <c r="B2" t="s">
        <v>9</v>
      </c>
      <c r="C2">
        <v>0</v>
      </c>
      <c r="D2">
        <v>0</v>
      </c>
      <c r="E2">
        <v>393</v>
      </c>
      <c r="F2">
        <v>379.52363696812063</v>
      </c>
      <c r="G2">
        <v>384.72352975908467</v>
      </c>
      <c r="H2">
        <v>385.89259239267858</v>
      </c>
      <c r="I2">
        <v>385.76872445557825</v>
      </c>
      <c r="J2">
        <v>380.85788424405376</v>
      </c>
      <c r="K2">
        <v>378.39856628663591</v>
      </c>
      <c r="L2">
        <v>375.19293831113862</v>
      </c>
      <c r="M2">
        <v>373.00585366272895</v>
      </c>
      <c r="N2">
        <v>371.47883204858931</v>
      </c>
      <c r="O2">
        <v>369.7263247572788</v>
      </c>
      <c r="Q2">
        <v>9.4537810884039133E-2</v>
      </c>
      <c r="R2">
        <v>9.8784379036909467E-2</v>
      </c>
      <c r="S2">
        <v>9.7305117800124075E-2</v>
      </c>
      <c r="T2">
        <v>9.6356903853660442E-2</v>
      </c>
      <c r="U2">
        <v>9.5458971761226516E-2</v>
      </c>
      <c r="V2">
        <v>9.581476484634957E-2</v>
      </c>
      <c r="W2">
        <v>9.5463143599318526E-2</v>
      </c>
      <c r="X2">
        <v>9.5622069512011118E-2</v>
      </c>
      <c r="Y2">
        <v>9.5828144061787232E-2</v>
      </c>
      <c r="Z2">
        <v>9.5824469297505196E-2</v>
      </c>
      <c r="AB2">
        <v>69.498778766303147</v>
      </c>
      <c r="AC2">
        <v>72.98176314710166</v>
      </c>
      <c r="AD2">
        <v>72.271180899482715</v>
      </c>
      <c r="AE2">
        <v>72.078357815120128</v>
      </c>
      <c r="AF2">
        <v>71.187428318601704</v>
      </c>
      <c r="AG2">
        <v>71.672877392485518</v>
      </c>
      <c r="AH2">
        <v>71.558180009832029</v>
      </c>
      <c r="AI2">
        <v>71.769050817903548</v>
      </c>
      <c r="AJ2">
        <v>71.90029770337685</v>
      </c>
      <c r="AK2">
        <v>71.861329691149521</v>
      </c>
      <c r="AM2" t="s">
        <v>8</v>
      </c>
      <c r="AN2" t="s">
        <v>9</v>
      </c>
      <c r="AO2">
        <v>0</v>
      </c>
      <c r="AP2">
        <v>69.498778766303147</v>
      </c>
      <c r="AS2" t="s">
        <v>8</v>
      </c>
      <c r="AT2" t="s">
        <v>9</v>
      </c>
      <c r="AU2">
        <v>0</v>
      </c>
      <c r="AV2">
        <v>69.498778766303147</v>
      </c>
      <c r="AX2">
        <v>37.153359677427382</v>
      </c>
      <c r="AY2">
        <v>35.879333817714908</v>
      </c>
      <c r="AZ2">
        <v>36.370920299004347</v>
      </c>
      <c r="BA2">
        <v>36.481440921170645</v>
      </c>
      <c r="BB2">
        <v>36.469730717558456</v>
      </c>
      <c r="BC2">
        <v>36.005470634359625</v>
      </c>
      <c r="BD2">
        <v>35.772972098397531</v>
      </c>
      <c r="BE2">
        <v>35.469919047085384</v>
      </c>
      <c r="BF2">
        <v>35.263156852206649</v>
      </c>
      <c r="BG2">
        <v>35.118795571633271</v>
      </c>
    </row>
    <row r="3" spans="1:59">
      <c r="A3" t="s">
        <v>8</v>
      </c>
      <c r="B3" t="s">
        <v>9</v>
      </c>
      <c r="C3">
        <v>0</v>
      </c>
      <c r="D3">
        <v>1</v>
      </c>
      <c r="E3">
        <v>403</v>
      </c>
      <c r="F3">
        <v>397.79405612640977</v>
      </c>
      <c r="G3">
        <v>388.81010253802754</v>
      </c>
      <c r="H3">
        <v>394.01714831476585</v>
      </c>
      <c r="I3">
        <v>394.99178522067615</v>
      </c>
      <c r="J3">
        <v>394.64553640970644</v>
      </c>
      <c r="K3">
        <v>389.72628654300371</v>
      </c>
      <c r="L3">
        <v>387.12177118683007</v>
      </c>
      <c r="M3">
        <v>383.78673165575327</v>
      </c>
      <c r="N3">
        <v>381.51467313141382</v>
      </c>
      <c r="O3">
        <v>379.9818963976968</v>
      </c>
      <c r="Q3">
        <v>8.7166693838363382E-2</v>
      </c>
      <c r="R3">
        <v>9.6901958277980746E-2</v>
      </c>
      <c r="S3">
        <v>0.10007222594354506</v>
      </c>
      <c r="T3">
        <v>9.863561740261742E-2</v>
      </c>
      <c r="U3">
        <v>9.7735586814066355E-2</v>
      </c>
      <c r="V3">
        <v>9.6876821770619598E-2</v>
      </c>
      <c r="W3">
        <v>9.7205214739911949E-2</v>
      </c>
      <c r="X3">
        <v>9.6868235507459016E-2</v>
      </c>
      <c r="Y3">
        <v>9.7046569737398544E-2</v>
      </c>
      <c r="Z3">
        <v>9.7270814814759576E-2</v>
      </c>
      <c r="AB3">
        <v>72.58208810534137</v>
      </c>
      <c r="AC3">
        <v>71.020081526734273</v>
      </c>
      <c r="AD3">
        <v>73.667062737395355</v>
      </c>
      <c r="AE3">
        <v>72.904092074299029</v>
      </c>
      <c r="AF3">
        <v>72.709549750099683</v>
      </c>
      <c r="AG3">
        <v>71.847886334627844</v>
      </c>
      <c r="AH3">
        <v>72.288324523645954</v>
      </c>
      <c r="AI3">
        <v>72.160316157250946</v>
      </c>
      <c r="AJ3">
        <v>72.363781991740623</v>
      </c>
      <c r="AK3">
        <v>72.49947723203438</v>
      </c>
      <c r="AM3" t="s">
        <v>8</v>
      </c>
      <c r="AN3" t="s">
        <v>9</v>
      </c>
      <c r="AO3">
        <v>1</v>
      </c>
      <c r="AP3">
        <v>72.58208810534137</v>
      </c>
      <c r="AS3" t="s">
        <v>8</v>
      </c>
      <c r="AT3" t="s">
        <v>9</v>
      </c>
      <c r="AU3">
        <v>1</v>
      </c>
      <c r="AV3">
        <v>72.58208810534137</v>
      </c>
      <c r="AX3">
        <v>35.128177616860441</v>
      </c>
      <c r="AY3">
        <v>34.674392701091499</v>
      </c>
      <c r="AZ3">
        <v>33.891291169194922</v>
      </c>
      <c r="BA3">
        <v>34.34517213421821</v>
      </c>
      <c r="BB3">
        <v>34.430128010999262</v>
      </c>
      <c r="BC3">
        <v>34.399946646901569</v>
      </c>
      <c r="BD3">
        <v>33.971151899856281</v>
      </c>
      <c r="BE3">
        <v>33.744124907207379</v>
      </c>
      <c r="BF3">
        <v>33.453420537463167</v>
      </c>
      <c r="BG3">
        <v>33.255372707689226</v>
      </c>
    </row>
    <row r="4" spans="1:59">
      <c r="A4" t="s">
        <v>8</v>
      </c>
      <c r="B4" t="s">
        <v>9</v>
      </c>
      <c r="C4">
        <v>0</v>
      </c>
      <c r="D4">
        <v>2</v>
      </c>
      <c r="E4">
        <v>383</v>
      </c>
      <c r="F4">
        <v>403.20597804377991</v>
      </c>
      <c r="G4">
        <v>398.87139005107383</v>
      </c>
      <c r="H4">
        <v>393.63009355827688</v>
      </c>
      <c r="I4">
        <v>398.77745084987231</v>
      </c>
      <c r="J4">
        <v>399.6455192434853</v>
      </c>
      <c r="K4">
        <v>399.08743458592284</v>
      </c>
      <c r="L4">
        <v>394.2080168050976</v>
      </c>
      <c r="M4">
        <v>391.49359719198009</v>
      </c>
      <c r="N4">
        <v>388.06980629020154</v>
      </c>
      <c r="O4">
        <v>385.74465455761549</v>
      </c>
      <c r="Q4">
        <v>8.1773026899153542E-2</v>
      </c>
      <c r="R4">
        <v>7.8914100621469821E-2</v>
      </c>
      <c r="S4">
        <v>8.7538836962289507E-2</v>
      </c>
      <c r="T4">
        <v>8.9571719650835255E-2</v>
      </c>
      <c r="U4">
        <v>8.836060035459746E-2</v>
      </c>
      <c r="V4">
        <v>8.7595317436735987E-2</v>
      </c>
      <c r="W4">
        <v>8.6884517999449684E-2</v>
      </c>
      <c r="X4">
        <v>8.7176733790388899E-2</v>
      </c>
      <c r="Y4">
        <v>8.6906919206463207E-2</v>
      </c>
      <c r="Z4">
        <v>8.7090805432632923E-2</v>
      </c>
      <c r="AB4">
        <v>81.070007334050786</v>
      </c>
      <c r="AC4">
        <v>76.046743013339011</v>
      </c>
      <c r="AD4">
        <v>75.190918677408646</v>
      </c>
      <c r="AE4">
        <v>77.194211073150967</v>
      </c>
      <c r="AF4">
        <v>76.383239890817762</v>
      </c>
      <c r="AG4">
        <v>76.152044486564449</v>
      </c>
      <c r="AH4">
        <v>75.325202904235042</v>
      </c>
      <c r="AI4">
        <v>75.757488845677429</v>
      </c>
      <c r="AJ4">
        <v>75.637746048867413</v>
      </c>
      <c r="AK4">
        <v>75.861853281666839</v>
      </c>
      <c r="AM4" t="s">
        <v>8</v>
      </c>
      <c r="AN4" t="s">
        <v>9</v>
      </c>
      <c r="AO4">
        <v>2</v>
      </c>
      <c r="AP4">
        <v>81.070007334050786</v>
      </c>
      <c r="AS4" t="s">
        <v>8</v>
      </c>
      <c r="AT4" t="s">
        <v>9</v>
      </c>
      <c r="AU4">
        <v>2</v>
      </c>
      <c r="AV4">
        <v>81.070007334050786</v>
      </c>
      <c r="AX4">
        <v>31.319069302375805</v>
      </c>
      <c r="AY4">
        <v>32.971373288473529</v>
      </c>
      <c r="AZ4">
        <v>32.616920907949222</v>
      </c>
      <c r="BA4">
        <v>32.188324228857304</v>
      </c>
      <c r="BB4">
        <v>32.609239215122486</v>
      </c>
      <c r="BC4">
        <v>32.680223795223711</v>
      </c>
      <c r="BD4">
        <v>32.634587523508849</v>
      </c>
      <c r="BE4">
        <v>32.235582762065221</v>
      </c>
      <c r="BF4">
        <v>32.01361645402617</v>
      </c>
      <c r="BG4">
        <v>31.733642708517955</v>
      </c>
    </row>
    <row r="5" spans="1:59">
      <c r="A5" t="s">
        <v>8</v>
      </c>
      <c r="B5" t="s">
        <v>9</v>
      </c>
      <c r="C5">
        <v>0</v>
      </c>
      <c r="D5">
        <v>3</v>
      </c>
      <c r="E5">
        <v>358</v>
      </c>
      <c r="F5">
        <v>382.20258384387176</v>
      </c>
      <c r="G5">
        <v>400.99045410934531</v>
      </c>
      <c r="H5">
        <v>397.32556289191876</v>
      </c>
      <c r="I5">
        <v>394.96332653774039</v>
      </c>
      <c r="J5">
        <v>400.04125148345798</v>
      </c>
      <c r="K5">
        <v>400.83905416430093</v>
      </c>
      <c r="L5">
        <v>400.1364132406195</v>
      </c>
      <c r="M5">
        <v>395.32669070530443</v>
      </c>
      <c r="N5">
        <v>392.55035077427078</v>
      </c>
      <c r="O5">
        <v>389.08432520808583</v>
      </c>
      <c r="Q5">
        <v>7.3988794006604394E-2</v>
      </c>
      <c r="R5">
        <v>6.9255835194598742E-2</v>
      </c>
      <c r="S5">
        <v>6.6977133217942464E-2</v>
      </c>
      <c r="T5">
        <v>7.3936589614786732E-2</v>
      </c>
      <c r="U5">
        <v>7.5113350095917408E-2</v>
      </c>
      <c r="V5">
        <v>7.415067749438195E-2</v>
      </c>
      <c r="W5">
        <v>7.3546076386582809E-2</v>
      </c>
      <c r="X5">
        <v>7.3012712105406538E-2</v>
      </c>
      <c r="Y5">
        <v>7.3273258259408627E-2</v>
      </c>
      <c r="Z5">
        <v>7.3085993245388545E-2</v>
      </c>
      <c r="AB5">
        <v>74.938620621000524</v>
      </c>
      <c r="AC5">
        <v>73.827727995626276</v>
      </c>
      <c r="AD5">
        <v>69.653012911218966</v>
      </c>
      <c r="AE5">
        <v>69.39445274525626</v>
      </c>
      <c r="AF5">
        <v>70.700030067954884</v>
      </c>
      <c r="AG5">
        <v>69.950998882173025</v>
      </c>
      <c r="AH5">
        <v>69.716738107219584</v>
      </c>
      <c r="AI5">
        <v>69.006052555257895</v>
      </c>
      <c r="AJ5">
        <v>69.376554331179236</v>
      </c>
      <c r="AK5">
        <v>69.271363653731342</v>
      </c>
      <c r="AM5" t="s">
        <v>8</v>
      </c>
      <c r="AN5" t="s">
        <v>9</v>
      </c>
      <c r="AO5">
        <v>3</v>
      </c>
      <c r="AP5">
        <v>74.938620621000524</v>
      </c>
      <c r="AS5" t="s">
        <v>8</v>
      </c>
      <c r="AT5" t="s">
        <v>9</v>
      </c>
      <c r="AU5">
        <v>3</v>
      </c>
      <c r="AV5">
        <v>74.938620621000524</v>
      </c>
      <c r="AX5">
        <v>26.487988254364375</v>
      </c>
      <c r="AY5">
        <v>28.278708244816173</v>
      </c>
      <c r="AZ5">
        <v>29.668800107711103</v>
      </c>
      <c r="BA5">
        <v>29.397639226368316</v>
      </c>
      <c r="BB5">
        <v>29.2228602073641</v>
      </c>
      <c r="BC5">
        <v>29.598569750153796</v>
      </c>
      <c r="BD5">
        <v>29.657598208364604</v>
      </c>
      <c r="BE5">
        <v>29.605610653801726</v>
      </c>
      <c r="BF5">
        <v>29.249745083907378</v>
      </c>
      <c r="BG5">
        <v>29.044327040657819</v>
      </c>
    </row>
    <row r="6" spans="1:59">
      <c r="A6" t="s">
        <v>8</v>
      </c>
      <c r="B6" t="s">
        <v>9</v>
      </c>
      <c r="C6">
        <v>0</v>
      </c>
      <c r="D6">
        <v>4</v>
      </c>
      <c r="E6">
        <v>355</v>
      </c>
      <c r="F6">
        <v>364.63813497547625</v>
      </c>
      <c r="G6">
        <v>387.09608953325937</v>
      </c>
      <c r="H6">
        <v>404.98338717980033</v>
      </c>
      <c r="I6">
        <v>401.82892681430292</v>
      </c>
      <c r="J6">
        <v>401.6415608689266</v>
      </c>
      <c r="K6">
        <v>406.73522320392345</v>
      </c>
      <c r="L6">
        <v>407.50376716098776</v>
      </c>
      <c r="M6">
        <v>406.68145723838012</v>
      </c>
      <c r="N6">
        <v>401.8714675742558</v>
      </c>
      <c r="O6">
        <v>399.01277430049856</v>
      </c>
      <c r="Q6">
        <v>6.6663597924402254E-2</v>
      </c>
      <c r="R6">
        <v>6.3197733933261918E-2</v>
      </c>
      <c r="S6">
        <v>5.9479245682809379E-2</v>
      </c>
      <c r="T6">
        <v>5.772479246933105E-2</v>
      </c>
      <c r="U6">
        <v>6.3386840269041053E-2</v>
      </c>
      <c r="V6">
        <v>6.4078740327139616E-2</v>
      </c>
      <c r="W6">
        <v>6.3296910115042626E-2</v>
      </c>
      <c r="X6">
        <v>6.2800893777220881E-2</v>
      </c>
      <c r="Y6">
        <v>6.2375343139220649E-2</v>
      </c>
      <c r="Z6">
        <v>6.2592055612284161E-2</v>
      </c>
      <c r="AB6">
        <v>47.331970668007187</v>
      </c>
      <c r="AC6">
        <v>49.196355383337966</v>
      </c>
      <c r="AD6">
        <v>48.620323272121936</v>
      </c>
      <c r="AE6">
        <v>46.048186205553101</v>
      </c>
      <c r="AF6">
        <v>46.133867963053262</v>
      </c>
      <c r="AG6">
        <v>46.748834742108215</v>
      </c>
      <c r="AH6">
        <v>46.255549356668269</v>
      </c>
      <c r="AI6">
        <v>46.087457484871706</v>
      </c>
      <c r="AJ6">
        <v>45.625615419728142</v>
      </c>
      <c r="AK6">
        <v>45.847510939448547</v>
      </c>
      <c r="AM6" t="s">
        <v>8</v>
      </c>
      <c r="AN6" t="s">
        <v>9</v>
      </c>
      <c r="AO6">
        <v>4</v>
      </c>
      <c r="AP6">
        <v>47.331970668007187</v>
      </c>
      <c r="AS6" t="s">
        <v>8</v>
      </c>
      <c r="AT6" t="s">
        <v>9</v>
      </c>
      <c r="AU6">
        <v>4</v>
      </c>
      <c r="AV6">
        <v>47.331970668007187</v>
      </c>
      <c r="AX6">
        <v>23.665577263162799</v>
      </c>
      <c r="AY6">
        <v>24.308090017909066</v>
      </c>
      <c r="AZ6">
        <v>25.805218070753618</v>
      </c>
      <c r="BA6">
        <v>26.997649689016733</v>
      </c>
      <c r="BB6">
        <v>26.787362011542751</v>
      </c>
      <c r="BC6">
        <v>26.774871523495456</v>
      </c>
      <c r="BD6">
        <v>27.11443338135836</v>
      </c>
      <c r="BE6">
        <v>27.165667286699325</v>
      </c>
      <c r="BF6">
        <v>27.110849148649361</v>
      </c>
      <c r="BG6">
        <v>26.790197931659648</v>
      </c>
    </row>
    <row r="7" spans="1:59">
      <c r="A7" t="s">
        <v>8</v>
      </c>
      <c r="B7" t="s">
        <v>9</v>
      </c>
      <c r="C7">
        <v>5</v>
      </c>
      <c r="D7">
        <v>5</v>
      </c>
      <c r="E7">
        <v>329</v>
      </c>
      <c r="F7">
        <v>358.72172474962514</v>
      </c>
      <c r="G7">
        <v>368.5577142619224</v>
      </c>
      <c r="H7">
        <v>389.47496753807218</v>
      </c>
      <c r="I7">
        <v>406.73372951816702</v>
      </c>
      <c r="J7">
        <v>403.90209630119017</v>
      </c>
      <c r="K7">
        <v>405.6383050952997</v>
      </c>
      <c r="L7">
        <v>410.71325991164338</v>
      </c>
      <c r="M7">
        <v>411.43705138307712</v>
      </c>
      <c r="N7">
        <v>410.51959415466183</v>
      </c>
      <c r="O7">
        <v>405.70592783085078</v>
      </c>
      <c r="Q7">
        <v>5.358755055978822E-2</v>
      </c>
      <c r="R7">
        <v>5.0726989469191741E-2</v>
      </c>
      <c r="S7">
        <v>4.7518869589188294E-2</v>
      </c>
      <c r="T7">
        <v>4.5096613214609081E-2</v>
      </c>
      <c r="U7">
        <v>4.3666250381218734E-2</v>
      </c>
      <c r="V7">
        <v>4.8723564735610542E-2</v>
      </c>
      <c r="W7">
        <v>4.8936919997348914E-2</v>
      </c>
      <c r="X7">
        <v>4.8289835601037272E-2</v>
      </c>
      <c r="Y7">
        <v>4.7895684164259648E-2</v>
      </c>
      <c r="Z7">
        <v>4.7550276853428955E-2</v>
      </c>
      <c r="AB7">
        <v>40.700915555093111</v>
      </c>
      <c r="AC7">
        <v>38.331076991242064</v>
      </c>
      <c r="AD7">
        <v>39.571571075722453</v>
      </c>
      <c r="AE7">
        <v>39.144146382830499</v>
      </c>
      <c r="AF7">
        <v>37.197777038448898</v>
      </c>
      <c r="AG7">
        <v>37.441397968527312</v>
      </c>
      <c r="AH7">
        <v>37.74543014178731</v>
      </c>
      <c r="AI7">
        <v>37.348305602949416</v>
      </c>
      <c r="AJ7">
        <v>37.208840193262439</v>
      </c>
      <c r="AK7">
        <v>36.858947897326495</v>
      </c>
      <c r="AM7" t="s">
        <v>8</v>
      </c>
      <c r="AN7" t="s">
        <v>9</v>
      </c>
      <c r="AO7">
        <v>5</v>
      </c>
      <c r="AP7">
        <v>40.700915555093111</v>
      </c>
      <c r="AS7" t="s">
        <v>8</v>
      </c>
      <c r="AT7" t="s">
        <v>9</v>
      </c>
      <c r="AU7">
        <v>5</v>
      </c>
      <c r="AV7">
        <v>40.700915555093111</v>
      </c>
      <c r="AX7">
        <v>17.630304134170323</v>
      </c>
      <c r="AY7">
        <v>19.223018561914969</v>
      </c>
      <c r="AZ7">
        <v>19.750105147210746</v>
      </c>
      <c r="BA7">
        <v>20.87100951471832</v>
      </c>
      <c r="BB7">
        <v>21.795864294926002</v>
      </c>
      <c r="BC7">
        <v>21.64412400674448</v>
      </c>
      <c r="BD7">
        <v>21.737163183281172</v>
      </c>
      <c r="BE7">
        <v>22.009117581090631</v>
      </c>
      <c r="BF7">
        <v>22.047903793160827</v>
      </c>
      <c r="BG7">
        <v>21.998739507546681</v>
      </c>
    </row>
    <row r="8" spans="1:59">
      <c r="A8" t="s">
        <v>8</v>
      </c>
      <c r="B8" t="s">
        <v>9</v>
      </c>
      <c r="C8">
        <v>5</v>
      </c>
      <c r="D8">
        <v>6</v>
      </c>
      <c r="E8">
        <v>356</v>
      </c>
      <c r="F8">
        <v>329.19011406629869</v>
      </c>
      <c r="G8">
        <v>358.1807301232401</v>
      </c>
      <c r="H8">
        <v>368.08387076509689</v>
      </c>
      <c r="I8">
        <v>387.56980212838698</v>
      </c>
      <c r="J8">
        <v>404.12702788549842</v>
      </c>
      <c r="K8">
        <v>401.57704859982277</v>
      </c>
      <c r="L8">
        <v>404.82899235682009</v>
      </c>
      <c r="M8">
        <v>409.84353302051142</v>
      </c>
      <c r="N8">
        <v>410.53069774365503</v>
      </c>
      <c r="O8">
        <v>409.54896395916683</v>
      </c>
      <c r="Q8">
        <v>4.1741126433458939E-2</v>
      </c>
      <c r="R8">
        <v>4.6846507062482591E-2</v>
      </c>
      <c r="S8">
        <v>4.4457411610074833E-2</v>
      </c>
      <c r="T8">
        <v>4.1838011489294016E-2</v>
      </c>
      <c r="U8">
        <v>3.987625902784793E-2</v>
      </c>
      <c r="V8">
        <v>3.8663945909534883E-2</v>
      </c>
      <c r="W8">
        <v>4.2895699434023958E-2</v>
      </c>
      <c r="X8">
        <v>4.2949599197451609E-2</v>
      </c>
      <c r="Y8">
        <v>4.241132920676223E-2</v>
      </c>
      <c r="Z8">
        <v>4.2084471506273632E-2</v>
      </c>
      <c r="AB8">
        <v>40.33453141820862</v>
      </c>
      <c r="AC8">
        <v>47.560069498826962</v>
      </c>
      <c r="AD8">
        <v>44.909246288079849</v>
      </c>
      <c r="AE8">
        <v>46.18137873135553</v>
      </c>
      <c r="AF8">
        <v>45.803173820492944</v>
      </c>
      <c r="AG8">
        <v>43.620823756736677</v>
      </c>
      <c r="AH8">
        <v>44.086614849073591</v>
      </c>
      <c r="AI8">
        <v>44.27964876333219</v>
      </c>
      <c r="AJ8">
        <v>43.815049671886818</v>
      </c>
      <c r="AK8">
        <v>43.644241241117051</v>
      </c>
      <c r="AM8" t="s">
        <v>8</v>
      </c>
      <c r="AN8" t="s">
        <v>9</v>
      </c>
      <c r="AO8">
        <v>6</v>
      </c>
      <c r="AP8">
        <v>40.33453141820862</v>
      </c>
      <c r="AS8" t="s">
        <v>8</v>
      </c>
      <c r="AT8" t="s">
        <v>9</v>
      </c>
      <c r="AU8">
        <v>6</v>
      </c>
      <c r="AV8">
        <v>40.33453141820862</v>
      </c>
      <c r="AX8">
        <v>14.859841010311381</v>
      </c>
      <c r="AY8">
        <v>13.740766171886143</v>
      </c>
      <c r="AZ8">
        <v>14.950867142102799</v>
      </c>
      <c r="BA8">
        <v>15.36423538772287</v>
      </c>
      <c r="BB8">
        <v>16.177600112431666</v>
      </c>
      <c r="BC8">
        <v>16.868717366146576</v>
      </c>
      <c r="BD8">
        <v>16.762278358380488</v>
      </c>
      <c r="BE8">
        <v>16.898018153895809</v>
      </c>
      <c r="BF8">
        <v>17.107330729744671</v>
      </c>
      <c r="BG8">
        <v>17.13601375933402</v>
      </c>
    </row>
    <row r="9" spans="1:59">
      <c r="A9" t="s">
        <v>8</v>
      </c>
      <c r="B9" t="s">
        <v>9</v>
      </c>
      <c r="C9">
        <v>5</v>
      </c>
      <c r="D9">
        <v>7</v>
      </c>
      <c r="E9">
        <v>308</v>
      </c>
      <c r="F9">
        <v>357.9819442966442</v>
      </c>
      <c r="G9">
        <v>332.72299175603439</v>
      </c>
      <c r="H9">
        <v>361.26044100948644</v>
      </c>
      <c r="I9">
        <v>371.36066825151534</v>
      </c>
      <c r="J9">
        <v>389.56792794354283</v>
      </c>
      <c r="K9">
        <v>405.56167218289596</v>
      </c>
      <c r="L9">
        <v>403.3057813344019</v>
      </c>
      <c r="M9">
        <v>408.15210613449239</v>
      </c>
      <c r="N9">
        <v>413.16181643107876</v>
      </c>
      <c r="O9">
        <v>413.81708695015612</v>
      </c>
      <c r="Q9">
        <v>5.0183346636322942E-2</v>
      </c>
      <c r="R9">
        <v>4.4814754362028121E-2</v>
      </c>
      <c r="S9">
        <v>5.0001183975173731E-2</v>
      </c>
      <c r="T9">
        <v>4.7579607718016184E-2</v>
      </c>
      <c r="U9">
        <v>4.4753113145051863E-2</v>
      </c>
      <c r="V9">
        <v>4.2750995855478743E-2</v>
      </c>
      <c r="W9">
        <v>4.1555977023613959E-2</v>
      </c>
      <c r="X9">
        <v>4.5996024187664464E-2</v>
      </c>
      <c r="Y9">
        <v>4.5868691117720864E-2</v>
      </c>
      <c r="Z9">
        <v>4.5291753758418089E-2</v>
      </c>
      <c r="AB9">
        <v>41.665258072240178</v>
      </c>
      <c r="AC9">
        <v>33.216004901426835</v>
      </c>
      <c r="AD9">
        <v>38.822533961830487</v>
      </c>
      <c r="AE9">
        <v>36.722767914138196</v>
      </c>
      <c r="AF9">
        <v>37.575043348786934</v>
      </c>
      <c r="AG9">
        <v>37.318297131626522</v>
      </c>
      <c r="AH9">
        <v>35.624830161220473</v>
      </c>
      <c r="AI9">
        <v>36.108597179317321</v>
      </c>
      <c r="AJ9">
        <v>36.113341887852165</v>
      </c>
      <c r="AK9">
        <v>35.734143212976583</v>
      </c>
      <c r="AM9" t="s">
        <v>8</v>
      </c>
      <c r="AN9" t="s">
        <v>9</v>
      </c>
      <c r="AO9">
        <v>7</v>
      </c>
      <c r="AP9">
        <v>41.665258072240178</v>
      </c>
      <c r="AS9" t="s">
        <v>8</v>
      </c>
      <c r="AT9" t="s">
        <v>9</v>
      </c>
      <c r="AU9">
        <v>7</v>
      </c>
      <c r="AV9">
        <v>41.665258072240178</v>
      </c>
      <c r="AX9">
        <v>15.456470763987467</v>
      </c>
      <c r="AY9">
        <v>17.964732000183346</v>
      </c>
      <c r="AZ9">
        <v>16.697153229167494</v>
      </c>
      <c r="BA9">
        <v>18.129257937169953</v>
      </c>
      <c r="BB9">
        <v>18.636121141962324</v>
      </c>
      <c r="BC9">
        <v>19.549822366384888</v>
      </c>
      <c r="BD9">
        <v>20.352441977561039</v>
      </c>
      <c r="BE9">
        <v>20.239233825137354</v>
      </c>
      <c r="BF9">
        <v>20.482438622492502</v>
      </c>
      <c r="BG9">
        <v>20.733842650853653</v>
      </c>
    </row>
    <row r="10" spans="1:59">
      <c r="A10" t="s">
        <v>8</v>
      </c>
      <c r="B10" t="s">
        <v>9</v>
      </c>
      <c r="C10">
        <v>5</v>
      </c>
      <c r="D10">
        <v>8</v>
      </c>
      <c r="E10">
        <v>342</v>
      </c>
      <c r="F10">
        <v>314.16769942721913</v>
      </c>
      <c r="G10">
        <v>362.49220823498922</v>
      </c>
      <c r="H10">
        <v>338.44553378776408</v>
      </c>
      <c r="I10">
        <v>366.8006351573793</v>
      </c>
      <c r="J10">
        <v>377.14025929587331</v>
      </c>
      <c r="K10">
        <v>394.26953932320794</v>
      </c>
      <c r="L10">
        <v>409.89235805681187</v>
      </c>
      <c r="M10">
        <v>407.88345863466935</v>
      </c>
      <c r="N10">
        <v>414.29382476551507</v>
      </c>
      <c r="O10">
        <v>419.33234525602114</v>
      </c>
      <c r="Q10">
        <v>4.2783840665518318E-2</v>
      </c>
      <c r="R10">
        <v>4.5589878009327449E-2</v>
      </c>
      <c r="S10">
        <v>4.0971388377715856E-2</v>
      </c>
      <c r="T10">
        <v>4.5619686887232891E-2</v>
      </c>
      <c r="U10">
        <v>4.3492337368183011E-2</v>
      </c>
      <c r="V10">
        <v>4.0767819599570668E-2</v>
      </c>
      <c r="W10">
        <v>3.9139509831187039E-2</v>
      </c>
      <c r="X10">
        <v>3.8092527624517494E-2</v>
      </c>
      <c r="Y10">
        <v>4.2404233448219551E-2</v>
      </c>
      <c r="Z10">
        <v>4.2135739867230376E-2</v>
      </c>
      <c r="AB10">
        <v>23.752906783064322</v>
      </c>
      <c r="AC10">
        <v>30.053305646081299</v>
      </c>
      <c r="AD10">
        <v>24.209042139380205</v>
      </c>
      <c r="AE10">
        <v>28.153079440075988</v>
      </c>
      <c r="AF10">
        <v>26.703055919933981</v>
      </c>
      <c r="AG10">
        <v>27.244320651756109</v>
      </c>
      <c r="AH10">
        <v>27.130616366313859</v>
      </c>
      <c r="AI10">
        <v>25.951462211472098</v>
      </c>
      <c r="AJ10">
        <v>26.392698125103674</v>
      </c>
      <c r="AK10">
        <v>26.30327725572311</v>
      </c>
      <c r="AM10" t="s">
        <v>8</v>
      </c>
      <c r="AN10" t="s">
        <v>9</v>
      </c>
      <c r="AO10">
        <v>8</v>
      </c>
      <c r="AP10">
        <v>23.752906783064322</v>
      </c>
      <c r="AS10" t="s">
        <v>8</v>
      </c>
      <c r="AT10" t="s">
        <v>9</v>
      </c>
      <c r="AU10">
        <v>8</v>
      </c>
      <c r="AV10">
        <v>23.752906783064322</v>
      </c>
      <c r="AX10">
        <v>14.632073507607265</v>
      </c>
      <c r="AY10">
        <v>13.441300794546594</v>
      </c>
      <c r="AZ10">
        <v>15.508808879617666</v>
      </c>
      <c r="BA10">
        <v>14.479999791531995</v>
      </c>
      <c r="BB10">
        <v>15.693139930584232</v>
      </c>
      <c r="BC10">
        <v>16.135508762266905</v>
      </c>
      <c r="BD10">
        <v>16.868365149671437</v>
      </c>
      <c r="BE10">
        <v>17.536769337116223</v>
      </c>
      <c r="BF10">
        <v>17.450820904326225</v>
      </c>
      <c r="BG10">
        <v>17.725080987475963</v>
      </c>
    </row>
    <row r="11" spans="1:59">
      <c r="A11" t="s">
        <v>8</v>
      </c>
      <c r="B11" t="s">
        <v>9</v>
      </c>
      <c r="C11">
        <v>5</v>
      </c>
      <c r="D11">
        <v>9</v>
      </c>
      <c r="E11">
        <v>302</v>
      </c>
      <c r="F11">
        <v>344.09233461525048</v>
      </c>
      <c r="G11">
        <v>317.69361387360971</v>
      </c>
      <c r="H11">
        <v>364.09755731130315</v>
      </c>
      <c r="I11">
        <v>341.37334185813972</v>
      </c>
      <c r="J11">
        <v>369.31503795456609</v>
      </c>
      <c r="K11">
        <v>379.78223317574793</v>
      </c>
      <c r="L11">
        <v>395.85570405424454</v>
      </c>
      <c r="M11">
        <v>411.00837240066505</v>
      </c>
      <c r="N11">
        <v>409.24499532818936</v>
      </c>
      <c r="O11">
        <v>416.95463006848365</v>
      </c>
      <c r="Q11">
        <v>4.4957697930992954E-2</v>
      </c>
      <c r="R11">
        <v>4.0950044912636763E-2</v>
      </c>
      <c r="S11">
        <v>4.339579846406201E-2</v>
      </c>
      <c r="T11">
        <v>3.9319465718249701E-2</v>
      </c>
      <c r="U11">
        <v>4.3521494873039322E-2</v>
      </c>
      <c r="V11">
        <v>4.1540454150645507E-2</v>
      </c>
      <c r="W11">
        <v>3.9117947143492905E-2</v>
      </c>
      <c r="X11">
        <v>3.7652609409340662E-2</v>
      </c>
      <c r="Y11">
        <v>3.6697999788101079E-2</v>
      </c>
      <c r="Z11">
        <v>4.0548874949336254E-2</v>
      </c>
      <c r="AB11">
        <v>37.603887892793807</v>
      </c>
      <c r="AC11">
        <v>30.317996422783466</v>
      </c>
      <c r="AD11">
        <v>37.888258736344127</v>
      </c>
      <c r="AE11">
        <v>30.866424767359607</v>
      </c>
      <c r="AF11">
        <v>35.679304012707448</v>
      </c>
      <c r="AG11">
        <v>33.909579000965977</v>
      </c>
      <c r="AH11">
        <v>34.472659803251048</v>
      </c>
      <c r="AI11">
        <v>34.38351215202227</v>
      </c>
      <c r="AJ11">
        <v>32.95361152706618</v>
      </c>
      <c r="AK11">
        <v>33.615781857861947</v>
      </c>
      <c r="AM11" t="s">
        <v>8</v>
      </c>
      <c r="AN11" t="s">
        <v>9</v>
      </c>
      <c r="AO11">
        <v>9</v>
      </c>
      <c r="AP11">
        <v>37.603887892793807</v>
      </c>
      <c r="AS11" t="s">
        <v>8</v>
      </c>
      <c r="AT11" t="s">
        <v>9</v>
      </c>
      <c r="AU11">
        <v>9</v>
      </c>
      <c r="AV11">
        <v>37.603887892793807</v>
      </c>
      <c r="AX11">
        <v>13.577224775159872</v>
      </c>
      <c r="AY11">
        <v>15.469599240002582</v>
      </c>
      <c r="AZ11">
        <v>14.282773527135257</v>
      </c>
      <c r="BA11">
        <v>16.368987999013964</v>
      </c>
      <c r="BB11">
        <v>15.347359584951839</v>
      </c>
      <c r="BC11">
        <v>16.60355391773458</v>
      </c>
      <c r="BD11">
        <v>17.074134918673206</v>
      </c>
      <c r="BE11">
        <v>17.796761167131269</v>
      </c>
      <c r="BF11">
        <v>18.477990253498159</v>
      </c>
      <c r="BG11">
        <v>18.39871287973536</v>
      </c>
    </row>
    <row r="12" spans="1:59">
      <c r="A12" t="s">
        <v>8</v>
      </c>
      <c r="B12" t="s">
        <v>9</v>
      </c>
      <c r="C12">
        <v>10</v>
      </c>
      <c r="D12">
        <v>10</v>
      </c>
      <c r="E12">
        <v>280</v>
      </c>
      <c r="F12">
        <v>306.38015031098109</v>
      </c>
      <c r="G12">
        <v>347.35939242275185</v>
      </c>
      <c r="H12">
        <v>322.50382602424764</v>
      </c>
      <c r="I12">
        <v>366.93255428235312</v>
      </c>
      <c r="J12">
        <v>345.6745541001298</v>
      </c>
      <c r="K12">
        <v>373.27959134216741</v>
      </c>
      <c r="L12">
        <v>383.93397095378509</v>
      </c>
      <c r="M12">
        <v>398.80646176632615</v>
      </c>
      <c r="N12">
        <v>413.51941954738265</v>
      </c>
      <c r="O12">
        <v>412.10811599320709</v>
      </c>
      <c r="Q12">
        <v>5.7534695697582169E-2</v>
      </c>
      <c r="R12">
        <v>5.4105594732710365E-2</v>
      </c>
      <c r="S12">
        <v>4.9379491761956926E-2</v>
      </c>
      <c r="T12">
        <v>5.2455711454414043E-2</v>
      </c>
      <c r="U12">
        <v>4.783806139091621E-2</v>
      </c>
      <c r="V12">
        <v>5.286647149527178E-2</v>
      </c>
      <c r="W12">
        <v>5.0526684544817901E-2</v>
      </c>
      <c r="X12">
        <v>4.7553077159755465E-2</v>
      </c>
      <c r="Y12">
        <v>4.6106715017564082E-2</v>
      </c>
      <c r="Z12">
        <v>4.5167833091463827E-2</v>
      </c>
      <c r="AB12">
        <v>41.927606817744987</v>
      </c>
      <c r="AC12">
        <v>43.551666666184872</v>
      </c>
      <c r="AD12">
        <v>35.53189055025593</v>
      </c>
      <c r="AE12">
        <v>43.741181935690911</v>
      </c>
      <c r="AF12">
        <v>36.090307827220833</v>
      </c>
      <c r="AG12">
        <v>41.38310203906785</v>
      </c>
      <c r="AH12">
        <v>39.38892213145354</v>
      </c>
      <c r="AI12">
        <v>39.887667411459816</v>
      </c>
      <c r="AJ12">
        <v>39.844793488834732</v>
      </c>
      <c r="AK12">
        <v>38.265015651983603</v>
      </c>
      <c r="AM12" t="s">
        <v>8</v>
      </c>
      <c r="AN12" t="s">
        <v>9</v>
      </c>
      <c r="AO12">
        <v>10</v>
      </c>
      <c r="AP12">
        <v>41.927606817744987</v>
      </c>
      <c r="AS12" t="s">
        <v>8</v>
      </c>
      <c r="AT12" t="s">
        <v>9</v>
      </c>
      <c r="AU12">
        <v>10</v>
      </c>
      <c r="AV12">
        <v>41.927606817744987</v>
      </c>
      <c r="AX12">
        <v>16.109714795323008</v>
      </c>
      <c r="AY12">
        <v>17.627488715921782</v>
      </c>
      <c r="AZ12">
        <v>19.985216940740056</v>
      </c>
      <c r="BA12">
        <v>18.555159491611068</v>
      </c>
      <c r="BB12">
        <v>21.111352852171738</v>
      </c>
      <c r="BC12">
        <v>19.888280280548372</v>
      </c>
      <c r="BD12">
        <v>21.476527697989429</v>
      </c>
      <c r="BE12">
        <v>22.089524186790378</v>
      </c>
      <c r="BF12">
        <v>22.945208419955012</v>
      </c>
      <c r="BG12">
        <v>23.791713968699472</v>
      </c>
    </row>
    <row r="13" spans="1:59">
      <c r="A13" t="s">
        <v>8</v>
      </c>
      <c r="B13" t="s">
        <v>9</v>
      </c>
      <c r="C13">
        <v>10</v>
      </c>
      <c r="D13">
        <v>11</v>
      </c>
      <c r="E13">
        <v>327</v>
      </c>
      <c r="F13">
        <v>289.07755576841799</v>
      </c>
      <c r="G13">
        <v>313.63894018959877</v>
      </c>
      <c r="H13">
        <v>353.87652646594137</v>
      </c>
      <c r="I13">
        <v>330.34808259703857</v>
      </c>
      <c r="J13">
        <v>373.23437224808572</v>
      </c>
      <c r="K13">
        <v>353.27783052096015</v>
      </c>
      <c r="L13">
        <v>380.77744987888588</v>
      </c>
      <c r="M13">
        <v>391.70399106972508</v>
      </c>
      <c r="N13">
        <v>405.61061016042311</v>
      </c>
      <c r="O13">
        <v>420.02495474746172</v>
      </c>
      <c r="Q13">
        <v>5.4359313011228941E-2</v>
      </c>
      <c r="R13">
        <v>5.7893392468007697E-2</v>
      </c>
      <c r="S13">
        <v>5.4839933276659085E-2</v>
      </c>
      <c r="T13">
        <v>5.0307628592841186E-2</v>
      </c>
      <c r="U13">
        <v>5.3175292190261063E-2</v>
      </c>
      <c r="V13">
        <v>4.8907640217688959E-2</v>
      </c>
      <c r="W13">
        <v>5.3653329077909644E-2</v>
      </c>
      <c r="X13">
        <v>5.1305448542409204E-2</v>
      </c>
      <c r="Y13">
        <v>4.8518566481319483E-2</v>
      </c>
      <c r="Z13">
        <v>4.7176774631734961E-2</v>
      </c>
      <c r="AB13">
        <v>25.750702266667794</v>
      </c>
      <c r="AC13">
        <v>31.792612809430999</v>
      </c>
      <c r="AD13">
        <v>33.111346065456722</v>
      </c>
      <c r="AE13">
        <v>27.305953508084407</v>
      </c>
      <c r="AF13">
        <v>33.157941325426798</v>
      </c>
      <c r="AG13">
        <v>27.693294527044777</v>
      </c>
      <c r="AH13">
        <v>31.527774245989615</v>
      </c>
      <c r="AI13">
        <v>30.06377873017766</v>
      </c>
      <c r="AJ13">
        <v>30.328240574382288</v>
      </c>
      <c r="AK13">
        <v>30.342241133595007</v>
      </c>
      <c r="AM13" t="s">
        <v>8</v>
      </c>
      <c r="AN13" t="s">
        <v>9</v>
      </c>
      <c r="AO13">
        <v>11</v>
      </c>
      <c r="AP13">
        <v>25.750702266667794</v>
      </c>
      <c r="AS13" t="s">
        <v>8</v>
      </c>
      <c r="AT13" t="s">
        <v>9</v>
      </c>
      <c r="AU13">
        <v>11</v>
      </c>
      <c r="AV13">
        <v>25.750702266667794</v>
      </c>
      <c r="AX13">
        <v>17.775495354671865</v>
      </c>
      <c r="AY13">
        <v>15.714057338536424</v>
      </c>
      <c r="AZ13">
        <v>17.049197322276513</v>
      </c>
      <c r="BA13">
        <v>19.23648486948855</v>
      </c>
      <c r="BB13">
        <v>17.957494824551731</v>
      </c>
      <c r="BC13">
        <v>20.288764067583234</v>
      </c>
      <c r="BD13">
        <v>19.203940169216761</v>
      </c>
      <c r="BE13">
        <v>20.698800585583896</v>
      </c>
      <c r="BF13">
        <v>21.292759858306813</v>
      </c>
      <c r="BG13">
        <v>22.048714118385998</v>
      </c>
    </row>
    <row r="14" spans="1:59">
      <c r="A14" t="s">
        <v>8</v>
      </c>
      <c r="B14" t="s">
        <v>9</v>
      </c>
      <c r="C14">
        <v>10</v>
      </c>
      <c r="D14">
        <v>12</v>
      </c>
      <c r="E14">
        <v>331</v>
      </c>
      <c r="F14">
        <v>327.19820807214495</v>
      </c>
      <c r="G14">
        <v>291.08535549254123</v>
      </c>
      <c r="H14">
        <v>313.56614100813232</v>
      </c>
      <c r="I14">
        <v>352.38062825684511</v>
      </c>
      <c r="J14">
        <v>330.46099719180165</v>
      </c>
      <c r="K14">
        <v>371.16104027806921</v>
      </c>
      <c r="L14">
        <v>352.76155984727376</v>
      </c>
      <c r="M14">
        <v>379.61661495685888</v>
      </c>
      <c r="N14">
        <v>390.54227304693177</v>
      </c>
      <c r="O14">
        <v>403.33580933921451</v>
      </c>
      <c r="Q14">
        <v>4.6749994490065797E-2</v>
      </c>
      <c r="R14">
        <v>4.7436479344867041E-2</v>
      </c>
      <c r="S14">
        <v>5.0125294737183898E-2</v>
      </c>
      <c r="T14">
        <v>4.7981754064752961E-2</v>
      </c>
      <c r="U14">
        <v>4.4165840746883726E-2</v>
      </c>
      <c r="V14">
        <v>4.6552573974293361E-2</v>
      </c>
      <c r="W14">
        <v>4.3133295505848566E-2</v>
      </c>
      <c r="X14">
        <v>4.7182628563955518E-2</v>
      </c>
      <c r="Y14">
        <v>4.5177315685721565E-2</v>
      </c>
      <c r="Z14">
        <v>4.272130973929384E-2</v>
      </c>
      <c r="AB14">
        <v>45.833322874921102</v>
      </c>
      <c r="AC14">
        <v>40.988880577758117</v>
      </c>
      <c r="AD14">
        <v>49.988770565600333</v>
      </c>
      <c r="AE14">
        <v>52.358368137287314</v>
      </c>
      <c r="AF14">
        <v>43.493512504431465</v>
      </c>
      <c r="AG14">
        <v>52.399420025320779</v>
      </c>
      <c r="AH14">
        <v>44.159009504922466</v>
      </c>
      <c r="AI14">
        <v>50.079026705334293</v>
      </c>
      <c r="AJ14">
        <v>47.871784002455144</v>
      </c>
      <c r="AK14">
        <v>48.184647537069772</v>
      </c>
      <c r="AM14" t="s">
        <v>8</v>
      </c>
      <c r="AN14" t="s">
        <v>9</v>
      </c>
      <c r="AO14">
        <v>12</v>
      </c>
      <c r="AP14">
        <v>45.833322874921102</v>
      </c>
      <c r="AS14" t="s">
        <v>8</v>
      </c>
      <c r="AT14" t="s">
        <v>9</v>
      </c>
      <c r="AU14">
        <v>12</v>
      </c>
      <c r="AV14">
        <v>45.833322874921102</v>
      </c>
      <c r="AX14">
        <v>15.474248176211779</v>
      </c>
      <c r="AY14">
        <v>15.296514424532178</v>
      </c>
      <c r="AZ14">
        <v>13.608238765415146</v>
      </c>
      <c r="BA14">
        <v>14.65921536440138</v>
      </c>
      <c r="BB14">
        <v>16.473792429413432</v>
      </c>
      <c r="BC14">
        <v>15.449049797898375</v>
      </c>
      <c r="BD14">
        <v>17.351776587926825</v>
      </c>
      <c r="BE14">
        <v>16.491600979167064</v>
      </c>
      <c r="BF14">
        <v>17.747074657570582</v>
      </c>
      <c r="BG14">
        <v>18.257849113081832</v>
      </c>
    </row>
    <row r="15" spans="1:59">
      <c r="A15" t="s">
        <v>8</v>
      </c>
      <c r="B15" t="s">
        <v>9</v>
      </c>
      <c r="C15">
        <v>10</v>
      </c>
      <c r="D15">
        <v>13</v>
      </c>
      <c r="E15">
        <v>347</v>
      </c>
      <c r="F15">
        <v>338.90555871601703</v>
      </c>
      <c r="G15">
        <v>334.5918171788328</v>
      </c>
      <c r="H15">
        <v>299.5024909959044</v>
      </c>
      <c r="I15">
        <v>320.36751711477967</v>
      </c>
      <c r="J15">
        <v>358.56460725689038</v>
      </c>
      <c r="K15">
        <v>337.80481005101075</v>
      </c>
      <c r="L15">
        <v>377.15647082038015</v>
      </c>
      <c r="M15">
        <v>359.95420496276239</v>
      </c>
      <c r="N15">
        <v>386.68998863593299</v>
      </c>
      <c r="O15">
        <v>397.83053744689266</v>
      </c>
      <c r="Q15">
        <v>4.9012078943295158E-2</v>
      </c>
      <c r="R15">
        <v>4.8376218690200298E-2</v>
      </c>
      <c r="S15">
        <v>4.9021952694678309E-2</v>
      </c>
      <c r="T15">
        <v>5.1542539552134815E-2</v>
      </c>
      <c r="U15">
        <v>4.9733113933279255E-2</v>
      </c>
      <c r="V15">
        <v>4.5952216053154214E-2</v>
      </c>
      <c r="W15">
        <v>4.820683443834415E-2</v>
      </c>
      <c r="X15">
        <v>4.4943099262205383E-2</v>
      </c>
      <c r="Y15">
        <v>4.8872377372200682E-2</v>
      </c>
      <c r="Z15">
        <v>4.6839307059103337E-2</v>
      </c>
      <c r="AB15">
        <v>26.668385287746784</v>
      </c>
      <c r="AC15">
        <v>26.991732426361679</v>
      </c>
      <c r="AD15">
        <v>24.322283297777929</v>
      </c>
      <c r="AE15">
        <v>29.270396777447715</v>
      </c>
      <c r="AF15">
        <v>30.751349352525974</v>
      </c>
      <c r="AG15">
        <v>25.76643211604139</v>
      </c>
      <c r="AH15">
        <v>30.718399581038444</v>
      </c>
      <c r="AI15">
        <v>26.149428866743445</v>
      </c>
      <c r="AJ15">
        <v>29.485000514214956</v>
      </c>
      <c r="AK15">
        <v>28.236344652066137</v>
      </c>
      <c r="AM15" t="s">
        <v>8</v>
      </c>
      <c r="AN15" t="s">
        <v>9</v>
      </c>
      <c r="AO15">
        <v>13</v>
      </c>
      <c r="AP15">
        <v>26.668385287746784</v>
      </c>
      <c r="AS15" t="s">
        <v>8</v>
      </c>
      <c r="AT15" t="s">
        <v>9</v>
      </c>
      <c r="AU15">
        <v>13</v>
      </c>
      <c r="AV15">
        <v>26.668385287746784</v>
      </c>
      <c r="AX15">
        <v>17.007191393323421</v>
      </c>
      <c r="AY15">
        <v>16.610465998110978</v>
      </c>
      <c r="AZ15">
        <v>16.399040557349533</v>
      </c>
      <c r="BA15">
        <v>14.679239732404813</v>
      </c>
      <c r="BB15">
        <v>15.701878039697045</v>
      </c>
      <c r="BC15">
        <v>17.573996837146336</v>
      </c>
      <c r="BD15">
        <v>16.556516017644963</v>
      </c>
      <c r="BE15">
        <v>18.485222721823067</v>
      </c>
      <c r="BF15">
        <v>17.642103909605957</v>
      </c>
      <c r="BG15">
        <v>18.952480249606257</v>
      </c>
    </row>
    <row r="16" spans="1:59">
      <c r="A16" t="s">
        <v>8</v>
      </c>
      <c r="B16" t="s">
        <v>9</v>
      </c>
      <c r="C16">
        <v>10</v>
      </c>
      <c r="D16">
        <v>14</v>
      </c>
      <c r="E16">
        <v>373</v>
      </c>
      <c r="F16">
        <v>359.63176712672652</v>
      </c>
      <c r="G16">
        <v>351.8725915307532</v>
      </c>
      <c r="H16">
        <v>346.83470666170342</v>
      </c>
      <c r="I16">
        <v>312.59692242082605</v>
      </c>
      <c r="J16">
        <v>331.60101688184676</v>
      </c>
      <c r="K16">
        <v>369.39957197721623</v>
      </c>
      <c r="L16">
        <v>349.86512753774446</v>
      </c>
      <c r="M16">
        <v>387.91513123746682</v>
      </c>
      <c r="N16">
        <v>372.14237885433971</v>
      </c>
      <c r="O16">
        <v>398.92291686403058</v>
      </c>
      <c r="Q16">
        <v>5.9058775842803134E-2</v>
      </c>
      <c r="R16">
        <v>6.1599524958383091E-2</v>
      </c>
      <c r="S16">
        <v>6.0613837173965679E-2</v>
      </c>
      <c r="T16">
        <v>6.1168123570362491E-2</v>
      </c>
      <c r="U16">
        <v>6.3833992511010212E-2</v>
      </c>
      <c r="V16">
        <v>6.222408674227236E-2</v>
      </c>
      <c r="W16">
        <v>5.7595320618203362E-2</v>
      </c>
      <c r="X16">
        <v>6.0214689217791481E-2</v>
      </c>
      <c r="Y16">
        <v>5.6741634983681774E-2</v>
      </c>
      <c r="Z16">
        <v>6.1256842129039826E-2</v>
      </c>
      <c r="AB16">
        <v>26.069168275017955</v>
      </c>
      <c r="AC16">
        <v>26.430736025055886</v>
      </c>
      <c r="AD16">
        <v>26.687480782103833</v>
      </c>
      <c r="AE16">
        <v>24.305951233918286</v>
      </c>
      <c r="AF16">
        <v>28.79515156189396</v>
      </c>
      <c r="AG16">
        <v>30.298003081698649</v>
      </c>
      <c r="AH16">
        <v>25.659540528368719</v>
      </c>
      <c r="AI16">
        <v>30.171053822718758</v>
      </c>
      <c r="AJ16">
        <v>25.997816461245758</v>
      </c>
      <c r="AK16">
        <v>29.066291222682146</v>
      </c>
      <c r="AM16" t="s">
        <v>8</v>
      </c>
      <c r="AN16" t="s">
        <v>9</v>
      </c>
      <c r="AO16">
        <v>14</v>
      </c>
      <c r="AP16">
        <v>26.069168275017955</v>
      </c>
      <c r="AS16" t="s">
        <v>8</v>
      </c>
      <c r="AT16" t="s">
        <v>9</v>
      </c>
      <c r="AU16">
        <v>14</v>
      </c>
      <c r="AV16">
        <v>26.069168275017955</v>
      </c>
      <c r="AX16">
        <v>22.02892338936557</v>
      </c>
      <c r="AY16">
        <v>21.239411920688518</v>
      </c>
      <c r="AZ16">
        <v>20.78116450844098</v>
      </c>
      <c r="BA16">
        <v>20.483633195237921</v>
      </c>
      <c r="BB16">
        <v>18.461591570401687</v>
      </c>
      <c r="BC16">
        <v>19.583950125270565</v>
      </c>
      <c r="BD16">
        <v>21.816286517829834</v>
      </c>
      <c r="BE16">
        <v>20.662606142465378</v>
      </c>
      <c r="BF16">
        <v>22.909792781785114</v>
      </c>
      <c r="BG16">
        <v>21.978273334365969</v>
      </c>
    </row>
    <row r="17" spans="1:59">
      <c r="A17" t="s">
        <v>8</v>
      </c>
      <c r="B17" t="s">
        <v>9</v>
      </c>
      <c r="C17">
        <v>15</v>
      </c>
      <c r="D17">
        <v>15</v>
      </c>
      <c r="E17">
        <v>423</v>
      </c>
      <c r="F17">
        <v>378.47528070254901</v>
      </c>
      <c r="G17">
        <v>365.54330340137631</v>
      </c>
      <c r="H17">
        <v>358.02224354985657</v>
      </c>
      <c r="I17">
        <v>352.50520932874196</v>
      </c>
      <c r="J17">
        <v>319.39815592654588</v>
      </c>
      <c r="K17">
        <v>336.90151149325033</v>
      </c>
      <c r="L17">
        <v>373.90483781088273</v>
      </c>
      <c r="M17">
        <v>355.64199152062963</v>
      </c>
      <c r="N17">
        <v>392.29736468201963</v>
      </c>
      <c r="O17">
        <v>377.6979977984692</v>
      </c>
      <c r="Q17">
        <v>3.8981835300354123E-2</v>
      </c>
      <c r="R17">
        <v>4.3626158333791104E-2</v>
      </c>
      <c r="S17">
        <v>4.5185344820944898E-2</v>
      </c>
      <c r="T17">
        <v>4.438468429777051E-2</v>
      </c>
      <c r="U17">
        <v>4.5202426915174412E-2</v>
      </c>
      <c r="V17">
        <v>4.7187183090664053E-2</v>
      </c>
      <c r="W17">
        <v>4.5994869993575174E-2</v>
      </c>
      <c r="X17">
        <v>4.3130988374853671E-2</v>
      </c>
      <c r="Y17">
        <v>4.4875472835947922E-2</v>
      </c>
      <c r="Z17">
        <v>4.2345502919938112E-2</v>
      </c>
      <c r="AB17">
        <v>28.81512212183781</v>
      </c>
      <c r="AC17">
        <v>31.100834636113408</v>
      </c>
      <c r="AD17">
        <v>31.544204882604895</v>
      </c>
      <c r="AE17">
        <v>31.761741717310581</v>
      </c>
      <c r="AF17">
        <v>29.186037948848245</v>
      </c>
      <c r="AG17">
        <v>34.093806819865762</v>
      </c>
      <c r="AH17">
        <v>35.872190768521342</v>
      </c>
      <c r="AI17">
        <v>30.669298727049579</v>
      </c>
      <c r="AJ17">
        <v>35.629225529424623</v>
      </c>
      <c r="AK17">
        <v>31.028098949460926</v>
      </c>
      <c r="AM17" t="s">
        <v>8</v>
      </c>
      <c r="AN17" t="s">
        <v>9</v>
      </c>
      <c r="AO17">
        <v>15</v>
      </c>
      <c r="AP17">
        <v>28.81512212183781</v>
      </c>
      <c r="AS17" t="s">
        <v>8</v>
      </c>
      <c r="AT17" t="s">
        <v>9</v>
      </c>
      <c r="AU17">
        <v>15</v>
      </c>
      <c r="AV17">
        <v>28.81512212183781</v>
      </c>
      <c r="AX17">
        <v>16.489316332049793</v>
      </c>
      <c r="AY17">
        <v>14.753661057602061</v>
      </c>
      <c r="AZ17">
        <v>14.249548848339828</v>
      </c>
      <c r="BA17">
        <v>13.956364131923779</v>
      </c>
      <c r="BB17">
        <v>13.741300012569873</v>
      </c>
      <c r="BC17">
        <v>12.450726309565436</v>
      </c>
      <c r="BD17">
        <v>13.133039233470246</v>
      </c>
      <c r="BE17">
        <v>14.57549680554945</v>
      </c>
      <c r="BF17">
        <v>13.863577539347121</v>
      </c>
      <c r="BG17">
        <v>15.292471258797448</v>
      </c>
    </row>
    <row r="18" spans="1:59">
      <c r="A18" t="s">
        <v>8</v>
      </c>
      <c r="B18" t="s">
        <v>9</v>
      </c>
      <c r="C18">
        <v>15</v>
      </c>
      <c r="D18">
        <v>16</v>
      </c>
      <c r="E18">
        <v>373</v>
      </c>
      <c r="F18">
        <v>428.79677754095775</v>
      </c>
      <c r="G18">
        <v>385.44498233768797</v>
      </c>
      <c r="H18">
        <v>372.96695191364</v>
      </c>
      <c r="I18">
        <v>365.65239613578615</v>
      </c>
      <c r="J18">
        <v>359.66386942525321</v>
      </c>
      <c r="K18">
        <v>327.66940158632724</v>
      </c>
      <c r="L18">
        <v>343.67749645481564</v>
      </c>
      <c r="M18">
        <v>379.85043028571704</v>
      </c>
      <c r="N18">
        <v>362.92089969707155</v>
      </c>
      <c r="O18">
        <v>398.11376342114141</v>
      </c>
      <c r="Q18">
        <v>4.6849292534076749E-2</v>
      </c>
      <c r="R18">
        <v>3.9918128611401253E-2</v>
      </c>
      <c r="S18">
        <v>4.4525789001143047E-2</v>
      </c>
      <c r="T18">
        <v>4.5965746059635978E-2</v>
      </c>
      <c r="U18">
        <v>4.5151914493494795E-2</v>
      </c>
      <c r="V18">
        <v>4.5939634512748358E-2</v>
      </c>
      <c r="W18">
        <v>4.776717211041958E-2</v>
      </c>
      <c r="X18">
        <v>4.6853725410302749E-2</v>
      </c>
      <c r="Y18">
        <v>4.417328733327204E-2</v>
      </c>
      <c r="Z18">
        <v>4.5688943439940406E-2</v>
      </c>
      <c r="AB18">
        <v>37.445281639147304</v>
      </c>
      <c r="AC18">
        <v>29.143589666084406</v>
      </c>
      <c r="AD18">
        <v>31.313032693348742</v>
      </c>
      <c r="AE18">
        <v>31.694153946566086</v>
      </c>
      <c r="AF18">
        <v>31.831881020713489</v>
      </c>
      <c r="AG18">
        <v>29.322444354656707</v>
      </c>
      <c r="AH18">
        <v>33.949315738055788</v>
      </c>
      <c r="AI18">
        <v>35.923202230398317</v>
      </c>
      <c r="AJ18">
        <v>30.914857609129658</v>
      </c>
      <c r="AK18">
        <v>35.692334157518509</v>
      </c>
      <c r="AM18" t="s">
        <v>8</v>
      </c>
      <c r="AN18" t="s">
        <v>9</v>
      </c>
      <c r="AO18">
        <v>16</v>
      </c>
      <c r="AP18">
        <v>37.445281639147304</v>
      </c>
      <c r="AS18" t="s">
        <v>8</v>
      </c>
      <c r="AT18" t="s">
        <v>9</v>
      </c>
      <c r="AU18">
        <v>16</v>
      </c>
      <c r="AV18">
        <v>37.445281639147304</v>
      </c>
      <c r="AX18">
        <v>17.474786115210627</v>
      </c>
      <c r="AY18">
        <v>20.088825668685761</v>
      </c>
      <c r="AZ18">
        <v>18.057824733330389</v>
      </c>
      <c r="BA18">
        <v>17.473237835745056</v>
      </c>
      <c r="BB18">
        <v>17.13055607235156</v>
      </c>
      <c r="BC18">
        <v>16.84999783264167</v>
      </c>
      <c r="BD18">
        <v>15.351079649383717</v>
      </c>
      <c r="BE18">
        <v>16.101047568790783</v>
      </c>
      <c r="BF18">
        <v>17.795723927650485</v>
      </c>
      <c r="BG18">
        <v>17.002587396638432</v>
      </c>
    </row>
    <row r="19" spans="1:59">
      <c r="A19" t="s">
        <v>8</v>
      </c>
      <c r="B19" t="s">
        <v>9</v>
      </c>
      <c r="C19">
        <v>15</v>
      </c>
      <c r="D19">
        <v>17</v>
      </c>
      <c r="E19">
        <v>428</v>
      </c>
      <c r="F19">
        <v>378.738047266546</v>
      </c>
      <c r="G19">
        <v>432.18191864152658</v>
      </c>
      <c r="H19">
        <v>390.73295666006481</v>
      </c>
      <c r="I19">
        <v>378.58532298899496</v>
      </c>
      <c r="J19">
        <v>371.639221407055</v>
      </c>
      <c r="K19">
        <v>365.16305550114828</v>
      </c>
      <c r="L19">
        <v>334.63014316233892</v>
      </c>
      <c r="M19">
        <v>348.78855922655356</v>
      </c>
      <c r="N19">
        <v>383.71017151509022</v>
      </c>
      <c r="O19">
        <v>368.25576986064613</v>
      </c>
      <c r="Q19">
        <v>4.7428901911499427E-2</v>
      </c>
      <c r="R19">
        <v>5.4763839093691827E-2</v>
      </c>
      <c r="S19">
        <v>4.7451996851004798E-2</v>
      </c>
      <c r="T19">
        <v>5.1958129234293431E-2</v>
      </c>
      <c r="U19">
        <v>5.3849154840308146E-2</v>
      </c>
      <c r="V19">
        <v>5.299951533153862E-2</v>
      </c>
      <c r="W19">
        <v>5.3597828895052296E-2</v>
      </c>
      <c r="X19">
        <v>5.5495883364569266E-2</v>
      </c>
      <c r="Y19">
        <v>5.4841967807328071E-2</v>
      </c>
      <c r="Z19">
        <v>5.131904434523038E-2</v>
      </c>
      <c r="AB19">
        <v>41.24820525724266</v>
      </c>
      <c r="AC19">
        <v>53.408482335426619</v>
      </c>
      <c r="AD19">
        <v>42.19793514428131</v>
      </c>
      <c r="AE19">
        <v>45.205483652171793</v>
      </c>
      <c r="AF19">
        <v>45.7671951710673</v>
      </c>
      <c r="AG19">
        <v>45.883606567550537</v>
      </c>
      <c r="AH19">
        <v>42.671693502417121</v>
      </c>
      <c r="AI19">
        <v>48.76376294200584</v>
      </c>
      <c r="AJ19">
        <v>51.550739839223311</v>
      </c>
      <c r="AK19">
        <v>44.831572589023402</v>
      </c>
      <c r="AM19" t="s">
        <v>8</v>
      </c>
      <c r="AN19" t="s">
        <v>9</v>
      </c>
      <c r="AO19">
        <v>17</v>
      </c>
      <c r="AP19">
        <v>41.24820525724266</v>
      </c>
      <c r="AS19" t="s">
        <v>8</v>
      </c>
      <c r="AT19" t="s">
        <v>9</v>
      </c>
      <c r="AU19">
        <v>17</v>
      </c>
      <c r="AV19">
        <v>41.24820525724266</v>
      </c>
      <c r="AX19">
        <v>20.299570018121756</v>
      </c>
      <c r="AY19">
        <v>17.963129693957843</v>
      </c>
      <c r="AZ19">
        <v>20.497913827172589</v>
      </c>
      <c r="BA19">
        <v>18.532035075020371</v>
      </c>
      <c r="BB19">
        <v>17.955886149178372</v>
      </c>
      <c r="BC19">
        <v>17.62644017858123</v>
      </c>
      <c r="BD19">
        <v>17.319282741067383</v>
      </c>
      <c r="BE19">
        <v>15.871140236677583</v>
      </c>
      <c r="BF19">
        <v>16.542658363409416</v>
      </c>
      <c r="BG19">
        <v>18.198952087233835</v>
      </c>
    </row>
    <row r="20" spans="1:59">
      <c r="A20" t="s">
        <v>8</v>
      </c>
      <c r="B20" t="s">
        <v>9</v>
      </c>
      <c r="C20">
        <v>15</v>
      </c>
      <c r="D20">
        <v>18</v>
      </c>
      <c r="E20">
        <v>309</v>
      </c>
      <c r="F20">
        <v>414.75435899166757</v>
      </c>
      <c r="G20">
        <v>368.29135638132948</v>
      </c>
      <c r="H20">
        <v>418.11711925883424</v>
      </c>
      <c r="I20">
        <v>379.43995252292228</v>
      </c>
      <c r="J20">
        <v>367.89222613668369</v>
      </c>
      <c r="K20">
        <v>361.4708720719845</v>
      </c>
      <c r="L20">
        <v>354.85543130363374</v>
      </c>
      <c r="M20">
        <v>326.31364973853221</v>
      </c>
      <c r="N20">
        <v>338.64408729536416</v>
      </c>
      <c r="O20">
        <v>371.50566696263905</v>
      </c>
      <c r="Q20">
        <v>5.3147125759032403E-2</v>
      </c>
      <c r="R20">
        <v>3.7999109421884794E-2</v>
      </c>
      <c r="S20">
        <v>4.3453992789104584E-2</v>
      </c>
      <c r="T20">
        <v>3.7914698373120108E-2</v>
      </c>
      <c r="U20">
        <v>4.1409812924920325E-2</v>
      </c>
      <c r="V20">
        <v>4.304511686000953E-2</v>
      </c>
      <c r="W20">
        <v>4.2260928155648414E-2</v>
      </c>
      <c r="X20">
        <v>4.2526612413925566E-2</v>
      </c>
      <c r="Y20">
        <v>4.3925607573107865E-2</v>
      </c>
      <c r="Z20">
        <v>4.3643909511658106E-2</v>
      </c>
      <c r="AB20">
        <v>97.612752281951941</v>
      </c>
      <c r="AC20">
        <v>64.786736795338769</v>
      </c>
      <c r="AD20">
        <v>82.760960110264961</v>
      </c>
      <c r="AE20">
        <v>66.238531307346321</v>
      </c>
      <c r="AF20">
        <v>70.838345026476958</v>
      </c>
      <c r="AG20">
        <v>71.794380507663917</v>
      </c>
      <c r="AH20">
        <v>71.867047957537395</v>
      </c>
      <c r="AI20">
        <v>67.428933826970891</v>
      </c>
      <c r="AJ20">
        <v>76.241209367485894</v>
      </c>
      <c r="AK20">
        <v>80.392421354022275</v>
      </c>
      <c r="AM20" t="s">
        <v>8</v>
      </c>
      <c r="AN20" t="s">
        <v>9</v>
      </c>
      <c r="AO20">
        <v>18</v>
      </c>
      <c r="AP20">
        <v>97.612752281951941</v>
      </c>
      <c r="AS20" t="s">
        <v>8</v>
      </c>
      <c r="AT20" t="s">
        <v>9</v>
      </c>
      <c r="AU20">
        <v>18</v>
      </c>
      <c r="AV20">
        <v>97.612752281951941</v>
      </c>
      <c r="AX20">
        <v>16.422461859541013</v>
      </c>
      <c r="AY20">
        <v>22.043002076437027</v>
      </c>
      <c r="AZ20">
        <v>19.573627033563138</v>
      </c>
      <c r="BA20">
        <v>22.221723119253614</v>
      </c>
      <c r="BB20">
        <v>20.166142874737034</v>
      </c>
      <c r="BC20">
        <v>19.552414408256716</v>
      </c>
      <c r="BD20">
        <v>19.211137896236874</v>
      </c>
      <c r="BE20">
        <v>18.859546233769905</v>
      </c>
      <c r="BF20">
        <v>17.342632579542624</v>
      </c>
      <c r="BG20">
        <v>17.997959895039465</v>
      </c>
    </row>
    <row r="21" spans="1:59">
      <c r="A21" t="s">
        <v>8</v>
      </c>
      <c r="B21" t="s">
        <v>9</v>
      </c>
      <c r="C21">
        <v>15</v>
      </c>
      <c r="D21">
        <v>19</v>
      </c>
      <c r="E21">
        <v>324</v>
      </c>
      <c r="F21">
        <v>264.12242856715062</v>
      </c>
      <c r="G21">
        <v>349.96220127162837</v>
      </c>
      <c r="H21">
        <v>311.27732188645132</v>
      </c>
      <c r="I21">
        <v>352.18552743348323</v>
      </c>
      <c r="J21">
        <v>320.301329687237</v>
      </c>
      <c r="K21">
        <v>310.64992100271212</v>
      </c>
      <c r="L21">
        <v>305.40224510586648</v>
      </c>
      <c r="M21">
        <v>299.49088173073335</v>
      </c>
      <c r="N21">
        <v>276.01543049460616</v>
      </c>
      <c r="O21">
        <v>285.24568171433077</v>
      </c>
      <c r="Q21">
        <v>4.975530166705297E-2</v>
      </c>
      <c r="R21">
        <v>6.0349983184577106E-2</v>
      </c>
      <c r="S21">
        <v>4.3661858445712319E-2</v>
      </c>
      <c r="T21">
        <v>5.0392249613894734E-2</v>
      </c>
      <c r="U21">
        <v>4.3742439546611847E-2</v>
      </c>
      <c r="V21">
        <v>4.7820608241154867E-2</v>
      </c>
      <c r="W21">
        <v>4.932838840971341E-2</v>
      </c>
      <c r="X21">
        <v>4.866486253211335E-2</v>
      </c>
      <c r="Y21">
        <v>4.902691539965378E-2</v>
      </c>
      <c r="Z21">
        <v>5.0447292149913642E-2</v>
      </c>
      <c r="AB21">
        <v>178.4797776261843</v>
      </c>
      <c r="AC21">
        <v>290.73773324818353</v>
      </c>
      <c r="AD21">
        <v>195.74333805827789</v>
      </c>
      <c r="AE21">
        <v>248.72041469315087</v>
      </c>
      <c r="AF21">
        <v>200.17594900121733</v>
      </c>
      <c r="AG21">
        <v>213.65106191746904</v>
      </c>
      <c r="AH21">
        <v>216.59067911475464</v>
      </c>
      <c r="AI21">
        <v>216.43676521011147</v>
      </c>
      <c r="AJ21">
        <v>203.65235104640445</v>
      </c>
      <c r="AK21">
        <v>228.97019321863428</v>
      </c>
      <c r="AM21" t="s">
        <v>8</v>
      </c>
      <c r="AN21" t="s">
        <v>9</v>
      </c>
      <c r="AO21">
        <v>19</v>
      </c>
      <c r="AP21">
        <v>178.4797776261843</v>
      </c>
      <c r="AS21" t="s">
        <v>8</v>
      </c>
      <c r="AT21" t="s">
        <v>9</v>
      </c>
      <c r="AU21">
        <v>19</v>
      </c>
      <c r="AV21">
        <v>178.4797776261843</v>
      </c>
      <c r="AX21">
        <v>16.120717740125162</v>
      </c>
      <c r="AY21">
        <v>13.141491110393229</v>
      </c>
      <c r="AZ21">
        <v>17.412474896335777</v>
      </c>
      <c r="BA21">
        <v>15.487697052572734</v>
      </c>
      <c r="BB21">
        <v>17.523097160223116</v>
      </c>
      <c r="BC21">
        <v>15.936689282946666</v>
      </c>
      <c r="BD21">
        <v>15.456480532336116</v>
      </c>
      <c r="BE21">
        <v>15.195380835037639</v>
      </c>
      <c r="BF21">
        <v>14.901259167044321</v>
      </c>
      <c r="BG21">
        <v>13.733231009020621</v>
      </c>
    </row>
    <row r="22" spans="1:59">
      <c r="A22" t="s">
        <v>8</v>
      </c>
      <c r="B22" t="s">
        <v>9</v>
      </c>
      <c r="C22">
        <v>20</v>
      </c>
      <c r="D22">
        <v>20</v>
      </c>
      <c r="E22">
        <v>297</v>
      </c>
      <c r="F22">
        <v>294.02261297514059</v>
      </c>
      <c r="G22">
        <v>242.91833195213025</v>
      </c>
      <c r="H22">
        <v>315.50972565629542</v>
      </c>
      <c r="I22">
        <v>281.95323939189785</v>
      </c>
      <c r="J22">
        <v>316.94579293902154</v>
      </c>
      <c r="K22">
        <v>289.65550918560939</v>
      </c>
      <c r="L22">
        <v>281.22277670366276</v>
      </c>
      <c r="M22">
        <v>276.61519961677431</v>
      </c>
      <c r="N22">
        <v>270.93129385928819</v>
      </c>
      <c r="O22">
        <v>250.73105350055556</v>
      </c>
      <c r="Q22">
        <v>6.5745253023037159E-2</v>
      </c>
      <c r="R22">
        <v>6.5252250580606394E-2</v>
      </c>
      <c r="S22">
        <v>7.9388018175392303E-2</v>
      </c>
      <c r="T22">
        <v>5.8905893479330673E-2</v>
      </c>
      <c r="U22">
        <v>6.7480022708551121E-2</v>
      </c>
      <c r="V22">
        <v>5.926414529448492E-2</v>
      </c>
      <c r="W22">
        <v>6.4086156682861939E-2</v>
      </c>
      <c r="X22">
        <v>6.5468745865788769E-2</v>
      </c>
      <c r="Y22">
        <v>6.4244587972154252E-2</v>
      </c>
      <c r="Z22">
        <v>6.4433355225783168E-2</v>
      </c>
      <c r="AB22">
        <v>164.18469778988265</v>
      </c>
      <c r="AC22">
        <v>135.78818563060725</v>
      </c>
      <c r="AD22">
        <v>216.60924922526905</v>
      </c>
      <c r="AE22">
        <v>148.64811219407514</v>
      </c>
      <c r="AF22">
        <v>187.79985641001076</v>
      </c>
      <c r="AG22">
        <v>152.2076226305156</v>
      </c>
      <c r="AH22">
        <v>161.62333934521226</v>
      </c>
      <c r="AI22">
        <v>163.71394820690153</v>
      </c>
      <c r="AJ22">
        <v>163.28587993091668</v>
      </c>
      <c r="AK22">
        <v>153.91400478642842</v>
      </c>
      <c r="AM22" t="s">
        <v>8</v>
      </c>
      <c r="AN22" t="s">
        <v>9</v>
      </c>
      <c r="AO22">
        <v>20</v>
      </c>
      <c r="AP22">
        <v>164.18469778988265</v>
      </c>
      <c r="AS22" t="s">
        <v>8</v>
      </c>
      <c r="AT22" t="s">
        <v>9</v>
      </c>
      <c r="AU22">
        <v>20</v>
      </c>
      <c r="AV22">
        <v>164.18469778988265</v>
      </c>
      <c r="AX22">
        <v>19.526340147842035</v>
      </c>
      <c r="AY22">
        <v>19.330591084545148</v>
      </c>
      <c r="AZ22">
        <v>15.970727198126935</v>
      </c>
      <c r="BA22">
        <v>20.743266744502179</v>
      </c>
      <c r="BB22">
        <v>18.537087064485291</v>
      </c>
      <c r="BC22">
        <v>20.837681351363116</v>
      </c>
      <c r="BD22">
        <v>19.043474740924552</v>
      </c>
      <c r="BE22">
        <v>18.489062610223389</v>
      </c>
      <c r="BF22">
        <v>18.186136288822759</v>
      </c>
      <c r="BG22">
        <v>17.812446466637734</v>
      </c>
    </row>
    <row r="23" spans="1:59">
      <c r="A23" t="s">
        <v>8</v>
      </c>
      <c r="B23" t="s">
        <v>9</v>
      </c>
      <c r="C23">
        <v>20</v>
      </c>
      <c r="D23">
        <v>21</v>
      </c>
      <c r="E23">
        <v>280</v>
      </c>
      <c r="F23">
        <v>295.91816695298871</v>
      </c>
      <c r="G23">
        <v>292.63111793093327</v>
      </c>
      <c r="H23">
        <v>245.4095956600066</v>
      </c>
      <c r="I23">
        <v>312.21339888538233</v>
      </c>
      <c r="J23">
        <v>280.50048369642303</v>
      </c>
      <c r="K23">
        <v>312.98330861393856</v>
      </c>
      <c r="L23">
        <v>287.70801905012684</v>
      </c>
      <c r="M23">
        <v>279.64248588114469</v>
      </c>
      <c r="N23">
        <v>275.20615822731764</v>
      </c>
      <c r="O23">
        <v>269.36246602693029</v>
      </c>
      <c r="Q23">
        <v>8.506914707207161E-2</v>
      </c>
      <c r="R23">
        <v>7.8895587376694276E-2</v>
      </c>
      <c r="S23">
        <v>7.9202418507111336E-2</v>
      </c>
      <c r="T23">
        <v>9.4961544480475377E-2</v>
      </c>
      <c r="U23">
        <v>7.2133286127073232E-2</v>
      </c>
      <c r="V23">
        <v>8.1623135980568834E-2</v>
      </c>
      <c r="W23">
        <v>7.2543224703223608E-2</v>
      </c>
      <c r="X23">
        <v>7.7901819408858458E-2</v>
      </c>
      <c r="Y23">
        <v>7.9459922488822513E-2</v>
      </c>
      <c r="Z23">
        <v>7.8576376555775124E-2</v>
      </c>
      <c r="AB23">
        <v>85.629416399105423</v>
      </c>
      <c r="AC23">
        <v>80.302994124552697</v>
      </c>
      <c r="AD23">
        <v>67.839717744252525</v>
      </c>
      <c r="AE23">
        <v>103.68873554684654</v>
      </c>
      <c r="AF23">
        <v>73.220802289142114</v>
      </c>
      <c r="AG23">
        <v>91.113396588195485</v>
      </c>
      <c r="AH23">
        <v>74.938672507587455</v>
      </c>
      <c r="AI23">
        <v>79.263981175456976</v>
      </c>
      <c r="AJ23">
        <v>80.280943687422265</v>
      </c>
      <c r="AK23">
        <v>79.984113903764907</v>
      </c>
      <c r="AM23" t="s">
        <v>8</v>
      </c>
      <c r="AN23" t="s">
        <v>9</v>
      </c>
      <c r="AO23">
        <v>21</v>
      </c>
      <c r="AP23">
        <v>85.629416399105423</v>
      </c>
      <c r="AS23" t="s">
        <v>8</v>
      </c>
      <c r="AT23" t="s">
        <v>9</v>
      </c>
      <c r="AU23">
        <v>21</v>
      </c>
      <c r="AV23">
        <v>85.629416399105423</v>
      </c>
      <c r="AX23">
        <v>23.819361180180049</v>
      </c>
      <c r="AY23">
        <v>25.173506065821638</v>
      </c>
      <c r="AZ23">
        <v>24.893879609131293</v>
      </c>
      <c r="BA23">
        <v>20.876784986098727</v>
      </c>
      <c r="BB23">
        <v>26.559727547651949</v>
      </c>
      <c r="BC23">
        <v>23.861936901358234</v>
      </c>
      <c r="BD23">
        <v>26.625223111582716</v>
      </c>
      <c r="BE23">
        <v>24.47507578638962</v>
      </c>
      <c r="BF23">
        <v>23.788947759022808</v>
      </c>
      <c r="BG23">
        <v>23.411553149379497</v>
      </c>
    </row>
    <row r="24" spans="1:59">
      <c r="A24" t="s">
        <v>8</v>
      </c>
      <c r="B24" t="s">
        <v>9</v>
      </c>
      <c r="C24">
        <v>20</v>
      </c>
      <c r="D24">
        <v>22</v>
      </c>
      <c r="E24">
        <v>265</v>
      </c>
      <c r="F24">
        <v>295.92416841142239</v>
      </c>
      <c r="G24">
        <v>311.62712853272444</v>
      </c>
      <c r="H24">
        <v>307.69309678076809</v>
      </c>
      <c r="I24">
        <v>264.50153066263744</v>
      </c>
      <c r="J24">
        <v>325.39664443241577</v>
      </c>
      <c r="K24">
        <v>295.18031166377142</v>
      </c>
      <c r="L24">
        <v>325.50996756120685</v>
      </c>
      <c r="M24">
        <v>301.97459968315309</v>
      </c>
      <c r="N24">
        <v>294.17109752744375</v>
      </c>
      <c r="O24">
        <v>289.54847473073488</v>
      </c>
      <c r="Q24">
        <v>0.14801759245649093</v>
      </c>
      <c r="R24">
        <v>0.13641875292892885</v>
      </c>
      <c r="S24">
        <v>0.12681986099675785</v>
      </c>
      <c r="T24">
        <v>0.12903111471679188</v>
      </c>
      <c r="U24">
        <v>0.14892504674023904</v>
      </c>
      <c r="V24">
        <v>0.11783728769599164</v>
      </c>
      <c r="W24">
        <v>0.13169385621478311</v>
      </c>
      <c r="X24">
        <v>0.11834377002191471</v>
      </c>
      <c r="Y24">
        <v>0.12624958306691428</v>
      </c>
      <c r="Z24">
        <v>0.12772170764835841</v>
      </c>
      <c r="AB24">
        <v>86.706816299758842</v>
      </c>
      <c r="AC24">
        <v>82.025789768955818</v>
      </c>
      <c r="AD24">
        <v>77.061539184849423</v>
      </c>
      <c r="AE24">
        <v>65.601576624942041</v>
      </c>
      <c r="AF24">
        <v>96.797311923793856</v>
      </c>
      <c r="AG24">
        <v>70.779560717308158</v>
      </c>
      <c r="AH24">
        <v>86.950207064352341</v>
      </c>
      <c r="AI24">
        <v>72.551939829811516</v>
      </c>
      <c r="AJ24">
        <v>76.041027021436136</v>
      </c>
      <c r="AK24">
        <v>76.835850113083694</v>
      </c>
      <c r="AM24" t="s">
        <v>8</v>
      </c>
      <c r="AN24" t="s">
        <v>9</v>
      </c>
      <c r="AO24">
        <v>22</v>
      </c>
      <c r="AP24">
        <v>86.706816299758842</v>
      </c>
      <c r="AS24" t="s">
        <v>8</v>
      </c>
      <c r="AT24" t="s">
        <v>9</v>
      </c>
      <c r="AU24">
        <v>22</v>
      </c>
      <c r="AV24">
        <v>86.706816299758842</v>
      </c>
      <c r="AX24">
        <v>39.224662000970099</v>
      </c>
      <c r="AY24">
        <v>43.801982957947907</v>
      </c>
      <c r="AZ24">
        <v>46.126297309543325</v>
      </c>
      <c r="BA24">
        <v>45.54399140097135</v>
      </c>
      <c r="BB24">
        <v>39.150879769740307</v>
      </c>
      <c r="BC24">
        <v>48.164427902307004</v>
      </c>
      <c r="BD24">
        <v>43.691879073028097</v>
      </c>
      <c r="BE24">
        <v>48.181201719000299</v>
      </c>
      <c r="BF24">
        <v>44.697553228112952</v>
      </c>
      <c r="BG24">
        <v>43.542497626295813</v>
      </c>
    </row>
    <row r="25" spans="1:59">
      <c r="A25" t="s">
        <v>8</v>
      </c>
      <c r="B25" t="s">
        <v>9</v>
      </c>
      <c r="C25">
        <v>20</v>
      </c>
      <c r="D25">
        <v>23</v>
      </c>
      <c r="E25">
        <v>326</v>
      </c>
      <c r="F25">
        <v>280.66858845752523</v>
      </c>
      <c r="G25">
        <v>311.01946865694021</v>
      </c>
      <c r="H25">
        <v>326.85465264184029</v>
      </c>
      <c r="I25">
        <v>322.35195582519293</v>
      </c>
      <c r="J25">
        <v>283.41002520572363</v>
      </c>
      <c r="K25">
        <v>337.82477535598821</v>
      </c>
      <c r="L25">
        <v>309.41227823030863</v>
      </c>
      <c r="M25">
        <v>337.11359040398855</v>
      </c>
      <c r="N25">
        <v>315.67718534668973</v>
      </c>
      <c r="O25">
        <v>308.08442493618293</v>
      </c>
      <c r="Q25">
        <v>0.13701113406752141</v>
      </c>
      <c r="R25">
        <v>0.16886198944553926</v>
      </c>
      <c r="S25">
        <v>0.15809129993030457</v>
      </c>
      <c r="T25">
        <v>0.1475673334821252</v>
      </c>
      <c r="U25">
        <v>0.14903851332366885</v>
      </c>
      <c r="V25">
        <v>0.16924520089460254</v>
      </c>
      <c r="W25">
        <v>0.13795173339897443</v>
      </c>
      <c r="X25">
        <v>0.1523050968635612</v>
      </c>
      <c r="Y25">
        <v>0.13873945143521865</v>
      </c>
      <c r="Z25">
        <v>0.14621353760343223</v>
      </c>
      <c r="AB25">
        <v>86.191604796856723</v>
      </c>
      <c r="AC25">
        <v>111.69307857361368</v>
      </c>
      <c r="AD25">
        <v>106.13471162265127</v>
      </c>
      <c r="AE25">
        <v>99.726802416971452</v>
      </c>
      <c r="AF25">
        <v>87.047525814360327</v>
      </c>
      <c r="AG25">
        <v>121.57151861442459</v>
      </c>
      <c r="AH25">
        <v>92.599589102765933</v>
      </c>
      <c r="AI25">
        <v>111.39998595956661</v>
      </c>
      <c r="AJ25">
        <v>94.915017927818624</v>
      </c>
      <c r="AK25">
        <v>98.765207596001588</v>
      </c>
      <c r="AM25" t="s">
        <v>8</v>
      </c>
      <c r="AN25" t="s">
        <v>9</v>
      </c>
      <c r="AO25">
        <v>23</v>
      </c>
      <c r="AP25">
        <v>86.191604796856723</v>
      </c>
      <c r="AS25" t="s">
        <v>8</v>
      </c>
      <c r="AT25" t="s">
        <v>9</v>
      </c>
      <c r="AU25">
        <v>23</v>
      </c>
      <c r="AV25">
        <v>86.191604796856723</v>
      </c>
      <c r="AX25">
        <v>44.665629706011977</v>
      </c>
      <c r="AY25">
        <v>38.454721601695979</v>
      </c>
      <c r="AZ25">
        <v>42.613130117765309</v>
      </c>
      <c r="BA25">
        <v>44.782726633704321</v>
      </c>
      <c r="BB25">
        <v>44.165807036493248</v>
      </c>
      <c r="BC25">
        <v>38.830328959541021</v>
      </c>
      <c r="BD25">
        <v>46.285755587629602</v>
      </c>
      <c r="BE25">
        <v>42.392927134750053</v>
      </c>
      <c r="BF25">
        <v>46.188315330824373</v>
      </c>
      <c r="BG25">
        <v>43.251289163593114</v>
      </c>
    </row>
    <row r="26" spans="1:59">
      <c r="A26" t="s">
        <v>8</v>
      </c>
      <c r="B26" t="s">
        <v>9</v>
      </c>
      <c r="C26">
        <v>20</v>
      </c>
      <c r="D26">
        <v>24</v>
      </c>
      <c r="E26">
        <v>300</v>
      </c>
      <c r="F26">
        <v>332.84298338638808</v>
      </c>
      <c r="G26">
        <v>292.09346418570016</v>
      </c>
      <c r="H26">
        <v>321.95193447237358</v>
      </c>
      <c r="I26">
        <v>337.35148406819718</v>
      </c>
      <c r="J26">
        <v>332.31948948130548</v>
      </c>
      <c r="K26">
        <v>296.70379578818978</v>
      </c>
      <c r="L26">
        <v>345.9710090953277</v>
      </c>
      <c r="M26">
        <v>319.10603510504143</v>
      </c>
      <c r="N26">
        <v>344.80175282895704</v>
      </c>
      <c r="O26">
        <v>324.91654707581625</v>
      </c>
      <c r="Q26">
        <v>0.12266882949325418</v>
      </c>
      <c r="R26">
        <v>0.11178822389849392</v>
      </c>
      <c r="S26">
        <v>0.13543366176442562</v>
      </c>
      <c r="T26">
        <v>0.12621582340500323</v>
      </c>
      <c r="U26">
        <v>0.11790136425912945</v>
      </c>
      <c r="V26">
        <v>0.11918383789372874</v>
      </c>
      <c r="W26">
        <v>0.13285593016570457</v>
      </c>
      <c r="X26">
        <v>0.11089641095659974</v>
      </c>
      <c r="Y26">
        <v>0.12187411738798501</v>
      </c>
      <c r="Z26">
        <v>0.11160148426577789</v>
      </c>
      <c r="AB26">
        <v>100.02886011825733</v>
      </c>
      <c r="AC26">
        <v>77.780577922966742</v>
      </c>
      <c r="AD26">
        <v>98.114843726646868</v>
      </c>
      <c r="AE26">
        <v>93.497887948999235</v>
      </c>
      <c r="AF26">
        <v>88.01105620089497</v>
      </c>
      <c r="AG26">
        <v>78.662621189808888</v>
      </c>
      <c r="AH26">
        <v>104.83074973225088</v>
      </c>
      <c r="AI26">
        <v>82.415029183609619</v>
      </c>
      <c r="AJ26">
        <v>97.268777642057159</v>
      </c>
      <c r="AK26">
        <v>84.352432063165708</v>
      </c>
      <c r="AM26" t="s">
        <v>8</v>
      </c>
      <c r="AN26" t="s">
        <v>9</v>
      </c>
      <c r="AO26">
        <v>24</v>
      </c>
      <c r="AP26">
        <v>100.02886011825733</v>
      </c>
      <c r="AS26" t="s">
        <v>8</v>
      </c>
      <c r="AT26" t="s">
        <v>9</v>
      </c>
      <c r="AU26">
        <v>24</v>
      </c>
      <c r="AV26">
        <v>100.02886011825733</v>
      </c>
      <c r="AX26">
        <v>36.800648847976255</v>
      </c>
      <c r="AY26">
        <v>40.829459177050872</v>
      </c>
      <c r="AZ26">
        <v>35.830763354289601</v>
      </c>
      <c r="BA26">
        <v>39.493466954814934</v>
      </c>
      <c r="BB26">
        <v>41.382511678457931</v>
      </c>
      <c r="BC26">
        <v>40.765242792467539</v>
      </c>
      <c r="BD26">
        <v>36.396307335542758</v>
      </c>
      <c r="BE26">
        <v>42.439858724323848</v>
      </c>
      <c r="BF26">
        <v>39.144363810568713</v>
      </c>
      <c r="BG26">
        <v>42.296427426750505</v>
      </c>
    </row>
    <row r="27" spans="1:59">
      <c r="A27" t="s">
        <v>8</v>
      </c>
      <c r="B27" t="s">
        <v>9</v>
      </c>
      <c r="C27">
        <v>25</v>
      </c>
      <c r="D27">
        <v>25</v>
      </c>
      <c r="E27">
        <v>312</v>
      </c>
      <c r="F27">
        <v>316.10163566936427</v>
      </c>
      <c r="G27">
        <v>347.10612270652496</v>
      </c>
      <c r="H27">
        <v>311.17139482219517</v>
      </c>
      <c r="I27">
        <v>340.87489931973084</v>
      </c>
      <c r="J27">
        <v>356.29258580403729</v>
      </c>
      <c r="K27">
        <v>350.6175306179756</v>
      </c>
      <c r="L27">
        <v>318.15501370183256</v>
      </c>
      <c r="M27">
        <v>362.12368283326288</v>
      </c>
      <c r="N27">
        <v>336.70520677765404</v>
      </c>
      <c r="O27">
        <v>360.32505591702289</v>
      </c>
      <c r="Q27">
        <v>0.13802582754263407</v>
      </c>
      <c r="R27">
        <v>0.14165896051567639</v>
      </c>
      <c r="S27">
        <v>0.13058558705908224</v>
      </c>
      <c r="T27">
        <v>0.1555067348193955</v>
      </c>
      <c r="U27">
        <v>0.14700828401478841</v>
      </c>
      <c r="V27">
        <v>0.13747266727854687</v>
      </c>
      <c r="W27">
        <v>0.13789242561877543</v>
      </c>
      <c r="X27">
        <v>0.15173165385792112</v>
      </c>
      <c r="Y27">
        <v>0.12939205854089295</v>
      </c>
      <c r="Z27">
        <v>0.1410843244950942</v>
      </c>
      <c r="AB27">
        <v>105.63741177819436</v>
      </c>
      <c r="AC27">
        <v>115.45128175361124</v>
      </c>
      <c r="AD27">
        <v>92.560671821017806</v>
      </c>
      <c r="AE27">
        <v>113.54938938528615</v>
      </c>
      <c r="AF27">
        <v>108.50448538130168</v>
      </c>
      <c r="AG27">
        <v>102.29445331627475</v>
      </c>
      <c r="AH27">
        <v>93.048406930461184</v>
      </c>
      <c r="AI27">
        <v>119.16381794220052</v>
      </c>
      <c r="AJ27">
        <v>96.733196311597155</v>
      </c>
      <c r="AK27">
        <v>112.22759096001246</v>
      </c>
      <c r="AM27" t="s">
        <v>8</v>
      </c>
      <c r="AN27" t="s">
        <v>9</v>
      </c>
      <c r="AO27">
        <v>25</v>
      </c>
      <c r="AP27">
        <v>105.63741177819436</v>
      </c>
      <c r="AS27" t="s">
        <v>8</v>
      </c>
      <c r="AT27" t="s">
        <v>9</v>
      </c>
      <c r="AU27">
        <v>25</v>
      </c>
      <c r="AV27">
        <v>105.63741177819436</v>
      </c>
      <c r="AX27">
        <v>43.064058193301825</v>
      </c>
      <c r="AY27">
        <v>43.630189850844218</v>
      </c>
      <c r="AZ27">
        <v>47.909609831683191</v>
      </c>
      <c r="BA27">
        <v>42.949689277929203</v>
      </c>
      <c r="BB27">
        <v>47.049540067117917</v>
      </c>
      <c r="BC27">
        <v>49.177579002907201</v>
      </c>
      <c r="BD27">
        <v>48.394274814500918</v>
      </c>
      <c r="BE27">
        <v>43.913609053033518</v>
      </c>
      <c r="BF27">
        <v>49.982420995847455</v>
      </c>
      <c r="BG27">
        <v>46.47401480339942</v>
      </c>
    </row>
    <row r="28" spans="1:59">
      <c r="A28" t="s">
        <v>8</v>
      </c>
      <c r="B28" t="s">
        <v>9</v>
      </c>
      <c r="C28">
        <v>25</v>
      </c>
      <c r="D28">
        <v>26</v>
      </c>
      <c r="E28">
        <v>305</v>
      </c>
      <c r="F28">
        <v>322.3969781550274</v>
      </c>
      <c r="G28">
        <v>326.42965415921492</v>
      </c>
      <c r="H28">
        <v>356.07485793169121</v>
      </c>
      <c r="I28">
        <v>323.93353355034583</v>
      </c>
      <c r="J28">
        <v>353.36528750717093</v>
      </c>
      <c r="K28">
        <v>368.77525440404031</v>
      </c>
      <c r="L28">
        <v>362.52742579631831</v>
      </c>
      <c r="M28">
        <v>332.48763617386095</v>
      </c>
      <c r="N28">
        <v>372.37728734578889</v>
      </c>
      <c r="O28">
        <v>348.04330324272894</v>
      </c>
      <c r="Q28">
        <v>0.1300026748396077</v>
      </c>
      <c r="R28">
        <v>0.12409500633106106</v>
      </c>
      <c r="S28">
        <v>0.12753959682305052</v>
      </c>
      <c r="T28">
        <v>0.11830336116832202</v>
      </c>
      <c r="U28">
        <v>0.13807488350342098</v>
      </c>
      <c r="V28">
        <v>0.13084926417560216</v>
      </c>
      <c r="W28">
        <v>0.12235202814441203</v>
      </c>
      <c r="X28">
        <v>0.12273916881743442</v>
      </c>
      <c r="Y28">
        <v>0.13393980366437683</v>
      </c>
      <c r="Z28">
        <v>0.11606601532122209</v>
      </c>
      <c r="AB28">
        <v>96.693582713271624</v>
      </c>
      <c r="AC28">
        <v>92.693975174849655</v>
      </c>
      <c r="AD28">
        <v>100.5734666087881</v>
      </c>
      <c r="AE28">
        <v>82.618175971459294</v>
      </c>
      <c r="AF28">
        <v>99.520676037236299</v>
      </c>
      <c r="AG28">
        <v>95.378957914234192</v>
      </c>
      <c r="AH28">
        <v>89.932511718873826</v>
      </c>
      <c r="AI28">
        <v>82.980764603781452</v>
      </c>
      <c r="AJ28">
        <v>103.03444893075542</v>
      </c>
      <c r="AK28">
        <v>85.517027314124164</v>
      </c>
      <c r="AM28" t="s">
        <v>8</v>
      </c>
      <c r="AN28" t="s">
        <v>9</v>
      </c>
      <c r="AO28">
        <v>26</v>
      </c>
      <c r="AP28">
        <v>96.693582713271624</v>
      </c>
      <c r="AS28" t="s">
        <v>8</v>
      </c>
      <c r="AT28" t="s">
        <v>9</v>
      </c>
      <c r="AU28">
        <v>26</v>
      </c>
      <c r="AV28">
        <v>96.693582713271624</v>
      </c>
      <c r="AX28">
        <v>39.650815826080347</v>
      </c>
      <c r="AY28">
        <v>41.912469520360133</v>
      </c>
      <c r="AZ28">
        <v>42.436728187666013</v>
      </c>
      <c r="BA28">
        <v>46.290683974253163</v>
      </c>
      <c r="BB28">
        <v>42.112225831790759</v>
      </c>
      <c r="BC28">
        <v>45.938432571399233</v>
      </c>
      <c r="BD28">
        <v>47.941769487182057</v>
      </c>
      <c r="BE28">
        <v>47.12953505623878</v>
      </c>
      <c r="BF28">
        <v>43.224282053700229</v>
      </c>
      <c r="BG28">
        <v>48.410043404469754</v>
      </c>
    </row>
    <row r="29" spans="1:59">
      <c r="A29" t="s">
        <v>8</v>
      </c>
      <c r="B29" t="s">
        <v>9</v>
      </c>
      <c r="C29">
        <v>25</v>
      </c>
      <c r="D29">
        <v>27</v>
      </c>
      <c r="E29">
        <v>282</v>
      </c>
      <c r="F29">
        <v>310.91950950883029</v>
      </c>
      <c r="G29">
        <v>326.57196520992312</v>
      </c>
      <c r="H29">
        <v>330.4071837356725</v>
      </c>
      <c r="I29">
        <v>358.56113180441383</v>
      </c>
      <c r="J29">
        <v>330.16471301701625</v>
      </c>
      <c r="K29">
        <v>358.79087687695318</v>
      </c>
      <c r="L29">
        <v>373.83564874715518</v>
      </c>
      <c r="M29">
        <v>367.13554123697514</v>
      </c>
      <c r="N29">
        <v>339.69795082232122</v>
      </c>
      <c r="O29">
        <v>375.42820786453848</v>
      </c>
      <c r="Q29">
        <v>0.13900400462884061</v>
      </c>
      <c r="R29">
        <v>0.1265866707123226</v>
      </c>
      <c r="S29">
        <v>0.12141526790308829</v>
      </c>
      <c r="T29">
        <v>0.12525840819488343</v>
      </c>
      <c r="U29">
        <v>0.11649705951445109</v>
      </c>
      <c r="V29">
        <v>0.13372581312407456</v>
      </c>
      <c r="W29">
        <v>0.12660914383194047</v>
      </c>
      <c r="X29">
        <v>0.11850230760949068</v>
      </c>
      <c r="Y29">
        <v>0.11912024749216958</v>
      </c>
      <c r="Z29">
        <v>0.12880057331192957</v>
      </c>
      <c r="AB29">
        <v>117.4399266347866</v>
      </c>
      <c r="AC29">
        <v>112.5018297453915</v>
      </c>
      <c r="AD29">
        <v>108.44031980003787</v>
      </c>
      <c r="AE29">
        <v>116.72087948194142</v>
      </c>
      <c r="AF29">
        <v>98.037094362132507</v>
      </c>
      <c r="AG29">
        <v>115.95641141489077</v>
      </c>
      <c r="AH29">
        <v>111.27621123852175</v>
      </c>
      <c r="AI29">
        <v>105.019500149549</v>
      </c>
      <c r="AJ29">
        <v>98.22803344897315</v>
      </c>
      <c r="AK29">
        <v>118.66631838314176</v>
      </c>
      <c r="AM29" t="s">
        <v>8</v>
      </c>
      <c r="AN29" t="s">
        <v>9</v>
      </c>
      <c r="AO29">
        <v>27</v>
      </c>
      <c r="AP29">
        <v>117.4399266347866</v>
      </c>
      <c r="AS29" t="s">
        <v>8</v>
      </c>
      <c r="AT29" t="s">
        <v>9</v>
      </c>
      <c r="AU29">
        <v>27</v>
      </c>
      <c r="AV29">
        <v>117.4399266347866</v>
      </c>
      <c r="AX29">
        <v>39.199129305333052</v>
      </c>
      <c r="AY29">
        <v>43.219056938962296</v>
      </c>
      <c r="AZ29">
        <v>45.394810963689729</v>
      </c>
      <c r="BA29">
        <v>45.927921697395611</v>
      </c>
      <c r="BB29">
        <v>49.841433225063064</v>
      </c>
      <c r="BC29">
        <v>45.89421729649716</v>
      </c>
      <c r="BD29">
        <v>49.87336871018978</v>
      </c>
      <c r="BE29">
        <v>51.96465224887519</v>
      </c>
      <c r="BF29">
        <v>51.033310473516394</v>
      </c>
      <c r="BG29">
        <v>47.219375528513609</v>
      </c>
    </row>
    <row r="30" spans="1:59">
      <c r="A30" t="s">
        <v>8</v>
      </c>
      <c r="B30" t="s">
        <v>9</v>
      </c>
      <c r="C30">
        <v>25</v>
      </c>
      <c r="D30">
        <v>28</v>
      </c>
      <c r="E30">
        <v>313</v>
      </c>
      <c r="F30">
        <v>286.723521322235</v>
      </c>
      <c r="G30">
        <v>313.15955022377136</v>
      </c>
      <c r="H30">
        <v>327.02927294130211</v>
      </c>
      <c r="I30">
        <v>330.61063912895747</v>
      </c>
      <c r="J30">
        <v>356.92527572099863</v>
      </c>
      <c r="K30">
        <v>332.21297378455716</v>
      </c>
      <c r="L30">
        <v>359.44849228495929</v>
      </c>
      <c r="M30">
        <v>373.88125224582205</v>
      </c>
      <c r="N30">
        <v>366.93834040006726</v>
      </c>
      <c r="O30">
        <v>342.21575226259756</v>
      </c>
      <c r="Q30">
        <v>0.11422487782924068</v>
      </c>
      <c r="R30">
        <v>0.12828809589288198</v>
      </c>
      <c r="S30">
        <v>0.11789688785591654</v>
      </c>
      <c r="T30">
        <v>0.11362865140041921</v>
      </c>
      <c r="U30">
        <v>0.11725992491111152</v>
      </c>
      <c r="V30">
        <v>0.10961040085987991</v>
      </c>
      <c r="W30">
        <v>0.12390960664436501</v>
      </c>
      <c r="X30">
        <v>0.11784782227024054</v>
      </c>
      <c r="Y30">
        <v>0.11047583118345379</v>
      </c>
      <c r="Z30">
        <v>0.1110041414146921</v>
      </c>
      <c r="AB30">
        <v>110.278343110885</v>
      </c>
      <c r="AC30">
        <v>132.55990365775219</v>
      </c>
      <c r="AD30">
        <v>127.41066955678883</v>
      </c>
      <c r="AE30">
        <v>123.42111669639809</v>
      </c>
      <c r="AF30">
        <v>132.34264336022153</v>
      </c>
      <c r="AG30">
        <v>113.00373899533515</v>
      </c>
      <c r="AH30">
        <v>131.790277799622</v>
      </c>
      <c r="AI30">
        <v>126.8471930814498</v>
      </c>
      <c r="AJ30">
        <v>119.79285336398556</v>
      </c>
      <c r="AK30">
        <v>113.05314612244038</v>
      </c>
      <c r="AM30" t="s">
        <v>8</v>
      </c>
      <c r="AN30" t="s">
        <v>9</v>
      </c>
      <c r="AO30">
        <v>28</v>
      </c>
      <c r="AP30">
        <v>110.278343110885</v>
      </c>
      <c r="AS30" t="s">
        <v>8</v>
      </c>
      <c r="AT30" t="s">
        <v>9</v>
      </c>
      <c r="AU30">
        <v>28</v>
      </c>
      <c r="AV30">
        <v>110.278343110885</v>
      </c>
      <c r="AX30">
        <v>35.752386760552334</v>
      </c>
      <c r="AY30">
        <v>32.750959193801975</v>
      </c>
      <c r="AZ30">
        <v>35.770611365370243</v>
      </c>
      <c r="BA30">
        <v>37.354878748305637</v>
      </c>
      <c r="BB30">
        <v>37.763959863552344</v>
      </c>
      <c r="BC30">
        <v>40.769746013399114</v>
      </c>
      <c r="BD30">
        <v>37.946986343829778</v>
      </c>
      <c r="BE30">
        <v>41.057960117154238</v>
      </c>
      <c r="BF30">
        <v>42.706540360422544</v>
      </c>
      <c r="BG30">
        <v>41.91348710306201</v>
      </c>
    </row>
    <row r="31" spans="1:59">
      <c r="A31" t="s">
        <v>8</v>
      </c>
      <c r="B31" t="s">
        <v>9</v>
      </c>
      <c r="C31">
        <v>25</v>
      </c>
      <c r="D31">
        <v>29</v>
      </c>
      <c r="E31">
        <v>343</v>
      </c>
      <c r="F31">
        <v>316.27133244360419</v>
      </c>
      <c r="G31">
        <v>292.30024210115681</v>
      </c>
      <c r="H31">
        <v>317.20714450807947</v>
      </c>
      <c r="I31">
        <v>329.98892091644433</v>
      </c>
      <c r="J31">
        <v>333.35133982716667</v>
      </c>
      <c r="K31">
        <v>358.72737502409916</v>
      </c>
      <c r="L31">
        <v>336.66196031222688</v>
      </c>
      <c r="M31">
        <v>363.24466501009363</v>
      </c>
      <c r="N31">
        <v>377.48153406975848</v>
      </c>
      <c r="O31">
        <v>370.1551186747127</v>
      </c>
      <c r="Q31">
        <v>0.10278127939917273</v>
      </c>
      <c r="R31">
        <v>0.11118558493081591</v>
      </c>
      <c r="S31">
        <v>0.12390099889079638</v>
      </c>
      <c r="T31">
        <v>0.1147349850958103</v>
      </c>
      <c r="U31">
        <v>0.1108818087527378</v>
      </c>
      <c r="V31">
        <v>0.11458036105945311</v>
      </c>
      <c r="W31">
        <v>0.10738384992197875</v>
      </c>
      <c r="X31">
        <v>0.12011293211733823</v>
      </c>
      <c r="Y31">
        <v>0.11451185721395186</v>
      </c>
      <c r="Z31">
        <v>0.10742100984502218</v>
      </c>
      <c r="AB31">
        <v>86.709606437516499</v>
      </c>
      <c r="AC31">
        <v>86.213791129240292</v>
      </c>
      <c r="AD31">
        <v>101.82126968552862</v>
      </c>
      <c r="AE31">
        <v>97.976075655588431</v>
      </c>
      <c r="AF31">
        <v>95.197111020760445</v>
      </c>
      <c r="AG31">
        <v>101.68494750461733</v>
      </c>
      <c r="AH31">
        <v>87.99533130192043</v>
      </c>
      <c r="AI31">
        <v>101.39413606397656</v>
      </c>
      <c r="AJ31">
        <v>97.725494008467678</v>
      </c>
      <c r="AK31">
        <v>92.305398034735646</v>
      </c>
      <c r="AM31" t="s">
        <v>8</v>
      </c>
      <c r="AN31" t="s">
        <v>9</v>
      </c>
      <c r="AO31">
        <v>29</v>
      </c>
      <c r="AP31">
        <v>86.709606437516499</v>
      </c>
      <c r="AS31" t="s">
        <v>8</v>
      </c>
      <c r="AT31" t="s">
        <v>9</v>
      </c>
      <c r="AU31">
        <v>29</v>
      </c>
      <c r="AV31">
        <v>86.709606437516499</v>
      </c>
      <c r="AX31">
        <v>35.253978833916243</v>
      </c>
      <c r="AY31">
        <v>32.506772185834727</v>
      </c>
      <c r="AZ31">
        <v>30.042992851844829</v>
      </c>
      <c r="BA31">
        <v>32.602956147098674</v>
      </c>
      <c r="BB31">
        <v>33.916683479344577</v>
      </c>
      <c r="BC31">
        <v>34.262277196864595</v>
      </c>
      <c r="BD31">
        <v>36.870458560483755</v>
      </c>
      <c r="BE31">
        <v>34.602547005924194</v>
      </c>
      <c r="BF31">
        <v>37.334751404661333</v>
      </c>
      <c r="BG31">
        <v>38.798035021252183</v>
      </c>
    </row>
    <row r="32" spans="1:59">
      <c r="A32" t="s">
        <v>8</v>
      </c>
      <c r="B32" t="s">
        <v>9</v>
      </c>
      <c r="C32">
        <v>30</v>
      </c>
      <c r="D32">
        <v>30</v>
      </c>
      <c r="E32">
        <v>309</v>
      </c>
      <c r="F32">
        <v>355.40509696439443</v>
      </c>
      <c r="G32">
        <v>329.59975716514901</v>
      </c>
      <c r="H32">
        <v>307.7783042216106</v>
      </c>
      <c r="I32">
        <v>331.4835533078321</v>
      </c>
      <c r="J32">
        <v>343.08767183171562</v>
      </c>
      <c r="K32">
        <v>346.41491383289053</v>
      </c>
      <c r="L32">
        <v>371.22006904906721</v>
      </c>
      <c r="M32">
        <v>351.8375507338921</v>
      </c>
      <c r="N32">
        <v>378.10812071389125</v>
      </c>
      <c r="O32">
        <v>392.36107529873203</v>
      </c>
      <c r="Q32">
        <v>0.15330538199447188</v>
      </c>
      <c r="R32">
        <v>0.12828539301033842</v>
      </c>
      <c r="S32">
        <v>0.137500822938116</v>
      </c>
      <c r="T32">
        <v>0.15179955943639423</v>
      </c>
      <c r="U32">
        <v>0.14148755572103189</v>
      </c>
      <c r="V32">
        <v>0.13770723879254329</v>
      </c>
      <c r="W32">
        <v>0.14234071034767296</v>
      </c>
      <c r="X32">
        <v>0.133954721138002</v>
      </c>
      <c r="Y32">
        <v>0.14825609925932146</v>
      </c>
      <c r="Z32">
        <v>0.14190249091164164</v>
      </c>
      <c r="AB32">
        <v>117.02215059970482</v>
      </c>
      <c r="AC32">
        <v>93.936102022851927</v>
      </c>
      <c r="AD32">
        <v>93.741399881387693</v>
      </c>
      <c r="AE32">
        <v>108.80874824256647</v>
      </c>
      <c r="AF32">
        <v>105.04069496563237</v>
      </c>
      <c r="AG32">
        <v>102.50857526930704</v>
      </c>
      <c r="AH32">
        <v>109.14664333862191</v>
      </c>
      <c r="AI32">
        <v>95.669672461902834</v>
      </c>
      <c r="AJ32">
        <v>108.80224186732747</v>
      </c>
      <c r="AK32">
        <v>105.16142594667606</v>
      </c>
      <c r="AM32" t="s">
        <v>8</v>
      </c>
      <c r="AN32" t="s">
        <v>9</v>
      </c>
      <c r="AO32">
        <v>30</v>
      </c>
      <c r="AP32">
        <v>117.02215059970482</v>
      </c>
      <c r="AS32" t="s">
        <v>8</v>
      </c>
      <c r="AT32" t="s">
        <v>9</v>
      </c>
      <c r="AU32">
        <v>30</v>
      </c>
      <c r="AV32">
        <v>117.02215059970482</v>
      </c>
      <c r="AX32">
        <v>47.371363036291811</v>
      </c>
      <c r="AY32">
        <v>54.485514152908806</v>
      </c>
      <c r="AZ32">
        <v>50.529416677488342</v>
      </c>
      <c r="BA32">
        <v>47.184070498304791</v>
      </c>
      <c r="BB32">
        <v>50.818212764742086</v>
      </c>
      <c r="BC32">
        <v>52.597186587755175</v>
      </c>
      <c r="BD32">
        <v>53.107270693733348</v>
      </c>
      <c r="BE32">
        <v>56.910034489581477</v>
      </c>
      <c r="BF32">
        <v>53.938590115258712</v>
      </c>
      <c r="BG32">
        <v>57.966009881254983</v>
      </c>
    </row>
    <row r="33" spans="1:59">
      <c r="A33" t="s">
        <v>8</v>
      </c>
      <c r="B33" t="s">
        <v>9</v>
      </c>
      <c r="C33">
        <v>30</v>
      </c>
      <c r="D33">
        <v>31</v>
      </c>
      <c r="E33">
        <v>300</v>
      </c>
      <c r="F33">
        <v>326.79390815187082</v>
      </c>
      <c r="G33">
        <v>369.71287722122139</v>
      </c>
      <c r="H33">
        <v>344.74488018032866</v>
      </c>
      <c r="I33">
        <v>324.73501677610841</v>
      </c>
      <c r="J33">
        <v>347.47398779719157</v>
      </c>
      <c r="K33">
        <v>358.14895642048066</v>
      </c>
      <c r="L33">
        <v>361.42933648073154</v>
      </c>
      <c r="M33">
        <v>385.90031851186637</v>
      </c>
      <c r="N33">
        <v>368.77918845281158</v>
      </c>
      <c r="O33">
        <v>394.84750711499208</v>
      </c>
      <c r="Q33">
        <v>0.15556753227336653</v>
      </c>
      <c r="R33">
        <v>0.14591832174889555</v>
      </c>
      <c r="S33">
        <v>0.1246320519183734</v>
      </c>
      <c r="T33">
        <v>0.13289746298900909</v>
      </c>
      <c r="U33">
        <v>0.14535314255346299</v>
      </c>
      <c r="V33">
        <v>0.13647942984729799</v>
      </c>
      <c r="W33">
        <v>0.13315969980115103</v>
      </c>
      <c r="X33">
        <v>0.13771900440816587</v>
      </c>
      <c r="Y33">
        <v>0.13000096392660751</v>
      </c>
      <c r="Z33">
        <v>0.14240320489170666</v>
      </c>
      <c r="AB33">
        <v>101.97997801810314</v>
      </c>
      <c r="AC33">
        <v>107.47398775708476</v>
      </c>
      <c r="AD33">
        <v>88.213534157782178</v>
      </c>
      <c r="AE33">
        <v>88.434177670365315</v>
      </c>
      <c r="AF33">
        <v>100.99490593605429</v>
      </c>
      <c r="AG33">
        <v>97.644495578061282</v>
      </c>
      <c r="AH33">
        <v>95.639791491747303</v>
      </c>
      <c r="AI33">
        <v>101.45996069157896</v>
      </c>
      <c r="AJ33">
        <v>90.132632236422467</v>
      </c>
      <c r="AK33">
        <v>101.25973021869834</v>
      </c>
      <c r="AM33" t="s">
        <v>8</v>
      </c>
      <c r="AN33" t="s">
        <v>9</v>
      </c>
      <c r="AO33">
        <v>31</v>
      </c>
      <c r="AP33">
        <v>101.97997801810314</v>
      </c>
      <c r="AS33" t="s">
        <v>8</v>
      </c>
      <c r="AT33" t="s">
        <v>9</v>
      </c>
      <c r="AU33">
        <v>31</v>
      </c>
      <c r="AV33">
        <v>101.97997801810314</v>
      </c>
      <c r="AX33">
        <v>46.670259682009963</v>
      </c>
      <c r="AY33">
        <v>50.83852185315574</v>
      </c>
      <c r="AZ33">
        <v>57.515319958991554</v>
      </c>
      <c r="BA33">
        <v>53.631110273531156</v>
      </c>
      <c r="BB33">
        <v>50.518225202609464</v>
      </c>
      <c r="BC33">
        <v>54.055670810794965</v>
      </c>
      <c r="BD33">
        <v>55.716349336615671</v>
      </c>
      <c r="BE33">
        <v>56.226669967507654</v>
      </c>
      <c r="BF33">
        <v>60.033560254397194</v>
      </c>
      <c r="BG33">
        <v>57.370068301378687</v>
      </c>
    </row>
    <row r="34" spans="1:59">
      <c r="A34" t="s">
        <v>8</v>
      </c>
      <c r="B34" t="s">
        <v>9</v>
      </c>
      <c r="C34">
        <v>30</v>
      </c>
      <c r="D34">
        <v>32</v>
      </c>
      <c r="E34">
        <v>330</v>
      </c>
      <c r="F34">
        <v>316.84884728315274</v>
      </c>
      <c r="G34">
        <v>342.75163386556426</v>
      </c>
      <c r="H34">
        <v>382.76414471246034</v>
      </c>
      <c r="I34">
        <v>358.65535300968304</v>
      </c>
      <c r="J34">
        <v>340.03916849722816</v>
      </c>
      <c r="K34">
        <v>362.0312645069647</v>
      </c>
      <c r="L34">
        <v>371.94170426043434</v>
      </c>
      <c r="M34">
        <v>375.1608078519069</v>
      </c>
      <c r="N34">
        <v>399.33729267445193</v>
      </c>
      <c r="O34">
        <v>384.14579682803009</v>
      </c>
      <c r="Q34">
        <v>0.12982995475290307</v>
      </c>
      <c r="R34">
        <v>0.13995912240131109</v>
      </c>
      <c r="S34">
        <v>0.1320018675901887</v>
      </c>
      <c r="T34">
        <v>0.1147302882588116</v>
      </c>
      <c r="U34">
        <v>0.12149999951587949</v>
      </c>
      <c r="V34">
        <v>0.13218983701131573</v>
      </c>
      <c r="W34">
        <v>0.12467725028008547</v>
      </c>
      <c r="X34">
        <v>0.12193324311913563</v>
      </c>
      <c r="Y34">
        <v>0.12609990232290533</v>
      </c>
      <c r="Z34">
        <v>0.11943425578745226</v>
      </c>
      <c r="AB34">
        <v>83.325868343692321</v>
      </c>
      <c r="AC34">
        <v>94.517519007123809</v>
      </c>
      <c r="AD34">
        <v>98.824642938958036</v>
      </c>
      <c r="AE34">
        <v>82.539741067387794</v>
      </c>
      <c r="AF34">
        <v>82.994051893247047</v>
      </c>
      <c r="AG34">
        <v>93.636135775605268</v>
      </c>
      <c r="AH34">
        <v>90.641892197864181</v>
      </c>
      <c r="AI34">
        <v>89.034475238722365</v>
      </c>
      <c r="AJ34">
        <v>94.216673715189188</v>
      </c>
      <c r="AK34">
        <v>84.604229910770471</v>
      </c>
      <c r="AM34" t="s">
        <v>8</v>
      </c>
      <c r="AN34" t="s">
        <v>9</v>
      </c>
      <c r="AO34">
        <v>32</v>
      </c>
      <c r="AP34">
        <v>83.325868343692321</v>
      </c>
      <c r="AS34" t="s">
        <v>8</v>
      </c>
      <c r="AT34" t="s">
        <v>9</v>
      </c>
      <c r="AU34">
        <v>32</v>
      </c>
      <c r="AV34">
        <v>83.325868343692321</v>
      </c>
      <c r="AX34">
        <v>42.843885068458015</v>
      </c>
      <c r="AY34">
        <v>41.136471506281218</v>
      </c>
      <c r="AZ34">
        <v>44.499429116249807</v>
      </c>
      <c r="BA34">
        <v>49.694251589052371</v>
      </c>
      <c r="BB34">
        <v>46.564208253133629</v>
      </c>
      <c r="BC34">
        <v>44.147269860209917</v>
      </c>
      <c r="BD34">
        <v>47.002502690075509</v>
      </c>
      <c r="BE34">
        <v>48.289174634849843</v>
      </c>
      <c r="BF34">
        <v>48.707110708475632</v>
      </c>
      <c r="BG34">
        <v>51.845942639070905</v>
      </c>
    </row>
    <row r="35" spans="1:59">
      <c r="A35" t="s">
        <v>8</v>
      </c>
      <c r="B35" t="s">
        <v>9</v>
      </c>
      <c r="C35">
        <v>30</v>
      </c>
      <c r="D35">
        <v>33</v>
      </c>
      <c r="E35">
        <v>323</v>
      </c>
      <c r="F35">
        <v>336.72466867991045</v>
      </c>
      <c r="G35">
        <v>324.68195480529283</v>
      </c>
      <c r="H35">
        <v>349.28307389064622</v>
      </c>
      <c r="I35">
        <v>386.01983911136404</v>
      </c>
      <c r="J35">
        <v>363.14668301960808</v>
      </c>
      <c r="K35">
        <v>346.18784991284247</v>
      </c>
      <c r="L35">
        <v>367.16653149187522</v>
      </c>
      <c r="M35">
        <v>376.31948932102296</v>
      </c>
      <c r="N35">
        <v>379.39434551437728</v>
      </c>
      <c r="O35">
        <v>402.97089872428245</v>
      </c>
      <c r="Q35">
        <v>0.12260211807834316</v>
      </c>
      <c r="R35">
        <v>0.11710975730193227</v>
      </c>
      <c r="S35">
        <v>0.1255118949214114</v>
      </c>
      <c r="T35">
        <v>0.11883289460225353</v>
      </c>
      <c r="U35">
        <v>0.10454035074507273</v>
      </c>
      <c r="V35">
        <v>0.11063159469627984</v>
      </c>
      <c r="W35">
        <v>0.11956706207786631</v>
      </c>
      <c r="X35">
        <v>0.1133948173264115</v>
      </c>
      <c r="Y35">
        <v>0.1110903653017522</v>
      </c>
      <c r="Z35">
        <v>0.11508924568203445</v>
      </c>
      <c r="AB35">
        <v>105.069281609355</v>
      </c>
      <c r="AC35">
        <v>96.838068080574814</v>
      </c>
      <c r="AD35">
        <v>108.5587177055483</v>
      </c>
      <c r="AE35">
        <v>112.55473959519632</v>
      </c>
      <c r="AF35">
        <v>95.497011587038301</v>
      </c>
      <c r="AG35">
        <v>96.303074027904316</v>
      </c>
      <c r="AH35">
        <v>107.47757961223752</v>
      </c>
      <c r="AI35">
        <v>104.08055226074066</v>
      </c>
      <c r="AJ35">
        <v>102.4192585491417</v>
      </c>
      <c r="AK35">
        <v>108.0661897596908</v>
      </c>
      <c r="AM35" t="s">
        <v>8</v>
      </c>
      <c r="AN35" t="s">
        <v>9</v>
      </c>
      <c r="AO35">
        <v>33</v>
      </c>
      <c r="AP35">
        <v>105.069281609355</v>
      </c>
      <c r="AS35" t="s">
        <v>8</v>
      </c>
      <c r="AT35" t="s">
        <v>9</v>
      </c>
      <c r="AU35">
        <v>33</v>
      </c>
      <c r="AV35">
        <v>105.069281609355</v>
      </c>
      <c r="AX35">
        <v>39.600484139304839</v>
      </c>
      <c r="AY35">
        <v>41.283157589385361</v>
      </c>
      <c r="AZ35">
        <v>39.806695360945788</v>
      </c>
      <c r="BA35">
        <v>42.822844667907667</v>
      </c>
      <c r="BB35">
        <v>47.326849895314481</v>
      </c>
      <c r="BC35">
        <v>44.522552511328648</v>
      </c>
      <c r="BD35">
        <v>42.443363652302054</v>
      </c>
      <c r="BE35">
        <v>45.015394448382587</v>
      </c>
      <c r="BF35">
        <v>46.137566464917853</v>
      </c>
      <c r="BG35">
        <v>46.514550347009404</v>
      </c>
    </row>
    <row r="36" spans="1:59">
      <c r="A36" t="s">
        <v>8</v>
      </c>
      <c r="B36" t="s">
        <v>9</v>
      </c>
      <c r="C36">
        <v>30</v>
      </c>
      <c r="D36">
        <v>34</v>
      </c>
      <c r="E36">
        <v>346</v>
      </c>
      <c r="F36">
        <v>317.53770806284058</v>
      </c>
      <c r="G36">
        <v>331.98981155712278</v>
      </c>
      <c r="H36">
        <v>321.29247622883952</v>
      </c>
      <c r="I36">
        <v>344.07644552154716</v>
      </c>
      <c r="J36">
        <v>377.00478452720148</v>
      </c>
      <c r="K36">
        <v>355.82433141343859</v>
      </c>
      <c r="L36">
        <v>340.82313424107804</v>
      </c>
      <c r="M36">
        <v>360.41837279089611</v>
      </c>
      <c r="N36">
        <v>368.68634200894701</v>
      </c>
      <c r="O36">
        <v>371.52157514738718</v>
      </c>
      <c r="Q36">
        <v>0.10290829962313212</v>
      </c>
      <c r="R36">
        <v>0.11956777050293724</v>
      </c>
      <c r="S36">
        <v>0.11413363334496961</v>
      </c>
      <c r="T36">
        <v>0.12165987462281931</v>
      </c>
      <c r="U36">
        <v>0.11561603844067017</v>
      </c>
      <c r="V36">
        <v>0.10272366330912472</v>
      </c>
      <c r="W36">
        <v>0.10852559111900564</v>
      </c>
      <c r="X36">
        <v>0.11672324701460875</v>
      </c>
      <c r="Y36">
        <v>0.11100250231458482</v>
      </c>
      <c r="Z36">
        <v>0.10886842750882848</v>
      </c>
      <c r="AB36">
        <v>113.79671360508615</v>
      </c>
      <c r="AC36">
        <v>129.26092402057844</v>
      </c>
      <c r="AD36">
        <v>119.27688220480091</v>
      </c>
      <c r="AE36">
        <v>132.48481765065137</v>
      </c>
      <c r="AF36">
        <v>136.59265230662547</v>
      </c>
      <c r="AG36">
        <v>117.34411733812811</v>
      </c>
      <c r="AH36">
        <v>118.58202471044696</v>
      </c>
      <c r="AI36">
        <v>131.22887198011168</v>
      </c>
      <c r="AJ36">
        <v>127.15921020057159</v>
      </c>
      <c r="AK36">
        <v>125.31474807733089</v>
      </c>
      <c r="AM36" t="s">
        <v>8</v>
      </c>
      <c r="AN36" t="s">
        <v>9</v>
      </c>
      <c r="AO36">
        <v>34</v>
      </c>
      <c r="AP36">
        <v>113.79671360508615</v>
      </c>
      <c r="AS36" t="s">
        <v>8</v>
      </c>
      <c r="AT36" t="s">
        <v>9</v>
      </c>
      <c r="AU36">
        <v>34</v>
      </c>
      <c r="AV36">
        <v>113.79671360508615</v>
      </c>
      <c r="AX36">
        <v>35.606271669603714</v>
      </c>
      <c r="AY36">
        <v>32.677265602973456</v>
      </c>
      <c r="AZ36">
        <v>34.164506999547562</v>
      </c>
      <c r="BA36">
        <v>33.063662410415475</v>
      </c>
      <c r="BB36">
        <v>35.408321948993674</v>
      </c>
      <c r="BC36">
        <v>38.796921325479616</v>
      </c>
      <c r="BD36">
        <v>36.617276910294805</v>
      </c>
      <c r="BE36">
        <v>35.073529216975842</v>
      </c>
      <c r="BF36">
        <v>37.090041896847268</v>
      </c>
      <c r="BG36">
        <v>37.94088455041328</v>
      </c>
    </row>
    <row r="37" spans="1:59">
      <c r="A37" t="s">
        <v>8</v>
      </c>
      <c r="B37" t="s">
        <v>9</v>
      </c>
      <c r="C37">
        <v>35</v>
      </c>
      <c r="D37">
        <v>35</v>
      </c>
      <c r="E37">
        <v>324</v>
      </c>
      <c r="F37">
        <v>353.42516080303596</v>
      </c>
      <c r="G37">
        <v>328.36081745559335</v>
      </c>
      <c r="H37">
        <v>343.94270100807194</v>
      </c>
      <c r="I37">
        <v>333.86217331648135</v>
      </c>
      <c r="J37">
        <v>355.974574528029</v>
      </c>
      <c r="K37">
        <v>386.86681129650287</v>
      </c>
      <c r="L37">
        <v>366.500383558892</v>
      </c>
      <c r="M37">
        <v>352.49565304549475</v>
      </c>
      <c r="N37">
        <v>371.81355050351982</v>
      </c>
      <c r="O37">
        <v>379.56546378496978</v>
      </c>
      <c r="Q37">
        <v>0.10619586247670133</v>
      </c>
      <c r="R37">
        <v>0.10065395946130569</v>
      </c>
      <c r="S37">
        <v>0.11535321325503432</v>
      </c>
      <c r="T37">
        <v>0.10952588705587456</v>
      </c>
      <c r="U37">
        <v>0.11632626256117784</v>
      </c>
      <c r="V37">
        <v>0.11080368328835176</v>
      </c>
      <c r="W37">
        <v>9.972125908538701E-2</v>
      </c>
      <c r="X37">
        <v>0.10473296192746984</v>
      </c>
      <c r="Y37">
        <v>0.11251903985361303</v>
      </c>
      <c r="Z37">
        <v>0.10704434967481204</v>
      </c>
      <c r="AB37">
        <v>84.890915554660339</v>
      </c>
      <c r="AC37">
        <v>71.487787733462369</v>
      </c>
      <c r="AD37">
        <v>80.423204316448889</v>
      </c>
      <c r="AE37">
        <v>74.329566310477858</v>
      </c>
      <c r="AF37">
        <v>81.950539321723781</v>
      </c>
      <c r="AG37">
        <v>84.14845612155078</v>
      </c>
      <c r="AH37">
        <v>73.115929955484305</v>
      </c>
      <c r="AI37">
        <v>73.954807388126312</v>
      </c>
      <c r="AJ37">
        <v>81.273370229420422</v>
      </c>
      <c r="AK37">
        <v>78.803261803848287</v>
      </c>
      <c r="AM37" t="s">
        <v>8</v>
      </c>
      <c r="AN37" t="s">
        <v>9</v>
      </c>
      <c r="AO37">
        <v>35</v>
      </c>
      <c r="AP37">
        <v>84.890915554660339</v>
      </c>
      <c r="AS37" t="s">
        <v>8</v>
      </c>
      <c r="AT37" t="s">
        <v>9</v>
      </c>
      <c r="AU37">
        <v>35</v>
      </c>
      <c r="AV37">
        <v>84.890915554660339</v>
      </c>
      <c r="AX37">
        <v>34.407459442451234</v>
      </c>
      <c r="AY37">
        <v>37.53228977244526</v>
      </c>
      <c r="AZ37">
        <v>34.870560213251423</v>
      </c>
      <c r="BA37">
        <v>36.525291776118415</v>
      </c>
      <c r="BB37">
        <v>35.454781443689676</v>
      </c>
      <c r="BC37">
        <v>37.803026961780837</v>
      </c>
      <c r="BD37">
        <v>41.083654689243382</v>
      </c>
      <c r="BE37">
        <v>38.920824330078382</v>
      </c>
      <c r="BF37">
        <v>37.43357989445439</v>
      </c>
      <c r="BG37">
        <v>39.485060676245837</v>
      </c>
    </row>
    <row r="38" spans="1:59">
      <c r="A38" t="s">
        <v>8</v>
      </c>
      <c r="B38" t="s">
        <v>9</v>
      </c>
      <c r="C38">
        <v>35</v>
      </c>
      <c r="D38">
        <v>36</v>
      </c>
      <c r="E38">
        <v>356</v>
      </c>
      <c r="F38">
        <v>331.34222774616813</v>
      </c>
      <c r="G38">
        <v>358.15699246224062</v>
      </c>
      <c r="H38">
        <v>336.05898802852653</v>
      </c>
      <c r="I38">
        <v>352.54810266592858</v>
      </c>
      <c r="J38">
        <v>343.10557622678311</v>
      </c>
      <c r="K38">
        <v>364.5089384651788</v>
      </c>
      <c r="L38">
        <v>393.554765620468</v>
      </c>
      <c r="M38">
        <v>374.02970120170085</v>
      </c>
      <c r="N38">
        <v>360.95060811347162</v>
      </c>
      <c r="O38">
        <v>379.97386442673098</v>
      </c>
      <c r="Q38">
        <v>9.0259339987698264E-2</v>
      </c>
      <c r="R38">
        <v>9.5511316743330063E-2</v>
      </c>
      <c r="S38">
        <v>9.1337504534726568E-2</v>
      </c>
      <c r="T38">
        <v>0.10375121655692904</v>
      </c>
      <c r="U38">
        <v>9.8637914468399646E-2</v>
      </c>
      <c r="V38">
        <v>0.10433313244759788</v>
      </c>
      <c r="W38">
        <v>9.9634341614851366E-2</v>
      </c>
      <c r="X38">
        <v>9.0424958484118786E-2</v>
      </c>
      <c r="Y38">
        <v>9.4725414306416858E-2</v>
      </c>
      <c r="Z38">
        <v>0.10148742442984872</v>
      </c>
      <c r="AB38">
        <v>69.308925003279384</v>
      </c>
      <c r="AC38">
        <v>81.273971611909204</v>
      </c>
      <c r="AD38">
        <v>69.852053658288384</v>
      </c>
      <c r="AE38">
        <v>77.97288124197847</v>
      </c>
      <c r="AF38">
        <v>72.14216742168891</v>
      </c>
      <c r="AG38">
        <v>79.040137368789047</v>
      </c>
      <c r="AH38">
        <v>80.861844334949936</v>
      </c>
      <c r="AI38">
        <v>70.950105352648848</v>
      </c>
      <c r="AJ38">
        <v>71.800732334633324</v>
      </c>
      <c r="AK38">
        <v>78.480252924949582</v>
      </c>
      <c r="AM38" t="s">
        <v>8</v>
      </c>
      <c r="AN38" t="s">
        <v>9</v>
      </c>
      <c r="AO38">
        <v>36</v>
      </c>
      <c r="AP38">
        <v>69.308925003279384</v>
      </c>
      <c r="AS38" t="s">
        <v>8</v>
      </c>
      <c r="AT38" t="s">
        <v>9</v>
      </c>
      <c r="AU38">
        <v>36</v>
      </c>
      <c r="AV38">
        <v>69.308925003279384</v>
      </c>
      <c r="AX38">
        <v>32.132325035620582</v>
      </c>
      <c r="AY38">
        <v>29.906730786422738</v>
      </c>
      <c r="AZ38">
        <v>32.327013751620861</v>
      </c>
      <c r="BA38">
        <v>30.332462456388598</v>
      </c>
      <c r="BB38">
        <v>31.820759060542002</v>
      </c>
      <c r="BC38">
        <v>30.96848285632834</v>
      </c>
      <c r="BD38">
        <v>32.900336205483562</v>
      </c>
      <c r="BE38">
        <v>35.521993393916723</v>
      </c>
      <c r="BF38">
        <v>33.759673966261509</v>
      </c>
      <c r="BG38">
        <v>32.579163656480276</v>
      </c>
    </row>
    <row r="39" spans="1:59">
      <c r="A39" t="s">
        <v>8</v>
      </c>
      <c r="B39" t="s">
        <v>9</v>
      </c>
      <c r="C39">
        <v>35</v>
      </c>
      <c r="D39">
        <v>37</v>
      </c>
      <c r="E39">
        <v>372</v>
      </c>
      <c r="F39">
        <v>357.07963141843413</v>
      </c>
      <c r="G39">
        <v>333.97039856262995</v>
      </c>
      <c r="H39">
        <v>358.03797404477297</v>
      </c>
      <c r="I39">
        <v>338.74904221446906</v>
      </c>
      <c r="J39">
        <v>355.89856089572874</v>
      </c>
      <c r="K39">
        <v>347.21043348619378</v>
      </c>
      <c r="L39">
        <v>367.72211652297153</v>
      </c>
      <c r="M39">
        <v>394.77873081227546</v>
      </c>
      <c r="N39">
        <v>376.26427544284121</v>
      </c>
      <c r="O39">
        <v>364.1872363405397</v>
      </c>
      <c r="Q39">
        <v>8.4929478635686076E-2</v>
      </c>
      <c r="R39">
        <v>8.7155842311340437E-2</v>
      </c>
      <c r="S39">
        <v>9.1987087210251964E-2</v>
      </c>
      <c r="T39">
        <v>8.8413072627551742E-2</v>
      </c>
      <c r="U39">
        <v>9.9455794939775341E-2</v>
      </c>
      <c r="V39">
        <v>9.4641514868890553E-2</v>
      </c>
      <c r="W39">
        <v>9.9683666246113314E-2</v>
      </c>
      <c r="X39">
        <v>9.5402448503937101E-2</v>
      </c>
      <c r="Y39">
        <v>8.7210174040544985E-2</v>
      </c>
      <c r="Z39">
        <v>9.1200019903305188E-2</v>
      </c>
      <c r="AB39">
        <v>80.87154106013665</v>
      </c>
      <c r="AC39">
        <v>78.570639582354332</v>
      </c>
      <c r="AD39">
        <v>90.646320381935027</v>
      </c>
      <c r="AE39">
        <v>79.467477040247331</v>
      </c>
      <c r="AF39">
        <v>88.017520337673474</v>
      </c>
      <c r="AG39">
        <v>81.58529168000625</v>
      </c>
      <c r="AH39">
        <v>88.708601351448422</v>
      </c>
      <c r="AI39">
        <v>90.274673578303918</v>
      </c>
      <c r="AJ39">
        <v>80.010746922051098</v>
      </c>
      <c r="AK39">
        <v>81.082812635020133</v>
      </c>
      <c r="AM39" t="s">
        <v>8</v>
      </c>
      <c r="AN39" t="s">
        <v>9</v>
      </c>
      <c r="AO39">
        <v>37</v>
      </c>
      <c r="AP39">
        <v>80.87154106013665</v>
      </c>
      <c r="AS39" t="s">
        <v>8</v>
      </c>
      <c r="AT39" t="s">
        <v>9</v>
      </c>
      <c r="AU39">
        <v>37</v>
      </c>
      <c r="AV39">
        <v>80.87154106013665</v>
      </c>
      <c r="AX39">
        <v>31.593766052475221</v>
      </c>
      <c r="AY39">
        <v>30.326586927790562</v>
      </c>
      <c r="AZ39">
        <v>28.363931829676446</v>
      </c>
      <c r="BA39">
        <v>30.407978467399872</v>
      </c>
      <c r="BB39">
        <v>28.76977954361287</v>
      </c>
      <c r="BC39">
        <v>30.226279224065213</v>
      </c>
      <c r="BD39">
        <v>29.488401092852996</v>
      </c>
      <c r="BE39">
        <v>31.230447639106977</v>
      </c>
      <c r="BF39">
        <v>33.528351784344416</v>
      </c>
      <c r="BG39">
        <v>31.955928742594683</v>
      </c>
    </row>
    <row r="40" spans="1:59">
      <c r="A40" t="s">
        <v>8</v>
      </c>
      <c r="B40" t="s">
        <v>9</v>
      </c>
      <c r="C40">
        <v>35</v>
      </c>
      <c r="D40">
        <v>38</v>
      </c>
      <c r="E40">
        <v>363</v>
      </c>
      <c r="F40">
        <v>379.74576068075987</v>
      </c>
      <c r="G40">
        <v>364.57352547698838</v>
      </c>
      <c r="H40">
        <v>342.37455543557553</v>
      </c>
      <c r="I40">
        <v>364.6618284120508</v>
      </c>
      <c r="J40">
        <v>347.33169886517817</v>
      </c>
      <c r="K40">
        <v>365.29845302029412</v>
      </c>
      <c r="L40">
        <v>357.17995787466782</v>
      </c>
      <c r="M40">
        <v>377.27901772826453</v>
      </c>
      <c r="N40">
        <v>403.13279762053247</v>
      </c>
      <c r="O40">
        <v>385.17901473272872</v>
      </c>
      <c r="Q40">
        <v>8.310480052740904E-2</v>
      </c>
      <c r="R40">
        <v>7.6504530055988729E-2</v>
      </c>
      <c r="S40">
        <v>7.849168401136164E-2</v>
      </c>
      <c r="T40">
        <v>8.2646817335069817E-2</v>
      </c>
      <c r="U40">
        <v>7.9900316108521871E-2</v>
      </c>
      <c r="V40">
        <v>8.9241434592840202E-2</v>
      </c>
      <c r="W40">
        <v>8.4976882555477487E-2</v>
      </c>
      <c r="X40">
        <v>8.9181010891363766E-2</v>
      </c>
      <c r="Y40">
        <v>8.5518863496502326E-2</v>
      </c>
      <c r="Z40">
        <v>7.8675950614772144E-2</v>
      </c>
      <c r="AB40">
        <v>61.71860995396618</v>
      </c>
      <c r="AC40">
        <v>56.734703163475984</v>
      </c>
      <c r="AD40">
        <v>55.433951448815542</v>
      </c>
      <c r="AE40">
        <v>63.119322803901376</v>
      </c>
      <c r="AF40">
        <v>56.182016854645916</v>
      </c>
      <c r="AG40">
        <v>61.86077497108441</v>
      </c>
      <c r="AH40">
        <v>57.43392449078712</v>
      </c>
      <c r="AI40">
        <v>62.082180634593456</v>
      </c>
      <c r="AJ40">
        <v>62.949621752716723</v>
      </c>
      <c r="AK40">
        <v>56.239477596565699</v>
      </c>
      <c r="AM40" t="s">
        <v>8</v>
      </c>
      <c r="AN40" t="s">
        <v>9</v>
      </c>
      <c r="AO40">
        <v>38</v>
      </c>
      <c r="AP40">
        <v>61.71860995396618</v>
      </c>
      <c r="AS40" t="s">
        <v>8</v>
      </c>
      <c r="AT40" t="s">
        <v>9</v>
      </c>
      <c r="AU40">
        <v>38</v>
      </c>
      <c r="AV40">
        <v>61.71860995396618</v>
      </c>
      <c r="AX40">
        <v>30.16704259144948</v>
      </c>
      <c r="AY40">
        <v>31.558695692503761</v>
      </c>
      <c r="AZ40">
        <v>30.297810112339398</v>
      </c>
      <c r="BA40">
        <v>28.452969135133852</v>
      </c>
      <c r="BB40">
        <v>30.305148510143745</v>
      </c>
      <c r="BC40">
        <v>28.864931551036737</v>
      </c>
      <c r="BD40">
        <v>30.358055071222644</v>
      </c>
      <c r="BE40">
        <v>29.683369151562633</v>
      </c>
      <c r="BF40">
        <v>31.353697511484242</v>
      </c>
      <c r="BG40">
        <v>33.502270732310706</v>
      </c>
    </row>
    <row r="41" spans="1:59">
      <c r="A41" t="s">
        <v>8</v>
      </c>
      <c r="B41" t="s">
        <v>9</v>
      </c>
      <c r="C41">
        <v>35</v>
      </c>
      <c r="D41">
        <v>39</v>
      </c>
      <c r="E41">
        <v>413</v>
      </c>
      <c r="F41">
        <v>365.46283608210842</v>
      </c>
      <c r="G41">
        <v>379.45859345971149</v>
      </c>
      <c r="H41">
        <v>364.34398719926639</v>
      </c>
      <c r="I41">
        <v>343.37186170625432</v>
      </c>
      <c r="J41">
        <v>363.81357544831383</v>
      </c>
      <c r="K41">
        <v>348.43362941771113</v>
      </c>
      <c r="L41">
        <v>366.77924744555207</v>
      </c>
      <c r="M41">
        <v>359.38366776194016</v>
      </c>
      <c r="N41">
        <v>378.70513976099085</v>
      </c>
      <c r="O41">
        <v>403.00076053550595</v>
      </c>
      <c r="Q41">
        <v>6.8678624472283192E-2</v>
      </c>
      <c r="R41">
        <v>7.3674973432273444E-2</v>
      </c>
      <c r="S41">
        <v>6.8454925092411523E-2</v>
      </c>
      <c r="T41">
        <v>7.0301799138887858E-2</v>
      </c>
      <c r="U41">
        <v>7.3850362747379578E-2</v>
      </c>
      <c r="V41">
        <v>7.1661825354102163E-2</v>
      </c>
      <c r="W41">
        <v>7.9685648231267558E-2</v>
      </c>
      <c r="X41">
        <v>7.6009371683579019E-2</v>
      </c>
      <c r="Y41">
        <v>7.9536558776011415E-2</v>
      </c>
      <c r="Z41">
        <v>7.6375331232892474E-2</v>
      </c>
      <c r="AB41">
        <v>63.818332565179603</v>
      </c>
      <c r="AC41">
        <v>75.367738064539623</v>
      </c>
      <c r="AD41">
        <v>69.780681191869576</v>
      </c>
      <c r="AE41">
        <v>68.374840042647023</v>
      </c>
      <c r="AF41">
        <v>77.146474234491038</v>
      </c>
      <c r="AG41">
        <v>69.451013339937873</v>
      </c>
      <c r="AH41">
        <v>76.148072744438267</v>
      </c>
      <c r="AI41">
        <v>70.77810058670255</v>
      </c>
      <c r="AJ41">
        <v>76.176807337721314</v>
      </c>
      <c r="AK41">
        <v>77.104562732540671</v>
      </c>
      <c r="AM41" t="s">
        <v>8</v>
      </c>
      <c r="AN41" t="s">
        <v>9</v>
      </c>
      <c r="AO41">
        <v>39</v>
      </c>
      <c r="AP41">
        <v>63.818332565179603</v>
      </c>
      <c r="AS41" t="s">
        <v>8</v>
      </c>
      <c r="AT41" t="s">
        <v>9</v>
      </c>
      <c r="AU41">
        <v>39</v>
      </c>
      <c r="AV41">
        <v>63.818332565179603</v>
      </c>
      <c r="AX41">
        <v>28.364271907052959</v>
      </c>
      <c r="AY41">
        <v>25.099484877858714</v>
      </c>
      <c r="AZ41">
        <v>26.060694243000302</v>
      </c>
      <c r="BA41">
        <v>25.02264387559277</v>
      </c>
      <c r="BB41">
        <v>23.582307144472598</v>
      </c>
      <c r="BC41">
        <v>24.986215926133415</v>
      </c>
      <c r="BD41">
        <v>23.929942388293668</v>
      </c>
      <c r="BE41">
        <v>25.189894199539705</v>
      </c>
      <c r="BF41">
        <v>24.681975959694075</v>
      </c>
      <c r="BG41">
        <v>26.008948079368611</v>
      </c>
    </row>
    <row r="42" spans="1:59">
      <c r="A42" t="s">
        <v>8</v>
      </c>
      <c r="B42" t="s">
        <v>9</v>
      </c>
      <c r="C42">
        <v>40</v>
      </c>
      <c r="D42">
        <v>40</v>
      </c>
      <c r="E42">
        <v>457</v>
      </c>
      <c r="F42">
        <v>418.33953910191082</v>
      </c>
      <c r="G42">
        <v>372.96212134644156</v>
      </c>
      <c r="H42">
        <v>384.40232831319383</v>
      </c>
      <c r="I42">
        <v>369.28516670226583</v>
      </c>
      <c r="J42">
        <v>349.19081554297219</v>
      </c>
      <c r="K42">
        <v>368.16876753648216</v>
      </c>
      <c r="L42">
        <v>354.3260780006496</v>
      </c>
      <c r="M42">
        <v>373.38752140078867</v>
      </c>
      <c r="N42">
        <v>366.54659993822247</v>
      </c>
      <c r="O42">
        <v>385.44392842071511</v>
      </c>
      <c r="Q42">
        <v>6.8236635400050413E-2</v>
      </c>
      <c r="R42">
        <v>7.2932013390337239E-2</v>
      </c>
      <c r="S42">
        <v>7.7263567097617905E-2</v>
      </c>
      <c r="T42">
        <v>7.2553453303198928E-2</v>
      </c>
      <c r="U42">
        <v>7.4611773656832733E-2</v>
      </c>
      <c r="V42">
        <v>7.8338771727096482E-2</v>
      </c>
      <c r="W42">
        <v>7.6006603476274831E-2</v>
      </c>
      <c r="X42">
        <v>8.4213173706152888E-2</v>
      </c>
      <c r="Y42">
        <v>8.0262274089448679E-2</v>
      </c>
      <c r="Z42">
        <v>8.3761825966665301E-2</v>
      </c>
      <c r="AB42">
        <v>55.409217277817433</v>
      </c>
      <c r="AC42">
        <v>53.700436935512506</v>
      </c>
      <c r="AD42">
        <v>62.508572888147079</v>
      </c>
      <c r="AE42">
        <v>58.286885042119394</v>
      </c>
      <c r="AF42">
        <v>57.251964770270199</v>
      </c>
      <c r="AG42">
        <v>64.070379677560325</v>
      </c>
      <c r="AH42">
        <v>58.252521726742408</v>
      </c>
      <c r="AI42">
        <v>63.646291701292718</v>
      </c>
      <c r="AJ42">
        <v>59.205737446091774</v>
      </c>
      <c r="AK42">
        <v>63.484505027316359</v>
      </c>
      <c r="AM42" t="s">
        <v>8</v>
      </c>
      <c r="AN42" t="s">
        <v>9</v>
      </c>
      <c r="AO42">
        <v>40</v>
      </c>
      <c r="AP42">
        <v>55.409217277817433</v>
      </c>
      <c r="AS42" t="s">
        <v>8</v>
      </c>
      <c r="AT42" t="s">
        <v>9</v>
      </c>
      <c r="AU42">
        <v>40</v>
      </c>
      <c r="AV42">
        <v>55.409217277817433</v>
      </c>
      <c r="AX42">
        <v>31.18414237782304</v>
      </c>
      <c r="AY42">
        <v>28.546082603122223</v>
      </c>
      <c r="AZ42">
        <v>25.449680292346493</v>
      </c>
      <c r="BA42">
        <v>26.230321524037883</v>
      </c>
      <c r="BB42">
        <v>25.19877727890935</v>
      </c>
      <c r="BC42">
        <v>23.827606365252048</v>
      </c>
      <c r="BD42">
        <v>25.122597956072852</v>
      </c>
      <c r="BE42">
        <v>24.178019397260151</v>
      </c>
      <c r="BF42">
        <v>25.478708160754138</v>
      </c>
      <c r="BG42">
        <v>25.011906697112629</v>
      </c>
    </row>
    <row r="43" spans="1:59">
      <c r="A43" t="s">
        <v>8</v>
      </c>
      <c r="B43" t="s">
        <v>9</v>
      </c>
      <c r="C43">
        <v>40</v>
      </c>
      <c r="D43">
        <v>41</v>
      </c>
      <c r="E43">
        <v>430</v>
      </c>
      <c r="F43">
        <v>453.60248973022919</v>
      </c>
      <c r="G43">
        <v>416.51460505852754</v>
      </c>
      <c r="H43">
        <v>373.71398839066808</v>
      </c>
      <c r="I43">
        <v>382.83165599787844</v>
      </c>
      <c r="J43">
        <v>367.81507119569488</v>
      </c>
      <c r="K43">
        <v>348.70530513288122</v>
      </c>
      <c r="L43">
        <v>366.27152364143427</v>
      </c>
      <c r="M43">
        <v>353.92959436302732</v>
      </c>
      <c r="N43">
        <v>373.42405292892215</v>
      </c>
      <c r="O43">
        <v>367.18906838115572</v>
      </c>
      <c r="Q43">
        <v>6.7951770751985593E-2</v>
      </c>
      <c r="R43">
        <v>6.2559242785775085E-2</v>
      </c>
      <c r="S43">
        <v>6.6593317021706899E-2</v>
      </c>
      <c r="T43">
        <v>7.0155801943689644E-2</v>
      </c>
      <c r="U43">
        <v>6.6317005344694646E-2</v>
      </c>
      <c r="V43">
        <v>6.8175209404172002E-2</v>
      </c>
      <c r="W43">
        <v>7.1441644081298467E-2</v>
      </c>
      <c r="X43">
        <v>6.9549735043227021E-2</v>
      </c>
      <c r="Y43">
        <v>7.6830879928639573E-2</v>
      </c>
      <c r="Z43">
        <v>7.3261102756841279E-2</v>
      </c>
      <c r="AB43">
        <v>69.665094612080225</v>
      </c>
      <c r="AC43">
        <v>60.590360346883983</v>
      </c>
      <c r="AD43">
        <v>59.079665434876645</v>
      </c>
      <c r="AE43">
        <v>67.796500970203354</v>
      </c>
      <c r="AF43">
        <v>63.648034133934011</v>
      </c>
      <c r="AG43">
        <v>62.750674733373067</v>
      </c>
      <c r="AH43">
        <v>69.671928331090754</v>
      </c>
      <c r="AI43">
        <v>63.918055611748159</v>
      </c>
      <c r="AJ43">
        <v>69.591405339270452</v>
      </c>
      <c r="AK43">
        <v>64.786466020700786</v>
      </c>
      <c r="AM43" t="s">
        <v>8</v>
      </c>
      <c r="AN43" t="s">
        <v>9</v>
      </c>
      <c r="AO43">
        <v>41</v>
      </c>
      <c r="AP43">
        <v>69.665094612080225</v>
      </c>
      <c r="AS43" t="s">
        <v>8</v>
      </c>
      <c r="AT43" t="s">
        <v>9</v>
      </c>
      <c r="AU43">
        <v>41</v>
      </c>
      <c r="AV43">
        <v>69.665094612080225</v>
      </c>
      <c r="AX43">
        <v>29.219261423353807</v>
      </c>
      <c r="AY43">
        <v>30.823092394678433</v>
      </c>
      <c r="AZ43">
        <v>28.302904957790883</v>
      </c>
      <c r="BA43">
        <v>25.394527265932883</v>
      </c>
      <c r="BB43">
        <v>26.014088924970846</v>
      </c>
      <c r="BC43">
        <v>24.993685397015117</v>
      </c>
      <c r="BD43">
        <v>23.695142954390729</v>
      </c>
      <c r="BE43">
        <v>24.888798607463212</v>
      </c>
      <c r="BF43">
        <v>24.050142658499684</v>
      </c>
      <c r="BG43">
        <v>25.374825637903452</v>
      </c>
    </row>
    <row r="44" spans="1:59">
      <c r="A44" t="s">
        <v>8</v>
      </c>
      <c r="B44" t="s">
        <v>9</v>
      </c>
      <c r="C44">
        <v>40</v>
      </c>
      <c r="D44">
        <v>42</v>
      </c>
      <c r="E44">
        <v>443</v>
      </c>
      <c r="F44">
        <v>433.90373328805742</v>
      </c>
      <c r="G44">
        <v>457.25196376782202</v>
      </c>
      <c r="H44">
        <v>421.33673647598692</v>
      </c>
      <c r="I44">
        <v>380.20737377156036</v>
      </c>
      <c r="J44">
        <v>387.485990175871</v>
      </c>
      <c r="K44">
        <v>372.47598636945577</v>
      </c>
      <c r="L44">
        <v>354.07517741275518</v>
      </c>
      <c r="M44">
        <v>370.58362048580216</v>
      </c>
      <c r="N44">
        <v>359.42600085268225</v>
      </c>
      <c r="O44">
        <v>379.44954699326155</v>
      </c>
      <c r="Q44">
        <v>5.9754792463811164E-2</v>
      </c>
      <c r="R44">
        <v>6.3440804061217118E-2</v>
      </c>
      <c r="S44">
        <v>5.8556409199759983E-2</v>
      </c>
      <c r="T44">
        <v>6.2090201856809718E-2</v>
      </c>
      <c r="U44">
        <v>6.5206099757576422E-2</v>
      </c>
      <c r="V44">
        <v>6.2026308264572796E-2</v>
      </c>
      <c r="W44">
        <v>6.3702494857637071E-2</v>
      </c>
      <c r="X44">
        <v>6.6625062397699109E-2</v>
      </c>
      <c r="Y44">
        <v>6.5107300898369816E-2</v>
      </c>
      <c r="Z44">
        <v>7.1554188852956793E-2</v>
      </c>
      <c r="AB44">
        <v>51.533502603423763</v>
      </c>
      <c r="AC44">
        <v>55.472149886690808</v>
      </c>
      <c r="AD44">
        <v>48.387476639969954</v>
      </c>
      <c r="AE44">
        <v>47.182838605970737</v>
      </c>
      <c r="AF44">
        <v>53.547744841631669</v>
      </c>
      <c r="AG44">
        <v>50.507587743369783</v>
      </c>
      <c r="AH44">
        <v>49.849988367121895</v>
      </c>
      <c r="AI44">
        <v>55.04428182859516</v>
      </c>
      <c r="AJ44">
        <v>50.845233478101086</v>
      </c>
      <c r="AK44">
        <v>55.271222482680017</v>
      </c>
      <c r="AM44" t="s">
        <v>8</v>
      </c>
      <c r="AN44" t="s">
        <v>9</v>
      </c>
      <c r="AO44">
        <v>42</v>
      </c>
      <c r="AP44">
        <v>51.533502603423763</v>
      </c>
      <c r="AS44" t="s">
        <v>8</v>
      </c>
      <c r="AT44" t="s">
        <v>9</v>
      </c>
      <c r="AU44">
        <v>42</v>
      </c>
      <c r="AV44">
        <v>51.533502603423763</v>
      </c>
      <c r="AX44">
        <v>26.471373061468345</v>
      </c>
      <c r="AY44">
        <v>25.927827531900743</v>
      </c>
      <c r="AZ44">
        <v>27.322996198616305</v>
      </c>
      <c r="BA44">
        <v>25.176889245502093</v>
      </c>
      <c r="BB44">
        <v>22.719212712930268</v>
      </c>
      <c r="BC44">
        <v>23.154144925593542</v>
      </c>
      <c r="BD44">
        <v>22.257225263260185</v>
      </c>
      <c r="BE44">
        <v>21.157688742886304</v>
      </c>
      <c r="BF44">
        <v>22.144147332616868</v>
      </c>
      <c r="BG44">
        <v>21.477426087049643</v>
      </c>
    </row>
    <row r="45" spans="1:59">
      <c r="A45" t="s">
        <v>8</v>
      </c>
      <c r="B45" t="s">
        <v>9</v>
      </c>
      <c r="C45">
        <v>40</v>
      </c>
      <c r="D45">
        <v>43</v>
      </c>
      <c r="E45">
        <v>455</v>
      </c>
      <c r="F45">
        <v>447.27924553157163</v>
      </c>
      <c r="G45">
        <v>437.6902871827034</v>
      </c>
      <c r="H45">
        <v>461.06039783096946</v>
      </c>
      <c r="I45">
        <v>426.0069309268618</v>
      </c>
      <c r="J45">
        <v>386.17485134135018</v>
      </c>
      <c r="K45">
        <v>391.84635820178534</v>
      </c>
      <c r="L45">
        <v>376.84071360499581</v>
      </c>
      <c r="M45">
        <v>359.04336893622298</v>
      </c>
      <c r="N45">
        <v>374.68047066406501</v>
      </c>
      <c r="O45">
        <v>364.52607373373201</v>
      </c>
      <c r="Q45">
        <v>5.6511362952191849E-2</v>
      </c>
      <c r="R45">
        <v>5.5591073602130468E-2</v>
      </c>
      <c r="S45">
        <v>5.9099165382650101E-2</v>
      </c>
      <c r="T45">
        <v>5.4481367482597409E-2</v>
      </c>
      <c r="U45">
        <v>5.7568101525883653E-2</v>
      </c>
      <c r="V45">
        <v>6.025691154135536E-2</v>
      </c>
      <c r="W45">
        <v>5.7611050659097905E-2</v>
      </c>
      <c r="X45">
        <v>5.9204291589177394E-2</v>
      </c>
      <c r="Y45">
        <v>6.1838387874346062E-2</v>
      </c>
      <c r="Z45">
        <v>6.0553670182021332E-2</v>
      </c>
      <c r="AB45">
        <v>44.287867431388086</v>
      </c>
      <c r="AC45">
        <v>44.155901865591574</v>
      </c>
      <c r="AD45">
        <v>47.52400006848643</v>
      </c>
      <c r="AE45">
        <v>41.646347719885355</v>
      </c>
      <c r="AF45">
        <v>40.779773148458794</v>
      </c>
      <c r="AG45">
        <v>45.823816077105079</v>
      </c>
      <c r="AH45">
        <v>43.457535643022048</v>
      </c>
      <c r="AI45">
        <v>43.018340377174319</v>
      </c>
      <c r="AJ45">
        <v>47.195018171603856</v>
      </c>
      <c r="AK45">
        <v>43.901750254577344</v>
      </c>
      <c r="AM45" t="s">
        <v>8</v>
      </c>
      <c r="AN45" t="s">
        <v>9</v>
      </c>
      <c r="AO45">
        <v>43</v>
      </c>
      <c r="AP45">
        <v>44.287867431388086</v>
      </c>
      <c r="AS45" t="s">
        <v>8</v>
      </c>
      <c r="AT45" t="s">
        <v>9</v>
      </c>
      <c r="AU45">
        <v>43</v>
      </c>
      <c r="AV45">
        <v>44.287867431388086</v>
      </c>
      <c r="AX45">
        <v>25.712670143247291</v>
      </c>
      <c r="AY45">
        <v>25.276359785217178</v>
      </c>
      <c r="AZ45">
        <v>24.734474679630836</v>
      </c>
      <c r="BA45">
        <v>26.055151484707881</v>
      </c>
      <c r="BB45">
        <v>24.074232293757209</v>
      </c>
      <c r="BC45">
        <v>21.823267187159772</v>
      </c>
      <c r="BD45">
        <v>22.14377176983567</v>
      </c>
      <c r="BE45">
        <v>21.295782341694899</v>
      </c>
      <c r="BF45">
        <v>20.290030137532622</v>
      </c>
      <c r="BG45">
        <v>21.173704068795047</v>
      </c>
    </row>
    <row r="46" spans="1:59">
      <c r="A46" t="s">
        <v>8</v>
      </c>
      <c r="B46" t="s">
        <v>9</v>
      </c>
      <c r="C46">
        <v>40</v>
      </c>
      <c r="D46">
        <v>44</v>
      </c>
      <c r="E46">
        <v>465</v>
      </c>
      <c r="F46">
        <v>456.2519351858366</v>
      </c>
      <c r="G46">
        <v>448.89190864709457</v>
      </c>
      <c r="H46">
        <v>439.00462967706761</v>
      </c>
      <c r="I46">
        <v>462.09665566016275</v>
      </c>
      <c r="J46">
        <v>428.05352910342191</v>
      </c>
      <c r="K46">
        <v>389.47285673596275</v>
      </c>
      <c r="L46">
        <v>393.74850291113029</v>
      </c>
      <c r="M46">
        <v>378.80782796446334</v>
      </c>
      <c r="N46">
        <v>361.56970599142301</v>
      </c>
      <c r="O46">
        <v>376.41311810602633</v>
      </c>
      <c r="Q46">
        <v>5.1449237938172666E-2</v>
      </c>
      <c r="R46">
        <v>5.2638675748906634E-2</v>
      </c>
      <c r="S46">
        <v>5.1726142919804513E-2</v>
      </c>
      <c r="T46">
        <v>5.4950255905151776E-2</v>
      </c>
      <c r="U46">
        <v>5.0810143091856691E-2</v>
      </c>
      <c r="V46">
        <v>5.3486146458990844E-2</v>
      </c>
      <c r="W46">
        <v>5.5826051417477901E-2</v>
      </c>
      <c r="X46">
        <v>5.3597832728233555E-2</v>
      </c>
      <c r="Y46">
        <v>5.5011857889783009E-2</v>
      </c>
      <c r="Z46">
        <v>5.7363004128678938E-2</v>
      </c>
      <c r="AB46">
        <v>43.665032880569015</v>
      </c>
      <c r="AC46">
        <v>43.754328987525057</v>
      </c>
      <c r="AD46">
        <v>43.54245892261612</v>
      </c>
      <c r="AE46">
        <v>46.865471846966535</v>
      </c>
      <c r="AF46">
        <v>41.178646237849335</v>
      </c>
      <c r="AG46">
        <v>40.345064533689801</v>
      </c>
      <c r="AH46">
        <v>44.984311227985756</v>
      </c>
      <c r="AI46">
        <v>42.813760873600465</v>
      </c>
      <c r="AJ46">
        <v>42.427362753692591</v>
      </c>
      <c r="AK46">
        <v>46.362311990869621</v>
      </c>
      <c r="AM46" t="s">
        <v>8</v>
      </c>
      <c r="AN46" t="s">
        <v>9</v>
      </c>
      <c r="AO46">
        <v>44</v>
      </c>
      <c r="AP46">
        <v>43.665032880569015</v>
      </c>
      <c r="AS46" t="s">
        <v>8</v>
      </c>
      <c r="AT46" t="s">
        <v>9</v>
      </c>
      <c r="AU46">
        <v>44</v>
      </c>
      <c r="AV46">
        <v>43.665032880569015</v>
      </c>
      <c r="AX46">
        <v>23.92389564125029</v>
      </c>
      <c r="AY46">
        <v>23.473814373127841</v>
      </c>
      <c r="AZ46">
        <v>23.095146616504838</v>
      </c>
      <c r="BA46">
        <v>22.586453648214828</v>
      </c>
      <c r="BB46">
        <v>23.774520787493557</v>
      </c>
      <c r="BC46">
        <v>22.023027869116472</v>
      </c>
      <c r="BD46">
        <v>20.038081676668384</v>
      </c>
      <c r="BE46">
        <v>20.258060414074016</v>
      </c>
      <c r="BF46">
        <v>19.489374073786053</v>
      </c>
      <c r="BG46">
        <v>18.602485834787856</v>
      </c>
    </row>
    <row r="47" spans="1:59">
      <c r="A47" t="s">
        <v>8</v>
      </c>
      <c r="B47" t="s">
        <v>9</v>
      </c>
      <c r="C47">
        <v>45</v>
      </c>
      <c r="D47">
        <v>45</v>
      </c>
      <c r="E47">
        <v>462</v>
      </c>
      <c r="F47">
        <v>469.36563715225088</v>
      </c>
      <c r="G47">
        <v>460.16689081982327</v>
      </c>
      <c r="H47">
        <v>453.08898156311943</v>
      </c>
      <c r="I47">
        <v>442.72039935378587</v>
      </c>
      <c r="J47">
        <v>465.8600600526986</v>
      </c>
      <c r="K47">
        <v>432.55691906255663</v>
      </c>
      <c r="L47">
        <v>394.99607974999122</v>
      </c>
      <c r="M47">
        <v>398.03418137023732</v>
      </c>
      <c r="N47">
        <v>383.02321991850613</v>
      </c>
      <c r="O47">
        <v>366.21181310780628</v>
      </c>
      <c r="Q47">
        <v>5.5733951301804356E-2</v>
      </c>
      <c r="R47">
        <v>5.316402053517448E-2</v>
      </c>
      <c r="S47">
        <v>5.4269000912828436E-2</v>
      </c>
      <c r="T47">
        <v>5.3224616558165239E-2</v>
      </c>
      <c r="U47">
        <v>5.6691401090068948E-2</v>
      </c>
      <c r="V47">
        <v>5.2369185081813673E-2</v>
      </c>
      <c r="W47">
        <v>5.4892420573406306E-2</v>
      </c>
      <c r="X47">
        <v>5.7419136275198367E-2</v>
      </c>
      <c r="Y47">
        <v>5.5155136163603659E-2</v>
      </c>
      <c r="Z47">
        <v>5.6435169703131942E-2</v>
      </c>
      <c r="AB47">
        <v>42.049597927336976</v>
      </c>
      <c r="AC47">
        <v>40.622942015557847</v>
      </c>
      <c r="AD47">
        <v>40.776690813386026</v>
      </c>
      <c r="AE47">
        <v>40.507975897517134</v>
      </c>
      <c r="AF47">
        <v>43.621585817926459</v>
      </c>
      <c r="AG47">
        <v>38.434527845991433</v>
      </c>
      <c r="AH47">
        <v>37.707579882724445</v>
      </c>
      <c r="AI47">
        <v>41.740718489318681</v>
      </c>
      <c r="AJ47">
        <v>39.871947454690201</v>
      </c>
      <c r="AK47">
        <v>39.576657672339202</v>
      </c>
      <c r="AM47" t="s">
        <v>8</v>
      </c>
      <c r="AN47" t="s">
        <v>9</v>
      </c>
      <c r="AO47">
        <v>45</v>
      </c>
      <c r="AP47">
        <v>42.049597927336976</v>
      </c>
      <c r="AS47" t="s">
        <v>8</v>
      </c>
      <c r="AT47" t="s">
        <v>9</v>
      </c>
      <c r="AU47">
        <v>45</v>
      </c>
      <c r="AV47">
        <v>42.049597927336976</v>
      </c>
      <c r="AX47">
        <v>25.749085501433612</v>
      </c>
      <c r="AY47">
        <v>26.159601563783923</v>
      </c>
      <c r="AZ47">
        <v>25.646919083654751</v>
      </c>
      <c r="BA47">
        <v>25.252439233823029</v>
      </c>
      <c r="BB47">
        <v>24.674557177899278</v>
      </c>
      <c r="BC47">
        <v>25.964221900432758</v>
      </c>
      <c r="BD47">
        <v>24.108106262291059</v>
      </c>
      <c r="BE47">
        <v>22.014692273189642</v>
      </c>
      <c r="BF47">
        <v>22.184017680942368</v>
      </c>
      <c r="BG47">
        <v>21.347397486398322</v>
      </c>
    </row>
    <row r="48" spans="1:59">
      <c r="A48" t="s">
        <v>8</v>
      </c>
      <c r="B48" t="s">
        <v>9</v>
      </c>
      <c r="C48">
        <v>45</v>
      </c>
      <c r="D48">
        <v>46</v>
      </c>
      <c r="E48">
        <v>493</v>
      </c>
      <c r="F48">
        <v>466.24798894091077</v>
      </c>
      <c r="G48">
        <v>473.1362119194302</v>
      </c>
      <c r="H48">
        <v>463.70678505553326</v>
      </c>
      <c r="I48">
        <v>456.89345017729261</v>
      </c>
      <c r="J48">
        <v>446.10743274194886</v>
      </c>
      <c r="K48">
        <v>469.20829833913979</v>
      </c>
      <c r="L48">
        <v>436.60328792732088</v>
      </c>
      <c r="M48">
        <v>399.93953246437559</v>
      </c>
      <c r="N48">
        <v>401.89991698640142</v>
      </c>
      <c r="O48">
        <v>386.828829023249</v>
      </c>
      <c r="Q48">
        <v>4.9484909169619631E-2</v>
      </c>
      <c r="R48">
        <v>5.2077231291344915E-2</v>
      </c>
      <c r="S48">
        <v>4.9756022976831203E-2</v>
      </c>
      <c r="T48">
        <v>5.0789493992958519E-2</v>
      </c>
      <c r="U48">
        <v>4.9829828514432691E-2</v>
      </c>
      <c r="V48">
        <v>5.3039707510385108E-2</v>
      </c>
      <c r="W48">
        <v>4.9065907950713812E-2</v>
      </c>
      <c r="X48">
        <v>5.1318054523682502E-2</v>
      </c>
      <c r="Y48">
        <v>5.3620108878338131E-2</v>
      </c>
      <c r="Z48">
        <v>5.1717762929302011E-2</v>
      </c>
      <c r="AB48">
        <v>36.536510334526483</v>
      </c>
      <c r="AC48">
        <v>39.238082895091765</v>
      </c>
      <c r="AD48">
        <v>37.97714090794392</v>
      </c>
      <c r="AE48">
        <v>38.179288258840756</v>
      </c>
      <c r="AF48">
        <v>37.900973637828486</v>
      </c>
      <c r="AG48">
        <v>40.751820839329518</v>
      </c>
      <c r="AH48">
        <v>36.10085705162053</v>
      </c>
      <c r="AI48">
        <v>35.591851423370542</v>
      </c>
      <c r="AJ48">
        <v>39.138289847739266</v>
      </c>
      <c r="AK48">
        <v>37.555383018522164</v>
      </c>
      <c r="AM48" t="s">
        <v>8</v>
      </c>
      <c r="AN48" t="s">
        <v>9</v>
      </c>
      <c r="AO48">
        <v>46</v>
      </c>
      <c r="AP48">
        <v>36.536510334526483</v>
      </c>
      <c r="AS48" t="s">
        <v>8</v>
      </c>
      <c r="AT48" t="s">
        <v>9</v>
      </c>
      <c r="AU48">
        <v>46</v>
      </c>
      <c r="AV48">
        <v>36.536510334526483</v>
      </c>
      <c r="AX48">
        <v>24.396060220622477</v>
      </c>
      <c r="AY48">
        <v>23.072239383258786</v>
      </c>
      <c r="AZ48">
        <v>23.413102471690909</v>
      </c>
      <c r="BA48">
        <v>22.946488139809397</v>
      </c>
      <c r="BB48">
        <v>22.609330882217456</v>
      </c>
      <c r="BC48">
        <v>22.075585789127537</v>
      </c>
      <c r="BD48">
        <v>23.218730024944122</v>
      </c>
      <c r="BE48">
        <v>21.605274046240762</v>
      </c>
      <c r="BF48">
        <v>19.790971437339767</v>
      </c>
      <c r="BG48">
        <v>19.887980887349745</v>
      </c>
    </row>
    <row r="49" spans="1:59">
      <c r="A49" t="s">
        <v>8</v>
      </c>
      <c r="B49" t="s">
        <v>9</v>
      </c>
      <c r="C49">
        <v>45</v>
      </c>
      <c r="D49">
        <v>47</v>
      </c>
      <c r="E49">
        <v>459</v>
      </c>
      <c r="F49">
        <v>499.42554588968159</v>
      </c>
      <c r="G49">
        <v>473.56531116636222</v>
      </c>
      <c r="H49">
        <v>480.16647711182083</v>
      </c>
      <c r="I49">
        <v>470.37970459254609</v>
      </c>
      <c r="J49">
        <v>463.76806948042702</v>
      </c>
      <c r="K49">
        <v>452.61847490218895</v>
      </c>
      <c r="L49">
        <v>475.80071775526756</v>
      </c>
      <c r="M49">
        <v>443.67493998399522</v>
      </c>
      <c r="N49">
        <v>407.67241838655974</v>
      </c>
      <c r="O49">
        <v>408.68147795654187</v>
      </c>
      <c r="Q49">
        <v>5.0388679585999789E-2</v>
      </c>
      <c r="R49">
        <v>4.6280796641277017E-2</v>
      </c>
      <c r="S49">
        <v>4.8699217363866232E-2</v>
      </c>
      <c r="T49">
        <v>4.660493712801219E-2</v>
      </c>
      <c r="U49">
        <v>4.7568179272060453E-2</v>
      </c>
      <c r="V49">
        <v>4.6638825610433185E-2</v>
      </c>
      <c r="W49">
        <v>4.9674545892169165E-2</v>
      </c>
      <c r="X49">
        <v>4.5911450819643027E-2</v>
      </c>
      <c r="Y49">
        <v>4.7902692693987947E-2</v>
      </c>
      <c r="Z49">
        <v>4.9955013645674305E-2</v>
      </c>
      <c r="AB49">
        <v>34.501083050072637</v>
      </c>
      <c r="AC49">
        <v>30.016490646409927</v>
      </c>
      <c r="AD49">
        <v>32.123156218989351</v>
      </c>
      <c r="AE49">
        <v>31.060417998896952</v>
      </c>
      <c r="AF49">
        <v>31.246971569383902</v>
      </c>
      <c r="AG49">
        <v>30.957851410095788</v>
      </c>
      <c r="AH49">
        <v>33.339079937938465</v>
      </c>
      <c r="AI49">
        <v>29.54332821010334</v>
      </c>
      <c r="AJ49">
        <v>29.063761958388561</v>
      </c>
      <c r="AK49">
        <v>31.783580453447165</v>
      </c>
      <c r="AM49" t="s">
        <v>8</v>
      </c>
      <c r="AN49" t="s">
        <v>9</v>
      </c>
      <c r="AO49">
        <v>47</v>
      </c>
      <c r="AP49">
        <v>34.501083050072637</v>
      </c>
      <c r="AS49" t="s">
        <v>8</v>
      </c>
      <c r="AT49" t="s">
        <v>9</v>
      </c>
      <c r="AU49">
        <v>47</v>
      </c>
      <c r="AV49">
        <v>34.501083050072637</v>
      </c>
      <c r="AX49">
        <v>23.128403929973903</v>
      </c>
      <c r="AY49">
        <v>25.165393808898198</v>
      </c>
      <c r="AZ49">
        <v>23.862330727406114</v>
      </c>
      <c r="BA49">
        <v>24.194954763125843</v>
      </c>
      <c r="BB49">
        <v>23.701812218471037</v>
      </c>
      <c r="BC49">
        <v>23.368660655266925</v>
      </c>
      <c r="BD49">
        <v>22.806847306550285</v>
      </c>
      <c r="BE49">
        <v>23.974969913758898</v>
      </c>
      <c r="BF49">
        <v>22.35619439119122</v>
      </c>
      <c r="BG49">
        <v>20.542074866130008</v>
      </c>
    </row>
    <row r="50" spans="1:59">
      <c r="A50" t="s">
        <v>8</v>
      </c>
      <c r="B50" t="s">
        <v>9</v>
      </c>
      <c r="C50">
        <v>45</v>
      </c>
      <c r="D50">
        <v>48</v>
      </c>
      <c r="E50">
        <v>452</v>
      </c>
      <c r="F50">
        <v>462.25080991267697</v>
      </c>
      <c r="G50">
        <v>501.19606686592539</v>
      </c>
      <c r="H50">
        <v>476.16412761556069</v>
      </c>
      <c r="I50">
        <v>482.43785990723728</v>
      </c>
      <c r="J50">
        <v>472.58741003476285</v>
      </c>
      <c r="K50">
        <v>466.20159584337222</v>
      </c>
      <c r="L50">
        <v>454.73340878763372</v>
      </c>
      <c r="M50">
        <v>477.87442654668513</v>
      </c>
      <c r="N50">
        <v>446.40356239827997</v>
      </c>
      <c r="O50">
        <v>411.20271700129541</v>
      </c>
      <c r="Q50">
        <v>4.8383343099676304E-2</v>
      </c>
      <c r="R50">
        <v>4.7604545258507242E-2</v>
      </c>
      <c r="S50">
        <v>4.3944433391815738E-2</v>
      </c>
      <c r="T50">
        <v>4.6105906614203378E-2</v>
      </c>
      <c r="U50">
        <v>4.4132969563639615E-2</v>
      </c>
      <c r="V50">
        <v>4.5077076925062042E-2</v>
      </c>
      <c r="W50">
        <v>4.4130153840087498E-2</v>
      </c>
      <c r="X50">
        <v>4.7016383748741397E-2</v>
      </c>
      <c r="Y50">
        <v>4.3538951242031457E-2</v>
      </c>
      <c r="Z50">
        <v>4.5322412399198292E-2</v>
      </c>
      <c r="AB50">
        <v>34.831236140806951</v>
      </c>
      <c r="AC50">
        <v>37.012040967746643</v>
      </c>
      <c r="AD50">
        <v>32.391226799546715</v>
      </c>
      <c r="AE50">
        <v>34.562243619402558</v>
      </c>
      <c r="AF50">
        <v>33.44545295289354</v>
      </c>
      <c r="AG50">
        <v>33.66903367431194</v>
      </c>
      <c r="AH50">
        <v>33.321731662398136</v>
      </c>
      <c r="AI50">
        <v>35.885247110824331</v>
      </c>
      <c r="AJ50">
        <v>31.879273402408923</v>
      </c>
      <c r="AK50">
        <v>31.405259988055992</v>
      </c>
      <c r="AM50" t="s">
        <v>8</v>
      </c>
      <c r="AN50" t="s">
        <v>9</v>
      </c>
      <c r="AO50">
        <v>48</v>
      </c>
      <c r="AP50">
        <v>34.831236140806951</v>
      </c>
      <c r="AS50" t="s">
        <v>8</v>
      </c>
      <c r="AT50" t="s">
        <v>9</v>
      </c>
      <c r="AU50">
        <v>48</v>
      </c>
      <c r="AV50">
        <v>34.831236140806951</v>
      </c>
      <c r="AX50">
        <v>21.869271081053689</v>
      </c>
      <c r="AY50">
        <v>22.365239534108301</v>
      </c>
      <c r="AZ50">
        <v>24.249541263382376</v>
      </c>
      <c r="BA50">
        <v>23.038412358181727</v>
      </c>
      <c r="BB50">
        <v>23.341956500165434</v>
      </c>
      <c r="BC50">
        <v>22.865358804299341</v>
      </c>
      <c r="BD50">
        <v>22.556391765306504</v>
      </c>
      <c r="BE50">
        <v>22.001522536257443</v>
      </c>
      <c r="BF50">
        <v>23.121162338169327</v>
      </c>
      <c r="BG50">
        <v>21.59849672043374</v>
      </c>
    </row>
    <row r="51" spans="1:59">
      <c r="A51" t="s">
        <v>8</v>
      </c>
      <c r="B51" t="s">
        <v>9</v>
      </c>
      <c r="C51">
        <v>45</v>
      </c>
      <c r="D51">
        <v>49</v>
      </c>
      <c r="E51">
        <v>389</v>
      </c>
      <c r="F51">
        <v>452.29689925662024</v>
      </c>
      <c r="G51">
        <v>463.32530331367008</v>
      </c>
      <c r="H51">
        <v>500.87627644633568</v>
      </c>
      <c r="I51">
        <v>477.03787214137475</v>
      </c>
      <c r="J51">
        <v>482.90726505237552</v>
      </c>
      <c r="K51">
        <v>472.82212427929198</v>
      </c>
      <c r="L51">
        <v>466.73959835752669</v>
      </c>
      <c r="M51">
        <v>455.09573090575617</v>
      </c>
      <c r="N51">
        <v>478.07323637069391</v>
      </c>
      <c r="O51">
        <v>447.39025132557913</v>
      </c>
      <c r="Q51">
        <v>5.0540696247788314E-2</v>
      </c>
      <c r="R51">
        <v>4.6261229025387658E-2</v>
      </c>
      <c r="S51">
        <v>4.5388565669344072E-2</v>
      </c>
      <c r="T51">
        <v>4.2082528783590006E-2</v>
      </c>
      <c r="U51">
        <v>4.3965866501878247E-2</v>
      </c>
      <c r="V51">
        <v>4.2127704041420445E-2</v>
      </c>
      <c r="W51">
        <v>4.3059863470957326E-2</v>
      </c>
      <c r="X51">
        <v>4.2163154547896049E-2</v>
      </c>
      <c r="Y51">
        <v>4.4876937391447588E-2</v>
      </c>
      <c r="Z51">
        <v>4.1680762983878364E-2</v>
      </c>
      <c r="AB51">
        <v>44.358686897576298</v>
      </c>
      <c r="AC51">
        <v>39.000616328254289</v>
      </c>
      <c r="AD51">
        <v>41.216432615642191</v>
      </c>
      <c r="AE51">
        <v>36.280925444242854</v>
      </c>
      <c r="AF51">
        <v>38.579730728094503</v>
      </c>
      <c r="AG51">
        <v>37.354219990012687</v>
      </c>
      <c r="AH51">
        <v>37.651682763725503</v>
      </c>
      <c r="AI51">
        <v>37.233445365852091</v>
      </c>
      <c r="AJ51">
        <v>40.077068846615305</v>
      </c>
      <c r="AK51">
        <v>35.70680360842784</v>
      </c>
      <c r="AM51" t="s">
        <v>8</v>
      </c>
      <c r="AN51" t="s">
        <v>9</v>
      </c>
      <c r="AO51">
        <v>49</v>
      </c>
      <c r="AP51">
        <v>44.358686897576298</v>
      </c>
      <c r="AS51" t="s">
        <v>8</v>
      </c>
      <c r="AT51" t="s">
        <v>9</v>
      </c>
      <c r="AU51">
        <v>49</v>
      </c>
      <c r="AV51">
        <v>44.358686897576298</v>
      </c>
      <c r="AX51">
        <v>19.660330840389655</v>
      </c>
      <c r="AY51">
        <v>22.859400199145355</v>
      </c>
      <c r="AZ51">
        <v>23.416783418690589</v>
      </c>
      <c r="BA51">
        <v>25.314635745597499</v>
      </c>
      <c r="BB51">
        <v>24.1098261945885</v>
      </c>
      <c r="BC51">
        <v>24.406469398862313</v>
      </c>
      <c r="BD51">
        <v>23.896759362433713</v>
      </c>
      <c r="BE51">
        <v>23.589344267402474</v>
      </c>
      <c r="BF51">
        <v>23.00085509937303</v>
      </c>
      <c r="BG51">
        <v>24.162154223608344</v>
      </c>
    </row>
    <row r="52" spans="1:59">
      <c r="A52" t="s">
        <v>8</v>
      </c>
      <c r="B52" t="s">
        <v>9</v>
      </c>
      <c r="C52">
        <v>50</v>
      </c>
      <c r="D52">
        <v>50</v>
      </c>
      <c r="E52">
        <v>426</v>
      </c>
      <c r="F52">
        <v>396.01662038921847</v>
      </c>
      <c r="G52">
        <v>457.26256801472579</v>
      </c>
      <c r="H52">
        <v>469.04996043875883</v>
      </c>
      <c r="I52">
        <v>505.39432057079097</v>
      </c>
      <c r="J52">
        <v>482.41769853122747</v>
      </c>
      <c r="K52">
        <v>488.15247376915602</v>
      </c>
      <c r="L52">
        <v>477.83379931509882</v>
      </c>
      <c r="M52">
        <v>472.03858655543769</v>
      </c>
      <c r="N52">
        <v>460.162990187444</v>
      </c>
      <c r="O52">
        <v>483.07686568361385</v>
      </c>
      <c r="Q52">
        <v>5.1973871205598612E-2</v>
      </c>
      <c r="R52">
        <v>5.7332576873286328E-2</v>
      </c>
      <c r="S52">
        <v>5.2587176695882178E-2</v>
      </c>
      <c r="T52">
        <v>5.1853103612436405E-2</v>
      </c>
      <c r="U52">
        <v>4.7866801056528782E-2</v>
      </c>
      <c r="V52">
        <v>5.0380992049815949E-2</v>
      </c>
      <c r="W52">
        <v>4.8347259173048482E-2</v>
      </c>
      <c r="X52">
        <v>4.941367209040004E-2</v>
      </c>
      <c r="Y52">
        <v>4.8394286522634104E-2</v>
      </c>
      <c r="Z52">
        <v>5.159530916102667E-2</v>
      </c>
      <c r="AB52">
        <v>38.526520231719381</v>
      </c>
      <c r="AC52">
        <v>47.920136493754683</v>
      </c>
      <c r="AD52">
        <v>42.487467266096395</v>
      </c>
      <c r="AE52">
        <v>44.659308588601213</v>
      </c>
      <c r="AF52">
        <v>39.54564129765167</v>
      </c>
      <c r="AG52">
        <v>41.921771364649103</v>
      </c>
      <c r="AH52">
        <v>40.599233848632437</v>
      </c>
      <c r="AI52">
        <v>40.964224307695012</v>
      </c>
      <c r="AJ52">
        <v>40.475490619915583</v>
      </c>
      <c r="AK52">
        <v>43.535354941606499</v>
      </c>
      <c r="AM52" t="s">
        <v>8</v>
      </c>
      <c r="AN52" t="s">
        <v>9</v>
      </c>
      <c r="AO52">
        <v>50</v>
      </c>
      <c r="AP52">
        <v>38.526520231719381</v>
      </c>
      <c r="AS52" t="s">
        <v>8</v>
      </c>
      <c r="AT52" t="s">
        <v>9</v>
      </c>
      <c r="AU52">
        <v>50</v>
      </c>
      <c r="AV52">
        <v>38.526520231719381</v>
      </c>
      <c r="AX52">
        <v>22.14086913358501</v>
      </c>
      <c r="AY52">
        <v>20.582516823385678</v>
      </c>
      <c r="AZ52">
        <v>23.765705817138635</v>
      </c>
      <c r="BA52">
        <v>24.378342232835177</v>
      </c>
      <c r="BB52">
        <v>26.267299325387306</v>
      </c>
      <c r="BC52">
        <v>25.073115330763315</v>
      </c>
      <c r="BD52">
        <v>25.371173800372471</v>
      </c>
      <c r="BE52">
        <v>24.8348723432848</v>
      </c>
      <c r="BF52">
        <v>24.533672701705132</v>
      </c>
      <c r="BG52">
        <v>23.916451985585351</v>
      </c>
    </row>
    <row r="53" spans="1:59">
      <c r="A53" t="s">
        <v>8</v>
      </c>
      <c r="B53" t="s">
        <v>9</v>
      </c>
      <c r="C53">
        <v>50</v>
      </c>
      <c r="D53">
        <v>51</v>
      </c>
      <c r="E53">
        <v>385</v>
      </c>
      <c r="F53">
        <v>426.08661779738566</v>
      </c>
      <c r="G53">
        <v>398.31214720043135</v>
      </c>
      <c r="H53">
        <v>457.51974933823357</v>
      </c>
      <c r="I53">
        <v>470.13978731587417</v>
      </c>
      <c r="J53">
        <v>505.16894616891705</v>
      </c>
      <c r="K53">
        <v>483.1722733913515</v>
      </c>
      <c r="L53">
        <v>488.7039818376665</v>
      </c>
      <c r="M53">
        <v>478.13920166325937</v>
      </c>
      <c r="N53">
        <v>472.65575195276261</v>
      </c>
      <c r="O53">
        <v>460.54893436432752</v>
      </c>
      <c r="Q53">
        <v>5.4804981247293903E-2</v>
      </c>
      <c r="R53">
        <v>5.1749886046810252E-2</v>
      </c>
      <c r="S53">
        <v>5.6838435435239927E-2</v>
      </c>
      <c r="T53">
        <v>5.2512466046436897E-2</v>
      </c>
      <c r="U53">
        <v>5.1605467021841406E-2</v>
      </c>
      <c r="V53">
        <v>4.7901407993955036E-2</v>
      </c>
      <c r="W53">
        <v>5.0137689352931628E-2</v>
      </c>
      <c r="X53">
        <v>4.8118724330365813E-2</v>
      </c>
      <c r="Y53">
        <v>4.9283483997619754E-2</v>
      </c>
      <c r="Z53">
        <v>4.8236807422588887E-2</v>
      </c>
      <c r="AB53">
        <v>46.990355164053909</v>
      </c>
      <c r="AC53">
        <v>39.65094113859373</v>
      </c>
      <c r="AD53">
        <v>48.654528048071342</v>
      </c>
      <c r="AE53">
        <v>43.393106776421696</v>
      </c>
      <c r="AF53">
        <v>45.346245308040025</v>
      </c>
      <c r="AG53">
        <v>40.374702685876031</v>
      </c>
      <c r="AH53">
        <v>42.69258535553417</v>
      </c>
      <c r="AI53">
        <v>41.360039037918646</v>
      </c>
      <c r="AJ53">
        <v>41.786669109143077</v>
      </c>
      <c r="AK53">
        <v>41.260871761325653</v>
      </c>
      <c r="AM53" t="s">
        <v>8</v>
      </c>
      <c r="AN53" t="s">
        <v>9</v>
      </c>
      <c r="AO53">
        <v>51</v>
      </c>
      <c r="AP53">
        <v>46.990355164053909</v>
      </c>
      <c r="AS53" t="s">
        <v>8</v>
      </c>
      <c r="AT53" t="s">
        <v>9</v>
      </c>
      <c r="AU53">
        <v>51</v>
      </c>
      <c r="AV53">
        <v>46.990355164053909</v>
      </c>
      <c r="AX53">
        <v>21.099917780208152</v>
      </c>
      <c r="AY53">
        <v>23.351669098108605</v>
      </c>
      <c r="AZ53">
        <v>21.829489757889011</v>
      </c>
      <c r="BA53">
        <v>25.074361282748498</v>
      </c>
      <c r="BB53">
        <v>25.766002227453228</v>
      </c>
      <c r="BC53">
        <v>27.685774621502723</v>
      </c>
      <c r="BD53">
        <v>26.480247382425382</v>
      </c>
      <c r="BE53">
        <v>26.783412560091172</v>
      </c>
      <c r="BF53">
        <v>26.204409980751009</v>
      </c>
      <c r="BG53">
        <v>25.903889622196754</v>
      </c>
    </row>
    <row r="54" spans="1:59">
      <c r="A54" t="s">
        <v>8</v>
      </c>
      <c r="B54" t="s">
        <v>9</v>
      </c>
      <c r="C54">
        <v>50</v>
      </c>
      <c r="D54">
        <v>52</v>
      </c>
      <c r="E54">
        <v>386</v>
      </c>
      <c r="F54">
        <v>393.71865203600396</v>
      </c>
      <c r="G54">
        <v>434.05514031380062</v>
      </c>
      <c r="H54">
        <v>408.02513298058062</v>
      </c>
      <c r="I54">
        <v>466.1154590916434</v>
      </c>
      <c r="J54">
        <v>479.57181071691042</v>
      </c>
      <c r="K54">
        <v>513.87377955206932</v>
      </c>
      <c r="L54">
        <v>492.43084428004011</v>
      </c>
      <c r="M54">
        <v>497.92948982013814</v>
      </c>
      <c r="N54">
        <v>487.02899159657977</v>
      </c>
      <c r="O54">
        <v>481.7361914680838</v>
      </c>
      <c r="Q54">
        <v>5.170269190451874E-2</v>
      </c>
      <c r="R54">
        <v>5.184396023941483E-2</v>
      </c>
      <c r="S54">
        <v>4.8904233781640813E-2</v>
      </c>
      <c r="T54">
        <v>5.3365997697881785E-2</v>
      </c>
      <c r="U54">
        <v>4.9370648069716749E-2</v>
      </c>
      <c r="V54">
        <v>4.8504505488514239E-2</v>
      </c>
      <c r="W54">
        <v>4.5077862461909687E-2</v>
      </c>
      <c r="X54">
        <v>4.7196423860106008E-2</v>
      </c>
      <c r="Y54">
        <v>4.5367948500826337E-2</v>
      </c>
      <c r="Z54">
        <v>4.6433103275345118E-2</v>
      </c>
      <c r="AB54">
        <v>26.925525434787431</v>
      </c>
      <c r="AC54">
        <v>29.158755107980607</v>
      </c>
      <c r="AD54">
        <v>24.778035630196253</v>
      </c>
      <c r="AE54">
        <v>30.191422435245631</v>
      </c>
      <c r="AF54">
        <v>27.142509573162965</v>
      </c>
      <c r="AG54">
        <v>28.311323992796304</v>
      </c>
      <c r="AH54">
        <v>25.292647832869068</v>
      </c>
      <c r="AI54">
        <v>26.693206046762565</v>
      </c>
      <c r="AJ54">
        <v>25.838578032042555</v>
      </c>
      <c r="AK54">
        <v>26.120198132079778</v>
      </c>
      <c r="AM54" t="s">
        <v>8</v>
      </c>
      <c r="AN54" t="s">
        <v>9</v>
      </c>
      <c r="AO54">
        <v>52</v>
      </c>
      <c r="AP54">
        <v>26.925525434787431</v>
      </c>
      <c r="AS54" t="s">
        <v>8</v>
      </c>
      <c r="AT54" t="s">
        <v>9</v>
      </c>
      <c r="AU54">
        <v>52</v>
      </c>
      <c r="AV54">
        <v>26.925525434787431</v>
      </c>
      <c r="AX54">
        <v>19.957239075144233</v>
      </c>
      <c r="AY54">
        <v>20.356314163279933</v>
      </c>
      <c r="AZ54">
        <v>22.441819189217085</v>
      </c>
      <c r="BA54">
        <v>21.095997739795248</v>
      </c>
      <c r="BB54">
        <v>24.099423973348546</v>
      </c>
      <c r="BC54">
        <v>24.795153575588596</v>
      </c>
      <c r="BD54">
        <v>26.568657701991221</v>
      </c>
      <c r="BE54">
        <v>25.460000226092959</v>
      </c>
      <c r="BF54">
        <v>25.744295002344803</v>
      </c>
      <c r="BG54">
        <v>25.180709901086409</v>
      </c>
    </row>
    <row r="55" spans="1:59">
      <c r="A55" t="s">
        <v>8</v>
      </c>
      <c r="B55" t="s">
        <v>9</v>
      </c>
      <c r="C55">
        <v>50</v>
      </c>
      <c r="D55">
        <v>53</v>
      </c>
      <c r="E55">
        <v>394</v>
      </c>
      <c r="F55">
        <v>390.33678128039162</v>
      </c>
      <c r="G55">
        <v>398.52678341149579</v>
      </c>
      <c r="H55">
        <v>437.81355899168921</v>
      </c>
      <c r="I55">
        <v>413.66414103790788</v>
      </c>
      <c r="J55">
        <v>470.30272924880035</v>
      </c>
      <c r="K55">
        <v>484.45920416295189</v>
      </c>
      <c r="L55">
        <v>517.87161944595505</v>
      </c>
      <c r="M55">
        <v>497.06189003500327</v>
      </c>
      <c r="N55">
        <v>502.56306144701227</v>
      </c>
      <c r="O55">
        <v>491.4381302714433</v>
      </c>
      <c r="Q55">
        <v>4.5393271424354648E-2</v>
      </c>
      <c r="R55">
        <v>4.7982885244671813E-2</v>
      </c>
      <c r="S55">
        <v>4.8164700388320818E-2</v>
      </c>
      <c r="T55">
        <v>4.5532999377584059E-2</v>
      </c>
      <c r="U55">
        <v>4.9461542148091259E-2</v>
      </c>
      <c r="V55">
        <v>4.5967640531558628E-2</v>
      </c>
      <c r="W55">
        <v>4.5169355761849189E-2</v>
      </c>
      <c r="X55">
        <v>4.2009234758361408E-2</v>
      </c>
      <c r="Y55">
        <v>4.4009123192442323E-2</v>
      </c>
      <c r="Z55">
        <v>4.2299228469451215E-2</v>
      </c>
      <c r="AB55">
        <v>30.362034738736718</v>
      </c>
      <c r="AC55">
        <v>31.246417675405731</v>
      </c>
      <c r="AD55">
        <v>33.666892921313732</v>
      </c>
      <c r="AE55">
        <v>28.863919088875605</v>
      </c>
      <c r="AF55">
        <v>34.803358369708143</v>
      </c>
      <c r="AG55">
        <v>31.479528086717195</v>
      </c>
      <c r="AH55">
        <v>32.70511734350395</v>
      </c>
      <c r="AI55">
        <v>29.34274097696947</v>
      </c>
      <c r="AJ55">
        <v>30.910652348334818</v>
      </c>
      <c r="AK55">
        <v>29.916614640571627</v>
      </c>
      <c r="AM55" t="s">
        <v>8</v>
      </c>
      <c r="AN55" t="s">
        <v>9</v>
      </c>
      <c r="AO55">
        <v>53</v>
      </c>
      <c r="AP55">
        <v>30.362034738736718</v>
      </c>
      <c r="AS55" t="s">
        <v>8</v>
      </c>
      <c r="AT55" t="s">
        <v>9</v>
      </c>
      <c r="AU55">
        <v>53</v>
      </c>
      <c r="AV55">
        <v>30.362034738736718</v>
      </c>
      <c r="AX55">
        <v>17.884948941195731</v>
      </c>
      <c r="AY55">
        <v>17.718663459569772</v>
      </c>
      <c r="AZ55">
        <v>18.090434449273026</v>
      </c>
      <c r="BA55">
        <v>19.873789716572453</v>
      </c>
      <c r="BB55">
        <v>18.777568632656276</v>
      </c>
      <c r="BC55">
        <v>21.348579440405569</v>
      </c>
      <c r="BD55">
        <v>21.991188148595718</v>
      </c>
      <c r="BE55">
        <v>23.507886984480336</v>
      </c>
      <c r="BF55">
        <v>22.563265289061626</v>
      </c>
      <c r="BG55">
        <v>22.812981456118852</v>
      </c>
    </row>
    <row r="56" spans="1:59">
      <c r="A56" t="s">
        <v>8</v>
      </c>
      <c r="B56" t="s">
        <v>9</v>
      </c>
      <c r="C56">
        <v>50</v>
      </c>
      <c r="D56">
        <v>54</v>
      </c>
      <c r="E56">
        <v>379</v>
      </c>
      <c r="F56">
        <v>396.06042547894174</v>
      </c>
      <c r="G56">
        <v>393.16249108746013</v>
      </c>
      <c r="H56">
        <v>401.83390918158472</v>
      </c>
      <c r="I56">
        <v>440.31414237209032</v>
      </c>
      <c r="J56">
        <v>417.71252889863644</v>
      </c>
      <c r="K56">
        <v>472.93678504525246</v>
      </c>
      <c r="L56">
        <v>487.81609885983312</v>
      </c>
      <c r="M56">
        <v>520.32408344086207</v>
      </c>
      <c r="N56">
        <v>500.21765785941369</v>
      </c>
      <c r="O56">
        <v>505.64630026157351</v>
      </c>
      <c r="Q56">
        <v>4.4701659957971075E-2</v>
      </c>
      <c r="R56">
        <v>4.3774413104808875E-2</v>
      </c>
      <c r="S56">
        <v>4.6250154326493396E-2</v>
      </c>
      <c r="T56">
        <v>4.6380994763628967E-2</v>
      </c>
      <c r="U56">
        <v>4.4035114758153068E-2</v>
      </c>
      <c r="V56">
        <v>4.7676831332104638E-2</v>
      </c>
      <c r="W56">
        <v>4.452653610165689E-2</v>
      </c>
      <c r="X56">
        <v>4.364235009817255E-2</v>
      </c>
      <c r="Y56">
        <v>4.0755456443512472E-2</v>
      </c>
      <c r="Z56">
        <v>4.2552813822870329E-2</v>
      </c>
      <c r="AB56">
        <v>32.571558501549553</v>
      </c>
      <c r="AC56">
        <v>30.924085675151371</v>
      </c>
      <c r="AD56">
        <v>31.790297804545169</v>
      </c>
      <c r="AE56">
        <v>34.061118552345363</v>
      </c>
      <c r="AF56">
        <v>29.429316065196442</v>
      </c>
      <c r="AG56">
        <v>35.112785743010186</v>
      </c>
      <c r="AH56">
        <v>31.920184846091075</v>
      </c>
      <c r="AI56">
        <v>33.013287190971468</v>
      </c>
      <c r="AJ56">
        <v>29.748632820729441</v>
      </c>
      <c r="AK56">
        <v>31.278410899101697</v>
      </c>
      <c r="AM56" t="s">
        <v>8</v>
      </c>
      <c r="AN56" t="s">
        <v>9</v>
      </c>
      <c r="AO56">
        <v>54</v>
      </c>
      <c r="AP56">
        <v>32.571558501549553</v>
      </c>
      <c r="AS56" t="s">
        <v>8</v>
      </c>
      <c r="AT56" t="s">
        <v>9</v>
      </c>
      <c r="AU56">
        <v>54</v>
      </c>
      <c r="AV56">
        <v>32.571558501549553</v>
      </c>
      <c r="AX56">
        <v>16.941929124071038</v>
      </c>
      <c r="AY56">
        <v>17.704558462568997</v>
      </c>
      <c r="AZ56">
        <v>17.575015984820475</v>
      </c>
      <c r="BA56">
        <v>17.962642767817432</v>
      </c>
      <c r="BB56">
        <v>19.682773067002845</v>
      </c>
      <c r="BC56">
        <v>18.672443427011011</v>
      </c>
      <c r="BD56">
        <v>21.141059346708936</v>
      </c>
      <c r="BE56">
        <v>21.806189373256263</v>
      </c>
      <c r="BF56">
        <v>23.259350245916384</v>
      </c>
      <c r="BG56">
        <v>22.36055964660423</v>
      </c>
    </row>
    <row r="57" spans="1:59">
      <c r="A57" t="s">
        <v>8</v>
      </c>
      <c r="B57" t="s">
        <v>9</v>
      </c>
      <c r="C57">
        <v>55</v>
      </c>
      <c r="D57">
        <v>55</v>
      </c>
      <c r="E57">
        <v>362</v>
      </c>
      <c r="F57">
        <v>383.8593377445851</v>
      </c>
      <c r="G57">
        <v>401.25727264474483</v>
      </c>
      <c r="H57">
        <v>398.600078654941</v>
      </c>
      <c r="I57">
        <v>407.80948659906011</v>
      </c>
      <c r="J57">
        <v>445.93821244740838</v>
      </c>
      <c r="K57">
        <v>424.67731078474969</v>
      </c>
      <c r="L57">
        <v>478.97726589255484</v>
      </c>
      <c r="M57">
        <v>494.56053565628832</v>
      </c>
      <c r="N57">
        <v>526.50236833091435</v>
      </c>
      <c r="O57">
        <v>506.94075861051471</v>
      </c>
      <c r="Q57">
        <v>4.0517677350721003E-2</v>
      </c>
      <c r="R57">
        <v>4.0124008660047075E-2</v>
      </c>
      <c r="S57">
        <v>3.9265438571110298E-2</v>
      </c>
      <c r="T57">
        <v>4.1483379030255688E-2</v>
      </c>
      <c r="U57">
        <v>4.1494525008890157E-2</v>
      </c>
      <c r="V57">
        <v>3.9693396311866108E-2</v>
      </c>
      <c r="W57">
        <v>4.2664530541081776E-2</v>
      </c>
      <c r="X57">
        <v>4.0042971619415155E-2</v>
      </c>
      <c r="Y57">
        <v>3.9135855245799989E-2</v>
      </c>
      <c r="Z57">
        <v>3.6730255509154208E-2</v>
      </c>
      <c r="AB57">
        <v>21.971195846915467</v>
      </c>
      <c r="AC57">
        <v>21.634089900048622</v>
      </c>
      <c r="AD57">
        <v>20.547449104728873</v>
      </c>
      <c r="AE57">
        <v>21.126351849477771</v>
      </c>
      <c r="AF57">
        <v>22.582078689146051</v>
      </c>
      <c r="AG57">
        <v>19.620416325526154</v>
      </c>
      <c r="AH57">
        <v>23.251451711992313</v>
      </c>
      <c r="AI57">
        <v>21.248635198209367</v>
      </c>
      <c r="AJ57">
        <v>21.920020863411047</v>
      </c>
      <c r="AK57">
        <v>19.815131929177809</v>
      </c>
      <c r="AM57" t="s">
        <v>8</v>
      </c>
      <c r="AN57" t="s">
        <v>9</v>
      </c>
      <c r="AO57">
        <v>55</v>
      </c>
      <c r="AP57">
        <v>21.971195846915467</v>
      </c>
      <c r="AS57" t="s">
        <v>8</v>
      </c>
      <c r="AT57" t="s">
        <v>9</v>
      </c>
      <c r="AU57">
        <v>55</v>
      </c>
      <c r="AV57">
        <v>21.971195846915467</v>
      </c>
      <c r="AX57">
        <v>14.667399200961002</v>
      </c>
      <c r="AY57">
        <v>15.55308879479654</v>
      </c>
      <c r="AZ57">
        <v>16.25801270765006</v>
      </c>
      <c r="BA57">
        <v>16.150349378912914</v>
      </c>
      <c r="BB57">
        <v>16.5234931985839</v>
      </c>
      <c r="BC57">
        <v>18.068380610301368</v>
      </c>
      <c r="BD57">
        <v>17.206938256548359</v>
      </c>
      <c r="BE57">
        <v>19.40704631776504</v>
      </c>
      <c r="BF57">
        <v>20.038444214121242</v>
      </c>
      <c r="BG57">
        <v>21.332653084422457</v>
      </c>
    </row>
    <row r="58" spans="1:59">
      <c r="A58" t="s">
        <v>8</v>
      </c>
      <c r="B58" t="s">
        <v>9</v>
      </c>
      <c r="C58">
        <v>55</v>
      </c>
      <c r="D58">
        <v>56</v>
      </c>
      <c r="E58">
        <v>352</v>
      </c>
      <c r="F58">
        <v>361.21737280141014</v>
      </c>
      <c r="G58">
        <v>382.61742934200714</v>
      </c>
      <c r="H58">
        <v>400.15607074596232</v>
      </c>
      <c r="I58">
        <v>398.02071038217701</v>
      </c>
      <c r="J58">
        <v>407.79743696706782</v>
      </c>
      <c r="K58">
        <v>444.85026728997565</v>
      </c>
      <c r="L58">
        <v>425.23492224271922</v>
      </c>
      <c r="M58">
        <v>477.95333076086786</v>
      </c>
      <c r="N58">
        <v>494.13128812824249</v>
      </c>
      <c r="O58">
        <v>525.08501509509517</v>
      </c>
      <c r="Q58">
        <v>4.2487480388990112E-2</v>
      </c>
      <c r="R58">
        <v>4.2814584263857404E-2</v>
      </c>
      <c r="S58">
        <v>4.2454208791362601E-2</v>
      </c>
      <c r="T58">
        <v>4.1541014724808055E-2</v>
      </c>
      <c r="U58">
        <v>4.3880234821129488E-2</v>
      </c>
      <c r="V58">
        <v>4.3814768865159517E-2</v>
      </c>
      <c r="W58">
        <v>4.2025325804948777E-2</v>
      </c>
      <c r="X58">
        <v>4.5018276962365267E-2</v>
      </c>
      <c r="Y58">
        <v>4.2462917861146955E-2</v>
      </c>
      <c r="Z58">
        <v>4.1448099842409471E-2</v>
      </c>
      <c r="AB58">
        <v>40.235021674459908</v>
      </c>
      <c r="AC58">
        <v>41.360495064134113</v>
      </c>
      <c r="AD58">
        <v>40.708536982492717</v>
      </c>
      <c r="AE58">
        <v>38.696870256610069</v>
      </c>
      <c r="AF58">
        <v>39.721543448393327</v>
      </c>
      <c r="AG58">
        <v>42.037952877364923</v>
      </c>
      <c r="AH58">
        <v>36.867141082646313</v>
      </c>
      <c r="AI58">
        <v>43.036352506928225</v>
      </c>
      <c r="AJ58">
        <v>39.43268871940235</v>
      </c>
      <c r="AK58">
        <v>40.405249264647502</v>
      </c>
      <c r="AM58" t="s">
        <v>8</v>
      </c>
      <c r="AN58" t="s">
        <v>9</v>
      </c>
      <c r="AO58">
        <v>56</v>
      </c>
      <c r="AP58">
        <v>40.235021674459908</v>
      </c>
      <c r="AS58" t="s">
        <v>8</v>
      </c>
      <c r="AT58" t="s">
        <v>9</v>
      </c>
      <c r="AU58">
        <v>56</v>
      </c>
      <c r="AV58">
        <v>40.235021674459908</v>
      </c>
      <c r="AX58">
        <v>14.95559309692452</v>
      </c>
      <c r="AY58">
        <v>15.347216043062444</v>
      </c>
      <c r="AZ58">
        <v>16.256450525654337</v>
      </c>
      <c r="BA58">
        <v>17.001623208354413</v>
      </c>
      <c r="BB58">
        <v>16.91089712677466</v>
      </c>
      <c r="BC58">
        <v>17.326285605818725</v>
      </c>
      <c r="BD58">
        <v>18.90056700751985</v>
      </c>
      <c r="BE58">
        <v>18.067160419501267</v>
      </c>
      <c r="BF58">
        <v>20.307032767554876</v>
      </c>
      <c r="BG58">
        <v>20.994393413935125</v>
      </c>
    </row>
    <row r="59" spans="1:59">
      <c r="A59" t="s">
        <v>8</v>
      </c>
      <c r="B59" t="s">
        <v>9</v>
      </c>
      <c r="C59">
        <v>55</v>
      </c>
      <c r="D59">
        <v>57</v>
      </c>
      <c r="E59">
        <v>366</v>
      </c>
      <c r="F59">
        <v>354.25843733143728</v>
      </c>
      <c r="G59">
        <v>363.44854492542845</v>
      </c>
      <c r="H59">
        <v>384.64653331716539</v>
      </c>
      <c r="I59">
        <v>402.51144335718055</v>
      </c>
      <c r="J59">
        <v>400.70592689602444</v>
      </c>
      <c r="K59">
        <v>411.00670507221452</v>
      </c>
      <c r="L59">
        <v>447.46521325949277</v>
      </c>
      <c r="M59">
        <v>429.14428350778883</v>
      </c>
      <c r="N59">
        <v>480.85622357348967</v>
      </c>
      <c r="O59">
        <v>497.60962786306334</v>
      </c>
      <c r="Q59">
        <v>3.588821989841906E-2</v>
      </c>
      <c r="R59">
        <v>3.7323356252920992E-2</v>
      </c>
      <c r="S59">
        <v>3.7631287534481236E-2</v>
      </c>
      <c r="T59">
        <v>3.7351368369582146E-2</v>
      </c>
      <c r="U59">
        <v>3.6548310890468831E-2</v>
      </c>
      <c r="V59">
        <v>3.8538143178993629E-2</v>
      </c>
      <c r="W59">
        <v>3.8503510343960372E-2</v>
      </c>
      <c r="X59">
        <v>3.7012704337503775E-2</v>
      </c>
      <c r="Y59">
        <v>3.9530547313465586E-2</v>
      </c>
      <c r="Z59">
        <v>3.7360053318975732E-2</v>
      </c>
      <c r="AB59">
        <v>24.328388674382573</v>
      </c>
      <c r="AC59">
        <v>25.784803002473563</v>
      </c>
      <c r="AD59">
        <v>26.558485660406049</v>
      </c>
      <c r="AE59">
        <v>26.194640965832836</v>
      </c>
      <c r="AF59">
        <v>24.90072494062931</v>
      </c>
      <c r="AG59">
        <v>25.601367106416738</v>
      </c>
      <c r="AH59">
        <v>27.121491478840912</v>
      </c>
      <c r="AI59">
        <v>23.862820994890384</v>
      </c>
      <c r="AJ59">
        <v>27.826176808057188</v>
      </c>
      <c r="AK59">
        <v>25.640549609604545</v>
      </c>
      <c r="AM59" t="s">
        <v>8</v>
      </c>
      <c r="AN59" t="s">
        <v>9</v>
      </c>
      <c r="AO59">
        <v>57</v>
      </c>
      <c r="AP59">
        <v>24.328388674382573</v>
      </c>
      <c r="AS59" t="s">
        <v>8</v>
      </c>
      <c r="AT59" t="s">
        <v>9</v>
      </c>
      <c r="AU59">
        <v>57</v>
      </c>
      <c r="AV59">
        <v>24.328388674382573</v>
      </c>
      <c r="AX59">
        <v>13.135088482821375</v>
      </c>
      <c r="AY59">
        <v>12.713704699820928</v>
      </c>
      <c r="AZ59">
        <v>13.043521302044216</v>
      </c>
      <c r="BA59">
        <v>13.804279370851004</v>
      </c>
      <c r="BB59">
        <v>14.445419190832544</v>
      </c>
      <c r="BC59">
        <v>14.380622419044357</v>
      </c>
      <c r="BD59">
        <v>14.750299011356303</v>
      </c>
      <c r="BE59">
        <v>16.058729970349656</v>
      </c>
      <c r="BF59">
        <v>15.401224414677017</v>
      </c>
      <c r="BG59">
        <v>17.257073891128755</v>
      </c>
    </row>
    <row r="60" spans="1:59">
      <c r="A60" t="s">
        <v>8</v>
      </c>
      <c r="B60" t="s">
        <v>9</v>
      </c>
      <c r="C60">
        <v>55</v>
      </c>
      <c r="D60">
        <v>58</v>
      </c>
      <c r="E60">
        <v>368</v>
      </c>
      <c r="F60">
        <v>366.4957716784528</v>
      </c>
      <c r="G60">
        <v>354.99369292873956</v>
      </c>
      <c r="H60">
        <v>363.92901786282749</v>
      </c>
      <c r="I60">
        <v>385.04719229938695</v>
      </c>
      <c r="J60">
        <v>403.16850168650609</v>
      </c>
      <c r="K60">
        <v>401.79819738378558</v>
      </c>
      <c r="L60">
        <v>412.48920665016834</v>
      </c>
      <c r="M60">
        <v>448.224236690184</v>
      </c>
      <c r="N60">
        <v>431.29070199243745</v>
      </c>
      <c r="O60">
        <v>481.812939816756</v>
      </c>
      <c r="Q60">
        <v>3.521976223136291E-2</v>
      </c>
      <c r="R60">
        <v>3.5312157092640878E-2</v>
      </c>
      <c r="S60">
        <v>3.6750122747081837E-2</v>
      </c>
      <c r="T60">
        <v>3.7033505783281448E-2</v>
      </c>
      <c r="U60">
        <v>3.679218009716724E-2</v>
      </c>
      <c r="V60">
        <v>3.6034375328267865E-2</v>
      </c>
      <c r="W60">
        <v>3.7875821937013616E-2</v>
      </c>
      <c r="X60">
        <v>3.7856888327066032E-2</v>
      </c>
      <c r="Y60">
        <v>3.6415606427576089E-2</v>
      </c>
      <c r="Z60">
        <v>3.8777931173468581E-2</v>
      </c>
      <c r="AB60">
        <v>24.152579495338436</v>
      </c>
      <c r="AC60">
        <v>23.464780763647276</v>
      </c>
      <c r="AD60">
        <v>24.850215005750474</v>
      </c>
      <c r="AE60">
        <v>25.667852851877413</v>
      </c>
      <c r="AF60">
        <v>25.397421433142792</v>
      </c>
      <c r="AG60">
        <v>24.148307145735348</v>
      </c>
      <c r="AH60">
        <v>24.855870310260926</v>
      </c>
      <c r="AI60">
        <v>26.363494603160277</v>
      </c>
      <c r="AJ60">
        <v>23.273389062505906</v>
      </c>
      <c r="AK60">
        <v>27.10590219136806</v>
      </c>
      <c r="AM60" t="s">
        <v>8</v>
      </c>
      <c r="AN60" t="s">
        <v>9</v>
      </c>
      <c r="AO60">
        <v>58</v>
      </c>
      <c r="AP60">
        <v>24.152579495338436</v>
      </c>
      <c r="AS60" t="s">
        <v>8</v>
      </c>
      <c r="AT60" t="s">
        <v>9</v>
      </c>
      <c r="AU60">
        <v>58</v>
      </c>
      <c r="AV60">
        <v>24.152579495338436</v>
      </c>
      <c r="AX60">
        <v>12.960872501141552</v>
      </c>
      <c r="AY60">
        <v>12.907893937314975</v>
      </c>
      <c r="AZ60">
        <v>12.502793458583664</v>
      </c>
      <c r="BA60">
        <v>12.817493478222209</v>
      </c>
      <c r="BB60">
        <v>13.561270560638279</v>
      </c>
      <c r="BC60">
        <v>14.19949876857358</v>
      </c>
      <c r="BD60">
        <v>14.151236976847152</v>
      </c>
      <c r="BE60">
        <v>14.52777178122245</v>
      </c>
      <c r="BF60">
        <v>15.786351042562412</v>
      </c>
      <c r="BG60">
        <v>15.189955976771245</v>
      </c>
    </row>
    <row r="61" spans="1:59">
      <c r="A61" t="s">
        <v>8</v>
      </c>
      <c r="B61" t="s">
        <v>9</v>
      </c>
      <c r="C61">
        <v>55</v>
      </c>
      <c r="D61">
        <v>59</v>
      </c>
      <c r="E61">
        <v>336</v>
      </c>
      <c r="F61">
        <v>367.27400511970495</v>
      </c>
      <c r="G61">
        <v>365.95008571229607</v>
      </c>
      <c r="H61">
        <v>354.76791597554734</v>
      </c>
      <c r="I61">
        <v>363.75310903730048</v>
      </c>
      <c r="J61">
        <v>384.74431372141714</v>
      </c>
      <c r="K61">
        <v>402.92547785210814</v>
      </c>
      <c r="L61">
        <v>401.99393719214538</v>
      </c>
      <c r="M61">
        <v>413.09288139921529</v>
      </c>
      <c r="N61">
        <v>448.15717012387637</v>
      </c>
      <c r="O61">
        <v>432.52042488701846</v>
      </c>
      <c r="Q61">
        <v>3.7565041152882436E-2</v>
      </c>
      <c r="R61">
        <v>3.5030218030028398E-2</v>
      </c>
      <c r="S61">
        <v>3.5109027424743242E-2</v>
      </c>
      <c r="T61">
        <v>3.6556166866255464E-2</v>
      </c>
      <c r="U61">
        <v>3.6823941602338657E-2</v>
      </c>
      <c r="V61">
        <v>3.6574498009368794E-2</v>
      </c>
      <c r="W61">
        <v>3.5768145792707949E-2</v>
      </c>
      <c r="X61">
        <v>3.7559040825480464E-2</v>
      </c>
      <c r="Y61">
        <v>3.7512195081986721E-2</v>
      </c>
      <c r="Z61">
        <v>3.6097544733915993E-2</v>
      </c>
      <c r="AB61">
        <v>26.756148847296508</v>
      </c>
      <c r="AC61">
        <v>24.380124365385122</v>
      </c>
      <c r="AD61">
        <v>23.727152029145074</v>
      </c>
      <c r="AE61">
        <v>25.09138778615327</v>
      </c>
      <c r="AF61">
        <v>25.865915660832783</v>
      </c>
      <c r="AG61">
        <v>25.576975765144972</v>
      </c>
      <c r="AH61">
        <v>24.345240430165468</v>
      </c>
      <c r="AI61">
        <v>25.040422484229836</v>
      </c>
      <c r="AJ61">
        <v>26.43701954543452</v>
      </c>
      <c r="AK61">
        <v>23.471140775280571</v>
      </c>
      <c r="AM61" t="s">
        <v>8</v>
      </c>
      <c r="AN61" t="s">
        <v>9</v>
      </c>
      <c r="AO61">
        <v>59</v>
      </c>
      <c r="AP61">
        <v>26.756148847296508</v>
      </c>
      <c r="AS61" t="s">
        <v>8</v>
      </c>
      <c r="AT61" t="s">
        <v>9</v>
      </c>
      <c r="AU61">
        <v>59</v>
      </c>
      <c r="AV61">
        <v>26.756148847296508</v>
      </c>
      <c r="AX61">
        <v>12.621853827368499</v>
      </c>
      <c r="AY61">
        <v>13.796663116705671</v>
      </c>
      <c r="AZ61">
        <v>13.746930029683258</v>
      </c>
      <c r="BA61">
        <v>13.326871363343773</v>
      </c>
      <c r="BB61">
        <v>13.664400510475124</v>
      </c>
      <c r="BC61">
        <v>14.452935978282545</v>
      </c>
      <c r="BD61">
        <v>15.135912157059263</v>
      </c>
      <c r="BE61">
        <v>15.100918793832179</v>
      </c>
      <c r="BF61">
        <v>15.517851089724306</v>
      </c>
      <c r="BG61">
        <v>16.835042538662751</v>
      </c>
    </row>
    <row r="62" spans="1:59">
      <c r="A62" t="s">
        <v>8</v>
      </c>
      <c r="B62" t="s">
        <v>9</v>
      </c>
      <c r="C62">
        <v>60</v>
      </c>
      <c r="D62">
        <v>60</v>
      </c>
      <c r="E62">
        <v>354</v>
      </c>
      <c r="F62">
        <v>336.11149411295099</v>
      </c>
      <c r="G62">
        <v>366.66305846878538</v>
      </c>
      <c r="H62">
        <v>365.71027465838006</v>
      </c>
      <c r="I62">
        <v>354.60294911857898</v>
      </c>
      <c r="J62">
        <v>363.71271780447989</v>
      </c>
      <c r="K62">
        <v>384.39673002288066</v>
      </c>
      <c r="L62">
        <v>402.68813352928947</v>
      </c>
      <c r="M62">
        <v>402.22071802975034</v>
      </c>
      <c r="N62">
        <v>413.63838185884185</v>
      </c>
      <c r="O62">
        <v>447.99016705306695</v>
      </c>
      <c r="Q62">
        <v>3.9025719617001839E-2</v>
      </c>
      <c r="R62">
        <v>4.2506785012597914E-2</v>
      </c>
      <c r="S62">
        <v>3.9777124031253733E-2</v>
      </c>
      <c r="T62">
        <v>3.9839364920162892E-2</v>
      </c>
      <c r="U62">
        <v>4.151264653022211E-2</v>
      </c>
      <c r="V62">
        <v>4.1670136939315976E-2</v>
      </c>
      <c r="W62">
        <v>4.1469423252535699E-2</v>
      </c>
      <c r="X62">
        <v>4.0587041074306336E-2</v>
      </c>
      <c r="Y62">
        <v>4.2433063140696496E-2</v>
      </c>
      <c r="Z62">
        <v>4.2546160949351403E-2</v>
      </c>
      <c r="AB62">
        <v>30.849049774083959</v>
      </c>
      <c r="AC62">
        <v>35.450329163397775</v>
      </c>
      <c r="AD62">
        <v>32.396878978093419</v>
      </c>
      <c r="AE62">
        <v>31.481535893936805</v>
      </c>
      <c r="AF62">
        <v>33.301567553283306</v>
      </c>
      <c r="AG62">
        <v>34.303330845684336</v>
      </c>
      <c r="AH62">
        <v>33.959514472948747</v>
      </c>
      <c r="AI62">
        <v>32.346221002907647</v>
      </c>
      <c r="AJ62">
        <v>33.260629975088172</v>
      </c>
      <c r="AK62">
        <v>35.038504328069052</v>
      </c>
      <c r="AM62" t="s">
        <v>8</v>
      </c>
      <c r="AN62" t="s">
        <v>9</v>
      </c>
      <c r="AO62">
        <v>60</v>
      </c>
      <c r="AP62">
        <v>30.849049774083959</v>
      </c>
      <c r="AS62" t="s">
        <v>8</v>
      </c>
      <c r="AT62" t="s">
        <v>9</v>
      </c>
      <c r="AU62">
        <v>60</v>
      </c>
      <c r="AV62">
        <v>30.849049774083959</v>
      </c>
      <c r="AX62">
        <v>13.815104744418651</v>
      </c>
      <c r="AY62">
        <v>13.11699292930359</v>
      </c>
      <c r="AZ62">
        <v>14.30928971371517</v>
      </c>
      <c r="BA62">
        <v>14.272106639874673</v>
      </c>
      <c r="BB62">
        <v>13.838635267663632</v>
      </c>
      <c r="BC62">
        <v>14.194150546175345</v>
      </c>
      <c r="BD62">
        <v>15.001359007565293</v>
      </c>
      <c r="BE62">
        <v>15.715194192207848</v>
      </c>
      <c r="BF62">
        <v>15.696952965978193</v>
      </c>
      <c r="BG62">
        <v>16.142535513253502</v>
      </c>
    </row>
    <row r="63" spans="1:59">
      <c r="A63" t="s">
        <v>8</v>
      </c>
      <c r="B63" t="s">
        <v>9</v>
      </c>
      <c r="C63">
        <v>60</v>
      </c>
      <c r="D63">
        <v>61</v>
      </c>
      <c r="E63">
        <v>351</v>
      </c>
      <c r="F63">
        <v>355.02092220032068</v>
      </c>
      <c r="G63">
        <v>336.73351327981106</v>
      </c>
      <c r="H63">
        <v>366.68324524611415</v>
      </c>
      <c r="I63">
        <v>366.14038135096757</v>
      </c>
      <c r="J63">
        <v>355.53995119048255</v>
      </c>
      <c r="K63">
        <v>364.48885780477826</v>
      </c>
      <c r="L63">
        <v>384.90701513164612</v>
      </c>
      <c r="M63">
        <v>403.38439161356621</v>
      </c>
      <c r="N63">
        <v>403.39160571543692</v>
      </c>
      <c r="O63">
        <v>415.18422903263178</v>
      </c>
      <c r="Q63">
        <v>3.9895244450139845E-2</v>
      </c>
      <c r="R63">
        <v>3.7454939895624526E-2</v>
      </c>
      <c r="S63">
        <v>4.0817678070778705E-2</v>
      </c>
      <c r="T63">
        <v>3.8267567535189943E-2</v>
      </c>
      <c r="U63">
        <v>3.8288939706653057E-2</v>
      </c>
      <c r="V63">
        <v>3.9829900154593617E-2</v>
      </c>
      <c r="W63">
        <v>4.0053722803170037E-2</v>
      </c>
      <c r="X63">
        <v>3.9856781996870941E-2</v>
      </c>
      <c r="Y63">
        <v>3.899121465393432E-2</v>
      </c>
      <c r="Z63">
        <v>4.074483694366135E-2</v>
      </c>
      <c r="AB63">
        <v>28.577170613715598</v>
      </c>
      <c r="AC63">
        <v>26.885937217816949</v>
      </c>
      <c r="AD63">
        <v>30.817915381399121</v>
      </c>
      <c r="AE63">
        <v>28.237487417298475</v>
      </c>
      <c r="AF63">
        <v>27.470997180161749</v>
      </c>
      <c r="AG63">
        <v>28.982121714842645</v>
      </c>
      <c r="AH63">
        <v>29.802826702686339</v>
      </c>
      <c r="AI63">
        <v>29.509607524553555</v>
      </c>
      <c r="AJ63">
        <v>28.131224655874508</v>
      </c>
      <c r="AK63">
        <v>28.898731018345494</v>
      </c>
      <c r="AM63" t="s">
        <v>8</v>
      </c>
      <c r="AN63" t="s">
        <v>9</v>
      </c>
      <c r="AO63">
        <v>61</v>
      </c>
      <c r="AP63">
        <v>28.577170613715598</v>
      </c>
      <c r="AS63" t="s">
        <v>8</v>
      </c>
      <c r="AT63" t="s">
        <v>9</v>
      </c>
      <c r="AU63">
        <v>61</v>
      </c>
      <c r="AV63">
        <v>28.577170613715598</v>
      </c>
      <c r="AX63">
        <v>14.003230801999086</v>
      </c>
      <c r="AY63">
        <v>14.163646476095874</v>
      </c>
      <c r="AZ63">
        <v>13.434065826852475</v>
      </c>
      <c r="BA63">
        <v>14.628917704864303</v>
      </c>
      <c r="BB63">
        <v>14.607260017064275</v>
      </c>
      <c r="BC63">
        <v>14.18435326453509</v>
      </c>
      <c r="BD63">
        <v>14.541372081473892</v>
      </c>
      <c r="BE63">
        <v>15.355959459250698</v>
      </c>
      <c r="BF63">
        <v>16.093118910794164</v>
      </c>
      <c r="BG63">
        <v>16.093406719151787</v>
      </c>
    </row>
    <row r="64" spans="1:59">
      <c r="A64" t="s">
        <v>8</v>
      </c>
      <c r="B64" t="s">
        <v>9</v>
      </c>
      <c r="C64">
        <v>60</v>
      </c>
      <c r="D64">
        <v>62</v>
      </c>
      <c r="E64">
        <v>396</v>
      </c>
      <c r="F64">
        <v>350.82879918778991</v>
      </c>
      <c r="G64">
        <v>354.73728190406229</v>
      </c>
      <c r="H64">
        <v>336.24074169241345</v>
      </c>
      <c r="I64">
        <v>365.34100736647656</v>
      </c>
      <c r="J64">
        <v>365.37570416425257</v>
      </c>
      <c r="K64">
        <v>355.1492076875374</v>
      </c>
      <c r="L64">
        <v>363.98519212355268</v>
      </c>
      <c r="M64">
        <v>384.0775218144708</v>
      </c>
      <c r="N64">
        <v>402.62625757410717</v>
      </c>
      <c r="O64">
        <v>403.07551454580965</v>
      </c>
      <c r="Q64">
        <v>3.2424990986954248E-2</v>
      </c>
      <c r="R64">
        <v>3.6056226059775827E-2</v>
      </c>
      <c r="S64">
        <v>3.3983243364681809E-2</v>
      </c>
      <c r="T64">
        <v>3.7009596356009374E-2</v>
      </c>
      <c r="U64">
        <v>3.4742264753402918E-2</v>
      </c>
      <c r="V64">
        <v>3.4710570336083463E-2</v>
      </c>
      <c r="W64">
        <v>3.6136476666897017E-2</v>
      </c>
      <c r="X64">
        <v>3.6293894493259329E-2</v>
      </c>
      <c r="Y64">
        <v>3.6110390837384203E-2</v>
      </c>
      <c r="Z64">
        <v>3.5299520298126948E-2</v>
      </c>
      <c r="AB64">
        <v>24.2888997739663</v>
      </c>
      <c r="AC64">
        <v>27.749580397999789</v>
      </c>
      <c r="AD64">
        <v>26.051652117941909</v>
      </c>
      <c r="AE64">
        <v>29.857570989213546</v>
      </c>
      <c r="AF64">
        <v>27.463660442762905</v>
      </c>
      <c r="AG64">
        <v>26.684802534840951</v>
      </c>
      <c r="AH64">
        <v>28.132288157114022</v>
      </c>
      <c r="AI64">
        <v>28.954166854894826</v>
      </c>
      <c r="AJ64">
        <v>28.733368954328938</v>
      </c>
      <c r="AK64">
        <v>27.416753191731125</v>
      </c>
      <c r="AM64" t="s">
        <v>8</v>
      </c>
      <c r="AN64" t="s">
        <v>9</v>
      </c>
      <c r="AO64">
        <v>62</v>
      </c>
      <c r="AP64">
        <v>24.2888997739663</v>
      </c>
      <c r="AS64" t="s">
        <v>8</v>
      </c>
      <c r="AT64" t="s">
        <v>9</v>
      </c>
      <c r="AU64">
        <v>62</v>
      </c>
      <c r="AV64">
        <v>24.2888997739663</v>
      </c>
      <c r="AX64">
        <v>12.840296430833883</v>
      </c>
      <c r="AY64">
        <v>11.37562065162807</v>
      </c>
      <c r="AZ64">
        <v>11.502353168475867</v>
      </c>
      <c r="BA64">
        <v>10.902603018823317</v>
      </c>
      <c r="BB64">
        <v>11.846178871022788</v>
      </c>
      <c r="BC64">
        <v>11.847303914377951</v>
      </c>
      <c r="BD64">
        <v>11.515709858292343</v>
      </c>
      <c r="BE64">
        <v>11.802216573991005</v>
      </c>
      <c r="BF64">
        <v>12.453710183125938</v>
      </c>
      <c r="BG64">
        <v>13.055152772951544</v>
      </c>
    </row>
    <row r="65" spans="1:59">
      <c r="A65" t="s">
        <v>8</v>
      </c>
      <c r="B65" t="s">
        <v>9</v>
      </c>
      <c r="C65">
        <v>60</v>
      </c>
      <c r="D65">
        <v>63</v>
      </c>
      <c r="E65">
        <v>433</v>
      </c>
      <c r="F65">
        <v>396.61938653113117</v>
      </c>
      <c r="G65">
        <v>352.24726936253415</v>
      </c>
      <c r="H65">
        <v>356.29950782545552</v>
      </c>
      <c r="I65">
        <v>337.57680682224134</v>
      </c>
      <c r="J65">
        <v>366.12686357562274</v>
      </c>
      <c r="K65">
        <v>366.45214385214672</v>
      </c>
      <c r="L65">
        <v>356.5677428779303</v>
      </c>
      <c r="M65">
        <v>365.35609040238137</v>
      </c>
      <c r="N65">
        <v>385.2489352163438</v>
      </c>
      <c r="O65">
        <v>403.92262033570154</v>
      </c>
      <c r="Q65">
        <v>2.9123109547563631E-2</v>
      </c>
      <c r="R65">
        <v>3.03351239379827E-2</v>
      </c>
      <c r="S65">
        <v>3.3709383210064628E-2</v>
      </c>
      <c r="T65">
        <v>3.1684178245710973E-2</v>
      </c>
      <c r="U65">
        <v>3.4543706837674527E-2</v>
      </c>
      <c r="V65">
        <v>3.2518585352990778E-2</v>
      </c>
      <c r="W65">
        <v>3.2447423812986098E-2</v>
      </c>
      <c r="X65">
        <v>3.3741597518534595E-2</v>
      </c>
      <c r="Y65">
        <v>3.39577387962147E-2</v>
      </c>
      <c r="Z65">
        <v>3.3836208169985178E-2</v>
      </c>
      <c r="AB65">
        <v>21.471107574196619</v>
      </c>
      <c r="AC65">
        <v>20.769431320888565</v>
      </c>
      <c r="AD65">
        <v>23.675025938143961</v>
      </c>
      <c r="AE65">
        <v>22.174371539737539</v>
      </c>
      <c r="AF65">
        <v>25.424105051628398</v>
      </c>
      <c r="AG65">
        <v>23.447351708124209</v>
      </c>
      <c r="AH65">
        <v>22.774966227407887</v>
      </c>
      <c r="AI65">
        <v>23.993113288085908</v>
      </c>
      <c r="AJ65">
        <v>24.708449825368557</v>
      </c>
      <c r="AK65">
        <v>24.565878026568107</v>
      </c>
      <c r="AM65" t="s">
        <v>8</v>
      </c>
      <c r="AN65" t="s">
        <v>9</v>
      </c>
      <c r="AO65">
        <v>63</v>
      </c>
      <c r="AP65">
        <v>21.471107574196619</v>
      </c>
      <c r="AS65" t="s">
        <v>8</v>
      </c>
      <c r="AT65" t="s">
        <v>9</v>
      </c>
      <c r="AU65">
        <v>63</v>
      </c>
      <c r="AV65">
        <v>21.471107574196619</v>
      </c>
      <c r="AX65">
        <v>12.610306434095053</v>
      </c>
      <c r="AY65">
        <v>11.550789842633616</v>
      </c>
      <c r="AZ65">
        <v>10.258535813475236</v>
      </c>
      <c r="BA65">
        <v>10.376549598143747</v>
      </c>
      <c r="BB65">
        <v>9.8312863258008605</v>
      </c>
      <c r="BC65">
        <v>10.662752756218746</v>
      </c>
      <c r="BD65">
        <v>10.672225929345615</v>
      </c>
      <c r="BE65">
        <v>10.384361436961466</v>
      </c>
      <c r="BF65">
        <v>10.640305444658114</v>
      </c>
      <c r="BG65">
        <v>11.219646943387826</v>
      </c>
    </row>
    <row r="66" spans="1:59">
      <c r="A66" t="s">
        <v>8</v>
      </c>
      <c r="B66" t="s">
        <v>9</v>
      </c>
      <c r="C66">
        <v>60</v>
      </c>
      <c r="D66">
        <v>64</v>
      </c>
      <c r="E66">
        <v>443</v>
      </c>
      <c r="F66">
        <v>434.57676187825689</v>
      </c>
      <c r="G66">
        <v>397.87206540194836</v>
      </c>
      <c r="H66">
        <v>354.28763938431649</v>
      </c>
      <c r="I66">
        <v>358.30377998838367</v>
      </c>
      <c r="J66">
        <v>339.28174828898022</v>
      </c>
      <c r="K66">
        <v>367.53857876085715</v>
      </c>
      <c r="L66">
        <v>368.12256986644149</v>
      </c>
      <c r="M66">
        <v>358.55588020644922</v>
      </c>
      <c r="N66">
        <v>367.32952077964512</v>
      </c>
      <c r="O66">
        <v>387.11520264547522</v>
      </c>
      <c r="Q66">
        <v>3.1418719218060429E-2</v>
      </c>
      <c r="R66">
        <v>2.9283588480613409E-2</v>
      </c>
      <c r="S66">
        <v>3.054719545658411E-2</v>
      </c>
      <c r="T66">
        <v>3.3797114283128635E-2</v>
      </c>
      <c r="U66">
        <v>3.1780525126275584E-2</v>
      </c>
      <c r="V66">
        <v>3.4727863429204288E-2</v>
      </c>
      <c r="W66">
        <v>3.2679209025688202E-2</v>
      </c>
      <c r="X66">
        <v>3.2597158181748145E-2</v>
      </c>
      <c r="Y66">
        <v>3.3912918296689645E-2</v>
      </c>
      <c r="Z66">
        <v>3.4129402416800562E-2</v>
      </c>
      <c r="AB66">
        <v>18.812099679211336</v>
      </c>
      <c r="AC66">
        <v>17.657592123945363</v>
      </c>
      <c r="AD66">
        <v>17.281935437967842</v>
      </c>
      <c r="AE66">
        <v>19.629530963075357</v>
      </c>
      <c r="AF66">
        <v>18.44545692837201</v>
      </c>
      <c r="AG66">
        <v>21.018688389884254</v>
      </c>
      <c r="AH66">
        <v>19.420886176268457</v>
      </c>
      <c r="AI66">
        <v>18.903626574930016</v>
      </c>
      <c r="AJ66">
        <v>19.858597195389333</v>
      </c>
      <c r="AK66">
        <v>20.374628584971816</v>
      </c>
      <c r="AM66" t="s">
        <v>8</v>
      </c>
      <c r="AN66" t="s">
        <v>9</v>
      </c>
      <c r="AO66">
        <v>64</v>
      </c>
      <c r="AP66">
        <v>18.812099679211336</v>
      </c>
      <c r="AS66" t="s">
        <v>8</v>
      </c>
      <c r="AT66" t="s">
        <v>9</v>
      </c>
      <c r="AU66">
        <v>64</v>
      </c>
      <c r="AV66">
        <v>18.812099679211336</v>
      </c>
      <c r="AX66">
        <v>13.918492613600771</v>
      </c>
      <c r="AY66">
        <v>13.653845260146861</v>
      </c>
      <c r="AZ66">
        <v>12.50063070757359</v>
      </c>
      <c r="BA66">
        <v>11.131263864245287</v>
      </c>
      <c r="BB66">
        <v>11.257445858224726</v>
      </c>
      <c r="BC66">
        <v>10.659797985304124</v>
      </c>
      <c r="BD66">
        <v>11.547591407892359</v>
      </c>
      <c r="BE66">
        <v>11.565939660464558</v>
      </c>
      <c r="BF66">
        <v>11.265366524190938</v>
      </c>
      <c r="BG66">
        <v>11.541023073880364</v>
      </c>
    </row>
    <row r="67" spans="1:59">
      <c r="A67" t="s">
        <v>8</v>
      </c>
      <c r="B67" t="s">
        <v>9</v>
      </c>
      <c r="C67">
        <v>65</v>
      </c>
      <c r="D67">
        <v>65</v>
      </c>
      <c r="E67">
        <v>386</v>
      </c>
      <c r="F67">
        <v>443.49530809071103</v>
      </c>
      <c r="G67">
        <v>434.20780616997268</v>
      </c>
      <c r="H67">
        <v>397.67873740252327</v>
      </c>
      <c r="I67">
        <v>354.70661241687412</v>
      </c>
      <c r="J67">
        <v>358.42792008233056</v>
      </c>
      <c r="K67">
        <v>339.53801179716305</v>
      </c>
      <c r="L67">
        <v>367.30961765032731</v>
      </c>
      <c r="M67">
        <v>368.21557589877216</v>
      </c>
      <c r="N67">
        <v>358.98113569814723</v>
      </c>
      <c r="O67">
        <v>367.66962189859515</v>
      </c>
      <c r="Q67">
        <v>4.4559118017299143E-2</v>
      </c>
      <c r="R67">
        <v>3.4801467687595358E-2</v>
      </c>
      <c r="S67">
        <v>3.2351149406667674E-2</v>
      </c>
      <c r="T67">
        <v>3.3655834664089543E-2</v>
      </c>
      <c r="U67">
        <v>3.7131807533492094E-2</v>
      </c>
      <c r="V67">
        <v>3.5004347807697601E-2</v>
      </c>
      <c r="W67">
        <v>3.8186582651675779E-2</v>
      </c>
      <c r="X67">
        <v>3.613003808296663E-2</v>
      </c>
      <c r="Y67">
        <v>3.5990078612078737E-2</v>
      </c>
      <c r="Z67">
        <v>3.7313253131427838E-2</v>
      </c>
      <c r="AB67">
        <v>27.536762397324516</v>
      </c>
      <c r="AC67">
        <v>23.544166322089804</v>
      </c>
      <c r="AD67">
        <v>22.030971029062211</v>
      </c>
      <c r="AE67">
        <v>21.403595805758439</v>
      </c>
      <c r="AF67">
        <v>24.273106150942077</v>
      </c>
      <c r="AG67">
        <v>22.751441956588451</v>
      </c>
      <c r="AH67">
        <v>26.024518888925847</v>
      </c>
      <c r="AI67">
        <v>24.097613944552489</v>
      </c>
      <c r="AJ67">
        <v>23.414679293044649</v>
      </c>
      <c r="AK67">
        <v>24.610246283457649</v>
      </c>
      <c r="AM67" t="s">
        <v>8</v>
      </c>
      <c r="AN67" t="s">
        <v>9</v>
      </c>
      <c r="AO67">
        <v>65</v>
      </c>
      <c r="AP67">
        <v>27.536762397324516</v>
      </c>
      <c r="AS67" t="s">
        <v>8</v>
      </c>
      <c r="AT67" t="s">
        <v>9</v>
      </c>
      <c r="AU67">
        <v>65</v>
      </c>
      <c r="AV67">
        <v>27.536762397324516</v>
      </c>
      <c r="AX67">
        <v>17.199819554677468</v>
      </c>
      <c r="AY67">
        <v>19.761759773332436</v>
      </c>
      <c r="AZ67">
        <v>19.347916879160366</v>
      </c>
      <c r="BA67">
        <v>17.720213792889549</v>
      </c>
      <c r="BB67">
        <v>15.80541380419988</v>
      </c>
      <c r="BC67">
        <v>15.971231991643632</v>
      </c>
      <c r="BD67">
        <v>15.129514339028898</v>
      </c>
      <c r="BE67">
        <v>16.366992601769958</v>
      </c>
      <c r="BF67">
        <v>16.40736130228116</v>
      </c>
      <c r="BG67">
        <v>15.99588279155782</v>
      </c>
    </row>
    <row r="68" spans="1:59">
      <c r="A68" t="s">
        <v>8</v>
      </c>
      <c r="B68" t="s">
        <v>9</v>
      </c>
      <c r="C68">
        <v>65</v>
      </c>
      <c r="D68">
        <v>66</v>
      </c>
      <c r="E68">
        <v>388</v>
      </c>
      <c r="F68">
        <v>385.86825791580435</v>
      </c>
      <c r="G68">
        <v>445.11308953613229</v>
      </c>
      <c r="H68">
        <v>434.27241198204274</v>
      </c>
      <c r="I68">
        <v>397.88140516167437</v>
      </c>
      <c r="J68">
        <v>355.68256323496922</v>
      </c>
      <c r="K68">
        <v>359.19717818232897</v>
      </c>
      <c r="L68">
        <v>340.28470498121294</v>
      </c>
      <c r="M68">
        <v>367.60899219504336</v>
      </c>
      <c r="N68">
        <v>368.83555048162737</v>
      </c>
      <c r="O68">
        <v>359.92053047626774</v>
      </c>
      <c r="Q68">
        <v>3.1681712474738652E-2</v>
      </c>
      <c r="R68">
        <v>4.1099312322535747E-2</v>
      </c>
      <c r="S68">
        <v>3.1997699893813132E-2</v>
      </c>
      <c r="T68">
        <v>2.9902220353299255E-2</v>
      </c>
      <c r="U68">
        <v>3.1150717616495214E-2</v>
      </c>
      <c r="V68">
        <v>3.4331040320452026E-2</v>
      </c>
      <c r="W68">
        <v>3.2370458045813982E-2</v>
      </c>
      <c r="X68">
        <v>3.5271376218541428E-2</v>
      </c>
      <c r="Y68">
        <v>3.3395711760511614E-2</v>
      </c>
      <c r="Z68">
        <v>3.3239918251092383E-2</v>
      </c>
      <c r="AB68">
        <v>19.439671082960626</v>
      </c>
      <c r="AC68">
        <v>22.380561103410432</v>
      </c>
      <c r="AD68">
        <v>19.007428057169541</v>
      </c>
      <c r="AE68">
        <v>17.895920188932422</v>
      </c>
      <c r="AF68">
        <v>17.482313669829725</v>
      </c>
      <c r="AG68">
        <v>19.760880363737623</v>
      </c>
      <c r="AH68">
        <v>18.566908781448667</v>
      </c>
      <c r="AI68">
        <v>21.151891444239482</v>
      </c>
      <c r="AJ68">
        <v>19.630473633225456</v>
      </c>
      <c r="AK68">
        <v>19.092113199555051</v>
      </c>
      <c r="AM68" t="s">
        <v>8</v>
      </c>
      <c r="AN68" t="s">
        <v>9</v>
      </c>
      <c r="AO68">
        <v>66</v>
      </c>
      <c r="AP68">
        <v>19.439671082960626</v>
      </c>
      <c r="AS68" t="s">
        <v>8</v>
      </c>
      <c r="AT68" t="s">
        <v>9</v>
      </c>
      <c r="AU68">
        <v>66</v>
      </c>
      <c r="AV68">
        <v>19.439671082960626</v>
      </c>
      <c r="AX68">
        <v>12.292504440198597</v>
      </c>
      <c r="AY68">
        <v>12.22496720041681</v>
      </c>
      <c r="AZ68">
        <v>14.101944921426345</v>
      </c>
      <c r="BA68">
        <v>13.758493692126327</v>
      </c>
      <c r="BB68">
        <v>12.605564277377162</v>
      </c>
      <c r="BC68">
        <v>11.268632700688343</v>
      </c>
      <c r="BD68">
        <v>11.379981720910013</v>
      </c>
      <c r="BE68">
        <v>10.780802182766056</v>
      </c>
      <c r="BF68">
        <v>11.646482393851809</v>
      </c>
      <c r="BG68">
        <v>11.685341860820872</v>
      </c>
    </row>
    <row r="69" spans="1:59">
      <c r="A69" t="s">
        <v>8</v>
      </c>
      <c r="B69" t="s">
        <v>9</v>
      </c>
      <c r="C69">
        <v>65</v>
      </c>
      <c r="D69">
        <v>67</v>
      </c>
      <c r="E69">
        <v>388</v>
      </c>
      <c r="F69">
        <v>386.28370537786253</v>
      </c>
      <c r="G69">
        <v>384.48312628471223</v>
      </c>
      <c r="H69">
        <v>445.09397966604178</v>
      </c>
      <c r="I69">
        <v>433.87397199679208</v>
      </c>
      <c r="J69">
        <v>397.40080047972583</v>
      </c>
      <c r="K69">
        <v>355.92438945638679</v>
      </c>
      <c r="L69">
        <v>359.14814276921209</v>
      </c>
      <c r="M69">
        <v>340.3682079556375</v>
      </c>
      <c r="N69">
        <v>367.31024828626204</v>
      </c>
      <c r="O69">
        <v>368.7554242281999</v>
      </c>
      <c r="Q69">
        <v>2.6675717123436957E-2</v>
      </c>
      <c r="R69">
        <v>2.8475593797181422E-2</v>
      </c>
      <c r="S69">
        <v>3.6822260177617964E-2</v>
      </c>
      <c r="T69">
        <v>2.8606699869442424E-2</v>
      </c>
      <c r="U69">
        <v>2.6813260271450132E-2</v>
      </c>
      <c r="V69">
        <v>2.797820595739834E-2</v>
      </c>
      <c r="W69">
        <v>3.0750807081459858E-2</v>
      </c>
      <c r="X69">
        <v>2.9082236689391919E-2</v>
      </c>
      <c r="Y69">
        <v>3.1655003716999842E-2</v>
      </c>
      <c r="Z69">
        <v>2.9986717627179402E-2</v>
      </c>
      <c r="AB69">
        <v>18.818334534157557</v>
      </c>
      <c r="AC69">
        <v>18.79006484564146</v>
      </c>
      <c r="AD69">
        <v>21.700463269046207</v>
      </c>
      <c r="AE69">
        <v>18.33231480088865</v>
      </c>
      <c r="AF69">
        <v>17.272847688285722</v>
      </c>
      <c r="AG69">
        <v>16.918859550231328</v>
      </c>
      <c r="AH69">
        <v>19.070435218118657</v>
      </c>
      <c r="AI69">
        <v>17.941454867093451</v>
      </c>
      <c r="AJ69">
        <v>20.402775073963912</v>
      </c>
      <c r="AK69">
        <v>18.967979503554062</v>
      </c>
      <c r="AM69" t="s">
        <v>8</v>
      </c>
      <c r="AN69" t="s">
        <v>9</v>
      </c>
      <c r="AO69">
        <v>67</v>
      </c>
      <c r="AP69">
        <v>18.818334534157557</v>
      </c>
      <c r="AS69" t="s">
        <v>8</v>
      </c>
      <c r="AT69" t="s">
        <v>9</v>
      </c>
      <c r="AU69">
        <v>67</v>
      </c>
      <c r="AV69">
        <v>18.818334534157557</v>
      </c>
      <c r="AX69">
        <v>10.35017824389354</v>
      </c>
      <c r="AY69">
        <v>10.304394854052925</v>
      </c>
      <c r="AZ69">
        <v>10.256363115505671</v>
      </c>
      <c r="BA69">
        <v>11.873201094916132</v>
      </c>
      <c r="BB69">
        <v>11.573899344208433</v>
      </c>
      <c r="BC69">
        <v>10.600951338224576</v>
      </c>
      <c r="BD69">
        <v>9.494538330470581</v>
      </c>
      <c r="BE69">
        <v>9.5805342619192508</v>
      </c>
      <c r="BF69">
        <v>9.07956603323575</v>
      </c>
      <c r="BG69">
        <v>9.7982642798237212</v>
      </c>
    </row>
    <row r="70" spans="1:59">
      <c r="A70" t="s">
        <v>8</v>
      </c>
      <c r="B70" t="s">
        <v>9</v>
      </c>
      <c r="C70">
        <v>65</v>
      </c>
      <c r="D70">
        <v>68</v>
      </c>
      <c r="E70">
        <v>366</v>
      </c>
      <c r="F70">
        <v>383.10567630498002</v>
      </c>
      <c r="G70">
        <v>380.94065381471398</v>
      </c>
      <c r="H70">
        <v>380.13789315477976</v>
      </c>
      <c r="I70">
        <v>442.47987543224144</v>
      </c>
      <c r="J70">
        <v>429.87714246758514</v>
      </c>
      <c r="K70">
        <v>393.79388881600153</v>
      </c>
      <c r="L70">
        <v>353.43307089925543</v>
      </c>
      <c r="M70">
        <v>356.48939847123</v>
      </c>
      <c r="N70">
        <v>337.9641629701477</v>
      </c>
      <c r="O70">
        <v>364.21156062500165</v>
      </c>
      <c r="Q70">
        <v>2.9561325560711834E-2</v>
      </c>
      <c r="R70">
        <v>2.7196562563454221E-2</v>
      </c>
      <c r="S70">
        <v>2.9228685240398077E-2</v>
      </c>
      <c r="T70">
        <v>3.7916731922103389E-2</v>
      </c>
      <c r="U70">
        <v>2.9269117158820735E-2</v>
      </c>
      <c r="V70">
        <v>2.7441219730235732E-2</v>
      </c>
      <c r="W70">
        <v>2.8509889059249859E-2</v>
      </c>
      <c r="X70">
        <v>3.1377987348037047E-2</v>
      </c>
      <c r="Y70">
        <v>2.9545727230733627E-2</v>
      </c>
      <c r="Z70">
        <v>3.2184257585009889E-2</v>
      </c>
      <c r="AB70">
        <v>26.007982189357701</v>
      </c>
      <c r="AC70">
        <v>24.729246692901565</v>
      </c>
      <c r="AD70">
        <v>24.767859881487325</v>
      </c>
      <c r="AE70">
        <v>28.792931987259696</v>
      </c>
      <c r="AF70">
        <v>24.093257736541958</v>
      </c>
      <c r="AG70">
        <v>22.721641479514361</v>
      </c>
      <c r="AH70">
        <v>22.218783471624199</v>
      </c>
      <c r="AI70">
        <v>24.987541513429221</v>
      </c>
      <c r="AJ70">
        <v>23.483950714430758</v>
      </c>
      <c r="AK70">
        <v>26.731898994610329</v>
      </c>
      <c r="AM70" t="s">
        <v>8</v>
      </c>
      <c r="AN70" t="s">
        <v>9</v>
      </c>
      <c r="AO70">
        <v>68</v>
      </c>
      <c r="AP70">
        <v>26.007982189357701</v>
      </c>
      <c r="AS70" t="s">
        <v>8</v>
      </c>
      <c r="AT70" t="s">
        <v>9</v>
      </c>
      <c r="AU70">
        <v>68</v>
      </c>
      <c r="AV70">
        <v>26.007982189357701</v>
      </c>
      <c r="AX70">
        <v>10.819445155220532</v>
      </c>
      <c r="AY70">
        <v>11.325111621408199</v>
      </c>
      <c r="AZ70">
        <v>11.261110686727182</v>
      </c>
      <c r="BA70">
        <v>11.237380017511535</v>
      </c>
      <c r="BB70">
        <v>13.080291651715708</v>
      </c>
      <c r="BC70">
        <v>12.707738159592788</v>
      </c>
      <c r="BD70">
        <v>11.64106935110858</v>
      </c>
      <c r="BE70">
        <v>10.447950072775038</v>
      </c>
      <c r="BF70">
        <v>10.538299167150358</v>
      </c>
      <c r="BG70">
        <v>9.9906686494140065</v>
      </c>
    </row>
    <row r="71" spans="1:59">
      <c r="A71" t="s">
        <v>8</v>
      </c>
      <c r="B71" t="s">
        <v>9</v>
      </c>
      <c r="C71">
        <v>65</v>
      </c>
      <c r="D71">
        <v>69</v>
      </c>
      <c r="E71">
        <v>309</v>
      </c>
      <c r="F71">
        <v>365.05824629744444</v>
      </c>
      <c r="G71">
        <v>381.4645462832782</v>
      </c>
      <c r="H71">
        <v>380.19193863091209</v>
      </c>
      <c r="I71">
        <v>379.90505210269555</v>
      </c>
      <c r="J71">
        <v>443.31129292347168</v>
      </c>
      <c r="K71">
        <v>429.96843843699918</v>
      </c>
      <c r="L71">
        <v>393.93446165486171</v>
      </c>
      <c r="M71">
        <v>354.30499706039973</v>
      </c>
      <c r="N71">
        <v>357.14740777791673</v>
      </c>
      <c r="O71">
        <v>338.70576935551003</v>
      </c>
      <c r="Q71">
        <v>2.7418769868034237E-2</v>
      </c>
      <c r="R71">
        <v>2.4164027055277225E-2</v>
      </c>
      <c r="S71">
        <v>2.2393526227355305E-2</v>
      </c>
      <c r="T71">
        <v>2.3903812454149253E-2</v>
      </c>
      <c r="U71">
        <v>3.0927132796904344E-2</v>
      </c>
      <c r="V71">
        <v>2.3859841289454245E-2</v>
      </c>
      <c r="W71">
        <v>2.2448389533412983E-2</v>
      </c>
      <c r="X71">
        <v>2.3373243109630584E-2</v>
      </c>
      <c r="Y71">
        <v>2.5576429501949358E-2</v>
      </c>
      <c r="Z71">
        <v>2.4270450830195561E-2</v>
      </c>
      <c r="AB71">
        <v>13.906118067415909</v>
      </c>
      <c r="AC71">
        <v>12.301418073032908</v>
      </c>
      <c r="AD71">
        <v>11.741122176755734</v>
      </c>
      <c r="AE71">
        <v>11.754188155351899</v>
      </c>
      <c r="AF71">
        <v>13.691810084028157</v>
      </c>
      <c r="AG71">
        <v>11.402575804680325</v>
      </c>
      <c r="AH71">
        <v>10.77155029198612</v>
      </c>
      <c r="AI71">
        <v>10.557064272472932</v>
      </c>
      <c r="AJ71">
        <v>11.839623182538892</v>
      </c>
      <c r="AK71">
        <v>11.135875866992443</v>
      </c>
      <c r="AM71" t="s">
        <v>8</v>
      </c>
      <c r="AN71" t="s">
        <v>9</v>
      </c>
      <c r="AO71">
        <v>69</v>
      </c>
      <c r="AP71">
        <v>13.906118067415909</v>
      </c>
      <c r="AS71" t="s">
        <v>8</v>
      </c>
      <c r="AT71" t="s">
        <v>9</v>
      </c>
      <c r="AU71">
        <v>69</v>
      </c>
      <c r="AV71">
        <v>13.906118067415909</v>
      </c>
      <c r="AX71">
        <v>8.4723998892225794</v>
      </c>
      <c r="AY71">
        <v>10.009448043657791</v>
      </c>
      <c r="AZ71">
        <v>10.459288607355299</v>
      </c>
      <c r="BA71">
        <v>10.424395271002775</v>
      </c>
      <c r="BB71">
        <v>10.416529195307366</v>
      </c>
      <c r="BC71">
        <v>12.155050320569385</v>
      </c>
      <c r="BD71">
        <v>11.789205664022127</v>
      </c>
      <c r="BE71">
        <v>10.801198347202611</v>
      </c>
      <c r="BF71">
        <v>9.7146071774936473</v>
      </c>
      <c r="BG71">
        <v>9.7925425828276804</v>
      </c>
    </row>
    <row r="72" spans="1:59">
      <c r="A72" t="s">
        <v>8</v>
      </c>
      <c r="B72" t="s">
        <v>9</v>
      </c>
      <c r="C72">
        <v>70</v>
      </c>
      <c r="D72">
        <v>70</v>
      </c>
      <c r="E72">
        <v>253</v>
      </c>
      <c r="F72">
        <v>305.14676384922086</v>
      </c>
      <c r="G72">
        <v>360.39975959517443</v>
      </c>
      <c r="H72">
        <v>376.61988993567934</v>
      </c>
      <c r="I72">
        <v>374.78585214880422</v>
      </c>
      <c r="J72">
        <v>375.7022007266645</v>
      </c>
      <c r="K72">
        <v>439.89675911447313</v>
      </c>
      <c r="L72">
        <v>425.8534586453132</v>
      </c>
      <c r="M72">
        <v>390.17858916580991</v>
      </c>
      <c r="N72">
        <v>351.56583237579576</v>
      </c>
      <c r="O72">
        <v>354.19562075331424</v>
      </c>
      <c r="Q72">
        <v>3.3078153967795468E-2</v>
      </c>
      <c r="R72">
        <v>3.1530688105856235E-2</v>
      </c>
      <c r="S72">
        <v>2.7795576019571402E-2</v>
      </c>
      <c r="T72">
        <v>2.5995413987193228E-2</v>
      </c>
      <c r="U72">
        <v>2.7697934980106764E-2</v>
      </c>
      <c r="V72">
        <v>3.5697323688777732E-2</v>
      </c>
      <c r="W72">
        <v>2.7527546298395544E-2</v>
      </c>
      <c r="X72">
        <v>2.5984362309376254E-2</v>
      </c>
      <c r="Y72">
        <v>2.7098036266559742E-2</v>
      </c>
      <c r="Z72">
        <v>2.9407603185104769E-2</v>
      </c>
      <c r="AB72">
        <v>27.723967388595153</v>
      </c>
      <c r="AC72">
        <v>27.056711553436422</v>
      </c>
      <c r="AD72">
        <v>23.92463710737799</v>
      </c>
      <c r="AE72">
        <v>22.796580228961378</v>
      </c>
      <c r="AF72">
        <v>22.92853813828301</v>
      </c>
      <c r="AG72">
        <v>26.610205970656938</v>
      </c>
      <c r="AH72">
        <v>22.061871356987687</v>
      </c>
      <c r="AI72">
        <v>20.922965264403874</v>
      </c>
      <c r="AJ72">
        <v>20.593858959215616</v>
      </c>
      <c r="AK72">
        <v>23.042501575998653</v>
      </c>
      <c r="AM72" t="s">
        <v>8</v>
      </c>
      <c r="AN72" t="s">
        <v>9</v>
      </c>
      <c r="AO72">
        <v>70</v>
      </c>
      <c r="AP72">
        <v>27.723967388595153</v>
      </c>
      <c r="AS72" t="s">
        <v>8</v>
      </c>
      <c r="AT72" t="s">
        <v>9</v>
      </c>
      <c r="AU72">
        <v>70</v>
      </c>
      <c r="AV72">
        <v>27.723967388595153</v>
      </c>
      <c r="AX72">
        <v>8.3687729538522539</v>
      </c>
      <c r="AY72">
        <v>10.093691637379052</v>
      </c>
      <c r="AZ72">
        <v>11.921358737845651</v>
      </c>
      <c r="BA72">
        <v>12.457890706626584</v>
      </c>
      <c r="BB72">
        <v>12.397224122329574</v>
      </c>
      <c r="BC72">
        <v>12.427535241676207</v>
      </c>
      <c r="BD72">
        <v>14.550972727922776</v>
      </c>
      <c r="BE72">
        <v>14.086446272787891</v>
      </c>
      <c r="BF72">
        <v>12.906387447363873</v>
      </c>
      <c r="BG72">
        <v>11.629148733142745</v>
      </c>
    </row>
    <row r="73" spans="1:59">
      <c r="A73" t="s">
        <v>8</v>
      </c>
      <c r="B73" t="s">
        <v>9</v>
      </c>
      <c r="C73">
        <v>70</v>
      </c>
      <c r="D73">
        <v>71</v>
      </c>
      <c r="E73">
        <v>294</v>
      </c>
      <c r="F73">
        <v>251.05578690886378</v>
      </c>
      <c r="G73">
        <v>302.451450567709</v>
      </c>
      <c r="H73">
        <v>357.25029935713275</v>
      </c>
      <c r="I73">
        <v>373.30238956152232</v>
      </c>
      <c r="J73">
        <v>371.33605469270066</v>
      </c>
      <c r="K73">
        <v>372.90605014568371</v>
      </c>
      <c r="L73">
        <v>437.9690982224904</v>
      </c>
      <c r="M73">
        <v>423.32130359228256</v>
      </c>
      <c r="N73">
        <v>387.88413010762008</v>
      </c>
      <c r="O73">
        <v>350.07911348491393</v>
      </c>
      <c r="Q73">
        <v>2.3360674192218274E-2</v>
      </c>
      <c r="R73">
        <v>2.96376677047883E-2</v>
      </c>
      <c r="S73">
        <v>2.8233061680601735E-2</v>
      </c>
      <c r="T73">
        <v>2.4949759407726951E-2</v>
      </c>
      <c r="U73">
        <v>2.3352535670401353E-2</v>
      </c>
      <c r="V73">
        <v>2.4830578674133814E-2</v>
      </c>
      <c r="W73">
        <v>3.1938945756636451E-2</v>
      </c>
      <c r="X73">
        <v>2.4556831543444877E-2</v>
      </c>
      <c r="Y73">
        <v>2.3246506617526953E-2</v>
      </c>
      <c r="Z73">
        <v>2.4279005390121827E-2</v>
      </c>
      <c r="AB73">
        <v>15.201414993599245</v>
      </c>
      <c r="AC73">
        <v>21.503955692841032</v>
      </c>
      <c r="AD73">
        <v>21.097190318685065</v>
      </c>
      <c r="AE73">
        <v>18.664077320279599</v>
      </c>
      <c r="AF73">
        <v>17.774940556214524</v>
      </c>
      <c r="AG73">
        <v>17.921989775433467</v>
      </c>
      <c r="AH73">
        <v>20.90649008521228</v>
      </c>
      <c r="AI73">
        <v>17.236899383807078</v>
      </c>
      <c r="AJ73">
        <v>16.341741191958164</v>
      </c>
      <c r="AK73">
        <v>16.072248213451282</v>
      </c>
      <c r="AM73" t="s">
        <v>8</v>
      </c>
      <c r="AN73" t="s">
        <v>9</v>
      </c>
      <c r="AO73">
        <v>71</v>
      </c>
      <c r="AP73">
        <v>15.201414993599245</v>
      </c>
      <c r="AS73" t="s">
        <v>8</v>
      </c>
      <c r="AT73" t="s">
        <v>9</v>
      </c>
      <c r="AU73">
        <v>71</v>
      </c>
      <c r="AV73">
        <v>15.201414993599245</v>
      </c>
      <c r="AX73">
        <v>6.8680382125121726</v>
      </c>
      <c r="AY73">
        <v>5.8648324420489448</v>
      </c>
      <c r="AZ73">
        <v>7.0654697956760604</v>
      </c>
      <c r="BA73">
        <v>8.3456078483544243</v>
      </c>
      <c r="BB73">
        <v>8.7205954977232665</v>
      </c>
      <c r="BC73">
        <v>8.6746605894999256</v>
      </c>
      <c r="BD73">
        <v>8.7113367417603271</v>
      </c>
      <c r="BE73">
        <v>10.231253409835242</v>
      </c>
      <c r="BF73">
        <v>9.8890710518444322</v>
      </c>
      <c r="BG73">
        <v>9.0612347877761152</v>
      </c>
    </row>
    <row r="74" spans="1:59">
      <c r="A74" t="s">
        <v>8</v>
      </c>
      <c r="B74" t="s">
        <v>9</v>
      </c>
      <c r="C74">
        <v>70</v>
      </c>
      <c r="D74">
        <v>72</v>
      </c>
      <c r="E74">
        <v>273</v>
      </c>
      <c r="F74">
        <v>289.37575161898712</v>
      </c>
      <c r="G74">
        <v>247.85407091202674</v>
      </c>
      <c r="H74">
        <v>298.33448447488098</v>
      </c>
      <c r="I74">
        <v>352.38144439540463</v>
      </c>
      <c r="J74">
        <v>368.08000593100968</v>
      </c>
      <c r="K74">
        <v>366.28589842126144</v>
      </c>
      <c r="L74">
        <v>368.50886833283181</v>
      </c>
      <c r="M74">
        <v>434.0189953907099</v>
      </c>
      <c r="N74">
        <v>418.96620203245692</v>
      </c>
      <c r="O74">
        <v>383.97680141952907</v>
      </c>
      <c r="Q74">
        <v>2.4336778607270064E-2</v>
      </c>
      <c r="R74">
        <v>2.1204111490941837E-2</v>
      </c>
      <c r="S74">
        <v>2.682278486479172E-2</v>
      </c>
      <c r="T74">
        <v>2.5611608714480056E-2</v>
      </c>
      <c r="U74">
        <v>2.2628958972869484E-2</v>
      </c>
      <c r="V74">
        <v>2.1207638355633846E-2</v>
      </c>
      <c r="W74">
        <v>2.2553168301273761E-2</v>
      </c>
      <c r="X74">
        <v>2.8956277272759783E-2</v>
      </c>
      <c r="Y74">
        <v>2.2212373783815145E-2</v>
      </c>
      <c r="Z74">
        <v>2.1072398404964839E-2</v>
      </c>
      <c r="AB74">
        <v>13.749624105343326</v>
      </c>
      <c r="AC74">
        <v>11.090924071339693</v>
      </c>
      <c r="AD74">
        <v>15.624261190799389</v>
      </c>
      <c r="AE74">
        <v>15.340596006999467</v>
      </c>
      <c r="AF74">
        <v>13.566561939200055</v>
      </c>
      <c r="AG74">
        <v>12.929430488288823</v>
      </c>
      <c r="AH74">
        <v>13.056872503426501</v>
      </c>
      <c r="AI74">
        <v>15.251096037683745</v>
      </c>
      <c r="AJ74">
        <v>12.52011011076811</v>
      </c>
      <c r="AK74">
        <v>11.887301395276364</v>
      </c>
      <c r="AM74" t="s">
        <v>8</v>
      </c>
      <c r="AN74" t="s">
        <v>9</v>
      </c>
      <c r="AO74">
        <v>72</v>
      </c>
      <c r="AP74">
        <v>13.749624105343326</v>
      </c>
      <c r="AS74" t="s">
        <v>8</v>
      </c>
      <c r="AT74" t="s">
        <v>9</v>
      </c>
      <c r="AU74">
        <v>72</v>
      </c>
      <c r="AV74">
        <v>13.749624105343326</v>
      </c>
      <c r="AX74">
        <v>6.6439405597847276</v>
      </c>
      <c r="AY74">
        <v>7.0424736014636613</v>
      </c>
      <c r="AZ74">
        <v>6.0319696506966096</v>
      </c>
      <c r="BA74">
        <v>7.2605002995792267</v>
      </c>
      <c r="BB74">
        <v>8.5758291975610081</v>
      </c>
      <c r="BC74">
        <v>8.9578816141056343</v>
      </c>
      <c r="BD74">
        <v>8.9142188168432508</v>
      </c>
      <c r="BE74">
        <v>8.9683187434317624</v>
      </c>
      <c r="BF74">
        <v>10.562624202173474</v>
      </c>
      <c r="BG74">
        <v>10.196287702792684</v>
      </c>
    </row>
    <row r="75" spans="1:59">
      <c r="A75" t="s">
        <v>8</v>
      </c>
      <c r="B75" t="s">
        <v>9</v>
      </c>
      <c r="C75">
        <v>70</v>
      </c>
      <c r="D75">
        <v>73</v>
      </c>
      <c r="E75">
        <v>254</v>
      </c>
      <c r="F75">
        <v>265.38385900852785</v>
      </c>
      <c r="G75">
        <v>281.51233799834807</v>
      </c>
      <c r="H75">
        <v>242.51489309008684</v>
      </c>
      <c r="I75">
        <v>291.17338210225955</v>
      </c>
      <c r="J75">
        <v>343.4133857558345</v>
      </c>
      <c r="K75">
        <v>358.97158392201715</v>
      </c>
      <c r="L75">
        <v>357.47817773929899</v>
      </c>
      <c r="M75">
        <v>360.32550328149034</v>
      </c>
      <c r="N75">
        <v>425.37598709555533</v>
      </c>
      <c r="O75">
        <v>410.15286840957532</v>
      </c>
      <c r="Q75">
        <v>2.4622608450003997E-2</v>
      </c>
      <c r="R75">
        <v>2.3851362868291519E-2</v>
      </c>
      <c r="S75">
        <v>2.0864011616038531E-2</v>
      </c>
      <c r="T75">
        <v>2.625070725536157E-2</v>
      </c>
      <c r="U75">
        <v>2.4870843702394674E-2</v>
      </c>
      <c r="V75">
        <v>2.2029278583900906E-2</v>
      </c>
      <c r="W75">
        <v>2.0648573097876977E-2</v>
      </c>
      <c r="X75">
        <v>2.1873258189340297E-2</v>
      </c>
      <c r="Y75">
        <v>2.786185958361902E-2</v>
      </c>
      <c r="Z75">
        <v>2.1391343820239279E-2</v>
      </c>
      <c r="AB75">
        <v>19.544960530613697</v>
      </c>
      <c r="AC75">
        <v>19.865172511027147</v>
      </c>
      <c r="AD75">
        <v>16.105341440090911</v>
      </c>
      <c r="AE75">
        <v>22.498252602336297</v>
      </c>
      <c r="AF75">
        <v>22.116285582093376</v>
      </c>
      <c r="AG75">
        <v>19.601196520365963</v>
      </c>
      <c r="AH75">
        <v>18.680204351673748</v>
      </c>
      <c r="AI75">
        <v>18.888881640587279</v>
      </c>
      <c r="AJ75">
        <v>22.077468561477204</v>
      </c>
      <c r="AK75">
        <v>18.058717951954225</v>
      </c>
      <c r="AM75" t="s">
        <v>8</v>
      </c>
      <c r="AN75" t="s">
        <v>9</v>
      </c>
      <c r="AO75">
        <v>73</v>
      </c>
      <c r="AP75">
        <v>19.544960530613697</v>
      </c>
      <c r="AS75" t="s">
        <v>8</v>
      </c>
      <c r="AT75" t="s">
        <v>9</v>
      </c>
      <c r="AU75">
        <v>73</v>
      </c>
      <c r="AV75">
        <v>19.544960530613697</v>
      </c>
      <c r="AX75">
        <v>6.254142546301015</v>
      </c>
      <c r="AY75">
        <v>6.5344428493180473</v>
      </c>
      <c r="AZ75">
        <v>6.9315680723785063</v>
      </c>
      <c r="BA75">
        <v>5.9713492558517878</v>
      </c>
      <c r="BB75">
        <v>7.1694481785673387</v>
      </c>
      <c r="BC75">
        <v>8.4557333339560934</v>
      </c>
      <c r="BD75">
        <v>8.838816755589578</v>
      </c>
      <c r="BE75">
        <v>8.8020451998956943</v>
      </c>
      <c r="BF75">
        <v>8.8721537818507663</v>
      </c>
      <c r="BG75">
        <v>10.473866374287812</v>
      </c>
    </row>
    <row r="76" spans="1:59">
      <c r="A76" t="s">
        <v>8</v>
      </c>
      <c r="B76" t="s">
        <v>9</v>
      </c>
      <c r="C76">
        <v>70</v>
      </c>
      <c r="D76">
        <v>74</v>
      </c>
      <c r="E76">
        <v>273</v>
      </c>
      <c r="F76">
        <v>250.46715880578901</v>
      </c>
      <c r="G76">
        <v>260.82902008020295</v>
      </c>
      <c r="H76">
        <v>277.37346168356612</v>
      </c>
      <c r="I76">
        <v>239.68197227253086</v>
      </c>
      <c r="J76">
        <v>286.79770110030415</v>
      </c>
      <c r="K76">
        <v>338.26529451923471</v>
      </c>
      <c r="L76">
        <v>353.74948738136163</v>
      </c>
      <c r="M76">
        <v>352.51456658800925</v>
      </c>
      <c r="N76">
        <v>355.83989324041931</v>
      </c>
      <c r="O76">
        <v>421.02135133633305</v>
      </c>
      <c r="Q76">
        <v>2.2681982396683523E-2</v>
      </c>
      <c r="R76">
        <v>2.4176254453041952E-2</v>
      </c>
      <c r="S76">
        <v>2.3217347444627119E-2</v>
      </c>
      <c r="T76">
        <v>2.0309159195842568E-2</v>
      </c>
      <c r="U76">
        <v>2.5600044036345578E-2</v>
      </c>
      <c r="V76">
        <v>2.4618528126975826E-2</v>
      </c>
      <c r="W76">
        <v>2.1757793685891046E-2</v>
      </c>
      <c r="X76">
        <v>2.0468210217144987E-2</v>
      </c>
      <c r="Y76">
        <v>2.1781435025645619E-2</v>
      </c>
      <c r="Z76">
        <v>2.7854095066846798E-2</v>
      </c>
      <c r="AB76">
        <v>12.830559168063122</v>
      </c>
      <c r="AC76">
        <v>14.585763986931982</v>
      </c>
      <c r="AD76">
        <v>14.915668753687367</v>
      </c>
      <c r="AE76">
        <v>12.099961733128859</v>
      </c>
      <c r="AF76">
        <v>16.790609928603345</v>
      </c>
      <c r="AG76">
        <v>16.558433266842737</v>
      </c>
      <c r="AH76">
        <v>14.68244874492431</v>
      </c>
      <c r="AI76">
        <v>13.994580166349753</v>
      </c>
      <c r="AJ76">
        <v>14.161007141142584</v>
      </c>
      <c r="AK76">
        <v>16.564164208309332</v>
      </c>
      <c r="AM76" t="s">
        <v>8</v>
      </c>
      <c r="AN76" t="s">
        <v>9</v>
      </c>
      <c r="AO76">
        <v>74</v>
      </c>
      <c r="AP76">
        <v>12.830559168063122</v>
      </c>
      <c r="AS76" t="s">
        <v>8</v>
      </c>
      <c r="AT76" t="s">
        <v>9</v>
      </c>
      <c r="AU76">
        <v>74</v>
      </c>
      <c r="AV76">
        <v>12.830559168063122</v>
      </c>
      <c r="AX76">
        <v>6.1921811942946015</v>
      </c>
      <c r="AY76">
        <v>5.6810916869802428</v>
      </c>
      <c r="AZ76">
        <v>5.9161192420033766</v>
      </c>
      <c r="BA76">
        <v>6.2913799752138182</v>
      </c>
      <c r="BB76">
        <v>5.4364622758879326</v>
      </c>
      <c r="BC76">
        <v>6.505140407766401</v>
      </c>
      <c r="BD76">
        <v>7.6725274556942491</v>
      </c>
      <c r="BE76">
        <v>8.0237396456198642</v>
      </c>
      <c r="BF76">
        <v>7.9957291939237471</v>
      </c>
      <c r="BG76">
        <v>8.0711541945169341</v>
      </c>
    </row>
    <row r="77" spans="1:59">
      <c r="A77" t="s">
        <v>8</v>
      </c>
      <c r="B77" t="s">
        <v>9</v>
      </c>
      <c r="C77">
        <v>75</v>
      </c>
      <c r="D77">
        <v>75</v>
      </c>
      <c r="E77">
        <v>253</v>
      </c>
      <c r="F77">
        <v>267.94667289535687</v>
      </c>
      <c r="G77">
        <v>246.95095906965608</v>
      </c>
      <c r="H77">
        <v>256.59472033009502</v>
      </c>
      <c r="I77">
        <v>273.6496959701642</v>
      </c>
      <c r="J77">
        <v>236.31087196815449</v>
      </c>
      <c r="K77">
        <v>282.45143584330543</v>
      </c>
      <c r="L77">
        <v>333.24950709923706</v>
      </c>
      <c r="M77">
        <v>348.6770659344221</v>
      </c>
      <c r="N77">
        <v>347.57850040442389</v>
      </c>
      <c r="O77">
        <v>351.18543420844901</v>
      </c>
      <c r="Q77">
        <v>1.8357926838915326E-2</v>
      </c>
      <c r="R77">
        <v>1.7818814170524003E-2</v>
      </c>
      <c r="S77">
        <v>1.8733268616658572E-2</v>
      </c>
      <c r="T77">
        <v>1.8216203493136948E-2</v>
      </c>
      <c r="U77">
        <v>1.5813895614980481E-2</v>
      </c>
      <c r="V77">
        <v>1.9839912555625283E-2</v>
      </c>
      <c r="W77">
        <v>1.901693890759646E-2</v>
      </c>
      <c r="X77">
        <v>1.6886267956280281E-2</v>
      </c>
      <c r="Y77">
        <v>1.5748539784781534E-2</v>
      </c>
      <c r="Z77">
        <v>1.6773276405877273E-2</v>
      </c>
      <c r="AB77">
        <v>10.916494574180785</v>
      </c>
      <c r="AC77">
        <v>9.5584803425118299</v>
      </c>
      <c r="AD77">
        <v>10.765910729606109</v>
      </c>
      <c r="AE77">
        <v>11.000222598841059</v>
      </c>
      <c r="AF77">
        <v>9.0119248221304691</v>
      </c>
      <c r="AG77">
        <v>12.303110005263635</v>
      </c>
      <c r="AH77">
        <v>12.003249689700672</v>
      </c>
      <c r="AI77">
        <v>10.612256587309313</v>
      </c>
      <c r="AJ77">
        <v>10.11612204240744</v>
      </c>
      <c r="AK77">
        <v>10.238692043328207</v>
      </c>
      <c r="AM77" t="s">
        <v>8</v>
      </c>
      <c r="AN77" t="s">
        <v>9</v>
      </c>
      <c r="AO77">
        <v>75</v>
      </c>
      <c r="AP77">
        <v>10.916494574180785</v>
      </c>
      <c r="AS77" t="s">
        <v>8</v>
      </c>
      <c r="AT77" t="s">
        <v>9</v>
      </c>
      <c r="AU77">
        <v>75</v>
      </c>
      <c r="AV77">
        <v>10.916494574180785</v>
      </c>
      <c r="AX77">
        <v>4.6445554902455779</v>
      </c>
      <c r="AY77">
        <v>4.9189454177437373</v>
      </c>
      <c r="AZ77">
        <v>4.5335076394007192</v>
      </c>
      <c r="BA77">
        <v>4.7105471030718231</v>
      </c>
      <c r="BB77">
        <v>5.023641098111697</v>
      </c>
      <c r="BC77">
        <v>4.3381776988316663</v>
      </c>
      <c r="BD77">
        <v>5.185222794757987</v>
      </c>
      <c r="BE77">
        <v>6.1177700704323881</v>
      </c>
      <c r="BF77">
        <v>6.4009880668317765</v>
      </c>
      <c r="BG77">
        <v>6.3808206812043151</v>
      </c>
    </row>
    <row r="78" spans="1:59">
      <c r="A78" t="s">
        <v>8</v>
      </c>
      <c r="B78" t="s">
        <v>9</v>
      </c>
      <c r="C78">
        <v>75</v>
      </c>
      <c r="D78">
        <v>76</v>
      </c>
      <c r="E78">
        <v>253</v>
      </c>
      <c r="F78">
        <v>243.71864248384531</v>
      </c>
      <c r="G78">
        <v>257.67911481266066</v>
      </c>
      <c r="H78">
        <v>238.46424631546449</v>
      </c>
      <c r="I78">
        <v>247.91370502092786</v>
      </c>
      <c r="J78">
        <v>264.41389117108156</v>
      </c>
      <c r="K78">
        <v>228.58756437577637</v>
      </c>
      <c r="L78">
        <v>272.97666391094197</v>
      </c>
      <c r="M78">
        <v>322.23209239553506</v>
      </c>
      <c r="N78">
        <v>337.42637426025942</v>
      </c>
      <c r="O78">
        <v>336.46106724950141</v>
      </c>
      <c r="Q78">
        <v>1.5138232614258585E-2</v>
      </c>
      <c r="R78">
        <v>1.6874289592095748E-2</v>
      </c>
      <c r="S78">
        <v>1.6383474419631734E-2</v>
      </c>
      <c r="T78">
        <v>1.7084581182591246E-2</v>
      </c>
      <c r="U78">
        <v>1.6771389490706782E-2</v>
      </c>
      <c r="V78">
        <v>1.4623954161451158E-2</v>
      </c>
      <c r="W78">
        <v>1.8445004644941039E-2</v>
      </c>
      <c r="X78">
        <v>1.7509565047808817E-2</v>
      </c>
      <c r="Y78">
        <v>1.5582325624699833E-2</v>
      </c>
      <c r="Z78">
        <v>1.4581165058340161E-2</v>
      </c>
      <c r="AB78">
        <v>18.017061342029589</v>
      </c>
      <c r="AC78">
        <v>19.723104482988315</v>
      </c>
      <c r="AD78">
        <v>17.32400867007215</v>
      </c>
      <c r="AE78">
        <v>19.441680993537208</v>
      </c>
      <c r="AF78">
        <v>19.888173686365747</v>
      </c>
      <c r="AG78">
        <v>16.23788506980382</v>
      </c>
      <c r="AH78">
        <v>22.237091076705738</v>
      </c>
      <c r="AI78">
        <v>21.819272650536785</v>
      </c>
      <c r="AJ78">
        <v>19.316084004726449</v>
      </c>
      <c r="AK78">
        <v>18.400361095771551</v>
      </c>
      <c r="AM78" t="s">
        <v>8</v>
      </c>
      <c r="AN78" t="s">
        <v>9</v>
      </c>
      <c r="AO78">
        <v>76</v>
      </c>
      <c r="AP78">
        <v>18.017061342029589</v>
      </c>
      <c r="AS78" t="s">
        <v>8</v>
      </c>
      <c r="AT78" t="s">
        <v>9</v>
      </c>
      <c r="AU78">
        <v>76</v>
      </c>
      <c r="AV78">
        <v>18.017061342029589</v>
      </c>
      <c r="AX78">
        <v>3.8299728514074221</v>
      </c>
      <c r="AY78">
        <v>3.6894695023517752</v>
      </c>
      <c r="AZ78">
        <v>3.9008063798703021</v>
      </c>
      <c r="BA78">
        <v>3.6099272309073571</v>
      </c>
      <c r="BB78">
        <v>3.7529753348694923</v>
      </c>
      <c r="BC78">
        <v>4.0027589909890873</v>
      </c>
      <c r="BD78">
        <v>3.4604117222473114</v>
      </c>
      <c r="BE78">
        <v>4.132384236548126</v>
      </c>
      <c r="BF78">
        <v>4.8780243704628745</v>
      </c>
      <c r="BG78">
        <v>5.1080389437376823</v>
      </c>
    </row>
    <row r="79" spans="1:59">
      <c r="A79" t="s">
        <v>8</v>
      </c>
      <c r="B79" t="s">
        <v>9</v>
      </c>
      <c r="C79">
        <v>75</v>
      </c>
      <c r="D79">
        <v>77</v>
      </c>
      <c r="E79">
        <v>201</v>
      </c>
      <c r="F79">
        <v>243.96170237692766</v>
      </c>
      <c r="G79">
        <v>235.19498310136478</v>
      </c>
      <c r="H79">
        <v>249.3725772186674</v>
      </c>
      <c r="I79">
        <v>231.38933155370557</v>
      </c>
      <c r="J79">
        <v>240.08555118408771</v>
      </c>
      <c r="K79">
        <v>256.17802364756733</v>
      </c>
      <c r="L79">
        <v>221.88253493372068</v>
      </c>
      <c r="M79">
        <v>264.74615457951711</v>
      </c>
      <c r="N79">
        <v>312.47295268123679</v>
      </c>
      <c r="O79">
        <v>327.37080188180522</v>
      </c>
      <c r="Q79">
        <v>1.9591998974581453E-2</v>
      </c>
      <c r="R79">
        <v>1.6004830645482082E-2</v>
      </c>
      <c r="S79">
        <v>1.7741236803581601E-2</v>
      </c>
      <c r="T79">
        <v>1.7206773632191794E-2</v>
      </c>
      <c r="U79">
        <v>1.8002765406454339E-2</v>
      </c>
      <c r="V79">
        <v>1.7607303223957795E-2</v>
      </c>
      <c r="W79">
        <v>1.5335753396266888E-2</v>
      </c>
      <c r="X79">
        <v>1.9198526713522318E-2</v>
      </c>
      <c r="Y79">
        <v>1.826128734360867E-2</v>
      </c>
      <c r="Z79">
        <v>1.6225529076442865E-2</v>
      </c>
      <c r="AB79">
        <v>21.325525971845362</v>
      </c>
      <c r="AC79">
        <v>16.973276936170961</v>
      </c>
      <c r="AD79">
        <v>18.623390310489054</v>
      </c>
      <c r="AE79">
        <v>16.331557333501561</v>
      </c>
      <c r="AF79">
        <v>18.249141322630564</v>
      </c>
      <c r="AG79">
        <v>18.723087190678473</v>
      </c>
      <c r="AH79">
        <v>15.292342946668761</v>
      </c>
      <c r="AI79">
        <v>20.912591426512083</v>
      </c>
      <c r="AJ79">
        <v>20.552437429182763</v>
      </c>
      <c r="AK79">
        <v>18.210331607394416</v>
      </c>
      <c r="AM79" t="s">
        <v>8</v>
      </c>
      <c r="AN79" t="s">
        <v>9</v>
      </c>
      <c r="AO79">
        <v>77</v>
      </c>
      <c r="AP79">
        <v>21.325525971845362</v>
      </c>
      <c r="AS79" t="s">
        <v>8</v>
      </c>
      <c r="AT79" t="s">
        <v>9</v>
      </c>
      <c r="AU79">
        <v>77</v>
      </c>
      <c r="AV79">
        <v>21.325525971845362</v>
      </c>
      <c r="AX79">
        <v>3.9379917938908719</v>
      </c>
      <c r="AY79">
        <v>4.7796974228059126</v>
      </c>
      <c r="AZ79">
        <v>4.6079398677486409</v>
      </c>
      <c r="BA79">
        <v>4.8857072771568664</v>
      </c>
      <c r="BB79">
        <v>4.5333795465292877</v>
      </c>
      <c r="BC79">
        <v>4.7037558726104693</v>
      </c>
      <c r="BD79">
        <v>5.0190395766134426</v>
      </c>
      <c r="BE79">
        <v>4.3471223968989889</v>
      </c>
      <c r="BF79">
        <v>5.1869063890462819</v>
      </c>
      <c r="BG79">
        <v>6.1219697685152301</v>
      </c>
    </row>
    <row r="80" spans="1:59">
      <c r="A80" t="s">
        <v>8</v>
      </c>
      <c r="B80" t="s">
        <v>9</v>
      </c>
      <c r="C80">
        <v>75</v>
      </c>
      <c r="D80">
        <v>78</v>
      </c>
      <c r="E80">
        <v>198</v>
      </c>
      <c r="F80">
        <v>192.65522183713838</v>
      </c>
      <c r="G80">
        <v>234.3917927895362</v>
      </c>
      <c r="H80">
        <v>226.23139882198853</v>
      </c>
      <c r="I80">
        <v>239.86519322766014</v>
      </c>
      <c r="J80">
        <v>223.19004070109565</v>
      </c>
      <c r="K80">
        <v>231.62586150594126</v>
      </c>
      <c r="L80">
        <v>247.27460178694329</v>
      </c>
      <c r="M80">
        <v>214.5337977595797</v>
      </c>
      <c r="N80">
        <v>255.72935033449616</v>
      </c>
      <c r="O80">
        <v>301.91414731519552</v>
      </c>
      <c r="Q80">
        <v>1.7873472794498677E-2</v>
      </c>
      <c r="R80">
        <v>1.9111537126310328E-2</v>
      </c>
      <c r="S80">
        <v>1.5570961462705844E-2</v>
      </c>
      <c r="T80">
        <v>1.741005131022293E-2</v>
      </c>
      <c r="U80">
        <v>1.6903400810162634E-2</v>
      </c>
      <c r="V80">
        <v>1.7555177082855342E-2</v>
      </c>
      <c r="W80">
        <v>1.7271026983680941E-2</v>
      </c>
      <c r="X80">
        <v>1.4981791382511477E-2</v>
      </c>
      <c r="Y80">
        <v>1.8817088824812749E-2</v>
      </c>
      <c r="Z80">
        <v>1.7997511660432324E-2</v>
      </c>
      <c r="AB80">
        <v>10.539536904271284</v>
      </c>
      <c r="AC80">
        <v>13.214100312493034</v>
      </c>
      <c r="AD80">
        <v>10.478615193809093</v>
      </c>
      <c r="AE80">
        <v>11.507478362429879</v>
      </c>
      <c r="AF80">
        <v>10.081191659047352</v>
      </c>
      <c r="AG80">
        <v>11.258159100472243</v>
      </c>
      <c r="AH80">
        <v>11.589597664663147</v>
      </c>
      <c r="AI80">
        <v>9.4083755728530889</v>
      </c>
      <c r="AJ80">
        <v>12.945987830881926</v>
      </c>
      <c r="AK80">
        <v>12.828981476313832</v>
      </c>
      <c r="AM80" t="s">
        <v>8</v>
      </c>
      <c r="AN80" t="s">
        <v>9</v>
      </c>
      <c r="AO80">
        <v>78</v>
      </c>
      <c r="AP80">
        <v>10.539536904271284</v>
      </c>
      <c r="AS80" t="s">
        <v>8</v>
      </c>
      <c r="AT80" t="s">
        <v>9</v>
      </c>
      <c r="AU80">
        <v>78</v>
      </c>
      <c r="AV80">
        <v>10.539536904271284</v>
      </c>
      <c r="AX80">
        <v>3.538947613310738</v>
      </c>
      <c r="AY80">
        <v>3.4434178662242001</v>
      </c>
      <c r="AZ80">
        <v>4.1893953316775461</v>
      </c>
      <c r="BA80">
        <v>4.0435407521061917</v>
      </c>
      <c r="BB80">
        <v>4.2872240055017521</v>
      </c>
      <c r="BC80">
        <v>3.9891811204740857</v>
      </c>
      <c r="BD80">
        <v>4.139958534128759</v>
      </c>
      <c r="BE80">
        <v>4.4196558678094249</v>
      </c>
      <c r="BF80">
        <v>3.8344639977563291</v>
      </c>
      <c r="BG80">
        <v>4.5707715859584379</v>
      </c>
    </row>
    <row r="81" spans="1:59">
      <c r="A81" t="s">
        <v>8</v>
      </c>
      <c r="B81" t="s">
        <v>9</v>
      </c>
      <c r="C81">
        <v>75</v>
      </c>
      <c r="D81">
        <v>79</v>
      </c>
      <c r="E81">
        <v>214</v>
      </c>
      <c r="F81">
        <v>190.16706378216801</v>
      </c>
      <c r="G81">
        <v>184.99670037569422</v>
      </c>
      <c r="H81">
        <v>224.82364865808836</v>
      </c>
      <c r="I81">
        <v>216.88298461556485</v>
      </c>
      <c r="J81">
        <v>230.74706676578117</v>
      </c>
      <c r="K81">
        <v>215.22441101860829</v>
      </c>
      <c r="L81">
        <v>223.23279501047978</v>
      </c>
      <c r="M81">
        <v>238.25226823485878</v>
      </c>
      <c r="N81">
        <v>207.09945718210102</v>
      </c>
      <c r="O81">
        <v>246.69996788420204</v>
      </c>
      <c r="Q81">
        <v>1.6094261194274272E-2</v>
      </c>
      <c r="R81">
        <v>1.7637757494752711E-2</v>
      </c>
      <c r="S81">
        <v>1.8997742945473385E-2</v>
      </c>
      <c r="T81">
        <v>1.5537155460063973E-2</v>
      </c>
      <c r="U81">
        <v>1.7265819296760975E-2</v>
      </c>
      <c r="V81">
        <v>1.6745879075016616E-2</v>
      </c>
      <c r="W81">
        <v>1.7597547227514203E-2</v>
      </c>
      <c r="X81">
        <v>1.7120429359326186E-2</v>
      </c>
      <c r="Y81">
        <v>1.4940745522853195E-2</v>
      </c>
      <c r="Z81">
        <v>1.8786523984945375E-2</v>
      </c>
      <c r="AB81">
        <v>15.12465915448661</v>
      </c>
      <c r="AC81">
        <v>16.557083879030753</v>
      </c>
      <c r="AD81">
        <v>20.74208402975534</v>
      </c>
      <c r="AE81">
        <v>16.456704203135057</v>
      </c>
      <c r="AF81">
        <v>18.149320623020085</v>
      </c>
      <c r="AG81">
        <v>15.882738867489129</v>
      </c>
      <c r="AH81">
        <v>17.680254676460347</v>
      </c>
      <c r="AI81">
        <v>18.211196329310248</v>
      </c>
      <c r="AJ81">
        <v>14.813027801488749</v>
      </c>
      <c r="AK81">
        <v>20.331812543257424</v>
      </c>
      <c r="AM81" t="s">
        <v>8</v>
      </c>
      <c r="AN81" t="s">
        <v>9</v>
      </c>
      <c r="AO81">
        <v>79</v>
      </c>
      <c r="AP81">
        <v>15.12465915448661</v>
      </c>
      <c r="AS81" t="s">
        <v>8</v>
      </c>
      <c r="AT81" t="s">
        <v>9</v>
      </c>
      <c r="AU81">
        <v>79</v>
      </c>
      <c r="AV81">
        <v>15.12465915448661</v>
      </c>
      <c r="AX81">
        <v>3.4441718955746943</v>
      </c>
      <c r="AY81">
        <v>3.060598395058427</v>
      </c>
      <c r="AZ81">
        <v>2.9773852159253202</v>
      </c>
      <c r="BA81">
        <v>3.6183705241530246</v>
      </c>
      <c r="BB81">
        <v>3.4905714029966695</v>
      </c>
      <c r="BC81">
        <v>3.7137035623411263</v>
      </c>
      <c r="BD81">
        <v>3.4638778863173236</v>
      </c>
      <c r="BE81">
        <v>3.592766910026548</v>
      </c>
      <c r="BF81">
        <v>3.8344942351001126</v>
      </c>
      <c r="BG81">
        <v>3.3331127570811545</v>
      </c>
    </row>
    <row r="82" spans="1:59">
      <c r="A82" t="s">
        <v>8</v>
      </c>
      <c r="B82" t="s">
        <v>9</v>
      </c>
      <c r="C82">
        <v>80</v>
      </c>
      <c r="D82">
        <v>80</v>
      </c>
      <c r="E82">
        <v>218</v>
      </c>
      <c r="F82">
        <v>206.15099725880248</v>
      </c>
      <c r="G82">
        <v>183.51527567963527</v>
      </c>
      <c r="H82">
        <v>179.33457177259294</v>
      </c>
      <c r="I82">
        <v>217.30231828249256</v>
      </c>
      <c r="J82">
        <v>209.92816556308529</v>
      </c>
      <c r="K82">
        <v>223.6356471008005</v>
      </c>
      <c r="L82">
        <v>209.1399834116221</v>
      </c>
      <c r="M82">
        <v>216.8552279584581</v>
      </c>
      <c r="N82">
        <v>231.38557760188147</v>
      </c>
      <c r="O82">
        <v>201.51475351033667</v>
      </c>
      <c r="Q82">
        <v>1.7943229071155649E-2</v>
      </c>
      <c r="R82">
        <v>1.9135666769018955E-2</v>
      </c>
      <c r="S82">
        <v>2.1304018728108338E-2</v>
      </c>
      <c r="T82">
        <v>2.2635321086034259E-2</v>
      </c>
      <c r="U82">
        <v>1.8624484535457269E-2</v>
      </c>
      <c r="V82">
        <v>2.0697648555912058E-2</v>
      </c>
      <c r="W82">
        <v>1.9841647415479901E-2</v>
      </c>
      <c r="X82">
        <v>2.0704237598692915E-2</v>
      </c>
      <c r="Y82">
        <v>2.0510095331417986E-2</v>
      </c>
      <c r="Z82">
        <v>1.7650559319428171E-2</v>
      </c>
      <c r="AB82">
        <v>13.561186076556721</v>
      </c>
      <c r="AC82">
        <v>12.731303783469937</v>
      </c>
      <c r="AD82">
        <v>13.97112115456477</v>
      </c>
      <c r="AE82">
        <v>17.3834697454725</v>
      </c>
      <c r="AF82">
        <v>13.850479470173291</v>
      </c>
      <c r="AG82">
        <v>15.272090413527023</v>
      </c>
      <c r="AH82">
        <v>13.381265245953225</v>
      </c>
      <c r="AI82">
        <v>14.856164393411539</v>
      </c>
      <c r="AJ82">
        <v>15.300369321934079</v>
      </c>
      <c r="AK82">
        <v>12.473110955479054</v>
      </c>
      <c r="AM82" t="s">
        <v>8</v>
      </c>
      <c r="AN82" t="s">
        <v>9</v>
      </c>
      <c r="AO82">
        <v>80</v>
      </c>
      <c r="AP82">
        <v>13.561186076556721</v>
      </c>
      <c r="AS82" t="s">
        <v>8</v>
      </c>
      <c r="AT82" t="s">
        <v>9</v>
      </c>
      <c r="AU82">
        <v>80</v>
      </c>
      <c r="AV82">
        <v>13.561186076556721</v>
      </c>
      <c r="AX82">
        <v>3.9116239375119313</v>
      </c>
      <c r="AY82">
        <v>3.699014567061873</v>
      </c>
      <c r="AZ82">
        <v>3.2928566295759749</v>
      </c>
      <c r="BA82">
        <v>3.2178413016932388</v>
      </c>
      <c r="BB82">
        <v>3.899105274635938</v>
      </c>
      <c r="BC82">
        <v>3.766789163185928</v>
      </c>
      <c r="BD82">
        <v>4.012745644405789</v>
      </c>
      <c r="BE82">
        <v>3.752646630292428</v>
      </c>
      <c r="BF82">
        <v>3.8910830305362905</v>
      </c>
      <c r="BG82">
        <v>4.1518044226722211</v>
      </c>
    </row>
    <row r="83" spans="1:59">
      <c r="A83" t="s">
        <v>8</v>
      </c>
      <c r="B83" t="s">
        <v>9</v>
      </c>
      <c r="C83">
        <v>80</v>
      </c>
      <c r="D83">
        <v>81</v>
      </c>
      <c r="E83">
        <v>158</v>
      </c>
      <c r="F83">
        <v>204.62438947607023</v>
      </c>
      <c r="G83">
        <v>194.47046010636123</v>
      </c>
      <c r="H83">
        <v>175.18671655120238</v>
      </c>
      <c r="I83">
        <v>170.93847252155902</v>
      </c>
      <c r="J83">
        <v>206.64481122760054</v>
      </c>
      <c r="K83">
        <v>199.99169961361343</v>
      </c>
      <c r="L83">
        <v>213.51767697611294</v>
      </c>
      <c r="M83">
        <v>200.38855174147596</v>
      </c>
      <c r="N83">
        <v>207.57187394426816</v>
      </c>
      <c r="O83">
        <v>221.47638954523552</v>
      </c>
      <c r="Q83">
        <v>2.4186748745093575E-2</v>
      </c>
      <c r="R83">
        <v>1.8496778508194273E-2</v>
      </c>
      <c r="S83">
        <v>1.9705501671475931E-2</v>
      </c>
      <c r="T83">
        <v>2.1655730310959503E-2</v>
      </c>
      <c r="U83">
        <v>2.3151518122995787E-2</v>
      </c>
      <c r="V83">
        <v>1.9186562577156837E-2</v>
      </c>
      <c r="W83">
        <v>2.1223031613394467E-2</v>
      </c>
      <c r="X83">
        <v>2.0383027351302988E-2</v>
      </c>
      <c r="Y83">
        <v>2.1191488472284026E-2</v>
      </c>
      <c r="Z83">
        <v>2.0929530234087751E-2</v>
      </c>
      <c r="AB83">
        <v>21.606109257696119</v>
      </c>
      <c r="AC83">
        <v>15.843310856773972</v>
      </c>
      <c r="AD83">
        <v>14.981946431308701</v>
      </c>
      <c r="AE83">
        <v>16.223237406035476</v>
      </c>
      <c r="AF83">
        <v>20.15981057131723</v>
      </c>
      <c r="AG83">
        <v>16.129078989826663</v>
      </c>
      <c r="AH83">
        <v>17.791004727674252</v>
      </c>
      <c r="AI83">
        <v>15.610552238916981</v>
      </c>
      <c r="AJ83">
        <v>17.251357750568413</v>
      </c>
      <c r="AK83">
        <v>17.784541978439087</v>
      </c>
      <c r="AM83" t="s">
        <v>8</v>
      </c>
      <c r="AN83" t="s">
        <v>9</v>
      </c>
      <c r="AO83">
        <v>81</v>
      </c>
      <c r="AP83">
        <v>21.606109257696119</v>
      </c>
      <c r="AS83" t="s">
        <v>8</v>
      </c>
      <c r="AT83" t="s">
        <v>9</v>
      </c>
      <c r="AU83">
        <v>81</v>
      </c>
      <c r="AV83">
        <v>21.606109257696119</v>
      </c>
      <c r="AX83">
        <v>3.821506301724785</v>
      </c>
      <c r="AY83">
        <v>4.9491986953758804</v>
      </c>
      <c r="AZ83">
        <v>4.703608156935303</v>
      </c>
      <c r="BA83">
        <v>4.2371970967018582</v>
      </c>
      <c r="BB83">
        <v>4.13444588574903</v>
      </c>
      <c r="BC83">
        <v>4.998066128639266</v>
      </c>
      <c r="BD83">
        <v>4.8371489896586954</v>
      </c>
      <c r="BE83">
        <v>5.1642984056572949</v>
      </c>
      <c r="BF83">
        <v>4.8467475523642625</v>
      </c>
      <c r="BG83">
        <v>5.0204887616382496</v>
      </c>
    </row>
    <row r="84" spans="1:59">
      <c r="A84" t="s">
        <v>8</v>
      </c>
      <c r="B84" t="s">
        <v>9</v>
      </c>
      <c r="C84">
        <v>80</v>
      </c>
      <c r="D84">
        <v>82</v>
      </c>
      <c r="E84">
        <v>170</v>
      </c>
      <c r="F84">
        <v>148.21331806381207</v>
      </c>
      <c r="G84">
        <v>191.38997720086718</v>
      </c>
      <c r="H84">
        <v>182.48595863788131</v>
      </c>
      <c r="I84">
        <v>165.51936437160089</v>
      </c>
      <c r="J84">
        <v>161.54033915106487</v>
      </c>
      <c r="K84">
        <v>195.04757335029612</v>
      </c>
      <c r="L84">
        <v>189.21703743421838</v>
      </c>
      <c r="M84">
        <v>202.31967810699851</v>
      </c>
      <c r="N84">
        <v>190.61095799631747</v>
      </c>
      <c r="O84">
        <v>197.27290738397161</v>
      </c>
      <c r="Q84">
        <v>2.8068217897252001E-2</v>
      </c>
      <c r="R84">
        <v>3.2637359045681803E-2</v>
      </c>
      <c r="S84">
        <v>2.5062694812572277E-2</v>
      </c>
      <c r="T84">
        <v>2.6712495594454884E-2</v>
      </c>
      <c r="U84">
        <v>2.911775064522824E-2</v>
      </c>
      <c r="V84">
        <v>3.1299429810505167E-2</v>
      </c>
      <c r="W84">
        <v>2.5764897080654589E-2</v>
      </c>
      <c r="X84">
        <v>2.854506457822965E-2</v>
      </c>
      <c r="Y84">
        <v>2.752828832305302E-2</v>
      </c>
      <c r="Z84">
        <v>2.8555725848372775E-2</v>
      </c>
      <c r="AB84">
        <v>21.50053980524574</v>
      </c>
      <c r="AC84">
        <v>32.073473765237495</v>
      </c>
      <c r="AD84">
        <v>23.658186863024607</v>
      </c>
      <c r="AE84">
        <v>22.432685455958822</v>
      </c>
      <c r="AF84">
        <v>24.128639138805436</v>
      </c>
      <c r="AG84">
        <v>29.972307843820808</v>
      </c>
      <c r="AH84">
        <v>24.065997376843523</v>
      </c>
      <c r="AI84">
        <v>26.521997090504158</v>
      </c>
      <c r="AJ84">
        <v>23.308787665970492</v>
      </c>
      <c r="AK84">
        <v>25.64828548701977</v>
      </c>
      <c r="AM84" t="s">
        <v>8</v>
      </c>
      <c r="AN84" t="s">
        <v>9</v>
      </c>
      <c r="AO84">
        <v>82</v>
      </c>
      <c r="AP84">
        <v>21.50053980524574</v>
      </c>
      <c r="AS84" t="s">
        <v>8</v>
      </c>
      <c r="AT84" t="s">
        <v>9</v>
      </c>
      <c r="AU84">
        <v>82</v>
      </c>
      <c r="AV84">
        <v>21.50053980524574</v>
      </c>
      <c r="AX84">
        <v>4.7715970425328402</v>
      </c>
      <c r="AY84">
        <v>4.1600837066897931</v>
      </c>
      <c r="AZ84">
        <v>5.3719755834240326</v>
      </c>
      <c r="BA84">
        <v>5.1220556502369687</v>
      </c>
      <c r="BB84">
        <v>4.6458335853967432</v>
      </c>
      <c r="BC84">
        <v>4.5341494384880772</v>
      </c>
      <c r="BD84">
        <v>5.474637789126354</v>
      </c>
      <c r="BE84">
        <v>5.3109850365761302</v>
      </c>
      <c r="BF84">
        <v>5.6787528100091196</v>
      </c>
      <c r="BG84">
        <v>5.3501099026445873</v>
      </c>
    </row>
    <row r="85" spans="1:59">
      <c r="A85" t="s">
        <v>8</v>
      </c>
      <c r="B85" t="s">
        <v>9</v>
      </c>
      <c r="C85">
        <v>80</v>
      </c>
      <c r="D85">
        <v>83</v>
      </c>
      <c r="E85">
        <v>160</v>
      </c>
      <c r="F85">
        <v>154.7067887639607</v>
      </c>
      <c r="G85">
        <v>135.74373106381398</v>
      </c>
      <c r="H85">
        <v>174.88605677996006</v>
      </c>
      <c r="I85">
        <v>167.74507664000001</v>
      </c>
      <c r="J85">
        <v>152.97507225250257</v>
      </c>
      <c r="K85">
        <v>149.65396783744364</v>
      </c>
      <c r="L85">
        <v>180.52893712244858</v>
      </c>
      <c r="M85">
        <v>175.61542063510177</v>
      </c>
      <c r="N85">
        <v>188.13132744184949</v>
      </c>
      <c r="O85">
        <v>177.84414311018338</v>
      </c>
      <c r="Q85">
        <v>1.9798594098740331E-2</v>
      </c>
      <c r="R85">
        <v>2.1724398101039225E-2</v>
      </c>
      <c r="S85">
        <v>2.5369029920107124E-2</v>
      </c>
      <c r="T85">
        <v>1.9581783712632812E-2</v>
      </c>
      <c r="U85">
        <v>2.0546512293842543E-2</v>
      </c>
      <c r="V85">
        <v>2.2672269486066002E-2</v>
      </c>
      <c r="W85">
        <v>2.4388738332577042E-2</v>
      </c>
      <c r="X85">
        <v>2.0275136607215326E-2</v>
      </c>
      <c r="Y85">
        <v>2.2215124060704982E-2</v>
      </c>
      <c r="Z85">
        <v>2.1352362718238413E-2</v>
      </c>
      <c r="AB85">
        <v>22.310206354291775</v>
      </c>
      <c r="AC85">
        <v>20.155857499614704</v>
      </c>
      <c r="AD85">
        <v>29.751753269436865</v>
      </c>
      <c r="AE85">
        <v>22.133423904160779</v>
      </c>
      <c r="AF85">
        <v>20.997786323655557</v>
      </c>
      <c r="AG85">
        <v>22.510214480839984</v>
      </c>
      <c r="AH85">
        <v>27.842445439731026</v>
      </c>
      <c r="AI85">
        <v>22.437948951759438</v>
      </c>
      <c r="AJ85">
        <v>24.712675856198178</v>
      </c>
      <c r="AK85">
        <v>21.765585577892661</v>
      </c>
      <c r="AM85" t="s">
        <v>8</v>
      </c>
      <c r="AN85" t="s">
        <v>9</v>
      </c>
      <c r="AO85">
        <v>83</v>
      </c>
      <c r="AP85">
        <v>22.310206354291775</v>
      </c>
      <c r="AS85" t="s">
        <v>8</v>
      </c>
      <c r="AT85" t="s">
        <v>9</v>
      </c>
      <c r="AU85">
        <v>83</v>
      </c>
      <c r="AV85">
        <v>22.310206354291775</v>
      </c>
      <c r="AX85">
        <v>3.1677750557984528</v>
      </c>
      <c r="AY85">
        <v>3.0629769150572193</v>
      </c>
      <c r="AZ85">
        <v>2.6875350327810219</v>
      </c>
      <c r="BA85">
        <v>3.4624980517156838</v>
      </c>
      <c r="BB85">
        <v>3.3211166844574489</v>
      </c>
      <c r="BC85">
        <v>3.028691362752773</v>
      </c>
      <c r="BD85">
        <v>2.9629381644794872</v>
      </c>
      <c r="BE85">
        <v>3.5742191491643749</v>
      </c>
      <c r="BF85">
        <v>3.4769384306339268</v>
      </c>
      <c r="BG85">
        <v>3.7247357892783861</v>
      </c>
    </row>
    <row r="86" spans="1:59">
      <c r="A86" t="s">
        <v>8</v>
      </c>
      <c r="B86" t="s">
        <v>9</v>
      </c>
      <c r="C86">
        <v>80</v>
      </c>
      <c r="D86">
        <v>84</v>
      </c>
      <c r="E86">
        <v>142</v>
      </c>
      <c r="F86">
        <v>149.30623641434875</v>
      </c>
      <c r="G86">
        <v>146.47318705185029</v>
      </c>
      <c r="H86">
        <v>129.47965238197278</v>
      </c>
      <c r="I86">
        <v>165.73380660769143</v>
      </c>
      <c r="J86">
        <v>159.07875613429891</v>
      </c>
      <c r="K86">
        <v>145.9221586502581</v>
      </c>
      <c r="L86">
        <v>143.29117337989516</v>
      </c>
      <c r="M86">
        <v>172.31083598095043</v>
      </c>
      <c r="N86">
        <v>167.90018966012795</v>
      </c>
      <c r="O86">
        <v>180.02926774706671</v>
      </c>
      <c r="Q86">
        <v>2.8352986837351424E-2</v>
      </c>
      <c r="R86">
        <v>2.6271268559686367E-2</v>
      </c>
      <c r="S86">
        <v>2.8441692251431529E-2</v>
      </c>
      <c r="T86">
        <v>3.2776254138460234E-2</v>
      </c>
      <c r="U86">
        <v>2.5815283838260369E-2</v>
      </c>
      <c r="V86">
        <v>2.732116742949238E-2</v>
      </c>
      <c r="W86">
        <v>2.9817550793796527E-2</v>
      </c>
      <c r="X86">
        <v>3.1703407316730117E-2</v>
      </c>
      <c r="Y86">
        <v>2.6475911768019732E-2</v>
      </c>
      <c r="Z86">
        <v>2.911167880409812E-2</v>
      </c>
      <c r="AB86">
        <v>25.253109519856419</v>
      </c>
      <c r="AC86">
        <v>23.566396518032086</v>
      </c>
      <c r="AD86">
        <v>21.117774057868459</v>
      </c>
      <c r="AE86">
        <v>30.785283226614414</v>
      </c>
      <c r="AF86">
        <v>23.054835761248995</v>
      </c>
      <c r="AG86">
        <v>21.967647064700245</v>
      </c>
      <c r="AH86">
        <v>23.502488980546588</v>
      </c>
      <c r="AI86">
        <v>28.899306490729582</v>
      </c>
      <c r="AJ86">
        <v>23.397742278743092</v>
      </c>
      <c r="AK86">
        <v>25.747405912368777</v>
      </c>
      <c r="AM86" t="s">
        <v>8</v>
      </c>
      <c r="AN86" t="s">
        <v>9</v>
      </c>
      <c r="AO86">
        <v>84</v>
      </c>
      <c r="AP86">
        <v>25.253109519856419</v>
      </c>
      <c r="AS86" t="s">
        <v>8</v>
      </c>
      <c r="AT86" t="s">
        <v>9</v>
      </c>
      <c r="AU86">
        <v>84</v>
      </c>
      <c r="AV86">
        <v>25.253109519856419</v>
      </c>
      <c r="AX86">
        <v>4.0261241309039022</v>
      </c>
      <c r="AY86">
        <v>4.2332777557905104</v>
      </c>
      <c r="AZ86">
        <v>4.1529523445060246</v>
      </c>
      <c r="BA86">
        <v>3.6711348796909125</v>
      </c>
      <c r="BB86">
        <v>4.6990484372520216</v>
      </c>
      <c r="BC86">
        <v>4.5103578787780139</v>
      </c>
      <c r="BD86">
        <v>4.1373290434886743</v>
      </c>
      <c r="BE86">
        <v>4.0627327527488077</v>
      </c>
      <c r="BF86">
        <v>4.8855268645009078</v>
      </c>
      <c r="BG86">
        <v>4.7604718674224156</v>
      </c>
    </row>
    <row r="87" spans="1:59">
      <c r="A87" t="s">
        <v>8</v>
      </c>
      <c r="B87" t="s">
        <v>9</v>
      </c>
      <c r="C87">
        <v>85</v>
      </c>
      <c r="D87">
        <v>85</v>
      </c>
      <c r="E87">
        <v>120</v>
      </c>
      <c r="F87">
        <v>134.1770005234315</v>
      </c>
      <c r="G87">
        <v>141.13039199297535</v>
      </c>
      <c r="H87">
        <v>139.13829658438647</v>
      </c>
      <c r="I87">
        <v>123.25143125761602</v>
      </c>
      <c r="J87">
        <v>157.2377680111546</v>
      </c>
      <c r="K87">
        <v>151.60817969808764</v>
      </c>
      <c r="L87">
        <v>139.64755529284653</v>
      </c>
      <c r="M87">
        <v>137.41158618669922</v>
      </c>
      <c r="N87">
        <v>164.85195072386068</v>
      </c>
      <c r="O87">
        <v>160.95772818339265</v>
      </c>
      <c r="Q87">
        <v>2.7850767019831749E-2</v>
      </c>
      <c r="R87">
        <v>2.5219631927153281E-2</v>
      </c>
      <c r="S87">
        <v>2.3278587457381712E-2</v>
      </c>
      <c r="T87">
        <v>2.5711199651279788E-2</v>
      </c>
      <c r="U87">
        <v>2.9868058314711184E-2</v>
      </c>
      <c r="V87">
        <v>2.3091172626700573E-2</v>
      </c>
      <c r="W87">
        <v>2.4358971849339439E-2</v>
      </c>
      <c r="X87">
        <v>2.6475050816453224E-2</v>
      </c>
      <c r="Y87">
        <v>2.8702700127809504E-2</v>
      </c>
      <c r="Z87">
        <v>2.38807739932521E-2</v>
      </c>
      <c r="AB87">
        <v>20.659939162942479</v>
      </c>
      <c r="AC87">
        <v>19.453163612736557</v>
      </c>
      <c r="AD87">
        <v>18.240683492831582</v>
      </c>
      <c r="AE87">
        <v>16.298729632126808</v>
      </c>
      <c r="AF87">
        <v>23.60819637364083</v>
      </c>
      <c r="AG87">
        <v>17.833114685559309</v>
      </c>
      <c r="AH87">
        <v>16.992785809210343</v>
      </c>
      <c r="AI87">
        <v>18.144271556210082</v>
      </c>
      <c r="AJ87">
        <v>22.18905673000371</v>
      </c>
      <c r="AK87">
        <v>18.048860113053731</v>
      </c>
      <c r="AM87" t="s">
        <v>8</v>
      </c>
      <c r="AN87" t="s">
        <v>9</v>
      </c>
      <c r="AO87">
        <v>85</v>
      </c>
      <c r="AP87">
        <v>20.659939162942479</v>
      </c>
      <c r="AS87" t="s">
        <v>8</v>
      </c>
      <c r="AT87" t="s">
        <v>9</v>
      </c>
      <c r="AU87">
        <v>85</v>
      </c>
      <c r="AV87">
        <v>20.659939162942479</v>
      </c>
      <c r="AX87">
        <v>3.3420920423798099</v>
      </c>
      <c r="AY87">
        <v>3.7369323809979336</v>
      </c>
      <c r="AZ87">
        <v>3.9305896668138844</v>
      </c>
      <c r="BA87">
        <v>3.8751082817079991</v>
      </c>
      <c r="BB87">
        <v>3.4326468968166721</v>
      </c>
      <c r="BC87">
        <v>4.3791924435970202</v>
      </c>
      <c r="BD87">
        <v>4.2224040910722245</v>
      </c>
      <c r="BE87">
        <v>3.8892915273501409</v>
      </c>
      <c r="BF87">
        <v>3.8270180727112906</v>
      </c>
      <c r="BG87">
        <v>4.5912532723750274</v>
      </c>
    </row>
    <row r="88" spans="1:59">
      <c r="A88" t="s">
        <v>8</v>
      </c>
      <c r="B88" t="s">
        <v>9</v>
      </c>
      <c r="C88">
        <v>85</v>
      </c>
      <c r="D88">
        <v>86</v>
      </c>
      <c r="E88">
        <v>117</v>
      </c>
      <c r="F88">
        <v>106.79662439218501</v>
      </c>
      <c r="G88">
        <v>119.50816239127158</v>
      </c>
      <c r="H88">
        <v>125.44302979392677</v>
      </c>
      <c r="I88">
        <v>125.46290717431415</v>
      </c>
      <c r="J88">
        <v>111.59154916803806</v>
      </c>
      <c r="K88">
        <v>141.87899197758188</v>
      </c>
      <c r="L88">
        <v>137.35986340636288</v>
      </c>
      <c r="M88">
        <v>127.26826589092174</v>
      </c>
      <c r="N88">
        <v>125.76440013773673</v>
      </c>
      <c r="O88">
        <v>150.56000343910443</v>
      </c>
      <c r="Q88">
        <v>2.698141101323968E-2</v>
      </c>
      <c r="R88">
        <v>3.0615355783069405E-2</v>
      </c>
      <c r="S88">
        <v>2.7971659835939976E-2</v>
      </c>
      <c r="T88">
        <v>2.6293663664445334E-2</v>
      </c>
      <c r="U88">
        <v>2.8262824468197969E-2</v>
      </c>
      <c r="V88">
        <v>3.2634980457650717E-2</v>
      </c>
      <c r="W88">
        <v>2.5689761213498443E-2</v>
      </c>
      <c r="X88">
        <v>2.7126139108482869E-2</v>
      </c>
      <c r="Y88">
        <v>2.9487713984390439E-2</v>
      </c>
      <c r="Z88">
        <v>3.1615387081082851E-2</v>
      </c>
      <c r="AB88">
        <v>33.075854378775489</v>
      </c>
      <c r="AC88">
        <v>40.640796461657537</v>
      </c>
      <c r="AD88">
        <v>38.149941968639943</v>
      </c>
      <c r="AE88">
        <v>36.364222141644163</v>
      </c>
      <c r="AF88">
        <v>32.156437024150399</v>
      </c>
      <c r="AG88">
        <v>46.256230622508568</v>
      </c>
      <c r="AH88">
        <v>35.191596841569606</v>
      </c>
      <c r="AI88">
        <v>33.584000795541527</v>
      </c>
      <c r="AJ88">
        <v>35.797933840234215</v>
      </c>
      <c r="AK88">
        <v>43.52174190587602</v>
      </c>
      <c r="AM88" t="s">
        <v>8</v>
      </c>
      <c r="AN88" t="s">
        <v>9</v>
      </c>
      <c r="AO88">
        <v>86</v>
      </c>
      <c r="AP88">
        <v>33.075854378775489</v>
      </c>
      <c r="AS88" t="s">
        <v>8</v>
      </c>
      <c r="AT88" t="s">
        <v>9</v>
      </c>
      <c r="AU88">
        <v>86</v>
      </c>
      <c r="AV88">
        <v>33.075854378775489</v>
      </c>
      <c r="AX88">
        <v>3.1568250885490428</v>
      </c>
      <c r="AY88">
        <v>2.8815236175521219</v>
      </c>
      <c r="AZ88">
        <v>3.2244988489158914</v>
      </c>
      <c r="BA88">
        <v>3.3846299456160089</v>
      </c>
      <c r="BB88">
        <v>3.3851662653861077</v>
      </c>
      <c r="BC88">
        <v>3.0108974537069795</v>
      </c>
      <c r="BD88">
        <v>3.8280953966912721</v>
      </c>
      <c r="BE88">
        <v>3.7061629312895374</v>
      </c>
      <c r="BF88">
        <v>3.4338773909452316</v>
      </c>
      <c r="BG88">
        <v>3.3933009709498116</v>
      </c>
    </row>
    <row r="89" spans="1:59">
      <c r="A89" t="s">
        <v>8</v>
      </c>
      <c r="B89" t="s">
        <v>9</v>
      </c>
      <c r="C89">
        <v>85</v>
      </c>
      <c r="D89">
        <v>87</v>
      </c>
      <c r="E89">
        <v>96</v>
      </c>
      <c r="F89">
        <v>105.49419490318228</v>
      </c>
      <c r="G89">
        <v>97.960110357310214</v>
      </c>
      <c r="H89">
        <v>109.19289043683943</v>
      </c>
      <c r="I89">
        <v>114.05886368860145</v>
      </c>
      <c r="J89">
        <v>115.01532346091021</v>
      </c>
      <c r="K89">
        <v>103.19379350356017</v>
      </c>
      <c r="L89">
        <v>130.97921670679375</v>
      </c>
      <c r="M89">
        <v>127.10615515492657</v>
      </c>
      <c r="N89">
        <v>118.29968343027082</v>
      </c>
      <c r="O89">
        <v>117.36197055660941</v>
      </c>
      <c r="Q89">
        <v>2.5973948160155687E-2</v>
      </c>
      <c r="R89">
        <v>2.4599295300424581E-2</v>
      </c>
      <c r="S89">
        <v>2.7875756469634243E-2</v>
      </c>
      <c r="T89">
        <v>2.5554056475586201E-2</v>
      </c>
      <c r="U89">
        <v>2.4192133097773575E-2</v>
      </c>
      <c r="V89">
        <v>2.6340063768978433E-2</v>
      </c>
      <c r="W89">
        <v>3.0459192612147613E-2</v>
      </c>
      <c r="X89">
        <v>2.3964003144984081E-2</v>
      </c>
      <c r="Y89">
        <v>2.5066906095116605E-2</v>
      </c>
      <c r="Z89">
        <v>2.7380381955272114E-2</v>
      </c>
      <c r="AB89">
        <v>21.204402311413187</v>
      </c>
      <c r="AC89">
        <v>17.865273010932178</v>
      </c>
      <c r="AD89">
        <v>21.478420332276627</v>
      </c>
      <c r="AE89">
        <v>20.138825209379981</v>
      </c>
      <c r="AF89">
        <v>19.450746346015407</v>
      </c>
      <c r="AG89">
        <v>17.21125842070796</v>
      </c>
      <c r="AH89">
        <v>24.482445852907361</v>
      </c>
      <c r="AI89">
        <v>18.705097579600299</v>
      </c>
      <c r="AJ89">
        <v>17.898421417738639</v>
      </c>
      <c r="AK89">
        <v>19.065312291675241</v>
      </c>
      <c r="AM89" t="s">
        <v>8</v>
      </c>
      <c r="AN89" t="s">
        <v>9</v>
      </c>
      <c r="AO89">
        <v>87</v>
      </c>
      <c r="AP89">
        <v>21.204402311413187</v>
      </c>
      <c r="AS89" t="s">
        <v>8</v>
      </c>
      <c r="AT89" t="s">
        <v>9</v>
      </c>
      <c r="AU89">
        <v>87</v>
      </c>
      <c r="AV89">
        <v>21.204402311413187</v>
      </c>
      <c r="AX89">
        <v>2.4934990233749459</v>
      </c>
      <c r="AY89">
        <v>2.7401007496126168</v>
      </c>
      <c r="AZ89">
        <v>2.5444108281839055</v>
      </c>
      <c r="BA89">
        <v>2.8361704756640274</v>
      </c>
      <c r="BB89">
        <v>2.962559012653998</v>
      </c>
      <c r="BC89">
        <v>2.98740204919722</v>
      </c>
      <c r="BD89">
        <v>2.6803502429112829</v>
      </c>
      <c r="BE89">
        <v>3.4020473848000585</v>
      </c>
      <c r="BF89">
        <v>3.3014486848307683</v>
      </c>
      <c r="BG89">
        <v>3.0727098447806829</v>
      </c>
    </row>
    <row r="90" spans="1:59">
      <c r="A90" t="s">
        <v>8</v>
      </c>
      <c r="B90" t="s">
        <v>9</v>
      </c>
      <c r="C90">
        <v>85</v>
      </c>
      <c r="D90">
        <v>88</v>
      </c>
      <c r="E90">
        <v>86</v>
      </c>
      <c r="F90">
        <v>82.806611403956921</v>
      </c>
      <c r="G90">
        <v>91.027150585068469</v>
      </c>
      <c r="H90">
        <v>86.674867914609223</v>
      </c>
      <c r="I90">
        <v>96.680375526915171</v>
      </c>
      <c r="J90">
        <v>100.93767540252361</v>
      </c>
      <c r="K90">
        <v>101.94186074623954</v>
      </c>
      <c r="L90">
        <v>92.681228833732959</v>
      </c>
      <c r="M90">
        <v>117.49966269372175</v>
      </c>
      <c r="N90">
        <v>114.5035322366821</v>
      </c>
      <c r="O90">
        <v>107.26747159193025</v>
      </c>
      <c r="Q90">
        <v>3.4265325073804261E-2</v>
      </c>
      <c r="R90">
        <v>3.669242830631049E-2</v>
      </c>
      <c r="S90">
        <v>3.5173862406877955E-2</v>
      </c>
      <c r="T90">
        <v>3.8853865046746108E-2</v>
      </c>
      <c r="U90">
        <v>3.6114222162196466E-2</v>
      </c>
      <c r="V90">
        <v>3.3581829321050201E-2</v>
      </c>
      <c r="W90">
        <v>3.6674337124641139E-2</v>
      </c>
      <c r="X90">
        <v>4.1762317377524796E-2</v>
      </c>
      <c r="Y90">
        <v>3.3053651198963641E-2</v>
      </c>
      <c r="Z90">
        <v>3.4886413641899747E-2</v>
      </c>
      <c r="AB90">
        <v>18.75100695172469</v>
      </c>
      <c r="AC90">
        <v>21.454707533608435</v>
      </c>
      <c r="AD90">
        <v>18.517135284064267</v>
      </c>
      <c r="AE90">
        <v>21.737233806124795</v>
      </c>
      <c r="AF90">
        <v>20.350332133097869</v>
      </c>
      <c r="AG90">
        <v>19.713645845549046</v>
      </c>
      <c r="AH90">
        <v>17.618419074241121</v>
      </c>
      <c r="AI90">
        <v>24.752668869830963</v>
      </c>
      <c r="AJ90">
        <v>19.008004933826903</v>
      </c>
      <c r="AK90">
        <v>18.211043685054456</v>
      </c>
      <c r="AM90" t="s">
        <v>8</v>
      </c>
      <c r="AN90" t="s">
        <v>9</v>
      </c>
      <c r="AO90">
        <v>88</v>
      </c>
      <c r="AP90">
        <v>18.75100695172469</v>
      </c>
      <c r="AS90" t="s">
        <v>8</v>
      </c>
      <c r="AT90" t="s">
        <v>9</v>
      </c>
      <c r="AU90">
        <v>88</v>
      </c>
      <c r="AV90">
        <v>18.75100695172469</v>
      </c>
      <c r="AX90">
        <v>2.9468179563471666</v>
      </c>
      <c r="AY90">
        <v>2.8373954580167711</v>
      </c>
      <c r="AZ90">
        <v>3.1190749053395028</v>
      </c>
      <c r="BA90">
        <v>2.9699425248231317</v>
      </c>
      <c r="BB90">
        <v>3.3127844956872181</v>
      </c>
      <c r="BC90">
        <v>3.4586622598616077</v>
      </c>
      <c r="BD90">
        <v>3.4930709970983842</v>
      </c>
      <c r="BE90">
        <v>3.1757524342275003</v>
      </c>
      <c r="BF90">
        <v>4.0261641382627271</v>
      </c>
      <c r="BG90">
        <v>3.9235007541887379</v>
      </c>
    </row>
    <row r="91" spans="1:59">
      <c r="A91" t="s">
        <v>8</v>
      </c>
      <c r="B91" t="s">
        <v>9</v>
      </c>
      <c r="C91">
        <v>85</v>
      </c>
      <c r="D91">
        <v>89</v>
      </c>
      <c r="E91">
        <v>83</v>
      </c>
      <c r="F91">
        <v>75.086574509925029</v>
      </c>
      <c r="G91">
        <v>71.953398824677194</v>
      </c>
      <c r="H91">
        <v>79.552632774511466</v>
      </c>
      <c r="I91">
        <v>75.502422726626634</v>
      </c>
      <c r="J91">
        <v>84.710930893910771</v>
      </c>
      <c r="K91">
        <v>88.982370778707661</v>
      </c>
      <c r="L91">
        <v>90.013627289158904</v>
      </c>
      <c r="M91">
        <v>82.505477309747747</v>
      </c>
      <c r="N91">
        <v>104.36023113231188</v>
      </c>
      <c r="O91">
        <v>102.21155879875612</v>
      </c>
      <c r="Q91">
        <v>2.2098030460438369E-2</v>
      </c>
      <c r="R91">
        <v>2.48201379181613E-2</v>
      </c>
      <c r="S91">
        <v>2.6513481583959136E-2</v>
      </c>
      <c r="T91">
        <v>2.603672039624896E-2</v>
      </c>
      <c r="U91">
        <v>2.8666452751415585E-2</v>
      </c>
      <c r="V91">
        <v>2.6697206785481653E-2</v>
      </c>
      <c r="W91">
        <v>2.5126140671322201E-2</v>
      </c>
      <c r="X91">
        <v>2.6970651170969365E-2</v>
      </c>
      <c r="Y91">
        <v>3.0766205137163029E-2</v>
      </c>
      <c r="Z91">
        <v>2.487033658315134E-2</v>
      </c>
      <c r="AB91">
        <v>36.34136429636451</v>
      </c>
      <c r="AC91">
        <v>38.439464740412603</v>
      </c>
      <c r="AD91">
        <v>44.431493541287665</v>
      </c>
      <c r="AE91">
        <v>38.008893501060903</v>
      </c>
      <c r="AF91">
        <v>45.012695621419503</v>
      </c>
      <c r="AG91">
        <v>42.14602243605853</v>
      </c>
      <c r="AH91">
        <v>40.611348845732962</v>
      </c>
      <c r="AI91">
        <v>36.62815469965453</v>
      </c>
      <c r="AJ91">
        <v>50.799433208167585</v>
      </c>
      <c r="AK91">
        <v>39.291977643492693</v>
      </c>
      <c r="AM91" t="s">
        <v>8</v>
      </c>
      <c r="AN91" t="s">
        <v>9</v>
      </c>
      <c r="AO91">
        <v>89</v>
      </c>
      <c r="AP91">
        <v>36.34136429636451</v>
      </c>
      <c r="AS91" t="s">
        <v>8</v>
      </c>
      <c r="AT91" t="s">
        <v>9</v>
      </c>
      <c r="AU91">
        <v>89</v>
      </c>
      <c r="AV91">
        <v>36.34136429636451</v>
      </c>
      <c r="AX91">
        <v>1.8341365282163846</v>
      </c>
      <c r="AY91">
        <v>1.6592654106902984</v>
      </c>
      <c r="AZ91">
        <v>1.590028398959787</v>
      </c>
      <c r="BA91">
        <v>1.7579565022592221</v>
      </c>
      <c r="BB91">
        <v>1.6684548372498895</v>
      </c>
      <c r="BC91">
        <v>1.8719447312257298</v>
      </c>
      <c r="BD91">
        <v>1.9663351399099029</v>
      </c>
      <c r="BE91">
        <v>1.9891238776903799</v>
      </c>
      <c r="BF91">
        <v>1.8232085507438125</v>
      </c>
      <c r="BG91">
        <v>2.3061555664202165</v>
      </c>
    </row>
    <row r="92" spans="1:59">
      <c r="A92" t="s">
        <v>8</v>
      </c>
      <c r="B92" t="s">
        <v>9</v>
      </c>
      <c r="C92">
        <v>90</v>
      </c>
      <c r="D92" t="s">
        <v>10</v>
      </c>
      <c r="E92">
        <v>216</v>
      </c>
      <c r="F92">
        <v>235.87597001703264</v>
      </c>
      <c r="G92">
        <v>247.04107005931843</v>
      </c>
      <c r="H92">
        <v>257.35645939690409</v>
      </c>
      <c r="I92">
        <v>271.68103376942423</v>
      </c>
      <c r="J92">
        <v>280.83710546028215</v>
      </c>
      <c r="K92">
        <v>295.96583620431545</v>
      </c>
      <c r="L92">
        <v>313.201892608864</v>
      </c>
      <c r="M92">
        <v>329.70797874237888</v>
      </c>
      <c r="N92">
        <v>338.80208860454371</v>
      </c>
      <c r="O92">
        <v>365.58255327976013</v>
      </c>
      <c r="Q92">
        <v>4.1978564656644478E-2</v>
      </c>
      <c r="R92">
        <v>4.1031213266581629E-2</v>
      </c>
      <c r="S92">
        <v>4.1529264054897812E-2</v>
      </c>
      <c r="T92">
        <v>4.2173010453580642E-2</v>
      </c>
      <c r="U92">
        <v>4.2363455653423546E-2</v>
      </c>
      <c r="V92">
        <v>4.3500618903635942E-2</v>
      </c>
      <c r="W92">
        <v>4.3765033465587654E-2</v>
      </c>
      <c r="X92">
        <v>4.3415301197600883E-2</v>
      </c>
      <c r="Y92">
        <v>4.3847740230038942E-2</v>
      </c>
      <c r="Z92">
        <v>4.5366605863754919E-2</v>
      </c>
      <c r="AB92">
        <v>33.672691952752565</v>
      </c>
      <c r="AC92">
        <v>32.268446298243092</v>
      </c>
      <c r="AD92">
        <v>32.072834042937764</v>
      </c>
      <c r="AE92">
        <v>32.497002008992929</v>
      </c>
      <c r="AF92">
        <v>31.78606032095411</v>
      </c>
      <c r="AG92">
        <v>32.395383090915686</v>
      </c>
      <c r="AH92">
        <v>32.526037088186712</v>
      </c>
      <c r="AI92">
        <v>32.358980972691725</v>
      </c>
      <c r="AJ92">
        <v>31.539257635545461</v>
      </c>
      <c r="AK92">
        <v>33.139508997583121</v>
      </c>
      <c r="AM92" t="s">
        <v>8</v>
      </c>
      <c r="AN92" t="s">
        <v>9</v>
      </c>
      <c r="AO92" t="s">
        <v>10</v>
      </c>
      <c r="AP92">
        <v>33.672691952752565</v>
      </c>
      <c r="AS92" t="s">
        <v>8</v>
      </c>
      <c r="AT92" t="s">
        <v>9</v>
      </c>
      <c r="AU92" t="s">
        <v>10</v>
      </c>
      <c r="AV92">
        <v>33.672691952752565</v>
      </c>
      <c r="AX92">
        <v>9.0673699658352067</v>
      </c>
      <c r="AY92">
        <v>9.9017346583087384</v>
      </c>
      <c r="AZ92">
        <v>10.370429532331737</v>
      </c>
      <c r="BA92">
        <v>10.803454770598037</v>
      </c>
      <c r="BB92">
        <v>11.404779842073786</v>
      </c>
      <c r="BC92">
        <v>11.789138589549339</v>
      </c>
      <c r="BD92">
        <v>12.424220991260706</v>
      </c>
      <c r="BE92">
        <v>13.147765899464618</v>
      </c>
      <c r="BF92">
        <v>13.840667703448515</v>
      </c>
      <c r="BG92">
        <v>14.22242538229203</v>
      </c>
    </row>
    <row r="93" spans="1:59">
      <c r="A93" t="s">
        <v>11</v>
      </c>
      <c r="B93" t="s">
        <v>12</v>
      </c>
      <c r="C93">
        <v>0</v>
      </c>
      <c r="D93">
        <v>0</v>
      </c>
      <c r="E93">
        <v>778</v>
      </c>
      <c r="F93">
        <v>817.02118912058904</v>
      </c>
      <c r="G93">
        <v>828.2385494967732</v>
      </c>
      <c r="H93">
        <v>834.589416369888</v>
      </c>
      <c r="I93">
        <v>823.62252222567895</v>
      </c>
      <c r="J93">
        <v>823.16198717411953</v>
      </c>
      <c r="K93">
        <v>818.04363523946586</v>
      </c>
      <c r="L93">
        <v>811.47304796794174</v>
      </c>
      <c r="M93">
        <v>806.7795820259837</v>
      </c>
      <c r="N93">
        <v>803.14258701695496</v>
      </c>
      <c r="O93">
        <v>800.12779558810894</v>
      </c>
      <c r="Q93">
        <v>7.0900483703858277E-2</v>
      </c>
      <c r="R93">
        <v>6.8385862802922012E-2</v>
      </c>
      <c r="S93">
        <v>6.7677047127579215E-2</v>
      </c>
      <c r="T93">
        <v>6.6844187567740423E-2</v>
      </c>
      <c r="U93">
        <v>6.7394328456545985E-2</v>
      </c>
      <c r="V93">
        <v>6.6999080671130903E-2</v>
      </c>
      <c r="W93">
        <v>6.6884340518827995E-2</v>
      </c>
      <c r="X93">
        <v>6.7074119382183786E-2</v>
      </c>
      <c r="Y93">
        <v>6.72893563256029E-2</v>
      </c>
      <c r="Z93">
        <v>6.7389595882941036E-2</v>
      </c>
      <c r="AB93">
        <v>55.106905988138912</v>
      </c>
      <c r="AC93">
        <v>53.195460824591343</v>
      </c>
      <c r="AD93">
        <v>52.906119115753647</v>
      </c>
      <c r="AE93">
        <v>51.804570014302207</v>
      </c>
      <c r="AF93">
        <v>52.483140290457484</v>
      </c>
      <c r="AG93">
        <v>52.197688502057439</v>
      </c>
      <c r="AH93">
        <v>52.115512039437682</v>
      </c>
      <c r="AI93">
        <v>52.241352136442117</v>
      </c>
      <c r="AJ93">
        <v>52.3090076190094</v>
      </c>
      <c r="AK93">
        <v>52.352401692053434</v>
      </c>
      <c r="AM93" t="s">
        <v>11</v>
      </c>
      <c r="AN93" t="s">
        <v>12</v>
      </c>
      <c r="AO93">
        <v>0</v>
      </c>
      <c r="AP93">
        <v>55.106905988138912</v>
      </c>
      <c r="AS93" t="s">
        <v>11</v>
      </c>
      <c r="AT93" t="s">
        <v>12</v>
      </c>
      <c r="AU93">
        <v>0</v>
      </c>
      <c r="AV93">
        <v>55.106905988138912</v>
      </c>
      <c r="AX93">
        <v>55.160576321601738</v>
      </c>
      <c r="AY93">
        <v>57.927197504951238</v>
      </c>
      <c r="AZ93">
        <v>58.722513781503189</v>
      </c>
      <c r="BA93">
        <v>59.172793314745832</v>
      </c>
      <c r="BB93">
        <v>58.3952352151924</v>
      </c>
      <c r="BC93">
        <v>58.362583057274257</v>
      </c>
      <c r="BD93">
        <v>57.999689429340734</v>
      </c>
      <c r="BE93">
        <v>57.533831613571259</v>
      </c>
      <c r="BF93">
        <v>57.201062608038853</v>
      </c>
      <c r="BG93">
        <v>56.943197902670192</v>
      </c>
    </row>
    <row r="94" spans="1:59">
      <c r="A94" t="s">
        <v>11</v>
      </c>
      <c r="B94" t="s">
        <v>12</v>
      </c>
      <c r="C94">
        <v>0</v>
      </c>
      <c r="D94">
        <v>1</v>
      </c>
      <c r="E94">
        <v>809</v>
      </c>
      <c r="F94">
        <v>790.05379036918623</v>
      </c>
      <c r="G94">
        <v>829.52757799350354</v>
      </c>
      <c r="H94">
        <v>840.73758692574052</v>
      </c>
      <c r="I94">
        <v>847.15235150524859</v>
      </c>
      <c r="J94">
        <v>836.48260507603788</v>
      </c>
      <c r="K94">
        <v>835.71343870282089</v>
      </c>
      <c r="L94">
        <v>830.5175659315604</v>
      </c>
      <c r="M94">
        <v>823.88423737948085</v>
      </c>
      <c r="N94">
        <v>819.20248196779221</v>
      </c>
      <c r="O94">
        <v>815.63154390044542</v>
      </c>
      <c r="Q94">
        <v>6.6551680976694561E-2</v>
      </c>
      <c r="R94">
        <v>7.1553790327879535E-2</v>
      </c>
      <c r="S94">
        <v>6.9029214753632828E-2</v>
      </c>
      <c r="T94">
        <v>6.8350352317076063E-2</v>
      </c>
      <c r="U94">
        <v>6.7530271413120638E-2</v>
      </c>
      <c r="V94">
        <v>6.8049806045141534E-2</v>
      </c>
      <c r="W94">
        <v>6.7679690340654533E-2</v>
      </c>
      <c r="X94">
        <v>6.7570673036125573E-2</v>
      </c>
      <c r="Y94">
        <v>6.7766672842235365E-2</v>
      </c>
      <c r="Z94">
        <v>6.7983107985917612E-2</v>
      </c>
      <c r="AB94">
        <v>51.915895913165429</v>
      </c>
      <c r="AC94">
        <v>55.797500672099709</v>
      </c>
      <c r="AD94">
        <v>53.868445733976039</v>
      </c>
      <c r="AE94">
        <v>53.568541147145581</v>
      </c>
      <c r="AF94">
        <v>52.471710653537961</v>
      </c>
      <c r="AG94">
        <v>53.111215621224666</v>
      </c>
      <c r="AH94">
        <v>52.833729088989145</v>
      </c>
      <c r="AI94">
        <v>52.743673988606588</v>
      </c>
      <c r="AJ94">
        <v>52.867346689376539</v>
      </c>
      <c r="AK94">
        <v>52.933165471164635</v>
      </c>
      <c r="AM94" t="s">
        <v>11</v>
      </c>
      <c r="AN94" t="s">
        <v>12</v>
      </c>
      <c r="AO94">
        <v>1</v>
      </c>
      <c r="AP94">
        <v>51.915895913165429</v>
      </c>
      <c r="AS94" t="s">
        <v>11</v>
      </c>
      <c r="AT94" t="s">
        <v>12</v>
      </c>
      <c r="AU94">
        <v>1</v>
      </c>
      <c r="AV94">
        <v>51.915895913165429</v>
      </c>
      <c r="AX94">
        <v>53.840309910145898</v>
      </c>
      <c r="AY94">
        <v>52.579407811078404</v>
      </c>
      <c r="AZ94">
        <v>55.206454731993766</v>
      </c>
      <c r="BA94">
        <v>55.952499670197895</v>
      </c>
      <c r="BB94">
        <v>56.379413036033917</v>
      </c>
      <c r="BC94">
        <v>55.669323475574856</v>
      </c>
      <c r="BD94">
        <v>55.61813416048652</v>
      </c>
      <c r="BE94">
        <v>55.272340093418102</v>
      </c>
      <c r="BF94">
        <v>54.830880927806504</v>
      </c>
      <c r="BG94">
        <v>54.519302235236886</v>
      </c>
    </row>
    <row r="95" spans="1:59">
      <c r="A95" t="s">
        <v>11</v>
      </c>
      <c r="B95" t="s">
        <v>12</v>
      </c>
      <c r="C95">
        <v>0</v>
      </c>
      <c r="D95">
        <v>2</v>
      </c>
      <c r="E95">
        <v>781</v>
      </c>
      <c r="F95">
        <v>818.07113303367339</v>
      </c>
      <c r="G95">
        <v>801.7944852501148</v>
      </c>
      <c r="H95">
        <v>841.94470195283202</v>
      </c>
      <c r="I95">
        <v>853.27846165725362</v>
      </c>
      <c r="J95">
        <v>859.54189099152075</v>
      </c>
      <c r="K95">
        <v>849.12703062602782</v>
      </c>
      <c r="L95">
        <v>848.13920637139688</v>
      </c>
      <c r="M95">
        <v>842.86262223996516</v>
      </c>
      <c r="N95">
        <v>836.14187712118746</v>
      </c>
      <c r="O95">
        <v>831.42675082275184</v>
      </c>
      <c r="Q95">
        <v>6.3071675647220729E-2</v>
      </c>
      <c r="R95">
        <v>6.229423984632277E-2</v>
      </c>
      <c r="S95">
        <v>6.6908605274751606E-2</v>
      </c>
      <c r="T95">
        <v>6.4552064236925069E-2</v>
      </c>
      <c r="U95">
        <v>6.3934665044135808E-2</v>
      </c>
      <c r="V95">
        <v>6.3188580982743187E-2</v>
      </c>
      <c r="W95">
        <v>6.364344666928741E-2</v>
      </c>
      <c r="X95">
        <v>6.3319098925369591E-2</v>
      </c>
      <c r="Y95">
        <v>6.3223930969315639E-2</v>
      </c>
      <c r="Z95">
        <v>6.3413529592427256E-2</v>
      </c>
      <c r="AB95">
        <v>52.664295297372867</v>
      </c>
      <c r="AC95">
        <v>49.169360010036591</v>
      </c>
      <c r="AD95">
        <v>52.614631014295277</v>
      </c>
      <c r="AE95">
        <v>50.758566615040095</v>
      </c>
      <c r="AF95">
        <v>50.452868979986199</v>
      </c>
      <c r="AG95">
        <v>49.476619103454397</v>
      </c>
      <c r="AH95">
        <v>50.039847406655007</v>
      </c>
      <c r="AI95">
        <v>49.797525288181056</v>
      </c>
      <c r="AJ95">
        <v>49.723013947047811</v>
      </c>
      <c r="AK95">
        <v>49.848015041073673</v>
      </c>
      <c r="AM95" t="s">
        <v>11</v>
      </c>
      <c r="AN95" t="s">
        <v>12</v>
      </c>
      <c r="AO95">
        <v>2</v>
      </c>
      <c r="AP95">
        <v>52.664295297372867</v>
      </c>
      <c r="AS95" t="s">
        <v>11</v>
      </c>
      <c r="AT95" t="s">
        <v>12</v>
      </c>
      <c r="AU95">
        <v>2</v>
      </c>
      <c r="AV95">
        <v>52.664295297372867</v>
      </c>
      <c r="AX95">
        <v>49.258978680479387</v>
      </c>
      <c r="AY95">
        <v>51.597117159054207</v>
      </c>
      <c r="AZ95">
        <v>50.570521709425549</v>
      </c>
      <c r="BA95">
        <v>53.102863154464949</v>
      </c>
      <c r="BB95">
        <v>53.817702370405769</v>
      </c>
      <c r="BC95">
        <v>54.212747353815956</v>
      </c>
      <c r="BD95">
        <v>53.555864658932492</v>
      </c>
      <c r="BE95">
        <v>53.493560927947946</v>
      </c>
      <c r="BF95">
        <v>53.160757925085015</v>
      </c>
      <c r="BG95">
        <v>52.73686926884583</v>
      </c>
    </row>
    <row r="96" spans="1:59">
      <c r="A96" t="s">
        <v>11</v>
      </c>
      <c r="B96" t="s">
        <v>12</v>
      </c>
      <c r="C96">
        <v>0</v>
      </c>
      <c r="D96">
        <v>3</v>
      </c>
      <c r="E96">
        <v>783</v>
      </c>
      <c r="F96">
        <v>782.75228704296808</v>
      </c>
      <c r="G96">
        <v>817.930579049529</v>
      </c>
      <c r="H96">
        <v>803.76389041909238</v>
      </c>
      <c r="I96">
        <v>844.21228987182644</v>
      </c>
      <c r="J96">
        <v>855.51650551427019</v>
      </c>
      <c r="K96">
        <v>861.61078675342685</v>
      </c>
      <c r="L96">
        <v>851.53793051177217</v>
      </c>
      <c r="M96">
        <v>850.37341981032739</v>
      </c>
      <c r="N96">
        <v>845.0804132690655</v>
      </c>
      <c r="O96">
        <v>838.35323926661931</v>
      </c>
      <c r="Q96">
        <v>5.3697436517980493E-2</v>
      </c>
      <c r="R96">
        <v>5.3687737245151926E-2</v>
      </c>
      <c r="S96">
        <v>5.2953213699384542E-2</v>
      </c>
      <c r="T96">
        <v>5.6802674279227895E-2</v>
      </c>
      <c r="U96">
        <v>5.4780706346153722E-2</v>
      </c>
      <c r="V96">
        <v>5.4264362791827059E-2</v>
      </c>
      <c r="W96">
        <v>5.3653840711600648E-2</v>
      </c>
      <c r="X96">
        <v>5.40164377267656E-2</v>
      </c>
      <c r="Y96">
        <v>5.3759718383236961E-2</v>
      </c>
      <c r="Z96">
        <v>5.368750397901733E-2</v>
      </c>
      <c r="AB96">
        <v>52.179993149496589</v>
      </c>
      <c r="AC96">
        <v>54.604662501204899</v>
      </c>
      <c r="AD96">
        <v>51.286937492437836</v>
      </c>
      <c r="AE96">
        <v>54.699654480816974</v>
      </c>
      <c r="AF96">
        <v>52.75206394090511</v>
      </c>
      <c r="AG96">
        <v>52.423189726659182</v>
      </c>
      <c r="AH96">
        <v>51.445899451000933</v>
      </c>
      <c r="AI96">
        <v>51.996532241036725</v>
      </c>
      <c r="AJ96">
        <v>51.755975741042292</v>
      </c>
      <c r="AK96">
        <v>51.680682875848611</v>
      </c>
      <c r="AM96" t="s">
        <v>11</v>
      </c>
      <c r="AN96" t="s">
        <v>12</v>
      </c>
      <c r="AO96">
        <v>3</v>
      </c>
      <c r="AP96">
        <v>52.179993149496589</v>
      </c>
      <c r="AS96" t="s">
        <v>11</v>
      </c>
      <c r="AT96" t="s">
        <v>12</v>
      </c>
      <c r="AU96">
        <v>3</v>
      </c>
      <c r="AV96">
        <v>52.179993149496589</v>
      </c>
      <c r="AX96">
        <v>42.045092793578725</v>
      </c>
      <c r="AY96">
        <v>42.031791242793823</v>
      </c>
      <c r="AZ96">
        <v>43.92077534462711</v>
      </c>
      <c r="BA96">
        <v>43.160060481224242</v>
      </c>
      <c r="BB96">
        <v>45.332035843091347</v>
      </c>
      <c r="BC96">
        <v>45.939043244937032</v>
      </c>
      <c r="BD96">
        <v>46.266290524899368</v>
      </c>
      <c r="BE96">
        <v>45.72540396630837</v>
      </c>
      <c r="BF96">
        <v>45.662872726843034</v>
      </c>
      <c r="BG96">
        <v>45.378651844104361</v>
      </c>
    </row>
    <row r="97" spans="1:59">
      <c r="A97" t="s">
        <v>11</v>
      </c>
      <c r="B97" t="s">
        <v>12</v>
      </c>
      <c r="C97">
        <v>0</v>
      </c>
      <c r="D97">
        <v>4</v>
      </c>
      <c r="E97">
        <v>748</v>
      </c>
      <c r="F97">
        <v>790.94003831333532</v>
      </c>
      <c r="G97">
        <v>790.74235891834917</v>
      </c>
      <c r="H97">
        <v>824.3277199255017</v>
      </c>
      <c r="I97">
        <v>812.06420473409037</v>
      </c>
      <c r="J97">
        <v>853.01068653474363</v>
      </c>
      <c r="K97">
        <v>864.36470488671796</v>
      </c>
      <c r="L97">
        <v>870.37355535155802</v>
      </c>
      <c r="M97">
        <v>860.5125047221004</v>
      </c>
      <c r="N97">
        <v>859.18413905722821</v>
      </c>
      <c r="O97">
        <v>853.83864883719127</v>
      </c>
      <c r="Q97">
        <v>5.3377884258892158E-2</v>
      </c>
      <c r="R97">
        <v>5.0538378254989212E-2</v>
      </c>
      <c r="S97">
        <v>5.037511873576217E-2</v>
      </c>
      <c r="T97">
        <v>4.9968112155537647E-2</v>
      </c>
      <c r="U97">
        <v>5.3438158189073062E-2</v>
      </c>
      <c r="V97">
        <v>5.1523763057796421E-2</v>
      </c>
      <c r="W97">
        <v>5.1035792415210682E-2</v>
      </c>
      <c r="X97">
        <v>5.0453999260518252E-2</v>
      </c>
      <c r="Y97">
        <v>5.0782688067164169E-2</v>
      </c>
      <c r="Z97">
        <v>5.0545140815904034E-2</v>
      </c>
      <c r="AB97">
        <v>43.460825877700707</v>
      </c>
      <c r="AC97">
        <v>41.092881284426433</v>
      </c>
      <c r="AD97">
        <v>42.940613037751675</v>
      </c>
      <c r="AE97">
        <v>40.483407215517168</v>
      </c>
      <c r="AF97">
        <v>43.146140948887378</v>
      </c>
      <c r="AG97">
        <v>41.620815739886197</v>
      </c>
      <c r="AH97">
        <v>41.36454702550536</v>
      </c>
      <c r="AI97">
        <v>40.60243543817559</v>
      </c>
      <c r="AJ97">
        <v>41.01205051196763</v>
      </c>
      <c r="AK97">
        <v>40.821808308278058</v>
      </c>
      <c r="AM97" t="s">
        <v>11</v>
      </c>
      <c r="AN97" t="s">
        <v>12</v>
      </c>
      <c r="AO97">
        <v>4</v>
      </c>
      <c r="AP97">
        <v>43.460825877700707</v>
      </c>
      <c r="AS97" t="s">
        <v>11</v>
      </c>
      <c r="AT97" t="s">
        <v>12</v>
      </c>
      <c r="AU97">
        <v>4</v>
      </c>
      <c r="AV97">
        <v>43.460825877700707</v>
      </c>
      <c r="AX97">
        <v>39.926657425651335</v>
      </c>
      <c r="AY97">
        <v>42.218705820812943</v>
      </c>
      <c r="AZ97">
        <v>42.208154112947</v>
      </c>
      <c r="BA97">
        <v>44.000869625579902</v>
      </c>
      <c r="BB97">
        <v>43.346269131085577</v>
      </c>
      <c r="BC97">
        <v>45.531905697449687</v>
      </c>
      <c r="BD97">
        <v>46.137959174914705</v>
      </c>
      <c r="BE97">
        <v>46.458698899555934</v>
      </c>
      <c r="BF97">
        <v>45.93233688038567</v>
      </c>
      <c r="BG97">
        <v>45.861431531672636</v>
      </c>
    </row>
    <row r="98" spans="1:59">
      <c r="A98" t="s">
        <v>11</v>
      </c>
      <c r="B98" t="s">
        <v>12</v>
      </c>
      <c r="C98">
        <v>5</v>
      </c>
      <c r="D98">
        <v>5</v>
      </c>
      <c r="E98">
        <v>733</v>
      </c>
      <c r="F98">
        <v>756.30632152517433</v>
      </c>
      <c r="G98">
        <v>798.69002746199828</v>
      </c>
      <c r="H98">
        <v>798.5555349063161</v>
      </c>
      <c r="I98">
        <v>831.26068581323727</v>
      </c>
      <c r="J98">
        <v>820.12373619713196</v>
      </c>
      <c r="K98">
        <v>861.50840904220661</v>
      </c>
      <c r="L98">
        <v>872.98397506554761</v>
      </c>
      <c r="M98">
        <v>878.98351006417352</v>
      </c>
      <c r="N98">
        <v>869.31140668746991</v>
      </c>
      <c r="O98">
        <v>867.85277703978852</v>
      </c>
      <c r="Q98">
        <v>4.346675757769472E-2</v>
      </c>
      <c r="R98">
        <v>4.3222567812878684E-2</v>
      </c>
      <c r="S98">
        <v>4.1028035649116133E-2</v>
      </c>
      <c r="T98">
        <v>4.1303208515462424E-2</v>
      </c>
      <c r="U98">
        <v>4.0587335278509953E-2</v>
      </c>
      <c r="V98">
        <v>4.3310987970028449E-2</v>
      </c>
      <c r="W98">
        <v>4.1791844727013853E-2</v>
      </c>
      <c r="X98">
        <v>4.1450228172542611E-2</v>
      </c>
      <c r="Y98">
        <v>4.1019842524555525E-2</v>
      </c>
      <c r="Z98">
        <v>4.1276701806554614E-2</v>
      </c>
      <c r="AB98">
        <v>32.870164903181866</v>
      </c>
      <c r="AC98">
        <v>33.672531855302189</v>
      </c>
      <c r="AD98">
        <v>31.882080853185236</v>
      </c>
      <c r="AE98">
        <v>33.229332356838363</v>
      </c>
      <c r="AF98">
        <v>31.45136151448429</v>
      </c>
      <c r="AG98">
        <v>33.471461758464422</v>
      </c>
      <c r="AH98">
        <v>32.284087560238</v>
      </c>
      <c r="AI98">
        <v>32.079377902684513</v>
      </c>
      <c r="AJ98">
        <v>31.50253853765906</v>
      </c>
      <c r="AK98">
        <v>31.804337346969469</v>
      </c>
      <c r="AM98" t="s">
        <v>11</v>
      </c>
      <c r="AN98" t="s">
        <v>12</v>
      </c>
      <c r="AO98">
        <v>5</v>
      </c>
      <c r="AP98">
        <v>32.870164903181866</v>
      </c>
      <c r="AS98" t="s">
        <v>11</v>
      </c>
      <c r="AT98" t="s">
        <v>12</v>
      </c>
      <c r="AU98">
        <v>5</v>
      </c>
      <c r="AV98">
        <v>32.870164903181866</v>
      </c>
      <c r="AX98">
        <v>31.861133304450231</v>
      </c>
      <c r="AY98">
        <v>32.87418353221279</v>
      </c>
      <c r="AZ98">
        <v>34.716465803413016</v>
      </c>
      <c r="BA98">
        <v>34.710619848099178</v>
      </c>
      <c r="BB98">
        <v>36.132206714112243</v>
      </c>
      <c r="BC98">
        <v>35.648119624993988</v>
      </c>
      <c r="BD98">
        <v>37.446977166983054</v>
      </c>
      <c r="BE98">
        <v>37.945782813386451</v>
      </c>
      <c r="BF98">
        <v>38.206563146750618</v>
      </c>
      <c r="BG98">
        <v>37.786148174009043</v>
      </c>
    </row>
    <row r="99" spans="1:59">
      <c r="A99" t="s">
        <v>11</v>
      </c>
      <c r="B99" t="s">
        <v>12</v>
      </c>
      <c r="C99">
        <v>5</v>
      </c>
      <c r="D99">
        <v>6</v>
      </c>
      <c r="E99">
        <v>740</v>
      </c>
      <c r="F99">
        <v>743.17421610173881</v>
      </c>
      <c r="G99">
        <v>766.76747450103574</v>
      </c>
      <c r="H99">
        <v>808.93470188862932</v>
      </c>
      <c r="I99">
        <v>808.86272855743084</v>
      </c>
      <c r="J99">
        <v>840.96309204150612</v>
      </c>
      <c r="K99">
        <v>830.70828741948003</v>
      </c>
      <c r="L99">
        <v>872.72237819921224</v>
      </c>
      <c r="M99">
        <v>884.3730680002941</v>
      </c>
      <c r="N99">
        <v>890.39451711138383</v>
      </c>
      <c r="O99">
        <v>880.84375351323501</v>
      </c>
      <c r="Q99">
        <v>3.8699904584943795E-2</v>
      </c>
      <c r="R99">
        <v>3.9702237236606007E-2</v>
      </c>
      <c r="S99">
        <v>3.9574672722208749E-2</v>
      </c>
      <c r="T99">
        <v>3.7593970948331314E-2</v>
      </c>
      <c r="U99">
        <v>3.7864716340891655E-2</v>
      </c>
      <c r="V99">
        <v>3.7199299558018949E-2</v>
      </c>
      <c r="W99">
        <v>3.9645555646718782E-2</v>
      </c>
      <c r="X99">
        <v>3.8260107162856813E-2</v>
      </c>
      <c r="Y99">
        <v>3.7944842530349188E-2</v>
      </c>
      <c r="Z99">
        <v>3.755940055770246E-2</v>
      </c>
      <c r="AB99">
        <v>25.143936939185114</v>
      </c>
      <c r="AC99">
        <v>25.816169437387725</v>
      </c>
      <c r="AD99">
        <v>26.38898702407349</v>
      </c>
      <c r="AE99">
        <v>25.009429357683366</v>
      </c>
      <c r="AF99">
        <v>26.002686716920763</v>
      </c>
      <c r="AG99">
        <v>24.68558913281608</v>
      </c>
      <c r="AH99">
        <v>26.211364791420785</v>
      </c>
      <c r="AI99">
        <v>25.271801389099863</v>
      </c>
      <c r="AJ99">
        <v>25.105190063336934</v>
      </c>
      <c r="AK99">
        <v>24.669219281011792</v>
      </c>
      <c r="AM99" t="s">
        <v>11</v>
      </c>
      <c r="AN99" t="s">
        <v>12</v>
      </c>
      <c r="AO99">
        <v>6</v>
      </c>
      <c r="AP99">
        <v>25.143936939185114</v>
      </c>
      <c r="AS99" t="s">
        <v>11</v>
      </c>
      <c r="AT99" t="s">
        <v>12</v>
      </c>
      <c r="AU99">
        <v>6</v>
      </c>
      <c r="AV99">
        <v>25.143936939185114</v>
      </c>
      <c r="AX99">
        <v>28.637929392858407</v>
      </c>
      <c r="AY99">
        <v>28.760771253127693</v>
      </c>
      <c r="AZ99">
        <v>29.673828102028406</v>
      </c>
      <c r="BA99">
        <v>31.305695778539906</v>
      </c>
      <c r="BB99">
        <v>31.302910417489866</v>
      </c>
      <c r="BC99">
        <v>32.545191421465596</v>
      </c>
      <c r="BD99">
        <v>32.148331461055946</v>
      </c>
      <c r="BE99">
        <v>33.774272765454747</v>
      </c>
      <c r="BF99">
        <v>34.225153349105391</v>
      </c>
      <c r="BG99">
        <v>34.458182855167657</v>
      </c>
    </row>
    <row r="100" spans="1:59">
      <c r="A100" t="s">
        <v>11</v>
      </c>
      <c r="B100" t="s">
        <v>12</v>
      </c>
      <c r="C100">
        <v>5</v>
      </c>
      <c r="D100">
        <v>7</v>
      </c>
      <c r="E100">
        <v>703</v>
      </c>
      <c r="F100">
        <v>746.36468738624762</v>
      </c>
      <c r="G100">
        <v>751.10091567700158</v>
      </c>
      <c r="H100">
        <v>774.87327775974052</v>
      </c>
      <c r="I100">
        <v>816.69183987670601</v>
      </c>
      <c r="J100">
        <v>816.63151917967048</v>
      </c>
      <c r="K100">
        <v>847.92673640598412</v>
      </c>
      <c r="L100">
        <v>838.69892705669122</v>
      </c>
      <c r="M100">
        <v>881.21247878280838</v>
      </c>
      <c r="N100">
        <v>892.99926668064199</v>
      </c>
      <c r="O100">
        <v>899.01370510039158</v>
      </c>
      <c r="Q100">
        <v>3.980400410114842E-2</v>
      </c>
      <c r="R100">
        <v>3.9698966390401179E-2</v>
      </c>
      <c r="S100">
        <v>4.0632661943730775E-2</v>
      </c>
      <c r="T100">
        <v>4.0544884922470617E-2</v>
      </c>
      <c r="U100">
        <v>3.8524855891267196E-2</v>
      </c>
      <c r="V100">
        <v>3.8743166455175448E-2</v>
      </c>
      <c r="W100">
        <v>3.8158811679032532E-2</v>
      </c>
      <c r="X100">
        <v>4.061365201149307E-2</v>
      </c>
      <c r="Y100">
        <v>3.9188759005746927E-2</v>
      </c>
      <c r="Z100">
        <v>3.8859231962581391E-2</v>
      </c>
      <c r="AB100">
        <v>31.137653588069579</v>
      </c>
      <c r="AC100">
        <v>29.460149500180346</v>
      </c>
      <c r="AD100">
        <v>30.191484325274349</v>
      </c>
      <c r="AE100">
        <v>30.838165638145718</v>
      </c>
      <c r="AF100">
        <v>29.256664864948345</v>
      </c>
      <c r="AG100">
        <v>30.395004774775725</v>
      </c>
      <c r="AH100">
        <v>28.923651502836304</v>
      </c>
      <c r="AI100">
        <v>30.689862087963153</v>
      </c>
      <c r="AJ100">
        <v>29.591467807765795</v>
      </c>
      <c r="AK100">
        <v>29.39579470734558</v>
      </c>
      <c r="AM100" t="s">
        <v>11</v>
      </c>
      <c r="AN100" t="s">
        <v>12</v>
      </c>
      <c r="AO100">
        <v>7</v>
      </c>
      <c r="AP100">
        <v>31.137653588069579</v>
      </c>
      <c r="AS100" t="s">
        <v>11</v>
      </c>
      <c r="AT100" t="s">
        <v>12</v>
      </c>
      <c r="AU100">
        <v>7</v>
      </c>
      <c r="AV100">
        <v>31.137653588069579</v>
      </c>
      <c r="AX100">
        <v>27.982214883107339</v>
      </c>
      <c r="AY100">
        <v>29.708303077674557</v>
      </c>
      <c r="AZ100">
        <v>29.896823927983704</v>
      </c>
      <c r="BA100">
        <v>30.843059125819032</v>
      </c>
      <c r="BB100">
        <v>32.507605343826853</v>
      </c>
      <c r="BC100">
        <v>32.50520433855467</v>
      </c>
      <c r="BD100">
        <v>33.750879293377189</v>
      </c>
      <c r="BE100">
        <v>33.383575532193319</v>
      </c>
      <c r="BF100">
        <v>35.075785119454068</v>
      </c>
      <c r="BG100">
        <v>35.544946473278806</v>
      </c>
    </row>
    <row r="101" spans="1:59">
      <c r="A101" t="s">
        <v>11</v>
      </c>
      <c r="B101" t="s">
        <v>12</v>
      </c>
      <c r="C101">
        <v>5</v>
      </c>
      <c r="D101">
        <v>8</v>
      </c>
      <c r="E101">
        <v>691</v>
      </c>
      <c r="F101">
        <v>710.34984210797336</v>
      </c>
      <c r="G101">
        <v>752.29048484156999</v>
      </c>
      <c r="H101">
        <v>758.40599944401106</v>
      </c>
      <c r="I101">
        <v>782.33522854509135</v>
      </c>
      <c r="J101">
        <v>823.71771321166659</v>
      </c>
      <c r="K101">
        <v>823.66457432673803</v>
      </c>
      <c r="L101">
        <v>854.2463575825908</v>
      </c>
      <c r="M101">
        <v>845.99594919638571</v>
      </c>
      <c r="N101">
        <v>888.99650489959606</v>
      </c>
      <c r="O101">
        <v>900.89227103201802</v>
      </c>
      <c r="Q101">
        <v>3.8109083518625873E-2</v>
      </c>
      <c r="R101">
        <v>3.6809715408475968E-2</v>
      </c>
      <c r="S101">
        <v>3.677392554490632E-2</v>
      </c>
      <c r="T101">
        <v>3.7588591320696932E-2</v>
      </c>
      <c r="U101">
        <v>3.7422759866196184E-2</v>
      </c>
      <c r="V101">
        <v>3.5602361909239939E-2</v>
      </c>
      <c r="W101">
        <v>3.5809913587895502E-2</v>
      </c>
      <c r="X101">
        <v>3.5355931070134468E-2</v>
      </c>
      <c r="Y101">
        <v>3.7670242451288569E-2</v>
      </c>
      <c r="Z101">
        <v>3.6339991775827522E-2</v>
      </c>
      <c r="AB101">
        <v>28.736114265267336</v>
      </c>
      <c r="AC101">
        <v>29.659608378403153</v>
      </c>
      <c r="AD101">
        <v>28.186393815023763</v>
      </c>
      <c r="AE101">
        <v>28.832803934015359</v>
      </c>
      <c r="AF101">
        <v>29.440794822333753</v>
      </c>
      <c r="AG101">
        <v>27.959721890205014</v>
      </c>
      <c r="AH101">
        <v>29.020537053455019</v>
      </c>
      <c r="AI101">
        <v>27.680607914884966</v>
      </c>
      <c r="AJ101">
        <v>29.351237004101097</v>
      </c>
      <c r="AK101">
        <v>28.301084889514573</v>
      </c>
      <c r="AM101" t="s">
        <v>11</v>
      </c>
      <c r="AN101" t="s">
        <v>12</v>
      </c>
      <c r="AO101">
        <v>8</v>
      </c>
      <c r="AP101">
        <v>28.736114265267336</v>
      </c>
      <c r="AS101" t="s">
        <v>11</v>
      </c>
      <c r="AT101" t="s">
        <v>12</v>
      </c>
      <c r="AU101">
        <v>8</v>
      </c>
      <c r="AV101">
        <v>28.736114265267336</v>
      </c>
      <c r="AX101">
        <v>26.33337671137048</v>
      </c>
      <c r="AY101">
        <v>27.070781460335461</v>
      </c>
      <c r="AZ101">
        <v>28.669100917094941</v>
      </c>
      <c r="BA101">
        <v>28.902157573838746</v>
      </c>
      <c r="BB101">
        <v>29.814078564188147</v>
      </c>
      <c r="BC101">
        <v>31.391127128554917</v>
      </c>
      <c r="BD101">
        <v>31.389102054351088</v>
      </c>
      <c r="BE101">
        <v>32.554545786596897</v>
      </c>
      <c r="BF101">
        <v>32.240130284344232</v>
      </c>
      <c r="BG101">
        <v>33.878842052985199</v>
      </c>
    </row>
    <row r="102" spans="1:59">
      <c r="A102" t="s">
        <v>11</v>
      </c>
      <c r="B102" t="s">
        <v>12</v>
      </c>
      <c r="C102">
        <v>5</v>
      </c>
      <c r="D102">
        <v>9</v>
      </c>
      <c r="E102">
        <v>672</v>
      </c>
      <c r="F102">
        <v>699.88163574569808</v>
      </c>
      <c r="G102">
        <v>719.91556043732533</v>
      </c>
      <c r="H102">
        <v>760.5243927836118</v>
      </c>
      <c r="I102">
        <v>767.98579245421115</v>
      </c>
      <c r="J102">
        <v>792.12873002367337</v>
      </c>
      <c r="K102">
        <v>833.21086344890864</v>
      </c>
      <c r="L102">
        <v>833.19936270774963</v>
      </c>
      <c r="M102">
        <v>863.14854208784902</v>
      </c>
      <c r="N102">
        <v>855.82652283047275</v>
      </c>
      <c r="O102">
        <v>899.39914120598405</v>
      </c>
      <c r="Q102">
        <v>3.7672128595639821E-2</v>
      </c>
      <c r="R102">
        <v>3.7881565057316158E-2</v>
      </c>
      <c r="S102">
        <v>3.6511957467506885E-2</v>
      </c>
      <c r="T102">
        <v>3.6565521716874147E-2</v>
      </c>
      <c r="U102">
        <v>3.7332498328987142E-2</v>
      </c>
      <c r="V102">
        <v>3.7214486223070151E-2</v>
      </c>
      <c r="W102">
        <v>3.5429006973506025E-2</v>
      </c>
      <c r="X102">
        <v>3.5609227165746202E-2</v>
      </c>
      <c r="Y102">
        <v>3.5202837249900552E-2</v>
      </c>
      <c r="Z102">
        <v>3.7458205114370265E-2</v>
      </c>
      <c r="AB102">
        <v>27.00502241393686</v>
      </c>
      <c r="AC102">
        <v>26.645041627924542</v>
      </c>
      <c r="AD102">
        <v>27.404780972572748</v>
      </c>
      <c r="AE102">
        <v>26.147244319307514</v>
      </c>
      <c r="AF102">
        <v>26.690360733968536</v>
      </c>
      <c r="AG102">
        <v>27.213408086792342</v>
      </c>
      <c r="AH102">
        <v>25.869981047479953</v>
      </c>
      <c r="AI102">
        <v>26.809394270470367</v>
      </c>
      <c r="AJ102">
        <v>25.634655279411746</v>
      </c>
      <c r="AK102">
        <v>27.139399855570623</v>
      </c>
      <c r="AM102" t="s">
        <v>11</v>
      </c>
      <c r="AN102" t="s">
        <v>12</v>
      </c>
      <c r="AO102">
        <v>9</v>
      </c>
      <c r="AP102">
        <v>27.00502241393686</v>
      </c>
      <c r="AS102" t="s">
        <v>11</v>
      </c>
      <c r="AT102" t="s">
        <v>12</v>
      </c>
      <c r="AU102">
        <v>9</v>
      </c>
      <c r="AV102">
        <v>27.00502241393686</v>
      </c>
      <c r="AX102">
        <v>25.31567041626996</v>
      </c>
      <c r="AY102">
        <v>26.366030983538685</v>
      </c>
      <c r="AZ102">
        <v>27.120751570797033</v>
      </c>
      <c r="BA102">
        <v>28.650572725065114</v>
      </c>
      <c r="BB102">
        <v>28.931659532959397</v>
      </c>
      <c r="BC102">
        <v>29.841175381752681</v>
      </c>
      <c r="BD102">
        <v>31.388826795131379</v>
      </c>
      <c r="BE102">
        <v>31.388393537731488</v>
      </c>
      <c r="BF102">
        <v>32.516642874672478</v>
      </c>
      <c r="BG102">
        <v>32.240806823628851</v>
      </c>
    </row>
    <row r="103" spans="1:59">
      <c r="A103" t="s">
        <v>11</v>
      </c>
      <c r="B103" t="s">
        <v>12</v>
      </c>
      <c r="C103">
        <v>10</v>
      </c>
      <c r="D103">
        <v>10</v>
      </c>
      <c r="E103">
        <v>735</v>
      </c>
      <c r="F103">
        <v>676.87964145722117</v>
      </c>
      <c r="G103">
        <v>704.80991411114098</v>
      </c>
      <c r="H103">
        <v>725.19565193414746</v>
      </c>
      <c r="I103">
        <v>764.88134950045264</v>
      </c>
      <c r="J103">
        <v>773.15356635846933</v>
      </c>
      <c r="K103">
        <v>797.5101012545548</v>
      </c>
      <c r="L103">
        <v>838.27539844030196</v>
      </c>
      <c r="M103">
        <v>838.25293707190895</v>
      </c>
      <c r="N103">
        <v>867.71242380594299</v>
      </c>
      <c r="O103">
        <v>861.05327497186624</v>
      </c>
      <c r="Q103">
        <v>2.6642543600504432E-2</v>
      </c>
      <c r="R103">
        <v>2.9930952490020649E-2</v>
      </c>
      <c r="S103">
        <v>2.9922572818179349E-2</v>
      </c>
      <c r="T103">
        <v>2.9067305884877982E-2</v>
      </c>
      <c r="U103">
        <v>2.8905121472008907E-2</v>
      </c>
      <c r="V103">
        <v>2.9624459565341859E-2</v>
      </c>
      <c r="W103">
        <v>2.9475661549583785E-2</v>
      </c>
      <c r="X103">
        <v>2.8018852852152585E-2</v>
      </c>
      <c r="Y103">
        <v>2.8229838980928762E-2</v>
      </c>
      <c r="Z103">
        <v>2.7859430253795024E-2</v>
      </c>
      <c r="AB103">
        <v>21.01048378962901</v>
      </c>
      <c r="AC103">
        <v>23.750987157436043</v>
      </c>
      <c r="AD103">
        <v>23.45640326272758</v>
      </c>
      <c r="AE103">
        <v>24.064064010673516</v>
      </c>
      <c r="AF103">
        <v>23.036220344199307</v>
      </c>
      <c r="AG103">
        <v>23.496275138507926</v>
      </c>
      <c r="AH103">
        <v>23.944217117456738</v>
      </c>
      <c r="AI103">
        <v>22.779532966932386</v>
      </c>
      <c r="AJ103">
        <v>23.588521342057696</v>
      </c>
      <c r="AK103">
        <v>22.59676984792311</v>
      </c>
      <c r="AM103" t="s">
        <v>11</v>
      </c>
      <c r="AN103" t="s">
        <v>12</v>
      </c>
      <c r="AO103">
        <v>10</v>
      </c>
      <c r="AP103">
        <v>21.01048378962901</v>
      </c>
      <c r="AS103" t="s">
        <v>11</v>
      </c>
      <c r="AT103" t="s">
        <v>12</v>
      </c>
      <c r="AU103">
        <v>10</v>
      </c>
      <c r="AV103">
        <v>21.01048378962901</v>
      </c>
      <c r="AX103">
        <v>19.582269546370757</v>
      </c>
      <c r="AY103">
        <v>18.033795359817823</v>
      </c>
      <c r="AZ103">
        <v>18.777928866773859</v>
      </c>
      <c r="BA103">
        <v>19.32105677555176</v>
      </c>
      <c r="BB103">
        <v>20.378384703278478</v>
      </c>
      <c r="BC103">
        <v>20.598777601591017</v>
      </c>
      <c r="BD103">
        <v>21.247697644517181</v>
      </c>
      <c r="BE103">
        <v>22.333788852175971</v>
      </c>
      <c r="BF103">
        <v>22.333190424189233</v>
      </c>
      <c r="BG103">
        <v>23.118066083949216</v>
      </c>
    </row>
    <row r="104" spans="1:59">
      <c r="A104" t="s">
        <v>11</v>
      </c>
      <c r="B104" t="s">
        <v>12</v>
      </c>
      <c r="C104">
        <v>10</v>
      </c>
      <c r="D104">
        <v>11</v>
      </c>
      <c r="E104">
        <v>707</v>
      </c>
      <c r="F104">
        <v>736.84974700881094</v>
      </c>
      <c r="G104">
        <v>679.62147443671154</v>
      </c>
      <c r="H104">
        <v>707.46426934567216</v>
      </c>
      <c r="I104">
        <v>728.22422444503718</v>
      </c>
      <c r="J104">
        <v>766.73032365659026</v>
      </c>
      <c r="K104">
        <v>775.85319765914926</v>
      </c>
      <c r="L104">
        <v>800.34574802885209</v>
      </c>
      <c r="M104">
        <v>840.6719875926882</v>
      </c>
      <c r="N104">
        <v>840.63319811799272</v>
      </c>
      <c r="O104">
        <v>869.47561517251359</v>
      </c>
      <c r="Q104">
        <v>2.9472316272075146E-2</v>
      </c>
      <c r="R104">
        <v>2.7436714296180796E-2</v>
      </c>
      <c r="S104">
        <v>3.0715416970844931E-2</v>
      </c>
      <c r="T104">
        <v>3.0806424542593358E-2</v>
      </c>
      <c r="U104">
        <v>2.9771777168155492E-2</v>
      </c>
      <c r="V104">
        <v>2.9714582295889851E-2</v>
      </c>
      <c r="W104">
        <v>3.0358060388260846E-2</v>
      </c>
      <c r="X104">
        <v>3.0206643840042371E-2</v>
      </c>
      <c r="Y104">
        <v>2.8737786818374196E-2</v>
      </c>
      <c r="Z104">
        <v>2.8919045257521109E-2</v>
      </c>
      <c r="AB104">
        <v>27.306066705822445</v>
      </c>
      <c r="AC104">
        <v>24.155233551872765</v>
      </c>
      <c r="AD104">
        <v>27.261023736892675</v>
      </c>
      <c r="AE104">
        <v>26.936527181952027</v>
      </c>
      <c r="AF104">
        <v>27.583960634293547</v>
      </c>
      <c r="AG104">
        <v>26.478857080341026</v>
      </c>
      <c r="AH104">
        <v>26.982826656220201</v>
      </c>
      <c r="AI104">
        <v>27.479931082867044</v>
      </c>
      <c r="AJ104">
        <v>26.161088144137079</v>
      </c>
      <c r="AK104">
        <v>27.07243687043913</v>
      </c>
      <c r="AM104" t="s">
        <v>11</v>
      </c>
      <c r="AN104" t="s">
        <v>12</v>
      </c>
      <c r="AO104">
        <v>11</v>
      </c>
      <c r="AP104">
        <v>27.306066705822445</v>
      </c>
      <c r="AS104" t="s">
        <v>11</v>
      </c>
      <c r="AT104" t="s">
        <v>12</v>
      </c>
      <c r="AU104">
        <v>11</v>
      </c>
      <c r="AV104">
        <v>27.306066705822445</v>
      </c>
      <c r="AX104">
        <v>20.836927604357129</v>
      </c>
      <c r="AY104">
        <v>21.716668788842235</v>
      </c>
      <c r="AZ104">
        <v>20.030019039892796</v>
      </c>
      <c r="BA104">
        <v>20.850610697348209</v>
      </c>
      <c r="BB104">
        <v>21.462454659830772</v>
      </c>
      <c r="BC104">
        <v>22.597318594197567</v>
      </c>
      <c r="BD104">
        <v>22.866190822111278</v>
      </c>
      <c r="BE104">
        <v>23.588043012916891</v>
      </c>
      <c r="BF104">
        <v>24.776550699405739</v>
      </c>
      <c r="BG104">
        <v>24.775407483739485</v>
      </c>
    </row>
    <row r="105" spans="1:59">
      <c r="A105" t="s">
        <v>11</v>
      </c>
      <c r="B105" t="s">
        <v>12</v>
      </c>
      <c r="C105">
        <v>10</v>
      </c>
      <c r="D105">
        <v>12</v>
      </c>
      <c r="E105">
        <v>763</v>
      </c>
      <c r="F105">
        <v>710.03190241757636</v>
      </c>
      <c r="G105">
        <v>738.63212254097255</v>
      </c>
      <c r="H105">
        <v>682.16503958080796</v>
      </c>
      <c r="I105">
        <v>710.0042053574748</v>
      </c>
      <c r="J105">
        <v>731.01023824175934</v>
      </c>
      <c r="K105">
        <v>768.5686412304309</v>
      </c>
      <c r="L105">
        <v>778.45929372498802</v>
      </c>
      <c r="M105">
        <v>803.13044368113151</v>
      </c>
      <c r="N105">
        <v>843.05575999382711</v>
      </c>
      <c r="O105">
        <v>843.01707990329055</v>
      </c>
      <c r="Q105">
        <v>2.7289799273143973E-2</v>
      </c>
      <c r="R105">
        <v>2.8628501869837227E-2</v>
      </c>
      <c r="S105">
        <v>2.6716271856288262E-2</v>
      </c>
      <c r="T105">
        <v>2.9941375603639887E-2</v>
      </c>
      <c r="U105">
        <v>2.9861632915526466E-2</v>
      </c>
      <c r="V105">
        <v>2.9032759437525514E-2</v>
      </c>
      <c r="W105">
        <v>2.8898310537337366E-2</v>
      </c>
      <c r="X105">
        <v>2.9524227475213959E-2</v>
      </c>
      <c r="Y105">
        <v>2.9334998259803249E-2</v>
      </c>
      <c r="Z105">
        <v>2.7943832989045379E-2</v>
      </c>
      <c r="AB105">
        <v>23.95849878040957</v>
      </c>
      <c r="AC105">
        <v>26.782862492905295</v>
      </c>
      <c r="AD105">
        <v>23.897076187102687</v>
      </c>
      <c r="AE105">
        <v>26.860852506477261</v>
      </c>
      <c r="AF105">
        <v>26.513804264497168</v>
      </c>
      <c r="AG105">
        <v>27.024348216165244</v>
      </c>
      <c r="AH105">
        <v>25.990368390038718</v>
      </c>
      <c r="AI105">
        <v>26.420031359267075</v>
      </c>
      <c r="AJ105">
        <v>26.821175067645981</v>
      </c>
      <c r="AK105">
        <v>25.549927466236742</v>
      </c>
      <c r="AM105" t="s">
        <v>11</v>
      </c>
      <c r="AN105" t="s">
        <v>12</v>
      </c>
      <c r="AO105">
        <v>12</v>
      </c>
      <c r="AP105">
        <v>23.95849878040957</v>
      </c>
      <c r="AS105" t="s">
        <v>11</v>
      </c>
      <c r="AT105" t="s">
        <v>12</v>
      </c>
      <c r="AU105">
        <v>12</v>
      </c>
      <c r="AV105">
        <v>23.95849878040957</v>
      </c>
      <c r="AX105">
        <v>20.82211684540885</v>
      </c>
      <c r="AY105">
        <v>19.376628094504209</v>
      </c>
      <c r="AZ105">
        <v>20.157122360839423</v>
      </c>
      <c r="BA105">
        <v>18.616147001316563</v>
      </c>
      <c r="BB105">
        <v>19.375872247293579</v>
      </c>
      <c r="BC105">
        <v>19.949122668230768</v>
      </c>
      <c r="BD105">
        <v>20.974083946811465</v>
      </c>
      <c r="BE105">
        <v>21.243997868068348</v>
      </c>
      <c r="BF105">
        <v>21.917268598209137</v>
      </c>
      <c r="BG105">
        <v>23.006822466299383</v>
      </c>
    </row>
    <row r="106" spans="1:59">
      <c r="A106" t="s">
        <v>11</v>
      </c>
      <c r="B106" t="s">
        <v>12</v>
      </c>
      <c r="C106">
        <v>10</v>
      </c>
      <c r="D106">
        <v>13</v>
      </c>
      <c r="E106">
        <v>786</v>
      </c>
      <c r="F106">
        <v>764.89589480009568</v>
      </c>
      <c r="G106">
        <v>712.69784944205594</v>
      </c>
      <c r="H106">
        <v>740.06495761766075</v>
      </c>
      <c r="I106">
        <v>684.4206715928334</v>
      </c>
      <c r="J106">
        <v>712.16360609514561</v>
      </c>
      <c r="K106">
        <v>733.41185795037688</v>
      </c>
      <c r="L106">
        <v>769.86310448879851</v>
      </c>
      <c r="M106">
        <v>780.55770059770009</v>
      </c>
      <c r="N106">
        <v>805.30566839931225</v>
      </c>
      <c r="O106">
        <v>844.73818348006125</v>
      </c>
      <c r="Q106">
        <v>2.6970936662102228E-2</v>
      </c>
      <c r="R106">
        <v>2.6873208387899264E-2</v>
      </c>
      <c r="S106">
        <v>2.8247452060110815E-2</v>
      </c>
      <c r="T106">
        <v>2.627880019636137E-2</v>
      </c>
      <c r="U106">
        <v>2.9408224925627682E-2</v>
      </c>
      <c r="V106">
        <v>2.9440992967614304E-2</v>
      </c>
      <c r="W106">
        <v>2.8456767231841835E-2</v>
      </c>
      <c r="X106">
        <v>2.8481403440950407E-2</v>
      </c>
      <c r="Y106">
        <v>2.9034735441924933E-2</v>
      </c>
      <c r="Z106">
        <v>2.8857954999664967E-2</v>
      </c>
      <c r="AB106">
        <v>26.124425618955755</v>
      </c>
      <c r="AC106">
        <v>25.009865911662533</v>
      </c>
      <c r="AD106">
        <v>27.911917744187495</v>
      </c>
      <c r="AE106">
        <v>24.852712381774264</v>
      </c>
      <c r="AF106">
        <v>27.953949035495466</v>
      </c>
      <c r="AG106">
        <v>27.648661573881881</v>
      </c>
      <c r="AH106">
        <v>28.20818664633293</v>
      </c>
      <c r="AI106">
        <v>27.213941256990847</v>
      </c>
      <c r="AJ106">
        <v>27.680833297894598</v>
      </c>
      <c r="AK106">
        <v>28.147331889494598</v>
      </c>
      <c r="AM106" t="s">
        <v>11</v>
      </c>
      <c r="AN106" t="s">
        <v>12</v>
      </c>
      <c r="AO106">
        <v>13</v>
      </c>
      <c r="AP106">
        <v>26.124425618955755</v>
      </c>
      <c r="AS106" t="s">
        <v>11</v>
      </c>
      <c r="AT106" t="s">
        <v>12</v>
      </c>
      <c r="AU106">
        <v>13</v>
      </c>
      <c r="AV106">
        <v>26.124425618955755</v>
      </c>
      <c r="AX106">
        <v>21.199156216412351</v>
      </c>
      <c r="AY106">
        <v>20.629958731755391</v>
      </c>
      <c r="AZ106">
        <v>19.222128556518161</v>
      </c>
      <c r="BA106">
        <v>19.960245097747297</v>
      </c>
      <c r="BB106">
        <v>18.459466583763778</v>
      </c>
      <c r="BC106">
        <v>19.207719513046491</v>
      </c>
      <c r="BD106">
        <v>19.780804768014331</v>
      </c>
      <c r="BE106">
        <v>20.763929029656776</v>
      </c>
      <c r="BF106">
        <v>21.052372303936725</v>
      </c>
      <c r="BG106">
        <v>21.71984817602975</v>
      </c>
    </row>
    <row r="107" spans="1:59">
      <c r="A107" t="s">
        <v>11</v>
      </c>
      <c r="B107" t="s">
        <v>12</v>
      </c>
      <c r="C107">
        <v>10</v>
      </c>
      <c r="D107">
        <v>14</v>
      </c>
      <c r="E107">
        <v>828</v>
      </c>
      <c r="F107">
        <v>793.62760742336957</v>
      </c>
      <c r="G107">
        <v>772.52271784551385</v>
      </c>
      <c r="H107">
        <v>720.80422016757927</v>
      </c>
      <c r="I107">
        <v>746.84085775558765</v>
      </c>
      <c r="J107">
        <v>691.71195368891995</v>
      </c>
      <c r="K107">
        <v>719.50380448580972</v>
      </c>
      <c r="L107">
        <v>741.1831168019869</v>
      </c>
      <c r="M107">
        <v>776.37300907352835</v>
      </c>
      <c r="N107">
        <v>788.18462352701238</v>
      </c>
      <c r="O107">
        <v>813.15271900784876</v>
      </c>
      <c r="Q107">
        <v>3.500152042378183E-2</v>
      </c>
      <c r="R107">
        <v>3.567491039251456E-2</v>
      </c>
      <c r="S107">
        <v>3.5289687168292581E-2</v>
      </c>
      <c r="T107">
        <v>3.7182494585240429E-2</v>
      </c>
      <c r="U107">
        <v>3.4400975889509473E-2</v>
      </c>
      <c r="V107">
        <v>3.8481483739344929E-2</v>
      </c>
      <c r="W107">
        <v>3.8462956192457334E-2</v>
      </c>
      <c r="X107">
        <v>3.7117744398584951E-2</v>
      </c>
      <c r="Y107">
        <v>3.7273506000942744E-2</v>
      </c>
      <c r="Z107">
        <v>3.7933598036405322E-2</v>
      </c>
      <c r="AB107">
        <v>28.463943246947569</v>
      </c>
      <c r="AC107">
        <v>28.912969393338152</v>
      </c>
      <c r="AD107">
        <v>27.699594471719426</v>
      </c>
      <c r="AE107">
        <v>30.814881195849178</v>
      </c>
      <c r="AF107">
        <v>27.52686940385248</v>
      </c>
      <c r="AG107">
        <v>30.912472594537917</v>
      </c>
      <c r="AH107">
        <v>30.59616527934498</v>
      </c>
      <c r="AI107">
        <v>31.162218296305785</v>
      </c>
      <c r="AJ107">
        <v>30.159011777669225</v>
      </c>
      <c r="AK107">
        <v>30.639896087715222</v>
      </c>
      <c r="AM107" t="s">
        <v>11</v>
      </c>
      <c r="AN107" t="s">
        <v>12</v>
      </c>
      <c r="AO107">
        <v>14</v>
      </c>
      <c r="AP107">
        <v>28.463943246947569</v>
      </c>
      <c r="AS107" t="s">
        <v>11</v>
      </c>
      <c r="AT107" t="s">
        <v>12</v>
      </c>
      <c r="AU107">
        <v>14</v>
      </c>
      <c r="AV107">
        <v>28.463943246947569</v>
      </c>
      <c r="AX107">
        <v>28.981258910891356</v>
      </c>
      <c r="AY107">
        <v>27.778172910106179</v>
      </c>
      <c r="AZ107">
        <v>27.0394696865052</v>
      </c>
      <c r="BA107">
        <v>25.229243633743661</v>
      </c>
      <c r="BB107">
        <v>26.140565536046942</v>
      </c>
      <c r="BC107">
        <v>24.210970074416764</v>
      </c>
      <c r="BD107">
        <v>25.183727107698797</v>
      </c>
      <c r="BE107">
        <v>25.942536000507019</v>
      </c>
      <c r="BF107">
        <v>27.17423573356006</v>
      </c>
      <c r="BG107">
        <v>27.587660198091516</v>
      </c>
    </row>
    <row r="108" spans="1:59">
      <c r="A108" t="s">
        <v>11</v>
      </c>
      <c r="B108" t="s">
        <v>12</v>
      </c>
      <c r="C108">
        <v>15</v>
      </c>
      <c r="D108">
        <v>15</v>
      </c>
      <c r="E108">
        <v>809</v>
      </c>
      <c r="F108">
        <v>835.5589444265936</v>
      </c>
      <c r="G108">
        <v>801.95284272474009</v>
      </c>
      <c r="H108">
        <v>780.7124586504342</v>
      </c>
      <c r="I108">
        <v>729.47501996785422</v>
      </c>
      <c r="J108">
        <v>754.52505892853492</v>
      </c>
      <c r="K108">
        <v>699.86366597019992</v>
      </c>
      <c r="L108">
        <v>727.70902456717624</v>
      </c>
      <c r="M108">
        <v>749.67602382583834</v>
      </c>
      <c r="N108">
        <v>783.96963956586296</v>
      </c>
      <c r="O108">
        <v>796.54133774361412</v>
      </c>
      <c r="Q108">
        <v>2.5388816425574164E-2</v>
      </c>
      <c r="R108">
        <v>2.462752852457269E-2</v>
      </c>
      <c r="S108">
        <v>2.496556190245651E-2</v>
      </c>
      <c r="T108">
        <v>2.4825921865417887E-2</v>
      </c>
      <c r="U108">
        <v>2.6135621135228982E-2</v>
      </c>
      <c r="V108">
        <v>2.4343347775536536E-2</v>
      </c>
      <c r="W108">
        <v>2.7203903688442187E-2</v>
      </c>
      <c r="X108">
        <v>2.7211277004415758E-2</v>
      </c>
      <c r="Y108">
        <v>2.6267492960625766E-2</v>
      </c>
      <c r="Z108">
        <v>2.6400748353593295E-2</v>
      </c>
      <c r="AB108">
        <v>23.414752240225791</v>
      </c>
      <c r="AC108">
        <v>21.783508876773944</v>
      </c>
      <c r="AD108">
        <v>22.134961778239241</v>
      </c>
      <c r="AE108">
        <v>21.288131261348813</v>
      </c>
      <c r="AF108">
        <v>23.564197464253311</v>
      </c>
      <c r="AG108">
        <v>21.183651658269746</v>
      </c>
      <c r="AH108">
        <v>23.706870119511361</v>
      </c>
      <c r="AI108">
        <v>23.451483943955733</v>
      </c>
      <c r="AJ108">
        <v>23.791158354679588</v>
      </c>
      <c r="AK108">
        <v>23.080048396812355</v>
      </c>
      <c r="AM108" t="s">
        <v>11</v>
      </c>
      <c r="AN108" t="s">
        <v>12</v>
      </c>
      <c r="AO108">
        <v>15</v>
      </c>
      <c r="AP108">
        <v>23.414752240225791</v>
      </c>
      <c r="AS108" t="s">
        <v>11</v>
      </c>
      <c r="AT108" t="s">
        <v>12</v>
      </c>
      <c r="AU108">
        <v>15</v>
      </c>
      <c r="AV108">
        <v>23.414752240225791</v>
      </c>
      <c r="AX108">
        <v>20.539552488289498</v>
      </c>
      <c r="AY108">
        <v>21.21385265279331</v>
      </c>
      <c r="AZ108">
        <v>20.360633505905774</v>
      </c>
      <c r="BA108">
        <v>19.821365293834535</v>
      </c>
      <c r="BB108">
        <v>18.520507369005898</v>
      </c>
      <c r="BC108">
        <v>19.156498209632101</v>
      </c>
      <c r="BD108">
        <v>17.76871013824676</v>
      </c>
      <c r="BE108">
        <v>18.475670835969677</v>
      </c>
      <c r="BF108">
        <v>19.033386947568573</v>
      </c>
      <c r="BG108">
        <v>19.904061262161239</v>
      </c>
    </row>
    <row r="109" spans="1:59">
      <c r="A109" t="s">
        <v>11</v>
      </c>
      <c r="B109" t="s">
        <v>12</v>
      </c>
      <c r="C109">
        <v>15</v>
      </c>
      <c r="D109">
        <v>16</v>
      </c>
      <c r="E109">
        <v>837</v>
      </c>
      <c r="F109">
        <v>820.18877461402781</v>
      </c>
      <c r="G109">
        <v>845.47519957112286</v>
      </c>
      <c r="H109">
        <v>812.64775170216831</v>
      </c>
      <c r="I109">
        <v>791.24657889557182</v>
      </c>
      <c r="J109">
        <v>740.44933233534948</v>
      </c>
      <c r="K109">
        <v>764.4196914195752</v>
      </c>
      <c r="L109">
        <v>710.31704484362922</v>
      </c>
      <c r="M109">
        <v>738.23014290302638</v>
      </c>
      <c r="N109">
        <v>760.50959911324264</v>
      </c>
      <c r="O109">
        <v>793.85367635429759</v>
      </c>
      <c r="Q109">
        <v>2.6420277640799867E-2</v>
      </c>
      <c r="R109">
        <v>2.6257555345037976E-2</v>
      </c>
      <c r="S109">
        <v>2.5551885212276228E-2</v>
      </c>
      <c r="T109">
        <v>2.5852257279092183E-2</v>
      </c>
      <c r="U109">
        <v>2.5711590866343909E-2</v>
      </c>
      <c r="V109">
        <v>2.7043141498119188E-2</v>
      </c>
      <c r="W109">
        <v>2.5222971244949724E-2</v>
      </c>
      <c r="X109">
        <v>2.8150675185827076E-2</v>
      </c>
      <c r="Y109">
        <v>2.8181019836227037E-2</v>
      </c>
      <c r="Z109">
        <v>2.7166334983691292E-2</v>
      </c>
      <c r="AB109">
        <v>22.482921437495946</v>
      </c>
      <c r="AC109">
        <v>23.680257441284951</v>
      </c>
      <c r="AD109">
        <v>22.091999638633222</v>
      </c>
      <c r="AE109">
        <v>22.398945260925622</v>
      </c>
      <c r="AF109">
        <v>21.554137769897412</v>
      </c>
      <c r="AG109">
        <v>23.79083054855203</v>
      </c>
      <c r="AH109">
        <v>21.442890812779879</v>
      </c>
      <c r="AI109">
        <v>23.954435581172355</v>
      </c>
      <c r="AJ109">
        <v>23.715375968431168</v>
      </c>
      <c r="AK109">
        <v>24.030909936590646</v>
      </c>
      <c r="AM109" t="s">
        <v>11</v>
      </c>
      <c r="AN109" t="s">
        <v>12</v>
      </c>
      <c r="AO109">
        <v>16</v>
      </c>
      <c r="AP109">
        <v>22.482921437495946</v>
      </c>
      <c r="AS109" t="s">
        <v>11</v>
      </c>
      <c r="AT109" t="s">
        <v>12</v>
      </c>
      <c r="AU109">
        <v>16</v>
      </c>
      <c r="AV109">
        <v>22.482921437495946</v>
      </c>
      <c r="AX109">
        <v>22.113772385349488</v>
      </c>
      <c r="AY109">
        <v>21.669615143170041</v>
      </c>
      <c r="AZ109">
        <v>22.337689511079741</v>
      </c>
      <c r="BA109">
        <v>21.47037922414308</v>
      </c>
      <c r="BB109">
        <v>20.904954296754063</v>
      </c>
      <c r="BC109">
        <v>19.562876939244823</v>
      </c>
      <c r="BD109">
        <v>20.196180481399736</v>
      </c>
      <c r="BE109">
        <v>18.766773537761175</v>
      </c>
      <c r="BF109">
        <v>19.504245338305317</v>
      </c>
      <c r="BG109">
        <v>20.092874757065275</v>
      </c>
    </row>
    <row r="110" spans="1:59">
      <c r="A110" t="s">
        <v>11</v>
      </c>
      <c r="B110" t="s">
        <v>12</v>
      </c>
      <c r="C110">
        <v>15</v>
      </c>
      <c r="D110">
        <v>17</v>
      </c>
      <c r="E110">
        <v>807</v>
      </c>
      <c r="F110">
        <v>851.71941496800764</v>
      </c>
      <c r="G110">
        <v>836.22865917952868</v>
      </c>
      <c r="H110">
        <v>859.8553374872231</v>
      </c>
      <c r="I110">
        <v>828.11622815462613</v>
      </c>
      <c r="J110">
        <v>806.72382412230593</v>
      </c>
      <c r="K110">
        <v>756.68370792296389</v>
      </c>
      <c r="L110">
        <v>778.97320020859047</v>
      </c>
      <c r="M110">
        <v>726.12825943763085</v>
      </c>
      <c r="N110">
        <v>753.94950771265439</v>
      </c>
      <c r="O110">
        <v>776.39696307027532</v>
      </c>
      <c r="Q110">
        <v>3.6438546625566066E-2</v>
      </c>
      <c r="R110">
        <v>3.5363744819610785E-2</v>
      </c>
      <c r="S110">
        <v>3.538714451012321E-2</v>
      </c>
      <c r="T110">
        <v>3.4426925755760319E-2</v>
      </c>
      <c r="U110">
        <v>3.5060500242844843E-2</v>
      </c>
      <c r="V110">
        <v>3.4906922768899548E-2</v>
      </c>
      <c r="W110">
        <v>3.6341572533684488E-2</v>
      </c>
      <c r="X110">
        <v>3.433263152921618E-2</v>
      </c>
      <c r="Y110">
        <v>3.8070982336648233E-2</v>
      </c>
      <c r="Z110">
        <v>3.789014761249021E-2</v>
      </c>
      <c r="AB110">
        <v>35.652729395436587</v>
      </c>
      <c r="AC110">
        <v>33.135693161881576</v>
      </c>
      <c r="AD110">
        <v>34.762199303173588</v>
      </c>
      <c r="AE110">
        <v>32.534432178524803</v>
      </c>
      <c r="AF110">
        <v>32.918051210372951</v>
      </c>
      <c r="AG110">
        <v>31.688758453094525</v>
      </c>
      <c r="AH110">
        <v>34.842443267148241</v>
      </c>
      <c r="AI110">
        <v>31.526818627967959</v>
      </c>
      <c r="AJ110">
        <v>35.105100664343759</v>
      </c>
      <c r="AK110">
        <v>34.796363153593802</v>
      </c>
      <c r="AM110" t="s">
        <v>11</v>
      </c>
      <c r="AN110" t="s">
        <v>12</v>
      </c>
      <c r="AO110">
        <v>17</v>
      </c>
      <c r="AP110">
        <v>35.652729395436587</v>
      </c>
      <c r="AS110" t="s">
        <v>11</v>
      </c>
      <c r="AT110" t="s">
        <v>12</v>
      </c>
      <c r="AU110">
        <v>17</v>
      </c>
      <c r="AV110">
        <v>35.652729395436587</v>
      </c>
      <c r="AX110">
        <v>29.405907126831817</v>
      </c>
      <c r="AY110">
        <v>31.0354176142116</v>
      </c>
      <c r="AZ110">
        <v>30.470956987147851</v>
      </c>
      <c r="BA110">
        <v>31.331878806270023</v>
      </c>
      <c r="BB110">
        <v>30.175351791000249</v>
      </c>
      <c r="BC110">
        <v>29.395843679235604</v>
      </c>
      <c r="BD110">
        <v>27.572454571957135</v>
      </c>
      <c r="BE110">
        <v>28.384651275867135</v>
      </c>
      <c r="BF110">
        <v>26.459058437659245</v>
      </c>
      <c r="BG110">
        <v>27.47282429011014</v>
      </c>
    </row>
    <row r="111" spans="1:59">
      <c r="A111" t="s">
        <v>11</v>
      </c>
      <c r="B111" t="s">
        <v>12</v>
      </c>
      <c r="C111">
        <v>15</v>
      </c>
      <c r="D111">
        <v>18</v>
      </c>
      <c r="E111">
        <v>830</v>
      </c>
      <c r="F111">
        <v>815.97616828744094</v>
      </c>
      <c r="G111">
        <v>856.35093527318054</v>
      </c>
      <c r="H111">
        <v>842.73226659905663</v>
      </c>
      <c r="I111">
        <v>863.96663102870377</v>
      </c>
      <c r="J111">
        <v>833.51568907736248</v>
      </c>
      <c r="K111">
        <v>812.35762985308702</v>
      </c>
      <c r="L111">
        <v>763.83264195984123</v>
      </c>
      <c r="M111">
        <v>783.79850559599663</v>
      </c>
      <c r="N111">
        <v>732.57092468740427</v>
      </c>
      <c r="O111">
        <v>760.21783067808587</v>
      </c>
      <c r="Q111">
        <v>5.673588366266525E-2</v>
      </c>
      <c r="R111">
        <v>5.5795549089960213E-2</v>
      </c>
      <c r="S111">
        <v>5.4458840413647298E-2</v>
      </c>
      <c r="T111">
        <v>5.4316042157872051E-2</v>
      </c>
      <c r="U111">
        <v>5.2755012726801664E-2</v>
      </c>
      <c r="V111">
        <v>5.3803727981224549E-2</v>
      </c>
      <c r="W111">
        <v>5.3672190457661452E-2</v>
      </c>
      <c r="X111">
        <v>5.5880572470135025E-2</v>
      </c>
      <c r="Y111">
        <v>5.2739472874896672E-2</v>
      </c>
      <c r="Z111">
        <v>5.8259637181167861E-2</v>
      </c>
      <c r="AB111">
        <v>57.445829332418917</v>
      </c>
      <c r="AC111">
        <v>61.370480923172394</v>
      </c>
      <c r="AD111">
        <v>57.613977256679455</v>
      </c>
      <c r="AE111">
        <v>59.999123685262525</v>
      </c>
      <c r="AF111">
        <v>56.618575353470533</v>
      </c>
      <c r="AG111">
        <v>57.356814525211263</v>
      </c>
      <c r="AH111">
        <v>55.655908929823667</v>
      </c>
      <c r="AI111">
        <v>60.705562457361282</v>
      </c>
      <c r="AJ111">
        <v>55.661989565054832</v>
      </c>
      <c r="AK111">
        <v>61.524624552528003</v>
      </c>
      <c r="AM111" t="s">
        <v>11</v>
      </c>
      <c r="AN111" t="s">
        <v>12</v>
      </c>
      <c r="AO111">
        <v>18</v>
      </c>
      <c r="AP111">
        <v>57.445829332418917</v>
      </c>
      <c r="AS111" t="s">
        <v>11</v>
      </c>
      <c r="AT111" t="s">
        <v>12</v>
      </c>
      <c r="AU111">
        <v>18</v>
      </c>
      <c r="AV111">
        <v>57.445829332418917</v>
      </c>
      <c r="AX111">
        <v>47.09078344001216</v>
      </c>
      <c r="AY111">
        <v>46.295128955463611</v>
      </c>
      <c r="AZ111">
        <v>48.585827038073752</v>
      </c>
      <c r="BA111">
        <v>47.813159836538276</v>
      </c>
      <c r="BB111">
        <v>49.017910266469372</v>
      </c>
      <c r="BC111">
        <v>47.2902491664995</v>
      </c>
      <c r="BD111">
        <v>46.089827979823227</v>
      </c>
      <c r="BE111">
        <v>43.336719911979792</v>
      </c>
      <c r="BF111">
        <v>44.469500828465343</v>
      </c>
      <c r="BG111">
        <v>41.563058757715673</v>
      </c>
    </row>
    <row r="112" spans="1:59">
      <c r="A112" t="s">
        <v>11</v>
      </c>
      <c r="B112" t="s">
        <v>12</v>
      </c>
      <c r="C112">
        <v>15</v>
      </c>
      <c r="D112">
        <v>19</v>
      </c>
      <c r="E112">
        <v>777</v>
      </c>
      <c r="F112">
        <v>810.30224151679306</v>
      </c>
      <c r="G112">
        <v>800.19161513629467</v>
      </c>
      <c r="H112">
        <v>830.6047634169787</v>
      </c>
      <c r="I112">
        <v>820.66379510438378</v>
      </c>
      <c r="J112">
        <v>836.86156007433101</v>
      </c>
      <c r="K112">
        <v>809.5965999345633</v>
      </c>
      <c r="L112">
        <v>790.55192112056363</v>
      </c>
      <c r="M112">
        <v>746.29759396970655</v>
      </c>
      <c r="N112">
        <v>760.87222530162182</v>
      </c>
      <c r="O112">
        <v>713.56125899658332</v>
      </c>
      <c r="Q112">
        <v>0.13260037793121338</v>
      </c>
      <c r="R112">
        <v>0.12967726594972867</v>
      </c>
      <c r="S112">
        <v>0.1268209499449077</v>
      </c>
      <c r="T112">
        <v>0.12423428088568486</v>
      </c>
      <c r="U112">
        <v>0.1238420192450041</v>
      </c>
      <c r="V112">
        <v>0.12027718902663678</v>
      </c>
      <c r="W112">
        <v>0.12308574503132663</v>
      </c>
      <c r="X112">
        <v>0.12242006816287501</v>
      </c>
      <c r="Y112">
        <v>0.12667936306257649</v>
      </c>
      <c r="Z112">
        <v>0.11942160762589103</v>
      </c>
      <c r="AB112">
        <v>156.21254243748194</v>
      </c>
      <c r="AC112">
        <v>147.3875674453723</v>
      </c>
      <c r="AD112">
        <v>156.47984215642458</v>
      </c>
      <c r="AE112">
        <v>148.43960945699129</v>
      </c>
      <c r="AF112">
        <v>153.90292995379005</v>
      </c>
      <c r="AG112">
        <v>145.75700559863037</v>
      </c>
      <c r="AH112">
        <v>146.95790971886277</v>
      </c>
      <c r="AI112">
        <v>141.78629998820679</v>
      </c>
      <c r="AJ112">
        <v>153.99651481755012</v>
      </c>
      <c r="AK112">
        <v>141.48448571963391</v>
      </c>
      <c r="AM112" t="s">
        <v>11</v>
      </c>
      <c r="AN112" t="s">
        <v>12</v>
      </c>
      <c r="AO112">
        <v>19</v>
      </c>
      <c r="AP112">
        <v>156.21254243748194</v>
      </c>
      <c r="AS112" t="s">
        <v>11</v>
      </c>
      <c r="AT112" t="s">
        <v>12</v>
      </c>
      <c r="AU112">
        <v>19</v>
      </c>
      <c r="AV112">
        <v>156.21254243748194</v>
      </c>
      <c r="AX112">
        <v>103.03049365255279</v>
      </c>
      <c r="AY112">
        <v>107.4463834636361</v>
      </c>
      <c r="AZ112">
        <v>106.10571058446071</v>
      </c>
      <c r="BA112">
        <v>110.13850554055745</v>
      </c>
      <c r="BB112">
        <v>108.82032938530514</v>
      </c>
      <c r="BC112">
        <v>110.96815914196112</v>
      </c>
      <c r="BD112">
        <v>107.35281512314845</v>
      </c>
      <c r="BE112">
        <v>104.82748351483352</v>
      </c>
      <c r="BF112">
        <v>98.959343009538316</v>
      </c>
      <c r="BG112">
        <v>100.89194463235839</v>
      </c>
    </row>
    <row r="113" spans="1:59">
      <c r="A113" t="s">
        <v>11</v>
      </c>
      <c r="B113" t="s">
        <v>12</v>
      </c>
      <c r="C113">
        <v>20</v>
      </c>
      <c r="D113">
        <v>20</v>
      </c>
      <c r="E113">
        <v>790</v>
      </c>
      <c r="F113">
        <v>751.96313606524859</v>
      </c>
      <c r="G113">
        <v>778.06699947627271</v>
      </c>
      <c r="H113">
        <v>769.74784843887699</v>
      </c>
      <c r="I113">
        <v>793.31417139301379</v>
      </c>
      <c r="J113">
        <v>785.59390756645496</v>
      </c>
      <c r="K113">
        <v>798.53878250056528</v>
      </c>
      <c r="L113">
        <v>774.05710450654851</v>
      </c>
      <c r="M113">
        <v>756.21447273798992</v>
      </c>
      <c r="N113">
        <v>715.80877034554203</v>
      </c>
      <c r="O113">
        <v>726.61430266184448</v>
      </c>
      <c r="Q113">
        <v>9.764818292854921E-2</v>
      </c>
      <c r="R113">
        <v>9.9416508071804285E-2</v>
      </c>
      <c r="S113">
        <v>9.6875068416108615E-2</v>
      </c>
      <c r="T113">
        <v>9.4890046624148378E-2</v>
      </c>
      <c r="U113">
        <v>9.3431175306664324E-2</v>
      </c>
      <c r="V113">
        <v>9.3375862821396205E-2</v>
      </c>
      <c r="W113">
        <v>9.0815800525529761E-2</v>
      </c>
      <c r="X113">
        <v>9.1923211117079198E-2</v>
      </c>
      <c r="Y113">
        <v>9.1310096226401821E-2</v>
      </c>
      <c r="Z113">
        <v>9.4193900914422618E-2</v>
      </c>
      <c r="AB113">
        <v>131.74657276582872</v>
      </c>
      <c r="AC113">
        <v>144.26037164269073</v>
      </c>
      <c r="AD113">
        <v>137.77799501195983</v>
      </c>
      <c r="AE113">
        <v>144.43426917643569</v>
      </c>
      <c r="AF113">
        <v>138.50511744482634</v>
      </c>
      <c r="AG113">
        <v>142.56459816212023</v>
      </c>
      <c r="AH113">
        <v>135.79072272829728</v>
      </c>
      <c r="AI113">
        <v>136.86910796002763</v>
      </c>
      <c r="AJ113">
        <v>132.44652610871287</v>
      </c>
      <c r="AK113">
        <v>142.58646376805521</v>
      </c>
      <c r="AM113" t="s">
        <v>11</v>
      </c>
      <c r="AN113" t="s">
        <v>12</v>
      </c>
      <c r="AO113">
        <v>20</v>
      </c>
      <c r="AP113">
        <v>131.74657276582872</v>
      </c>
      <c r="AS113" t="s">
        <v>11</v>
      </c>
      <c r="AT113" t="s">
        <v>12</v>
      </c>
      <c r="AU113">
        <v>20</v>
      </c>
      <c r="AV113">
        <v>131.74657276582872</v>
      </c>
      <c r="AX113">
        <v>77.142064513553876</v>
      </c>
      <c r="AY113">
        <v>73.42783386602494</v>
      </c>
      <c r="AZ113">
        <v>75.976828695526478</v>
      </c>
      <c r="BA113">
        <v>75.164478713216639</v>
      </c>
      <c r="BB113">
        <v>77.465687327995454</v>
      </c>
      <c r="BC113">
        <v>76.711817593602973</v>
      </c>
      <c r="BD113">
        <v>77.97586110915617</v>
      </c>
      <c r="BE113">
        <v>75.585269737998587</v>
      </c>
      <c r="BF113">
        <v>73.842969167135635</v>
      </c>
      <c r="BG113">
        <v>69.897425748561361</v>
      </c>
    </row>
    <row r="114" spans="1:59">
      <c r="A114" t="s">
        <v>11</v>
      </c>
      <c r="B114" t="s">
        <v>12</v>
      </c>
      <c r="C114">
        <v>20</v>
      </c>
      <c r="D114">
        <v>21</v>
      </c>
      <c r="E114">
        <v>780</v>
      </c>
      <c r="F114">
        <v>783.74210534273561</v>
      </c>
      <c r="G114">
        <v>748.11426045421058</v>
      </c>
      <c r="H114">
        <v>770.36799078339141</v>
      </c>
      <c r="I114">
        <v>763.02899254099657</v>
      </c>
      <c r="J114">
        <v>782.01225700182522</v>
      </c>
      <c r="K114">
        <v>775.75994585280966</v>
      </c>
      <c r="L114">
        <v>786.88072386724787</v>
      </c>
      <c r="M114">
        <v>764.04464844679126</v>
      </c>
      <c r="N114">
        <v>747.10254083710697</v>
      </c>
      <c r="O114">
        <v>709.1504636655842</v>
      </c>
      <c r="Q114">
        <v>8.3832943100290422E-2</v>
      </c>
      <c r="R114">
        <v>8.1637269726718517E-2</v>
      </c>
      <c r="S114">
        <v>8.4220389807318746E-2</v>
      </c>
      <c r="T114">
        <v>8.2129917692876114E-2</v>
      </c>
      <c r="U114">
        <v>8.0392663892613764E-2</v>
      </c>
      <c r="V114">
        <v>7.9508812220937503E-2</v>
      </c>
      <c r="W114">
        <v>7.9460329912520625E-2</v>
      </c>
      <c r="X114">
        <v>7.7374461541104708E-2</v>
      </c>
      <c r="Y114">
        <v>7.8540423347279287E-2</v>
      </c>
      <c r="Z114">
        <v>7.8224197097324921E-2</v>
      </c>
      <c r="AB114">
        <v>101.55461048885438</v>
      </c>
      <c r="AC114">
        <v>96.439411866965784</v>
      </c>
      <c r="AD114">
        <v>104.50354748009306</v>
      </c>
      <c r="AE114">
        <v>100.43631451585902</v>
      </c>
      <c r="AF114">
        <v>104.39548390925016</v>
      </c>
      <c r="AG114">
        <v>100.90685283347527</v>
      </c>
      <c r="AH114">
        <v>103.34299251207995</v>
      </c>
      <c r="AI114">
        <v>98.865249679262277</v>
      </c>
      <c r="AJ114">
        <v>99.555693826708847</v>
      </c>
      <c r="AK114">
        <v>96.569080953319613</v>
      </c>
      <c r="AM114" t="s">
        <v>11</v>
      </c>
      <c r="AN114" t="s">
        <v>12</v>
      </c>
      <c r="AO114">
        <v>21</v>
      </c>
      <c r="AP114">
        <v>101.55461048885438</v>
      </c>
      <c r="AS114" t="s">
        <v>11</v>
      </c>
      <c r="AT114" t="s">
        <v>12</v>
      </c>
      <c r="AU114">
        <v>21</v>
      </c>
      <c r="AV114">
        <v>101.55461048885438</v>
      </c>
      <c r="AX114">
        <v>65.389695618226526</v>
      </c>
      <c r="AY114">
        <v>65.703407322499373</v>
      </c>
      <c r="AZ114">
        <v>62.716620229173685</v>
      </c>
      <c r="BA114">
        <v>64.582215937629101</v>
      </c>
      <c r="BB114">
        <v>63.966966115561291</v>
      </c>
      <c r="BC114">
        <v>65.558389044963704</v>
      </c>
      <c r="BD114">
        <v>65.034239400162974</v>
      </c>
      <c r="BE114">
        <v>65.966526950678329</v>
      </c>
      <c r="BF114">
        <v>64.052111539321245</v>
      </c>
      <c r="BG114">
        <v>62.631804796079592</v>
      </c>
    </row>
    <row r="115" spans="1:59">
      <c r="A115" t="s">
        <v>11</v>
      </c>
      <c r="B115" t="s">
        <v>12</v>
      </c>
      <c r="C115">
        <v>20</v>
      </c>
      <c r="D115">
        <v>22</v>
      </c>
      <c r="E115">
        <v>723</v>
      </c>
      <c r="F115">
        <v>796.37921002667019</v>
      </c>
      <c r="G115">
        <v>802.90497045147845</v>
      </c>
      <c r="H115">
        <v>769.21843330482648</v>
      </c>
      <c r="I115">
        <v>789.27586686974985</v>
      </c>
      <c r="J115">
        <v>782.86118178901688</v>
      </c>
      <c r="K115">
        <v>797.05011832115554</v>
      </c>
      <c r="L115">
        <v>792.41632798384489</v>
      </c>
      <c r="M115">
        <v>801.71142401976033</v>
      </c>
      <c r="N115">
        <v>779.92650783854583</v>
      </c>
      <c r="O115">
        <v>763.22525292450791</v>
      </c>
      <c r="Q115">
        <v>0.13175537645731658</v>
      </c>
      <c r="R115">
        <v>0.12347539277625091</v>
      </c>
      <c r="S115">
        <v>0.12048701924623875</v>
      </c>
      <c r="T115">
        <v>0.12622098345015095</v>
      </c>
      <c r="U115">
        <v>0.12349245588830569</v>
      </c>
      <c r="V115">
        <v>0.12123670862861924</v>
      </c>
      <c r="W115">
        <v>0.12022511976688344</v>
      </c>
      <c r="X115">
        <v>0.1201124269533434</v>
      </c>
      <c r="Y115">
        <v>0.11705105327624787</v>
      </c>
      <c r="Z115">
        <v>0.11833699006285747</v>
      </c>
      <c r="AB115">
        <v>113.10392650555937</v>
      </c>
      <c r="AC115">
        <v>103.23241240727577</v>
      </c>
      <c r="AD115">
        <v>97.832429425223381</v>
      </c>
      <c r="AE115">
        <v>105.11373781507247</v>
      </c>
      <c r="AF115">
        <v>101.47627315501298</v>
      </c>
      <c r="AG115">
        <v>104.82554772080353</v>
      </c>
      <c r="AH115">
        <v>102.15164546508707</v>
      </c>
      <c r="AI115">
        <v>104.20433173294921</v>
      </c>
      <c r="AJ115">
        <v>100.04278651895405</v>
      </c>
      <c r="AK115">
        <v>100.58578236007034</v>
      </c>
      <c r="AM115" t="s">
        <v>11</v>
      </c>
      <c r="AN115" t="s">
        <v>12</v>
      </c>
      <c r="AO115">
        <v>22</v>
      </c>
      <c r="AP115">
        <v>113.10392650555937</v>
      </c>
      <c r="AS115" t="s">
        <v>11</v>
      </c>
      <c r="AT115" t="s">
        <v>12</v>
      </c>
      <c r="AU115">
        <v>22</v>
      </c>
      <c r="AV115">
        <v>113.10392650555937</v>
      </c>
      <c r="AX115">
        <v>95.259137178639889</v>
      </c>
      <c r="AY115">
        <v>104.92724261984432</v>
      </c>
      <c r="AZ115">
        <v>105.78704664128519</v>
      </c>
      <c r="BA115">
        <v>101.34866425798468</v>
      </c>
      <c r="BB115">
        <v>103.99133896809877</v>
      </c>
      <c r="BC115">
        <v>103.14616972043167</v>
      </c>
      <c r="BD115">
        <v>105.01563839475257</v>
      </c>
      <c r="BE115">
        <v>104.40511160443593</v>
      </c>
      <c r="BF115">
        <v>105.62979048185488</v>
      </c>
      <c r="BG115">
        <v>102.75951064930787</v>
      </c>
    </row>
    <row r="116" spans="1:59">
      <c r="A116" t="s">
        <v>11</v>
      </c>
      <c r="B116" t="s">
        <v>12</v>
      </c>
      <c r="C116">
        <v>20</v>
      </c>
      <c r="D116">
        <v>23</v>
      </c>
      <c r="E116">
        <v>743</v>
      </c>
      <c r="F116">
        <v>748.66948278043981</v>
      </c>
      <c r="G116">
        <v>818.47399128935069</v>
      </c>
      <c r="H116">
        <v>827.63121647175922</v>
      </c>
      <c r="I116">
        <v>796.12028596794175</v>
      </c>
      <c r="J116">
        <v>814.09396759629976</v>
      </c>
      <c r="K116">
        <v>808.9593434336424</v>
      </c>
      <c r="L116">
        <v>818.57970363160189</v>
      </c>
      <c r="M116">
        <v>815.73527075510992</v>
      </c>
      <c r="N116">
        <v>823.28764958245119</v>
      </c>
      <c r="O116">
        <v>802.40847722754006</v>
      </c>
      <c r="Q116">
        <v>0.12603376986830095</v>
      </c>
      <c r="R116">
        <v>0.13080497996383267</v>
      </c>
      <c r="S116">
        <v>0.1239559235460614</v>
      </c>
      <c r="T116">
        <v>0.12111069607309119</v>
      </c>
      <c r="U116">
        <v>0.12617367587267478</v>
      </c>
      <c r="V116">
        <v>0.12442224009511799</v>
      </c>
      <c r="W116">
        <v>0.12134757446520827</v>
      </c>
      <c r="X116">
        <v>0.12151738351335564</v>
      </c>
      <c r="Y116">
        <v>0.12097901649309263</v>
      </c>
      <c r="Z116">
        <v>0.11816645437658517</v>
      </c>
      <c r="AB116">
        <v>104.24391038919705</v>
      </c>
      <c r="AC116">
        <v>113.82380677322656</v>
      </c>
      <c r="AD116">
        <v>104.9852803634116</v>
      </c>
      <c r="AE116">
        <v>99.531198224797421</v>
      </c>
      <c r="AF116">
        <v>106.12930414949746</v>
      </c>
      <c r="AG116">
        <v>102.95606537622196</v>
      </c>
      <c r="AH116">
        <v>105.46072574045048</v>
      </c>
      <c r="AI116">
        <v>103.6249550410528</v>
      </c>
      <c r="AJ116">
        <v>105.18918480247262</v>
      </c>
      <c r="AK116">
        <v>101.43358892430643</v>
      </c>
      <c r="AM116" t="s">
        <v>11</v>
      </c>
      <c r="AN116" t="s">
        <v>12</v>
      </c>
      <c r="AO116">
        <v>23</v>
      </c>
      <c r="AP116">
        <v>104.24391038919705</v>
      </c>
      <c r="AS116" t="s">
        <v>11</v>
      </c>
      <c r="AT116" t="s">
        <v>12</v>
      </c>
      <c r="AU116">
        <v>23</v>
      </c>
      <c r="AV116">
        <v>104.24391038919705</v>
      </c>
      <c r="AX116">
        <v>93.643091012147607</v>
      </c>
      <c r="AY116">
        <v>94.357637300169856</v>
      </c>
      <c r="AZ116">
        <v>103.15536266135177</v>
      </c>
      <c r="BA116">
        <v>104.30948227262367</v>
      </c>
      <c r="BB116">
        <v>100.33804090916951</v>
      </c>
      <c r="BC116">
        <v>102.6033317632041</v>
      </c>
      <c r="BD116">
        <v>101.95619572312752</v>
      </c>
      <c r="BE116">
        <v>103.16868598636731</v>
      </c>
      <c r="BF116">
        <v>102.81019138780569</v>
      </c>
      <c r="BG116">
        <v>103.76204616288905</v>
      </c>
    </row>
    <row r="117" spans="1:59">
      <c r="A117" t="s">
        <v>11</v>
      </c>
      <c r="B117" t="s">
        <v>12</v>
      </c>
      <c r="C117">
        <v>20</v>
      </c>
      <c r="D117">
        <v>24</v>
      </c>
      <c r="E117">
        <v>699</v>
      </c>
      <c r="F117">
        <v>754.92137373362425</v>
      </c>
      <c r="G117">
        <v>761.5611808127943</v>
      </c>
      <c r="H117">
        <v>828.17569820799042</v>
      </c>
      <c r="I117">
        <v>838.3612496091547</v>
      </c>
      <c r="J117">
        <v>808.16185359689132</v>
      </c>
      <c r="K117">
        <v>823.31245824173288</v>
      </c>
      <c r="L117">
        <v>818.99904392164308</v>
      </c>
      <c r="M117">
        <v>825.29214339307532</v>
      </c>
      <c r="N117">
        <v>823.79585178878801</v>
      </c>
      <c r="O117">
        <v>829.86892059003662</v>
      </c>
      <c r="Q117">
        <v>0.11128745926626052</v>
      </c>
      <c r="R117">
        <v>0.10532026667552925</v>
      </c>
      <c r="S117">
        <v>0.10946612356156991</v>
      </c>
      <c r="T117">
        <v>0.10319435680356837</v>
      </c>
      <c r="U117">
        <v>0.10005574584754059</v>
      </c>
      <c r="V117">
        <v>0.10279304536642431</v>
      </c>
      <c r="W117">
        <v>0.10127269230048307</v>
      </c>
      <c r="X117">
        <v>9.8878405683229781E-2</v>
      </c>
      <c r="Y117">
        <v>9.9413763840028632E-2</v>
      </c>
      <c r="Z117">
        <v>9.8697125264478436E-2</v>
      </c>
      <c r="AB117">
        <v>107.1742807734404</v>
      </c>
      <c r="AC117">
        <v>100.01016487715668</v>
      </c>
      <c r="AD117">
        <v>108.2459332831444</v>
      </c>
      <c r="AE117">
        <v>100.63347263792906</v>
      </c>
      <c r="AF117">
        <v>95.690729826172316</v>
      </c>
      <c r="AG117">
        <v>101.46854295279205</v>
      </c>
      <c r="AH117">
        <v>98.985264136974521</v>
      </c>
      <c r="AI117">
        <v>100.67116414987265</v>
      </c>
      <c r="AJ117">
        <v>99.562934505180138</v>
      </c>
      <c r="AK117">
        <v>100.6519762629942</v>
      </c>
      <c r="AM117" t="s">
        <v>11</v>
      </c>
      <c r="AN117" t="s">
        <v>12</v>
      </c>
      <c r="AO117">
        <v>24</v>
      </c>
      <c r="AP117">
        <v>107.1742807734404</v>
      </c>
      <c r="AS117" t="s">
        <v>11</v>
      </c>
      <c r="AT117" t="s">
        <v>12</v>
      </c>
      <c r="AU117">
        <v>24</v>
      </c>
      <c r="AV117">
        <v>107.1742807734404</v>
      </c>
      <c r="AX117">
        <v>77.789934027116104</v>
      </c>
      <c r="AY117">
        <v>84.013281628610144</v>
      </c>
      <c r="AZ117">
        <v>84.752208888469113</v>
      </c>
      <c r="BA117">
        <v>92.165569279628599</v>
      </c>
      <c r="BB117">
        <v>93.299093416290077</v>
      </c>
      <c r="BC117">
        <v>89.938279362709636</v>
      </c>
      <c r="BD117">
        <v>91.624351659981656</v>
      </c>
      <c r="BE117">
        <v>91.144322739536165</v>
      </c>
      <c r="BF117">
        <v>91.844665790621704</v>
      </c>
      <c r="BG117">
        <v>91.67814729965913</v>
      </c>
    </row>
    <row r="118" spans="1:59">
      <c r="A118" t="s">
        <v>11</v>
      </c>
      <c r="B118" t="s">
        <v>12</v>
      </c>
      <c r="C118">
        <v>25</v>
      </c>
      <c r="D118">
        <v>25</v>
      </c>
      <c r="E118">
        <v>739</v>
      </c>
      <c r="F118">
        <v>718.173672202229</v>
      </c>
      <c r="G118">
        <v>773.59190079592418</v>
      </c>
      <c r="H118">
        <v>780.22647975670441</v>
      </c>
      <c r="I118">
        <v>843.89876199387288</v>
      </c>
      <c r="J118">
        <v>853.96735504182504</v>
      </c>
      <c r="K118">
        <v>824.50824701127146</v>
      </c>
      <c r="L118">
        <v>837.38577935350759</v>
      </c>
      <c r="M118">
        <v>833.64815853231141</v>
      </c>
      <c r="N118">
        <v>837.45275332087465</v>
      </c>
      <c r="O118">
        <v>837.04188184551901</v>
      </c>
      <c r="Q118">
        <v>8.6851685610327009E-2</v>
      </c>
      <c r="R118">
        <v>9.5852382384699175E-2</v>
      </c>
      <c r="S118">
        <v>8.9891994412299281E-2</v>
      </c>
      <c r="T118">
        <v>9.3234307809076225E-2</v>
      </c>
      <c r="U118">
        <v>8.7407723829158443E-2</v>
      </c>
      <c r="V118">
        <v>8.4309527649926219E-2</v>
      </c>
      <c r="W118">
        <v>8.6167970282991724E-2</v>
      </c>
      <c r="X118">
        <v>8.5063247137512329E-2</v>
      </c>
      <c r="Y118">
        <v>8.3082498057269347E-2</v>
      </c>
      <c r="Z118">
        <v>8.3834132478214016E-2</v>
      </c>
      <c r="AB118">
        <v>88.613893509730715</v>
      </c>
      <c r="AC118">
        <v>98.281175364663483</v>
      </c>
      <c r="AD118">
        <v>92.055304892302914</v>
      </c>
      <c r="AE118">
        <v>98.990519259663401</v>
      </c>
      <c r="AF118">
        <v>92.617269243479257</v>
      </c>
      <c r="AG118">
        <v>88.327957447930402</v>
      </c>
      <c r="AH118">
        <v>93.14753423101665</v>
      </c>
      <c r="AI118">
        <v>91.250923307634793</v>
      </c>
      <c r="AJ118">
        <v>92.343454717402906</v>
      </c>
      <c r="AK118">
        <v>91.763958584852858</v>
      </c>
      <c r="AM118" t="s">
        <v>11</v>
      </c>
      <c r="AN118" t="s">
        <v>12</v>
      </c>
      <c r="AO118">
        <v>25</v>
      </c>
      <c r="AP118">
        <v>88.613893509730715</v>
      </c>
      <c r="AS118" t="s">
        <v>11</v>
      </c>
      <c r="AT118" t="s">
        <v>12</v>
      </c>
      <c r="AU118">
        <v>25</v>
      </c>
      <c r="AV118">
        <v>88.613893509730715</v>
      </c>
      <c r="AX118">
        <v>64.183395666031657</v>
      </c>
      <c r="AY118">
        <v>62.374593991722037</v>
      </c>
      <c r="AZ118">
        <v>67.187760558622884</v>
      </c>
      <c r="BA118">
        <v>67.763984924681466</v>
      </c>
      <c r="BB118">
        <v>73.294029963636021</v>
      </c>
      <c r="BC118">
        <v>74.168504241575093</v>
      </c>
      <c r="BD118">
        <v>71.609931052544795</v>
      </c>
      <c r="BE118">
        <v>72.728366442969502</v>
      </c>
      <c r="BF118">
        <v>72.403747774476358</v>
      </c>
      <c r="BG118">
        <v>72.734183244927337</v>
      </c>
    </row>
    <row r="119" spans="1:59">
      <c r="A119" t="s">
        <v>11</v>
      </c>
      <c r="B119" t="s">
        <v>12</v>
      </c>
      <c r="C119">
        <v>25</v>
      </c>
      <c r="D119">
        <v>26</v>
      </c>
      <c r="E119">
        <v>744</v>
      </c>
      <c r="F119">
        <v>750.23092533310353</v>
      </c>
      <c r="G119">
        <v>732.05236615456749</v>
      </c>
      <c r="H119">
        <v>786.41027398356744</v>
      </c>
      <c r="I119">
        <v>793.09060792710272</v>
      </c>
      <c r="J119">
        <v>853.34711258287336</v>
      </c>
      <c r="K119">
        <v>863.18549922274212</v>
      </c>
      <c r="L119">
        <v>834.80529610091276</v>
      </c>
      <c r="M119">
        <v>845.42921748341996</v>
      </c>
      <c r="N119">
        <v>842.34893479954678</v>
      </c>
      <c r="O119">
        <v>843.85718111485846</v>
      </c>
      <c r="Q119">
        <v>8.5747589464054419E-2</v>
      </c>
      <c r="R119">
        <v>8.5999318331602195E-2</v>
      </c>
      <c r="S119">
        <v>9.425485052035118E-2</v>
      </c>
      <c r="T119">
        <v>8.8769605487921802E-2</v>
      </c>
      <c r="U119">
        <v>9.1803191739750128E-2</v>
      </c>
      <c r="V119">
        <v>8.6485480580012167E-2</v>
      </c>
      <c r="W119">
        <v>8.3405239704023137E-2</v>
      </c>
      <c r="X119">
        <v>8.5003932903702159E-2</v>
      </c>
      <c r="Y119">
        <v>8.4290073805457624E-2</v>
      </c>
      <c r="Z119">
        <v>8.2252930516160713E-2</v>
      </c>
      <c r="AB119">
        <v>98.513823247218752</v>
      </c>
      <c r="AC119">
        <v>94.988668160345412</v>
      </c>
      <c r="AD119">
        <v>104.79561836009813</v>
      </c>
      <c r="AE119">
        <v>98.381113746299377</v>
      </c>
      <c r="AF119">
        <v>105.43689382067643</v>
      </c>
      <c r="AG119">
        <v>99.152417078398344</v>
      </c>
      <c r="AH119">
        <v>94.671448133803096</v>
      </c>
      <c r="AI119">
        <v>99.405314839089215</v>
      </c>
      <c r="AJ119">
        <v>97.722757700180694</v>
      </c>
      <c r="AK119">
        <v>98.524405408887262</v>
      </c>
      <c r="AM119" t="s">
        <v>11</v>
      </c>
      <c r="AN119" t="s">
        <v>12</v>
      </c>
      <c r="AO119">
        <v>26</v>
      </c>
      <c r="AP119">
        <v>98.513823247218752</v>
      </c>
      <c r="AS119" t="s">
        <v>11</v>
      </c>
      <c r="AT119" t="s">
        <v>12</v>
      </c>
      <c r="AU119">
        <v>26</v>
      </c>
      <c r="AV119">
        <v>98.513823247218752</v>
      </c>
      <c r="AX119">
        <v>63.79620656125649</v>
      </c>
      <c r="AY119">
        <v>64.330493388700631</v>
      </c>
      <c r="AZ119">
        <v>62.771725759211499</v>
      </c>
      <c r="BA119">
        <v>67.432785323857502</v>
      </c>
      <c r="BB119">
        <v>68.005607856330542</v>
      </c>
      <c r="BC119">
        <v>73.172457880092452</v>
      </c>
      <c r="BD119">
        <v>74.016075818676555</v>
      </c>
      <c r="BE119">
        <v>71.582541812479462</v>
      </c>
      <c r="BF119">
        <v>72.493517461685073</v>
      </c>
      <c r="BG119">
        <v>72.229390646675085</v>
      </c>
    </row>
    <row r="120" spans="1:59">
      <c r="A120" t="s">
        <v>11</v>
      </c>
      <c r="B120" t="s">
        <v>12</v>
      </c>
      <c r="C120">
        <v>25</v>
      </c>
      <c r="D120">
        <v>27</v>
      </c>
      <c r="E120">
        <v>718</v>
      </c>
      <c r="F120">
        <v>754.15814038623739</v>
      </c>
      <c r="G120">
        <v>759.44072744875814</v>
      </c>
      <c r="H120">
        <v>743.38476530464527</v>
      </c>
      <c r="I120">
        <v>796.84417979697912</v>
      </c>
      <c r="J120">
        <v>803.2589261135181</v>
      </c>
      <c r="K120">
        <v>860.62737242052094</v>
      </c>
      <c r="L120">
        <v>870.44842890200493</v>
      </c>
      <c r="M120">
        <v>842.93212387644007</v>
      </c>
      <c r="N120">
        <v>851.64846464158143</v>
      </c>
      <c r="O120">
        <v>849.10146172863085</v>
      </c>
      <c r="Q120">
        <v>8.8354533693530718E-2</v>
      </c>
      <c r="R120">
        <v>8.3776420565370338E-2</v>
      </c>
      <c r="S120">
        <v>8.3980440691844058E-2</v>
      </c>
      <c r="T120">
        <v>9.1601325547126633E-2</v>
      </c>
      <c r="U120">
        <v>8.6227930184020821E-2</v>
      </c>
      <c r="V120">
        <v>8.9204751548620717E-2</v>
      </c>
      <c r="W120">
        <v>8.4334194153626058E-2</v>
      </c>
      <c r="X120">
        <v>8.1330109977962819E-2</v>
      </c>
      <c r="Y120">
        <v>8.2843574553058325E-2</v>
      </c>
      <c r="Z120">
        <v>8.2296743958717514E-2</v>
      </c>
      <c r="AB120">
        <v>99.61094008409836</v>
      </c>
      <c r="AC120">
        <v>95.654130919606132</v>
      </c>
      <c r="AD120">
        <v>92.76988946935117</v>
      </c>
      <c r="AE120">
        <v>101.62836879032632</v>
      </c>
      <c r="AF120">
        <v>95.595688389272027</v>
      </c>
      <c r="AG120">
        <v>101.86702842149425</v>
      </c>
      <c r="AH120">
        <v>96.150079251897978</v>
      </c>
      <c r="AI120">
        <v>92.009150146030194</v>
      </c>
      <c r="AJ120">
        <v>96.19468420173969</v>
      </c>
      <c r="AK120">
        <v>94.871874384942075</v>
      </c>
      <c r="AM120" t="s">
        <v>11</v>
      </c>
      <c r="AN120" t="s">
        <v>12</v>
      </c>
      <c r="AO120">
        <v>27</v>
      </c>
      <c r="AP120">
        <v>99.61094008409836</v>
      </c>
      <c r="AS120" t="s">
        <v>11</v>
      </c>
      <c r="AT120" t="s">
        <v>12</v>
      </c>
      <c r="AU120">
        <v>27</v>
      </c>
      <c r="AV120">
        <v>99.61094008409836</v>
      </c>
      <c r="AX120">
        <v>63.438555191955054</v>
      </c>
      <c r="AY120">
        <v>66.633290825006284</v>
      </c>
      <c r="AZ120">
        <v>67.100031341610773</v>
      </c>
      <c r="BA120">
        <v>65.6814142933667</v>
      </c>
      <c r="BB120">
        <v>70.404795932366042</v>
      </c>
      <c r="BC120">
        <v>70.971567851926139</v>
      </c>
      <c r="BD120">
        <v>76.04033017410373</v>
      </c>
      <c r="BE120">
        <v>76.908065039903079</v>
      </c>
      <c r="BF120">
        <v>74.476874740400334</v>
      </c>
      <c r="BG120">
        <v>75.247002964218311</v>
      </c>
    </row>
    <row r="121" spans="1:59">
      <c r="A121" t="s">
        <v>11</v>
      </c>
      <c r="B121" t="s">
        <v>12</v>
      </c>
      <c r="C121">
        <v>25</v>
      </c>
      <c r="D121">
        <v>28</v>
      </c>
      <c r="E121">
        <v>726</v>
      </c>
      <c r="F121">
        <v>726.67664124540238</v>
      </c>
      <c r="G121">
        <v>761.49028629136103</v>
      </c>
      <c r="H121">
        <v>766.00714012472986</v>
      </c>
      <c r="I121">
        <v>751.6907510002294</v>
      </c>
      <c r="J121">
        <v>804.22262476172534</v>
      </c>
      <c r="K121">
        <v>810.39989528343028</v>
      </c>
      <c r="L121">
        <v>865.43292614754887</v>
      </c>
      <c r="M121">
        <v>875.40645846321775</v>
      </c>
      <c r="N121">
        <v>848.60506355380244</v>
      </c>
      <c r="O121">
        <v>855.61842810696157</v>
      </c>
      <c r="Q121">
        <v>8.2643378869414683E-2</v>
      </c>
      <c r="R121">
        <v>8.5233695693715222E-2</v>
      </c>
      <c r="S121">
        <v>8.1158788731088977E-2</v>
      </c>
      <c r="T121">
        <v>8.1312077865361473E-2</v>
      </c>
      <c r="U121">
        <v>8.8070971907991097E-2</v>
      </c>
      <c r="V121">
        <v>8.3018126201959599E-2</v>
      </c>
      <c r="W121">
        <v>8.5687752101169495E-2</v>
      </c>
      <c r="X121">
        <v>8.1431185546314927E-2</v>
      </c>
      <c r="Y121">
        <v>7.8552431195454284E-2</v>
      </c>
      <c r="Z121">
        <v>7.988298552992458E-2</v>
      </c>
      <c r="AB121">
        <v>88.590538729348808</v>
      </c>
      <c r="AC121">
        <v>92.90267318385915</v>
      </c>
      <c r="AD121">
        <v>89.287351993767771</v>
      </c>
      <c r="AE121">
        <v>86.921704541349229</v>
      </c>
      <c r="AF121">
        <v>94.814574095483778</v>
      </c>
      <c r="AG121">
        <v>89.320210929904064</v>
      </c>
      <c r="AH121">
        <v>94.840664404548136</v>
      </c>
      <c r="AI121">
        <v>89.804168785443892</v>
      </c>
      <c r="AJ121">
        <v>86.02890392804045</v>
      </c>
      <c r="AK121">
        <v>89.647359834884625</v>
      </c>
      <c r="AM121" t="s">
        <v>11</v>
      </c>
      <c r="AN121" t="s">
        <v>12</v>
      </c>
      <c r="AO121">
        <v>28</v>
      </c>
      <c r="AP121">
        <v>88.590538729348808</v>
      </c>
      <c r="AS121" t="s">
        <v>11</v>
      </c>
      <c r="AT121" t="s">
        <v>12</v>
      </c>
      <c r="AU121">
        <v>28</v>
      </c>
      <c r="AV121">
        <v>88.590538729348808</v>
      </c>
      <c r="AX121">
        <v>59.999093059195062</v>
      </c>
      <c r="AY121">
        <v>60.055012977997521</v>
      </c>
      <c r="AZ121">
        <v>62.932130235356006</v>
      </c>
      <c r="BA121">
        <v>63.305418298004874</v>
      </c>
      <c r="BB121">
        <v>62.122263527546814</v>
      </c>
      <c r="BC121">
        <v>66.463675073538383</v>
      </c>
      <c r="BD121">
        <v>66.974185581642516</v>
      </c>
      <c r="BE121">
        <v>71.522301201678061</v>
      </c>
      <c r="BF121">
        <v>72.346547611508228</v>
      </c>
      <c r="BG121">
        <v>70.131589777780619</v>
      </c>
    </row>
    <row r="122" spans="1:59">
      <c r="A122" t="s">
        <v>11</v>
      </c>
      <c r="B122" t="s">
        <v>12</v>
      </c>
      <c r="C122">
        <v>25</v>
      </c>
      <c r="D122">
        <v>29</v>
      </c>
      <c r="E122">
        <v>707</v>
      </c>
      <c r="F122">
        <v>735.3973334864894</v>
      </c>
      <c r="G122">
        <v>736.24241179072317</v>
      </c>
      <c r="H122">
        <v>769.77524963133271</v>
      </c>
      <c r="I122">
        <v>773.83553127383425</v>
      </c>
      <c r="J122">
        <v>760.93346980962326</v>
      </c>
      <c r="K122">
        <v>812.35990792193263</v>
      </c>
      <c r="L122">
        <v>818.51532597074061</v>
      </c>
      <c r="M122">
        <v>871.38204560593556</v>
      </c>
      <c r="N122">
        <v>881.53725719008492</v>
      </c>
      <c r="O122">
        <v>855.40599609667345</v>
      </c>
      <c r="Q122">
        <v>8.0735962951975146E-2</v>
      </c>
      <c r="R122">
        <v>7.8100014843582199E-2</v>
      </c>
      <c r="S122">
        <v>8.0491950278329602E-2</v>
      </c>
      <c r="T122">
        <v>7.7059684933657752E-2</v>
      </c>
      <c r="U122">
        <v>7.7111770075505154E-2</v>
      </c>
      <c r="V122">
        <v>8.3130983216360102E-2</v>
      </c>
      <c r="W122">
        <v>7.8491376513408317E-2</v>
      </c>
      <c r="X122">
        <v>8.0950595710577042E-2</v>
      </c>
      <c r="Y122">
        <v>7.7234456754994699E-2</v>
      </c>
      <c r="Z122">
        <v>7.4503770814655493E-2</v>
      </c>
      <c r="AB122">
        <v>89.427715428267192</v>
      </c>
      <c r="AC122">
        <v>86.082086823508206</v>
      </c>
      <c r="AD122">
        <v>90.025039035755</v>
      </c>
      <c r="AE122">
        <v>86.599948309235273</v>
      </c>
      <c r="AF122">
        <v>84.580940209643558</v>
      </c>
      <c r="AG122">
        <v>91.877085616587408</v>
      </c>
      <c r="AH122">
        <v>86.706879517113151</v>
      </c>
      <c r="AI122">
        <v>91.764372274639527</v>
      </c>
      <c r="AJ122">
        <v>87.169807026868853</v>
      </c>
      <c r="AK122">
        <v>83.585601387035027</v>
      </c>
      <c r="AM122" t="s">
        <v>11</v>
      </c>
      <c r="AN122" t="s">
        <v>12</v>
      </c>
      <c r="AO122">
        <v>29</v>
      </c>
      <c r="AP122">
        <v>89.427715428267192</v>
      </c>
      <c r="AS122" t="s">
        <v>11</v>
      </c>
      <c r="AT122" t="s">
        <v>12</v>
      </c>
      <c r="AU122">
        <v>29</v>
      </c>
      <c r="AV122">
        <v>89.427715428267192</v>
      </c>
      <c r="AX122">
        <v>57.080325807046428</v>
      </c>
      <c r="AY122">
        <v>59.37301187134652</v>
      </c>
      <c r="AZ122">
        <v>59.441240082008655</v>
      </c>
      <c r="BA122">
        <v>62.148546035582697</v>
      </c>
      <c r="BB122">
        <v>62.476356783846285</v>
      </c>
      <c r="BC122">
        <v>61.434696427467642</v>
      </c>
      <c r="BD122">
        <v>65.5866594296551</v>
      </c>
      <c r="BE122">
        <v>66.083623033197568</v>
      </c>
      <c r="BF122">
        <v>70.351868551057137</v>
      </c>
      <c r="BG122">
        <v>71.171759337284485</v>
      </c>
    </row>
    <row r="123" spans="1:59">
      <c r="A123" t="s">
        <v>11</v>
      </c>
      <c r="B123" t="s">
        <v>12</v>
      </c>
      <c r="C123">
        <v>30</v>
      </c>
      <c r="D123">
        <v>30</v>
      </c>
      <c r="E123">
        <v>740</v>
      </c>
      <c r="F123">
        <v>723.73127470424868</v>
      </c>
      <c r="G123">
        <v>749.29007398379088</v>
      </c>
      <c r="H123">
        <v>750.5404909618627</v>
      </c>
      <c r="I123">
        <v>782.80018159366682</v>
      </c>
      <c r="J123">
        <v>786.5537889537336</v>
      </c>
      <c r="K123">
        <v>775.04926396765745</v>
      </c>
      <c r="L123">
        <v>826.00280137433151</v>
      </c>
      <c r="M123">
        <v>832.20170602060898</v>
      </c>
      <c r="N123">
        <v>883.2854913813137</v>
      </c>
      <c r="O123">
        <v>893.54954914986001</v>
      </c>
      <c r="Q123">
        <v>8.6415055513275774E-2</v>
      </c>
      <c r="R123">
        <v>8.7965039627991098E-2</v>
      </c>
      <c r="S123">
        <v>8.5697203371512001E-2</v>
      </c>
      <c r="T123">
        <v>8.7999020014574131E-2</v>
      </c>
      <c r="U123">
        <v>8.4647681178191325E-2</v>
      </c>
      <c r="V123">
        <v>8.480089418520069E-2</v>
      </c>
      <c r="W123">
        <v>9.1321394341479373E-2</v>
      </c>
      <c r="X123">
        <v>8.639699659376561E-2</v>
      </c>
      <c r="Y123">
        <v>8.9224765649209101E-2</v>
      </c>
      <c r="Z123">
        <v>8.5223045050120197E-2</v>
      </c>
      <c r="AB123">
        <v>87.196099932167954</v>
      </c>
      <c r="AC123">
        <v>92.670846273083825</v>
      </c>
      <c r="AD123">
        <v>89.648336609873994</v>
      </c>
      <c r="AE123">
        <v>93.450415963012034</v>
      </c>
      <c r="AF123">
        <v>90.06124022146598</v>
      </c>
      <c r="AG123">
        <v>88.18027843822577</v>
      </c>
      <c r="AH123">
        <v>95.365809824920632</v>
      </c>
      <c r="AI123">
        <v>90.144224709217355</v>
      </c>
      <c r="AJ123">
        <v>95.097690145424878</v>
      </c>
      <c r="AK123">
        <v>90.617258437544251</v>
      </c>
      <c r="AM123" t="s">
        <v>11</v>
      </c>
      <c r="AN123" t="s">
        <v>12</v>
      </c>
      <c r="AO123">
        <v>30</v>
      </c>
      <c r="AP123">
        <v>87.196099932167954</v>
      </c>
      <c r="AS123" t="s">
        <v>11</v>
      </c>
      <c r="AT123" t="s">
        <v>12</v>
      </c>
      <c r="AU123">
        <v>30</v>
      </c>
      <c r="AV123">
        <v>87.196099932167954</v>
      </c>
      <c r="AX123">
        <v>63.947141079824071</v>
      </c>
      <c r="AY123">
        <v>62.541278280261487</v>
      </c>
      <c r="AZ123">
        <v>64.7499433388558</v>
      </c>
      <c r="BA123">
        <v>64.857998191430625</v>
      </c>
      <c r="BB123">
        <v>67.645721148219081</v>
      </c>
      <c r="BC123">
        <v>67.970089336614279</v>
      </c>
      <c r="BD123">
        <v>66.975925171288651</v>
      </c>
      <c r="BE123">
        <v>71.379077934884165</v>
      </c>
      <c r="BF123">
        <v>71.914756624013734</v>
      </c>
      <c r="BG123">
        <v>76.329164771787291</v>
      </c>
    </row>
    <row r="124" spans="1:59">
      <c r="A124" t="s">
        <v>11</v>
      </c>
      <c r="B124" t="s">
        <v>12</v>
      </c>
      <c r="C124">
        <v>30</v>
      </c>
      <c r="D124">
        <v>31</v>
      </c>
      <c r="E124">
        <v>700</v>
      </c>
      <c r="F124">
        <v>748.92562472999987</v>
      </c>
      <c r="G124">
        <v>734.04604159126472</v>
      </c>
      <c r="H124">
        <v>756.84929662551872</v>
      </c>
      <c r="I124">
        <v>758.53513435517618</v>
      </c>
      <c r="J124">
        <v>789.57462801681027</v>
      </c>
      <c r="K124">
        <v>793.29183172469311</v>
      </c>
      <c r="L124">
        <v>783.04279387325266</v>
      </c>
      <c r="M124">
        <v>833.42701444796455</v>
      </c>
      <c r="N124">
        <v>839.59190802734713</v>
      </c>
      <c r="O124">
        <v>889.12263250451451</v>
      </c>
      <c r="Q124">
        <v>8.7547206525267485E-2</v>
      </c>
      <c r="R124">
        <v>8.1923332352943704E-2</v>
      </c>
      <c r="S124">
        <v>8.2951235473816887E-2</v>
      </c>
      <c r="T124">
        <v>8.1245738000944437E-2</v>
      </c>
      <c r="U124">
        <v>8.3302257954514486E-2</v>
      </c>
      <c r="V124">
        <v>8.0542944990670245E-2</v>
      </c>
      <c r="W124">
        <v>8.0509642409916246E-2</v>
      </c>
      <c r="X124">
        <v>8.637174463820782E-2</v>
      </c>
      <c r="Y124">
        <v>8.1732979470317824E-2</v>
      </c>
      <c r="Z124">
        <v>8.4429971508538815E-2</v>
      </c>
      <c r="AB124">
        <v>90.064679343466437</v>
      </c>
      <c r="AC124">
        <v>82.358461460635922</v>
      </c>
      <c r="AD124">
        <v>86.979310642242382</v>
      </c>
      <c r="AE124">
        <v>84.500989313997849</v>
      </c>
      <c r="AF124">
        <v>87.908440141203542</v>
      </c>
      <c r="AG124">
        <v>84.860160377738339</v>
      </c>
      <c r="AH124">
        <v>83.236736560603788</v>
      </c>
      <c r="AI124">
        <v>89.82968395960809</v>
      </c>
      <c r="AJ124">
        <v>85.029747661634119</v>
      </c>
      <c r="AK124">
        <v>89.552338774468566</v>
      </c>
      <c r="AM124" t="s">
        <v>11</v>
      </c>
      <c r="AN124" t="s">
        <v>12</v>
      </c>
      <c r="AO124">
        <v>31</v>
      </c>
      <c r="AP124">
        <v>90.064679343466437</v>
      </c>
      <c r="AS124" t="s">
        <v>11</v>
      </c>
      <c r="AT124" t="s">
        <v>12</v>
      </c>
      <c r="AU124">
        <v>31</v>
      </c>
      <c r="AV124">
        <v>90.064679343466437</v>
      </c>
      <c r="AX124">
        <v>61.283044567687242</v>
      </c>
      <c r="AY124">
        <v>65.566346340302275</v>
      </c>
      <c r="AZ124">
        <v>64.263680402245541</v>
      </c>
      <c r="BA124">
        <v>66.260041680177721</v>
      </c>
      <c r="BB124">
        <v>66.407632064064131</v>
      </c>
      <c r="BC124">
        <v>69.125053026098939</v>
      </c>
      <c r="BD124">
        <v>69.450483826809446</v>
      </c>
      <c r="BE124">
        <v>68.553209193344102</v>
      </c>
      <c r="BF124">
        <v>72.964206957613044</v>
      </c>
      <c r="BG124">
        <v>73.503926169013539</v>
      </c>
    </row>
    <row r="125" spans="1:59">
      <c r="A125" t="s">
        <v>11</v>
      </c>
      <c r="B125" t="s">
        <v>12</v>
      </c>
      <c r="C125">
        <v>30</v>
      </c>
      <c r="D125">
        <v>32</v>
      </c>
      <c r="E125">
        <v>744</v>
      </c>
      <c r="F125">
        <v>710.49082204742672</v>
      </c>
      <c r="G125">
        <v>756.78314623661129</v>
      </c>
      <c r="H125">
        <v>743.30187543398699</v>
      </c>
      <c r="I125">
        <v>763.95614065187681</v>
      </c>
      <c r="J125">
        <v>765.66356215794008</v>
      </c>
      <c r="K125">
        <v>795.83065112013549</v>
      </c>
      <c r="L125">
        <v>799.61674109217017</v>
      </c>
      <c r="M125">
        <v>790.3968909433105</v>
      </c>
      <c r="N125">
        <v>840.26494008300608</v>
      </c>
      <c r="O125">
        <v>846.42837785455936</v>
      </c>
      <c r="Q125">
        <v>7.507246810094069E-2</v>
      </c>
      <c r="R125">
        <v>8.0338573712998226E-2</v>
      </c>
      <c r="S125">
        <v>7.5543604308162302E-2</v>
      </c>
      <c r="T125">
        <v>7.6556622041231162E-2</v>
      </c>
      <c r="U125">
        <v>7.4938613569142679E-2</v>
      </c>
      <c r="V125">
        <v>7.6996980816940647E-2</v>
      </c>
      <c r="W125">
        <v>7.4507077770039218E-2</v>
      </c>
      <c r="X125">
        <v>7.4390315723186023E-2</v>
      </c>
      <c r="Y125">
        <v>7.9611668781367315E-2</v>
      </c>
      <c r="Z125">
        <v>7.5466610209806662E-2</v>
      </c>
      <c r="AB125">
        <v>75.327530263728903</v>
      </c>
      <c r="AC125">
        <v>84.265044811803648</v>
      </c>
      <c r="AD125">
        <v>77.633112736256905</v>
      </c>
      <c r="AE125">
        <v>81.422334331903542</v>
      </c>
      <c r="AF125">
        <v>79.386408803534408</v>
      </c>
      <c r="AG125">
        <v>82.364852932360208</v>
      </c>
      <c r="AH125">
        <v>79.60916875015991</v>
      </c>
      <c r="AI125">
        <v>78.239114731598292</v>
      </c>
      <c r="AJ125">
        <v>84.110614416159606</v>
      </c>
      <c r="AK125">
        <v>79.689994151343868</v>
      </c>
      <c r="AM125" t="s">
        <v>11</v>
      </c>
      <c r="AN125" t="s">
        <v>12</v>
      </c>
      <c r="AO125">
        <v>32</v>
      </c>
      <c r="AP125">
        <v>75.327530263728903</v>
      </c>
      <c r="AS125" t="s">
        <v>11</v>
      </c>
      <c r="AT125" t="s">
        <v>12</v>
      </c>
      <c r="AU125">
        <v>32</v>
      </c>
      <c r="AV125">
        <v>75.327530263728903</v>
      </c>
      <c r="AX125">
        <v>55.853916267099876</v>
      </c>
      <c r="AY125">
        <v>53.33829957416657</v>
      </c>
      <c r="AZ125">
        <v>56.813578605177533</v>
      </c>
      <c r="BA125">
        <v>55.801506332887378</v>
      </c>
      <c r="BB125">
        <v>57.352072999605781</v>
      </c>
      <c r="BC125">
        <v>57.480253346154576</v>
      </c>
      <c r="BD125">
        <v>59.744971169967229</v>
      </c>
      <c r="BE125">
        <v>60.029202288620098</v>
      </c>
      <c r="BF125">
        <v>59.337045382424371</v>
      </c>
      <c r="BG125">
        <v>63.080762910720317</v>
      </c>
    </row>
    <row r="126" spans="1:59">
      <c r="A126" t="s">
        <v>11</v>
      </c>
      <c r="B126" t="s">
        <v>12</v>
      </c>
      <c r="C126">
        <v>30</v>
      </c>
      <c r="D126">
        <v>33</v>
      </c>
      <c r="E126">
        <v>663</v>
      </c>
      <c r="F126">
        <v>753.06640355125455</v>
      </c>
      <c r="G126">
        <v>723.34194243911895</v>
      </c>
      <c r="H126">
        <v>767.69075896452068</v>
      </c>
      <c r="I126">
        <v>755.15649361522082</v>
      </c>
      <c r="J126">
        <v>774.05515077619975</v>
      </c>
      <c r="K126">
        <v>775.96271283122769</v>
      </c>
      <c r="L126">
        <v>805.68524663635435</v>
      </c>
      <c r="M126">
        <v>809.6601791311773</v>
      </c>
      <c r="N126">
        <v>801.19162607261228</v>
      </c>
      <c r="O126">
        <v>851.05049876770488</v>
      </c>
      <c r="Q126">
        <v>8.0466987110957178E-2</v>
      </c>
      <c r="R126">
        <v>7.3256537772373745E-2</v>
      </c>
      <c r="S126">
        <v>7.7928346266614976E-2</v>
      </c>
      <c r="T126">
        <v>7.362724242483594E-2</v>
      </c>
      <c r="U126">
        <v>7.428106118482139E-2</v>
      </c>
      <c r="V126">
        <v>7.3038254117641324E-2</v>
      </c>
      <c r="W126">
        <v>7.4887967005817554E-2</v>
      </c>
      <c r="X126">
        <v>7.2679296931056625E-2</v>
      </c>
      <c r="Y126">
        <v>7.2474481899107032E-2</v>
      </c>
      <c r="Z126">
        <v>7.7304027159236843E-2</v>
      </c>
      <c r="AB126">
        <v>74.954268736342968</v>
      </c>
      <c r="AC126">
        <v>63.111529653254514</v>
      </c>
      <c r="AD126">
        <v>69.892234488410082</v>
      </c>
      <c r="AE126">
        <v>64.708430555196543</v>
      </c>
      <c r="AF126">
        <v>67.575244292190803</v>
      </c>
      <c r="AG126">
        <v>66.069135006405745</v>
      </c>
      <c r="AH126">
        <v>68.436714027828188</v>
      </c>
      <c r="AI126">
        <v>66.218062161541809</v>
      </c>
      <c r="AJ126">
        <v>65.153277308986901</v>
      </c>
      <c r="AK126">
        <v>69.897076536170417</v>
      </c>
      <c r="AM126" t="s">
        <v>11</v>
      </c>
      <c r="AN126" t="s">
        <v>12</v>
      </c>
      <c r="AO126">
        <v>33</v>
      </c>
      <c r="AP126">
        <v>74.954268736342968</v>
      </c>
      <c r="AS126" t="s">
        <v>11</v>
      </c>
      <c r="AT126" t="s">
        <v>12</v>
      </c>
      <c r="AU126">
        <v>33</v>
      </c>
      <c r="AV126">
        <v>74.954268736342968</v>
      </c>
      <c r="AX126">
        <v>53.349612454564607</v>
      </c>
      <c r="AY126">
        <v>60.596984588253676</v>
      </c>
      <c r="AZ126">
        <v>58.205146759063311</v>
      </c>
      <c r="BA126">
        <v>61.773762406799023</v>
      </c>
      <c r="BB126">
        <v>60.765167838491593</v>
      </c>
      <c r="BC126">
        <v>62.285885840678482</v>
      </c>
      <c r="BD126">
        <v>62.439381611973765</v>
      </c>
      <c r="BE126">
        <v>64.83106435657588</v>
      </c>
      <c r="BF126">
        <v>65.150915198403723</v>
      </c>
      <c r="BG126">
        <v>64.469476248591718</v>
      </c>
    </row>
    <row r="127" spans="1:59">
      <c r="A127" t="s">
        <v>11</v>
      </c>
      <c r="B127" t="s">
        <v>12</v>
      </c>
      <c r="C127">
        <v>30</v>
      </c>
      <c r="D127">
        <v>34</v>
      </c>
      <c r="E127">
        <v>631</v>
      </c>
      <c r="F127">
        <v>677.33733688794825</v>
      </c>
      <c r="G127">
        <v>764.0614531173635</v>
      </c>
      <c r="H127">
        <v>737.90663540404466</v>
      </c>
      <c r="I127">
        <v>780.4445422328314</v>
      </c>
      <c r="J127">
        <v>768.83495575579582</v>
      </c>
      <c r="K127">
        <v>785.89452054011099</v>
      </c>
      <c r="L127">
        <v>788.11777421780903</v>
      </c>
      <c r="M127">
        <v>817.38551624503725</v>
      </c>
      <c r="N127">
        <v>821.532527457897</v>
      </c>
      <c r="O127">
        <v>813.71611740273624</v>
      </c>
      <c r="Q127">
        <v>7.6895186649369743E-2</v>
      </c>
      <c r="R127">
        <v>7.5666662159943915E-2</v>
      </c>
      <c r="S127">
        <v>6.9291198286533628E-2</v>
      </c>
      <c r="T127">
        <v>7.3290007976509794E-2</v>
      </c>
      <c r="U127">
        <v>6.9551803712132057E-2</v>
      </c>
      <c r="V127">
        <v>7.0001549141161509E-2</v>
      </c>
      <c r="W127">
        <v>6.9041803353483255E-2</v>
      </c>
      <c r="X127">
        <v>7.07790941361294E-2</v>
      </c>
      <c r="Y127">
        <v>6.876528070024987E-2</v>
      </c>
      <c r="Z127">
        <v>6.8521329790678237E-2</v>
      </c>
      <c r="AB127">
        <v>72.515749908673683</v>
      </c>
      <c r="AC127">
        <v>76.35533305872967</v>
      </c>
      <c r="AD127">
        <v>65.164033582874836</v>
      </c>
      <c r="AE127">
        <v>71.43853047635065</v>
      </c>
      <c r="AF127">
        <v>66.485973819987805</v>
      </c>
      <c r="AG127">
        <v>69.10983113460685</v>
      </c>
      <c r="AH127">
        <v>67.769905473821197</v>
      </c>
      <c r="AI127">
        <v>70.064423086597714</v>
      </c>
      <c r="AJ127">
        <v>67.877199113807137</v>
      </c>
      <c r="AK127">
        <v>66.85552106278503</v>
      </c>
      <c r="AM127" t="s">
        <v>11</v>
      </c>
      <c r="AN127" t="s">
        <v>12</v>
      </c>
      <c r="AO127">
        <v>34</v>
      </c>
      <c r="AP127">
        <v>72.515749908673683</v>
      </c>
      <c r="AS127" t="s">
        <v>11</v>
      </c>
      <c r="AT127" t="s">
        <v>12</v>
      </c>
      <c r="AU127">
        <v>34</v>
      </c>
      <c r="AV127">
        <v>72.515749908673683</v>
      </c>
      <c r="AX127">
        <v>48.520862775752306</v>
      </c>
      <c r="AY127">
        <v>52.083980944585818</v>
      </c>
      <c r="AZ127">
        <v>58.752648049048332</v>
      </c>
      <c r="BA127">
        <v>56.741468459202444</v>
      </c>
      <c r="BB127">
        <v>60.0124287444755</v>
      </c>
      <c r="BC127">
        <v>59.119707425401849</v>
      </c>
      <c r="BD127">
        <v>60.431505843648779</v>
      </c>
      <c r="BE127">
        <v>60.602463350164264</v>
      </c>
      <c r="BF127">
        <v>62.853011836153584</v>
      </c>
      <c r="BG127">
        <v>63.171897037403461</v>
      </c>
    </row>
    <row r="128" spans="1:59">
      <c r="A128" t="s">
        <v>11</v>
      </c>
      <c r="B128" t="s">
        <v>12</v>
      </c>
      <c r="C128">
        <v>35</v>
      </c>
      <c r="D128">
        <v>35</v>
      </c>
      <c r="E128">
        <v>682</v>
      </c>
      <c r="F128">
        <v>650.62051474524651</v>
      </c>
      <c r="G128">
        <v>694.04949097969529</v>
      </c>
      <c r="H128">
        <v>777.93739459285223</v>
      </c>
      <c r="I128">
        <v>755.10303412716439</v>
      </c>
      <c r="J128">
        <v>795.77986178957428</v>
      </c>
      <c r="K128">
        <v>784.98261071281752</v>
      </c>
      <c r="L128">
        <v>800.43459643429867</v>
      </c>
      <c r="M128">
        <v>802.77823129318108</v>
      </c>
      <c r="N128">
        <v>831.97953884881679</v>
      </c>
      <c r="O128">
        <v>836.47037574136027</v>
      </c>
      <c r="Q128">
        <v>8.1894523820523535E-2</v>
      </c>
      <c r="R128">
        <v>8.6035534428951066E-2</v>
      </c>
      <c r="S128">
        <v>8.4922847854759953E-2</v>
      </c>
      <c r="T128">
        <v>7.7776252640463145E-2</v>
      </c>
      <c r="U128">
        <v>8.1542024741675878E-2</v>
      </c>
      <c r="V128">
        <v>7.75999837568178E-2</v>
      </c>
      <c r="W128">
        <v>7.8020940837363786E-2</v>
      </c>
      <c r="X128">
        <v>7.6838348438995202E-2</v>
      </c>
      <c r="Y128">
        <v>7.8890776170677065E-2</v>
      </c>
      <c r="Z128">
        <v>7.6864021306323596E-2</v>
      </c>
      <c r="AB128">
        <v>62.063616599924607</v>
      </c>
      <c r="AC128">
        <v>69.669001164174574</v>
      </c>
      <c r="AD128">
        <v>73.354460578498603</v>
      </c>
      <c r="AE128">
        <v>63.299600372632781</v>
      </c>
      <c r="AF128">
        <v>68.820141908838465</v>
      </c>
      <c r="AG128">
        <v>64.367481802819398</v>
      </c>
      <c r="AH128">
        <v>66.647018922685916</v>
      </c>
      <c r="AI128">
        <v>65.539118769034033</v>
      </c>
      <c r="AJ128">
        <v>67.686603453177071</v>
      </c>
      <c r="AK128">
        <v>65.630318387184616</v>
      </c>
      <c r="AM128" t="s">
        <v>11</v>
      </c>
      <c r="AN128" t="s">
        <v>12</v>
      </c>
      <c r="AO128">
        <v>35</v>
      </c>
      <c r="AP128">
        <v>62.063616599924607</v>
      </c>
      <c r="AS128" t="s">
        <v>11</v>
      </c>
      <c r="AT128" t="s">
        <v>12</v>
      </c>
      <c r="AU128">
        <v>35</v>
      </c>
      <c r="AV128">
        <v>62.063616599924607</v>
      </c>
      <c r="AX128">
        <v>55.852065245597053</v>
      </c>
      <c r="AY128">
        <v>53.282257242925873</v>
      </c>
      <c r="AZ128">
        <v>56.83885257165889</v>
      </c>
      <c r="BA128">
        <v>63.708812492360352</v>
      </c>
      <c r="BB128">
        <v>61.838803415276658</v>
      </c>
      <c r="BC128">
        <v>65.170012847219212</v>
      </c>
      <c r="BD128">
        <v>64.285777111717593</v>
      </c>
      <c r="BE128">
        <v>65.551210124459814</v>
      </c>
      <c r="BF128">
        <v>65.743140985237176</v>
      </c>
      <c r="BG128">
        <v>68.134568162442605</v>
      </c>
    </row>
    <row r="129" spans="1:59">
      <c r="A129" t="s">
        <v>11</v>
      </c>
      <c r="B129" t="s">
        <v>12</v>
      </c>
      <c r="C129">
        <v>35</v>
      </c>
      <c r="D129">
        <v>36</v>
      </c>
      <c r="E129">
        <v>705</v>
      </c>
      <c r="F129">
        <v>704.16421654079261</v>
      </c>
      <c r="G129">
        <v>674.94829955298462</v>
      </c>
      <c r="H129">
        <v>715.85488425821882</v>
      </c>
      <c r="I129">
        <v>797.67186690359699</v>
      </c>
      <c r="J129">
        <v>777.81800707366745</v>
      </c>
      <c r="K129">
        <v>817.03426018237303</v>
      </c>
      <c r="L129">
        <v>806.93461074265417</v>
      </c>
      <c r="M129">
        <v>821.12761657692022</v>
      </c>
      <c r="N129">
        <v>823.56197101606404</v>
      </c>
      <c r="O129">
        <v>852.95659312836062</v>
      </c>
      <c r="Q129">
        <v>7.6829650744390812E-2</v>
      </c>
      <c r="R129">
        <v>7.7639442145868542E-2</v>
      </c>
      <c r="S129">
        <v>8.1211925080030958E-2</v>
      </c>
      <c r="T129">
        <v>8.0655138558177034E-2</v>
      </c>
      <c r="U129">
        <v>7.4335313294040847E-2</v>
      </c>
      <c r="V129">
        <v>7.7530601014048878E-2</v>
      </c>
      <c r="W129">
        <v>7.3935635616530632E-2</v>
      </c>
      <c r="X129">
        <v>7.4412075863304603E-2</v>
      </c>
      <c r="Y129">
        <v>7.3386139218122273E-2</v>
      </c>
      <c r="Z129">
        <v>7.5389448095834283E-2</v>
      </c>
      <c r="AB129">
        <v>55.619435727233679</v>
      </c>
      <c r="AC129">
        <v>53.230671309770102</v>
      </c>
      <c r="AD129">
        <v>59.125950817258726</v>
      </c>
      <c r="AE129">
        <v>62.242007830733414</v>
      </c>
      <c r="AF129">
        <v>54.285295407646387</v>
      </c>
      <c r="AG129">
        <v>58.5732667909976</v>
      </c>
      <c r="AH129">
        <v>55.02642751793887</v>
      </c>
      <c r="AI129">
        <v>56.777441190405796</v>
      </c>
      <c r="AJ129">
        <v>55.955346983528266</v>
      </c>
      <c r="AK129">
        <v>57.761328452199152</v>
      </c>
      <c r="AM129" t="s">
        <v>11</v>
      </c>
      <c r="AN129" t="s">
        <v>12</v>
      </c>
      <c r="AO129">
        <v>36</v>
      </c>
      <c r="AP129">
        <v>55.619435727233679</v>
      </c>
      <c r="AS129" t="s">
        <v>11</v>
      </c>
      <c r="AT129" t="s">
        <v>12</v>
      </c>
      <c r="AU129">
        <v>36</v>
      </c>
      <c r="AV129">
        <v>55.619435727233679</v>
      </c>
      <c r="AX129">
        <v>54.164903774795519</v>
      </c>
      <c r="AY129">
        <v>54.100690823526683</v>
      </c>
      <c r="AZ129">
        <v>51.85604212517628</v>
      </c>
      <c r="BA129">
        <v>54.998880741225257</v>
      </c>
      <c r="BB129">
        <v>61.28485094282955</v>
      </c>
      <c r="BC129">
        <v>59.759485826167975</v>
      </c>
      <c r="BD129">
        <v>62.772456856013456</v>
      </c>
      <c r="BE129">
        <v>61.996504316919072</v>
      </c>
      <c r="BF129">
        <v>63.086947998178829</v>
      </c>
      <c r="BG129">
        <v>63.273978599526309</v>
      </c>
    </row>
    <row r="130" spans="1:59">
      <c r="A130" t="s">
        <v>11</v>
      </c>
      <c r="B130" t="s">
        <v>12</v>
      </c>
      <c r="C130">
        <v>35</v>
      </c>
      <c r="D130">
        <v>37</v>
      </c>
      <c r="E130">
        <v>724</v>
      </c>
      <c r="F130">
        <v>729.75764158948493</v>
      </c>
      <c r="G130">
        <v>728.77032583698235</v>
      </c>
      <c r="H130">
        <v>701.3688120995547</v>
      </c>
      <c r="I130">
        <v>740.41776473671939</v>
      </c>
      <c r="J130">
        <v>821.06269677847888</v>
      </c>
      <c r="K130">
        <v>803.5135226697123</v>
      </c>
      <c r="L130">
        <v>841.80725111943559</v>
      </c>
      <c r="M130">
        <v>832.33040903726646</v>
      </c>
      <c r="N130">
        <v>845.44650176689083</v>
      </c>
      <c r="O130">
        <v>848.01948366000954</v>
      </c>
      <c r="Q130">
        <v>7.2747884962624881E-2</v>
      </c>
      <c r="R130">
        <v>7.1973124106302938E-2</v>
      </c>
      <c r="S130">
        <v>7.2701479842955941E-2</v>
      </c>
      <c r="T130">
        <v>7.5787058152655851E-2</v>
      </c>
      <c r="U130">
        <v>7.5659016979818278E-2</v>
      </c>
      <c r="V130">
        <v>6.9991809813181191E-2</v>
      </c>
      <c r="W130">
        <v>7.2735913892531964E-2</v>
      </c>
      <c r="X130">
        <v>6.9582235714664889E-2</v>
      </c>
      <c r="Y130">
        <v>6.9899012859945167E-2</v>
      </c>
      <c r="Z130">
        <v>6.9109087770796371E-2</v>
      </c>
      <c r="AB130">
        <v>46.981328378592181</v>
      </c>
      <c r="AC130">
        <v>46.573305662627256</v>
      </c>
      <c r="AD130">
        <v>44.769793571605476</v>
      </c>
      <c r="AE130">
        <v>49.260775393875065</v>
      </c>
      <c r="AF130">
        <v>51.858604941861223</v>
      </c>
      <c r="AG130">
        <v>45.628328882567125</v>
      </c>
      <c r="AH130">
        <v>48.919650401380721</v>
      </c>
      <c r="AI130">
        <v>46.130459623350113</v>
      </c>
      <c r="AJ130">
        <v>47.45761702828095</v>
      </c>
      <c r="AK130">
        <v>46.857090563260073</v>
      </c>
      <c r="AM130" t="s">
        <v>11</v>
      </c>
      <c r="AN130" t="s">
        <v>12</v>
      </c>
      <c r="AO130">
        <v>37</v>
      </c>
      <c r="AP130">
        <v>46.981328378592181</v>
      </c>
      <c r="AS130" t="s">
        <v>11</v>
      </c>
      <c r="AT130" t="s">
        <v>12</v>
      </c>
      <c r="AU130">
        <v>37</v>
      </c>
      <c r="AV130">
        <v>46.981328378592181</v>
      </c>
      <c r="AX130">
        <v>52.669468712940414</v>
      </c>
      <c r="AY130">
        <v>53.088324960948292</v>
      </c>
      <c r="AZ130">
        <v>53.016499828163447</v>
      </c>
      <c r="BA130">
        <v>51.023097658991269</v>
      </c>
      <c r="BB130">
        <v>53.863826373350719</v>
      </c>
      <c r="BC130">
        <v>59.730574612343339</v>
      </c>
      <c r="BD130">
        <v>58.45390931308971</v>
      </c>
      <c r="BE130">
        <v>61.239697065140177</v>
      </c>
      <c r="BF130">
        <v>60.550276847537575</v>
      </c>
      <c r="BG130">
        <v>61.504444852591405</v>
      </c>
    </row>
    <row r="131" spans="1:59">
      <c r="A131" t="s">
        <v>11</v>
      </c>
      <c r="B131" t="s">
        <v>12</v>
      </c>
      <c r="C131">
        <v>35</v>
      </c>
      <c r="D131">
        <v>38</v>
      </c>
      <c r="E131">
        <v>842</v>
      </c>
      <c r="F131">
        <v>742.55800751340223</v>
      </c>
      <c r="G131">
        <v>746.06970032152299</v>
      </c>
      <c r="H131">
        <v>744.93453871572365</v>
      </c>
      <c r="I131">
        <v>719.25680326579436</v>
      </c>
      <c r="J131">
        <v>756.45308906147693</v>
      </c>
      <c r="K131">
        <v>835.56283261141925</v>
      </c>
      <c r="L131">
        <v>820.21762406287894</v>
      </c>
      <c r="M131">
        <v>857.41980994773792</v>
      </c>
      <c r="N131">
        <v>848.54927465753667</v>
      </c>
      <c r="O131">
        <v>860.66875249583143</v>
      </c>
      <c r="Q131">
        <v>5.7684121688254084E-2</v>
      </c>
      <c r="R131">
        <v>6.2819439765354479E-2</v>
      </c>
      <c r="S131">
        <v>6.2271564577256903E-2</v>
      </c>
      <c r="T131">
        <v>6.2851938413669262E-2</v>
      </c>
      <c r="U131">
        <v>6.5453385691729482E-2</v>
      </c>
      <c r="V131">
        <v>6.5679107927647376E-2</v>
      </c>
      <c r="W131">
        <v>6.101444779237223E-2</v>
      </c>
      <c r="X131">
        <v>6.3143518641303006E-2</v>
      </c>
      <c r="Y131">
        <v>6.0551690917059003E-2</v>
      </c>
      <c r="Z131">
        <v>6.0784817302514067E-2</v>
      </c>
      <c r="AB131">
        <v>42.7628529808742</v>
      </c>
      <c r="AC131">
        <v>48.884273758465199</v>
      </c>
      <c r="AD131">
        <v>48.616667447863911</v>
      </c>
      <c r="AE131">
        <v>46.922885692466629</v>
      </c>
      <c r="AF131">
        <v>51.207423992527588</v>
      </c>
      <c r="AG131">
        <v>53.821539312322123</v>
      </c>
      <c r="AH131">
        <v>47.71578186080481</v>
      </c>
      <c r="AI131">
        <v>50.85689077163822</v>
      </c>
      <c r="AJ131">
        <v>48.118583844459259</v>
      </c>
      <c r="AK131">
        <v>49.36548408027204</v>
      </c>
      <c r="AM131" t="s">
        <v>11</v>
      </c>
      <c r="AN131" t="s">
        <v>12</v>
      </c>
      <c r="AO131">
        <v>38</v>
      </c>
      <c r="AP131">
        <v>42.7628529808742</v>
      </c>
      <c r="AS131" t="s">
        <v>11</v>
      </c>
      <c r="AT131" t="s">
        <v>12</v>
      </c>
      <c r="AU131">
        <v>38</v>
      </c>
      <c r="AV131">
        <v>42.7628529808742</v>
      </c>
      <c r="AX131">
        <v>48.570030461509937</v>
      </c>
      <c r="AY131">
        <v>42.833806465990584</v>
      </c>
      <c r="AZ131">
        <v>43.036375381265991</v>
      </c>
      <c r="BA131">
        <v>42.970894581061224</v>
      </c>
      <c r="BB131">
        <v>41.489696964688711</v>
      </c>
      <c r="BC131">
        <v>43.635332040877941</v>
      </c>
      <c r="BD131">
        <v>48.198708114539386</v>
      </c>
      <c r="BE131">
        <v>47.313533237293747</v>
      </c>
      <c r="BF131">
        <v>49.459508654945004</v>
      </c>
      <c r="BG131">
        <v>48.947819617825083</v>
      </c>
    </row>
    <row r="132" spans="1:59">
      <c r="A132" t="s">
        <v>11</v>
      </c>
      <c r="B132" t="s">
        <v>12</v>
      </c>
      <c r="C132">
        <v>35</v>
      </c>
      <c r="D132">
        <v>39</v>
      </c>
      <c r="E132">
        <v>886</v>
      </c>
      <c r="F132">
        <v>854.24645925912114</v>
      </c>
      <c r="G132">
        <v>758.46501089965682</v>
      </c>
      <c r="H132">
        <v>760.01870188758085</v>
      </c>
      <c r="I132">
        <v>758.69627761761512</v>
      </c>
      <c r="J132">
        <v>734.54571471456245</v>
      </c>
      <c r="K132">
        <v>770.02181952518356</v>
      </c>
      <c r="L132">
        <v>847.77895679415121</v>
      </c>
      <c r="M132">
        <v>834.43405427118523</v>
      </c>
      <c r="N132">
        <v>870.58352681545045</v>
      </c>
      <c r="O132">
        <v>862.29080518872922</v>
      </c>
      <c r="Q132">
        <v>5.3314183639629781E-2</v>
      </c>
      <c r="R132">
        <v>5.4051582345423933E-2</v>
      </c>
      <c r="S132">
        <v>5.8683059473029466E-2</v>
      </c>
      <c r="T132">
        <v>5.8274928865025631E-2</v>
      </c>
      <c r="U132">
        <v>5.8815202940544209E-2</v>
      </c>
      <c r="V132">
        <v>6.1061320544545043E-2</v>
      </c>
      <c r="W132">
        <v>6.1474862338642515E-2</v>
      </c>
      <c r="X132">
        <v>5.7264254319528952E-2</v>
      </c>
      <c r="Y132">
        <v>5.9090771882696666E-2</v>
      </c>
      <c r="Z132">
        <v>5.6790472640013141E-2</v>
      </c>
      <c r="AB132">
        <v>45.550759323381058</v>
      </c>
      <c r="AC132">
        <v>41.843836083779166</v>
      </c>
      <c r="AD132">
        <v>47.362880447210088</v>
      </c>
      <c r="AE132">
        <v>47.198715524592053</v>
      </c>
      <c r="AF132">
        <v>45.709419518635301</v>
      </c>
      <c r="AG132">
        <v>49.566121385058317</v>
      </c>
      <c r="AH132">
        <v>52.059565197353649</v>
      </c>
      <c r="AI132">
        <v>46.44312995415072</v>
      </c>
      <c r="AJ132">
        <v>49.260040760236322</v>
      </c>
      <c r="AK132">
        <v>46.741437872545809</v>
      </c>
      <c r="AM132" t="s">
        <v>11</v>
      </c>
      <c r="AN132" t="s">
        <v>12</v>
      </c>
      <c r="AO132">
        <v>39</v>
      </c>
      <c r="AP132">
        <v>45.550759323381058</v>
      </c>
      <c r="AS132" t="s">
        <v>11</v>
      </c>
      <c r="AT132" t="s">
        <v>12</v>
      </c>
      <c r="AU132">
        <v>39</v>
      </c>
      <c r="AV132">
        <v>45.550759323381058</v>
      </c>
      <c r="AX132">
        <v>47.236366704711983</v>
      </c>
      <c r="AY132">
        <v>45.543452602444304</v>
      </c>
      <c r="AZ132">
        <v>40.436942875338104</v>
      </c>
      <c r="BA132">
        <v>40.519776641987526</v>
      </c>
      <c r="BB132">
        <v>40.449272671609073</v>
      </c>
      <c r="BC132">
        <v>39.16170512599529</v>
      </c>
      <c r="BD132">
        <v>41.053084692687499</v>
      </c>
      <c r="BE132">
        <v>45.198642988337141</v>
      </c>
      <c r="BF132">
        <v>44.487170404574769</v>
      </c>
      <c r="BG132">
        <v>46.414450022275481</v>
      </c>
    </row>
    <row r="133" spans="1:59">
      <c r="A133" t="s">
        <v>11</v>
      </c>
      <c r="B133" t="s">
        <v>12</v>
      </c>
      <c r="C133">
        <v>40</v>
      </c>
      <c r="D133">
        <v>40</v>
      </c>
      <c r="E133">
        <v>910</v>
      </c>
      <c r="F133">
        <v>902.98208241597501</v>
      </c>
      <c r="G133">
        <v>870.80371626622423</v>
      </c>
      <c r="H133">
        <v>778.07726691998391</v>
      </c>
      <c r="I133">
        <v>777.9207795763798</v>
      </c>
      <c r="J133">
        <v>776.30598179459844</v>
      </c>
      <c r="K133">
        <v>753.45521339428819</v>
      </c>
      <c r="L133">
        <v>787.58880106378228</v>
      </c>
      <c r="M133">
        <v>864.54852639956482</v>
      </c>
      <c r="N133">
        <v>853.17803323067733</v>
      </c>
      <c r="O133">
        <v>888.48593573668961</v>
      </c>
      <c r="Q133">
        <v>5.7713235522831634E-2</v>
      </c>
      <c r="R133">
        <v>5.6143609693771981E-2</v>
      </c>
      <c r="S133">
        <v>5.6891788798080933E-2</v>
      </c>
      <c r="T133">
        <v>6.1576408600669971E-2</v>
      </c>
      <c r="U133">
        <v>6.1278815086361724E-2</v>
      </c>
      <c r="V133">
        <v>6.1878194228929422E-2</v>
      </c>
      <c r="W133">
        <v>6.4090634253272105E-2</v>
      </c>
      <c r="X133">
        <v>6.4802065330567746E-2</v>
      </c>
      <c r="Y133">
        <v>6.0686798728167068E-2</v>
      </c>
      <c r="Z133">
        <v>6.2386842691712859E-2</v>
      </c>
      <c r="AB133">
        <v>44.82199725300481</v>
      </c>
      <c r="AC133">
        <v>43.610859816641252</v>
      </c>
      <c r="AD133">
        <v>40.314605771140172</v>
      </c>
      <c r="AE133">
        <v>45.210289168120305</v>
      </c>
      <c r="AF133">
        <v>45.142699749288219</v>
      </c>
      <c r="AG133">
        <v>43.843591792013044</v>
      </c>
      <c r="AH133">
        <v>47.281544756007328</v>
      </c>
      <c r="AI133">
        <v>49.65344555731415</v>
      </c>
      <c r="AJ133">
        <v>44.542794288259948</v>
      </c>
      <c r="AK133">
        <v>47.033813975425772</v>
      </c>
      <c r="AM133" t="s">
        <v>11</v>
      </c>
      <c r="AN133" t="s">
        <v>12</v>
      </c>
      <c r="AO133">
        <v>40</v>
      </c>
      <c r="AP133">
        <v>44.82199725300481</v>
      </c>
      <c r="AS133" t="s">
        <v>11</v>
      </c>
      <c r="AT133" t="s">
        <v>12</v>
      </c>
      <c r="AU133">
        <v>40</v>
      </c>
      <c r="AV133">
        <v>44.82199725300481</v>
      </c>
      <c r="AX133">
        <v>52.51904432577679</v>
      </c>
      <c r="AY133">
        <v>52.114017595370129</v>
      </c>
      <c r="AZ133">
        <v>50.256899971029654</v>
      </c>
      <c r="BA133">
        <v>44.905356560714168</v>
      </c>
      <c r="BB133">
        <v>44.896325169796398</v>
      </c>
      <c r="BC133">
        <v>44.803129965094705</v>
      </c>
      <c r="BD133">
        <v>43.484338186529925</v>
      </c>
      <c r="BE133">
        <v>45.454297970938654</v>
      </c>
      <c r="BF133">
        <v>49.895892725015109</v>
      </c>
      <c r="BG133">
        <v>49.239664774748356</v>
      </c>
    </row>
    <row r="134" spans="1:59">
      <c r="A134" t="s">
        <v>11</v>
      </c>
      <c r="B134" t="s">
        <v>12</v>
      </c>
      <c r="C134">
        <v>40</v>
      </c>
      <c r="D134">
        <v>41</v>
      </c>
      <c r="E134">
        <v>925</v>
      </c>
      <c r="F134">
        <v>927.57984281012159</v>
      </c>
      <c r="G134">
        <v>919.32497073939714</v>
      </c>
      <c r="H134">
        <v>886.56337262101863</v>
      </c>
      <c r="I134">
        <v>796.5938402703963</v>
      </c>
      <c r="J134">
        <v>794.7993356950775</v>
      </c>
      <c r="K134">
        <v>792.86738391360666</v>
      </c>
      <c r="L134">
        <v>771.26451268527626</v>
      </c>
      <c r="M134">
        <v>804.2835641153988</v>
      </c>
      <c r="N134">
        <v>880.73324455659258</v>
      </c>
      <c r="O134">
        <v>871.14062016048126</v>
      </c>
      <c r="Q134">
        <v>5.5555700126906651E-2</v>
      </c>
      <c r="R134">
        <v>5.3856298090251921E-2</v>
      </c>
      <c r="S134">
        <v>5.2446235918487114E-2</v>
      </c>
      <c r="T134">
        <v>5.3150252317878274E-2</v>
      </c>
      <c r="U134">
        <v>5.7299395272708567E-2</v>
      </c>
      <c r="V134">
        <v>5.7076481227692502E-2</v>
      </c>
      <c r="W134">
        <v>5.7628177219224627E-2</v>
      </c>
      <c r="X134">
        <v>5.9587073442233393E-2</v>
      </c>
      <c r="Y134">
        <v>6.0389991866593579E-2</v>
      </c>
      <c r="Z134">
        <v>5.6677497457291476E-2</v>
      </c>
      <c r="AB134">
        <v>41.077409315629261</v>
      </c>
      <c r="AC134">
        <v>40.697868830592945</v>
      </c>
      <c r="AD134">
        <v>39.7236086841108</v>
      </c>
      <c r="AE134">
        <v>37.097977943167834</v>
      </c>
      <c r="AF134">
        <v>41.27683500195058</v>
      </c>
      <c r="AG134">
        <v>41.291083484020895</v>
      </c>
      <c r="AH134">
        <v>40.261704413018521</v>
      </c>
      <c r="AI134">
        <v>43.124423108144441</v>
      </c>
      <c r="AJ134">
        <v>45.105933074414899</v>
      </c>
      <c r="AK134">
        <v>40.684533863288316</v>
      </c>
      <c r="AM134" t="s">
        <v>11</v>
      </c>
      <c r="AN134" t="s">
        <v>12</v>
      </c>
      <c r="AO134">
        <v>41</v>
      </c>
      <c r="AP134">
        <v>41.077409315629261</v>
      </c>
      <c r="AS134" t="s">
        <v>11</v>
      </c>
      <c r="AT134" t="s">
        <v>12</v>
      </c>
      <c r="AU134">
        <v>41</v>
      </c>
      <c r="AV134">
        <v>41.077409315629261</v>
      </c>
      <c r="AX134">
        <v>51.389022617388655</v>
      </c>
      <c r="AY134">
        <v>51.532347590922321</v>
      </c>
      <c r="AZ134">
        <v>51.073742393575181</v>
      </c>
      <c r="BA134">
        <v>49.253648872832315</v>
      </c>
      <c r="BB134">
        <v>44.255328513003114</v>
      </c>
      <c r="BC134">
        <v>44.155633554940337</v>
      </c>
      <c r="BD134">
        <v>44.048302621109301</v>
      </c>
      <c r="BE134">
        <v>42.848139985267998</v>
      </c>
      <c r="BF134">
        <v>44.682536504994793</v>
      </c>
      <c r="BG134">
        <v>48.929752026383596</v>
      </c>
    </row>
    <row r="135" spans="1:59">
      <c r="A135" t="s">
        <v>11</v>
      </c>
      <c r="B135" t="s">
        <v>12</v>
      </c>
      <c r="C135">
        <v>40</v>
      </c>
      <c r="D135">
        <v>42</v>
      </c>
      <c r="E135">
        <v>1077</v>
      </c>
      <c r="F135">
        <v>941.05695635069958</v>
      </c>
      <c r="G135">
        <v>945.15745479822294</v>
      </c>
      <c r="H135">
        <v>935.88121528971385</v>
      </c>
      <c r="I135">
        <v>902.61381038241018</v>
      </c>
      <c r="J135">
        <v>814.35182025288634</v>
      </c>
      <c r="K135">
        <v>811.22980959707229</v>
      </c>
      <c r="L135">
        <v>809.1220431260183</v>
      </c>
      <c r="M135">
        <v>788.48884401679697</v>
      </c>
      <c r="N135">
        <v>820.75759500331185</v>
      </c>
      <c r="O135">
        <v>897.1164978786378</v>
      </c>
      <c r="Q135">
        <v>4.2739022443506317E-2</v>
      </c>
      <c r="R135">
        <v>5.0444691021281525E-2</v>
      </c>
      <c r="S135">
        <v>4.8899974999364493E-2</v>
      </c>
      <c r="T135">
        <v>4.7677762110511585E-2</v>
      </c>
      <c r="U135">
        <v>4.8290485195566245E-2</v>
      </c>
      <c r="V135">
        <v>5.1924459194288841E-2</v>
      </c>
      <c r="W135">
        <v>5.1757419176954166E-2</v>
      </c>
      <c r="X135">
        <v>5.2226942236108236E-2</v>
      </c>
      <c r="Y135">
        <v>5.399605392055392E-2</v>
      </c>
      <c r="Z135">
        <v>5.4835992222030852E-2</v>
      </c>
      <c r="AB135">
        <v>28.209001659429255</v>
      </c>
      <c r="AC135">
        <v>32.392735223884259</v>
      </c>
      <c r="AD135">
        <v>31.98927584511183</v>
      </c>
      <c r="AE135">
        <v>31.192793760346671</v>
      </c>
      <c r="AF135">
        <v>29.165124266378449</v>
      </c>
      <c r="AG135">
        <v>32.256244738309299</v>
      </c>
      <c r="AH135">
        <v>32.306020922767885</v>
      </c>
      <c r="AI135">
        <v>31.539943849203489</v>
      </c>
      <c r="AJ135">
        <v>33.698925522458978</v>
      </c>
      <c r="AK135">
        <v>35.340311861220819</v>
      </c>
      <c r="AM135" t="s">
        <v>11</v>
      </c>
      <c r="AN135" t="s">
        <v>12</v>
      </c>
      <c r="AO135">
        <v>42</v>
      </c>
      <c r="AP135">
        <v>28.209001659429255</v>
      </c>
      <c r="AS135" t="s">
        <v>11</v>
      </c>
      <c r="AT135" t="s">
        <v>12</v>
      </c>
      <c r="AU135">
        <v>42</v>
      </c>
      <c r="AV135">
        <v>28.209001659429255</v>
      </c>
      <c r="AX135">
        <v>46.029927171656304</v>
      </c>
      <c r="AY135">
        <v>40.219854378090297</v>
      </c>
      <c r="AZ135">
        <v>40.39510567326856</v>
      </c>
      <c r="BA135">
        <v>39.998648264723045</v>
      </c>
      <c r="BB135">
        <v>38.576831899752584</v>
      </c>
      <c r="BC135">
        <v>34.804600722698332</v>
      </c>
      <c r="BD135">
        <v>34.671169039210632</v>
      </c>
      <c r="BE135">
        <v>34.581085160698585</v>
      </c>
      <c r="BF135">
        <v>33.699242400888238</v>
      </c>
      <c r="BG135">
        <v>35.078377273524815</v>
      </c>
    </row>
    <row r="136" spans="1:59">
      <c r="A136" t="s">
        <v>11</v>
      </c>
      <c r="B136" t="s">
        <v>12</v>
      </c>
      <c r="C136">
        <v>40</v>
      </c>
      <c r="D136">
        <v>43</v>
      </c>
      <c r="E136">
        <v>1001</v>
      </c>
      <c r="F136">
        <v>1082.1372549916907</v>
      </c>
      <c r="G136">
        <v>949.84638172703217</v>
      </c>
      <c r="H136">
        <v>954.99974459549969</v>
      </c>
      <c r="I136">
        <v>944.78988326291892</v>
      </c>
      <c r="J136">
        <v>911.31535992005695</v>
      </c>
      <c r="K136">
        <v>825.54694253668072</v>
      </c>
      <c r="L136">
        <v>821.31224497934136</v>
      </c>
      <c r="M136">
        <v>819.0339224710018</v>
      </c>
      <c r="N136">
        <v>799.50216987112378</v>
      </c>
      <c r="O136">
        <v>830.77212239761934</v>
      </c>
      <c r="Q136">
        <v>4.6217526334626932E-2</v>
      </c>
      <c r="R136">
        <v>4.1088313842900216E-2</v>
      </c>
      <c r="S136">
        <v>4.8308307588628446E-2</v>
      </c>
      <c r="T136">
        <v>4.6717634155640037E-2</v>
      </c>
      <c r="U136">
        <v>4.5635291902767459E-2</v>
      </c>
      <c r="V136">
        <v>4.6180645431344911E-2</v>
      </c>
      <c r="W136">
        <v>4.948265760140029E-2</v>
      </c>
      <c r="X136">
        <v>4.942893855694469E-2</v>
      </c>
      <c r="Y136">
        <v>4.9879909645510208E-2</v>
      </c>
      <c r="Z136">
        <v>5.1467842182537575E-2</v>
      </c>
      <c r="AB136">
        <v>44.275766860598843</v>
      </c>
      <c r="AC136">
        <v>36.049151813291374</v>
      </c>
      <c r="AD136">
        <v>41.264127630165333</v>
      </c>
      <c r="AE136">
        <v>40.65975346421726</v>
      </c>
      <c r="AF136">
        <v>39.717978055788933</v>
      </c>
      <c r="AG136">
        <v>37.377911986508416</v>
      </c>
      <c r="AH136">
        <v>41.112328865224924</v>
      </c>
      <c r="AI136">
        <v>41.223105671071636</v>
      </c>
      <c r="AJ136">
        <v>40.3494073891951</v>
      </c>
      <c r="AK136">
        <v>42.920033536676605</v>
      </c>
      <c r="AM136" t="s">
        <v>11</v>
      </c>
      <c r="AN136" t="s">
        <v>12</v>
      </c>
      <c r="AO136">
        <v>43</v>
      </c>
      <c r="AP136">
        <v>44.275766860598843</v>
      </c>
      <c r="AS136" t="s">
        <v>11</v>
      </c>
      <c r="AT136" t="s">
        <v>12</v>
      </c>
      <c r="AU136">
        <v>43</v>
      </c>
      <c r="AV136">
        <v>44.275766860598843</v>
      </c>
      <c r="AX136">
        <v>46.263743860961561</v>
      </c>
      <c r="AY136">
        <v>50.013707080259366</v>
      </c>
      <c r="AZ136">
        <v>43.899550161319212</v>
      </c>
      <c r="BA136">
        <v>44.137725845404503</v>
      </c>
      <c r="BB136">
        <v>43.665851310393059</v>
      </c>
      <c r="BC136">
        <v>42.118741646255252</v>
      </c>
      <c r="BD136">
        <v>38.154737557159791</v>
      </c>
      <c r="BE136">
        <v>37.959020311284277</v>
      </c>
      <c r="BF136">
        <v>37.853721880756318</v>
      </c>
      <c r="BG136">
        <v>36.951012590610041</v>
      </c>
    </row>
    <row r="137" spans="1:59">
      <c r="A137" t="s">
        <v>11</v>
      </c>
      <c r="B137" t="s">
        <v>12</v>
      </c>
      <c r="C137">
        <v>40</v>
      </c>
      <c r="D137">
        <v>44</v>
      </c>
      <c r="E137">
        <v>1025</v>
      </c>
      <c r="F137">
        <v>1007.6833773420078</v>
      </c>
      <c r="G137">
        <v>1085.8243920707339</v>
      </c>
      <c r="H137">
        <v>956.61853779861872</v>
      </c>
      <c r="I137">
        <v>962.79318985609109</v>
      </c>
      <c r="J137">
        <v>951.97990623603141</v>
      </c>
      <c r="K137">
        <v>918.23658294972699</v>
      </c>
      <c r="L137">
        <v>834.70643311347499</v>
      </c>
      <c r="M137">
        <v>829.52639740519612</v>
      </c>
      <c r="N137">
        <v>827.06944510119365</v>
      </c>
      <c r="O137">
        <v>808.50359235207497</v>
      </c>
      <c r="Q137">
        <v>4.151269593897939E-2</v>
      </c>
      <c r="R137">
        <v>4.2239577231421785E-2</v>
      </c>
      <c r="S137">
        <v>3.7689007077418575E-2</v>
      </c>
      <c r="T137">
        <v>4.4110174901880517E-2</v>
      </c>
      <c r="U137">
        <v>4.2725056825406754E-2</v>
      </c>
      <c r="V137">
        <v>4.1683756243753027E-2</v>
      </c>
      <c r="W137">
        <v>4.2158496216334246E-2</v>
      </c>
      <c r="X137">
        <v>4.5045259437281611E-2</v>
      </c>
      <c r="Y137">
        <v>4.4963733064723482E-2</v>
      </c>
      <c r="Z137">
        <v>4.535842954134664E-2</v>
      </c>
      <c r="AB137">
        <v>37.310124364259863</v>
      </c>
      <c r="AC137">
        <v>40.916637093876723</v>
      </c>
      <c r="AD137">
        <v>33.537657094164643</v>
      </c>
      <c r="AE137">
        <v>38.263966817168892</v>
      </c>
      <c r="AF137">
        <v>37.635914999649422</v>
      </c>
      <c r="AG137">
        <v>36.777914656185295</v>
      </c>
      <c r="AH137">
        <v>34.716328057971452</v>
      </c>
      <c r="AI137">
        <v>38.004917540893608</v>
      </c>
      <c r="AJ137">
        <v>38.142764865470085</v>
      </c>
      <c r="AK137">
        <v>37.394081960878921</v>
      </c>
      <c r="AM137" t="s">
        <v>11</v>
      </c>
      <c r="AN137" t="s">
        <v>12</v>
      </c>
      <c r="AO137">
        <v>44</v>
      </c>
      <c r="AP137">
        <v>37.310124364259863</v>
      </c>
      <c r="AS137" t="s">
        <v>11</v>
      </c>
      <c r="AT137" t="s">
        <v>12</v>
      </c>
      <c r="AU137">
        <v>44</v>
      </c>
      <c r="AV137">
        <v>37.310124364259863</v>
      </c>
      <c r="AX137">
        <v>42.550513337453872</v>
      </c>
      <c r="AY137">
        <v>41.831653646362604</v>
      </c>
      <c r="AZ137">
        <v>45.075497831159517</v>
      </c>
      <c r="BA137">
        <v>39.711814489225119</v>
      </c>
      <c r="BB137">
        <v>39.968140942615968</v>
      </c>
      <c r="BC137">
        <v>39.519252387594484</v>
      </c>
      <c r="BD137">
        <v>38.118476068039442</v>
      </c>
      <c r="BE137">
        <v>34.650914356149727</v>
      </c>
      <c r="BF137">
        <v>34.435877108838888</v>
      </c>
      <c r="BG137">
        <v>34.333882394906261</v>
      </c>
    </row>
    <row r="138" spans="1:59">
      <c r="A138" t="s">
        <v>11</v>
      </c>
      <c r="B138" t="s">
        <v>12</v>
      </c>
      <c r="C138">
        <v>45</v>
      </c>
      <c r="D138">
        <v>45</v>
      </c>
      <c r="E138">
        <v>1009</v>
      </c>
      <c r="F138">
        <v>1033.250858699035</v>
      </c>
      <c r="G138">
        <v>1014.9930376546037</v>
      </c>
      <c r="H138">
        <v>1090.3509095378404</v>
      </c>
      <c r="I138">
        <v>964.1203739833071</v>
      </c>
      <c r="J138">
        <v>971.41854979184973</v>
      </c>
      <c r="K138">
        <v>959.68421646381489</v>
      </c>
      <c r="L138">
        <v>925.65090014082341</v>
      </c>
      <c r="M138">
        <v>844.12893187139582</v>
      </c>
      <c r="N138">
        <v>837.92654584635454</v>
      </c>
      <c r="O138">
        <v>835.18732731829823</v>
      </c>
      <c r="Q138">
        <v>4.8271620513341072E-2</v>
      </c>
      <c r="R138">
        <v>4.5761324093451086E-2</v>
      </c>
      <c r="S138">
        <v>4.662166517906207E-2</v>
      </c>
      <c r="T138">
        <v>4.1671413423282476E-2</v>
      </c>
      <c r="U138">
        <v>4.8745562531256989E-2</v>
      </c>
      <c r="V138">
        <v>4.6999710624555359E-2</v>
      </c>
      <c r="W138">
        <v>4.5924754806436874E-2</v>
      </c>
      <c r="X138">
        <v>4.6340624455049474E-2</v>
      </c>
      <c r="Y138">
        <v>4.9360301847449453E-2</v>
      </c>
      <c r="Z138">
        <v>4.9263745620188655E-2</v>
      </c>
      <c r="AB138">
        <v>38.090972355601984</v>
      </c>
      <c r="AC138">
        <v>36.590000747148579</v>
      </c>
      <c r="AD138">
        <v>40.086532667403411</v>
      </c>
      <c r="AE138">
        <v>32.978448982990102</v>
      </c>
      <c r="AF138">
        <v>37.52624616056881</v>
      </c>
      <c r="AG138">
        <v>36.840040885195641</v>
      </c>
      <c r="AH138">
        <v>36.003362472013954</v>
      </c>
      <c r="AI138">
        <v>34.024404902676302</v>
      </c>
      <c r="AJ138">
        <v>37.085910650737276</v>
      </c>
      <c r="AK138">
        <v>37.253244055028404</v>
      </c>
      <c r="AM138" t="s">
        <v>11</v>
      </c>
      <c r="AN138" t="s">
        <v>12</v>
      </c>
      <c r="AO138">
        <v>45</v>
      </c>
      <c r="AP138">
        <v>38.090972355601984</v>
      </c>
      <c r="AS138" t="s">
        <v>11</v>
      </c>
      <c r="AT138" t="s">
        <v>12</v>
      </c>
      <c r="AU138">
        <v>45</v>
      </c>
      <c r="AV138">
        <v>38.090972355601984</v>
      </c>
      <c r="AX138">
        <v>48.706065097961144</v>
      </c>
      <c r="AY138">
        <v>49.876693346203616</v>
      </c>
      <c r="AZ138">
        <v>48.995358737346336</v>
      </c>
      <c r="BA138">
        <v>52.633005331586908</v>
      </c>
      <c r="BB138">
        <v>46.539652822102674</v>
      </c>
      <c r="BC138">
        <v>46.89194759517229</v>
      </c>
      <c r="BD138">
        <v>46.325512309784344</v>
      </c>
      <c r="BE138">
        <v>44.682668979430403</v>
      </c>
      <c r="BF138">
        <v>40.74747146362796</v>
      </c>
      <c r="BG138">
        <v>40.448072239149916</v>
      </c>
    </row>
    <row r="139" spans="1:59">
      <c r="A139" t="s">
        <v>11</v>
      </c>
      <c r="B139" t="s">
        <v>12</v>
      </c>
      <c r="C139">
        <v>45</v>
      </c>
      <c r="D139">
        <v>46</v>
      </c>
      <c r="E139">
        <v>1041</v>
      </c>
      <c r="F139">
        <v>1017.6649265704485</v>
      </c>
      <c r="G139">
        <v>1041.1670850380938</v>
      </c>
      <c r="H139">
        <v>1022.2396356884867</v>
      </c>
      <c r="I139">
        <v>1094.9470372639005</v>
      </c>
      <c r="J139">
        <v>971.56971281955464</v>
      </c>
      <c r="K139">
        <v>979.94955025626575</v>
      </c>
      <c r="L139">
        <v>967.38689528912664</v>
      </c>
      <c r="M139">
        <v>933.09036534739812</v>
      </c>
      <c r="N139">
        <v>853.35007955964932</v>
      </c>
      <c r="O139">
        <v>846.29978321646081</v>
      </c>
      <c r="Q139">
        <v>4.3066432319296535E-2</v>
      </c>
      <c r="R139">
        <v>4.4437177070145502E-2</v>
      </c>
      <c r="S139">
        <v>4.2156471683182213E-2</v>
      </c>
      <c r="T139">
        <v>4.2946044181870729E-2</v>
      </c>
      <c r="U139">
        <v>3.8569824353691641E-2</v>
      </c>
      <c r="V139">
        <v>4.4938133037902409E-2</v>
      </c>
      <c r="W139">
        <v>4.3295955044166251E-2</v>
      </c>
      <c r="X139">
        <v>4.2314650722352326E-2</v>
      </c>
      <c r="Y139">
        <v>4.2680552886904026E-2</v>
      </c>
      <c r="Z139">
        <v>4.5386151957131991E-2</v>
      </c>
      <c r="AB139">
        <v>32.416644593957905</v>
      </c>
      <c r="AC139">
        <v>33.941629749893302</v>
      </c>
      <c r="AD139">
        <v>32.610690093776789</v>
      </c>
      <c r="AE139">
        <v>35.633868056654386</v>
      </c>
      <c r="AF139">
        <v>29.490039221324164</v>
      </c>
      <c r="AG139">
        <v>33.480816902619004</v>
      </c>
      <c r="AH139">
        <v>32.801386590886416</v>
      </c>
      <c r="AI139">
        <v>32.074315019010946</v>
      </c>
      <c r="AJ139">
        <v>30.387696417297359</v>
      </c>
      <c r="AK139">
        <v>32.989925495394445</v>
      </c>
      <c r="AM139" t="s">
        <v>11</v>
      </c>
      <c r="AN139" t="s">
        <v>12</v>
      </c>
      <c r="AO139">
        <v>46</v>
      </c>
      <c r="AP139">
        <v>32.416644593957905</v>
      </c>
      <c r="AS139" t="s">
        <v>11</v>
      </c>
      <c r="AT139" t="s">
        <v>12</v>
      </c>
      <c r="AU139">
        <v>46</v>
      </c>
      <c r="AV139">
        <v>32.416644593957905</v>
      </c>
      <c r="AX139">
        <v>44.832156044387695</v>
      </c>
      <c r="AY139">
        <v>43.8271976838681</v>
      </c>
      <c r="AZ139">
        <v>44.839351800872329</v>
      </c>
      <c r="BA139">
        <v>44.024214084480562</v>
      </c>
      <c r="BB139">
        <v>47.155462473540034</v>
      </c>
      <c r="BC139">
        <v>41.842041280621721</v>
      </c>
      <c r="BD139">
        <v>42.202930982436548</v>
      </c>
      <c r="BE139">
        <v>41.661902252543577</v>
      </c>
      <c r="BF139">
        <v>40.1848730670214</v>
      </c>
      <c r="BG139">
        <v>36.75074344602195</v>
      </c>
    </row>
    <row r="140" spans="1:59">
      <c r="A140" t="s">
        <v>11</v>
      </c>
      <c r="B140" t="s">
        <v>12</v>
      </c>
      <c r="C140">
        <v>45</v>
      </c>
      <c r="D140">
        <v>47</v>
      </c>
      <c r="E140">
        <v>1031</v>
      </c>
      <c r="F140">
        <v>1052.0658413445215</v>
      </c>
      <c r="G140">
        <v>1029.1305351551716</v>
      </c>
      <c r="H140">
        <v>1052.447361043656</v>
      </c>
      <c r="I140">
        <v>1032.7272707329757</v>
      </c>
      <c r="J140">
        <v>1102.9059882446797</v>
      </c>
      <c r="K140">
        <v>982.10624661002169</v>
      </c>
      <c r="L140">
        <v>991.61046281291544</v>
      </c>
      <c r="M140">
        <v>978.2697551874038</v>
      </c>
      <c r="N140">
        <v>943.7033136213098</v>
      </c>
      <c r="O140">
        <v>865.57197306117587</v>
      </c>
      <c r="Q140">
        <v>4.2393310973489071E-2</v>
      </c>
      <c r="R140">
        <v>4.1325301761738487E-2</v>
      </c>
      <c r="S140">
        <v>4.2663384476706014E-2</v>
      </c>
      <c r="T140">
        <v>4.0500260353397204E-2</v>
      </c>
      <c r="U140">
        <v>4.1267349232662252E-2</v>
      </c>
      <c r="V140">
        <v>3.7178786968179674E-2</v>
      </c>
      <c r="W140">
        <v>4.3169312811990893E-2</v>
      </c>
      <c r="X140">
        <v>4.150986676389333E-2</v>
      </c>
      <c r="Y140">
        <v>4.0617906830794658E-2</v>
      </c>
      <c r="Z140">
        <v>4.0933025510760793E-2</v>
      </c>
      <c r="AB140">
        <v>33.150571306202231</v>
      </c>
      <c r="AC140">
        <v>31.780443737649897</v>
      </c>
      <c r="AD140">
        <v>33.238719990630223</v>
      </c>
      <c r="AE140">
        <v>31.92145648956156</v>
      </c>
      <c r="AF140">
        <v>34.791290675909188</v>
      </c>
      <c r="AG140">
        <v>28.989130705756374</v>
      </c>
      <c r="AH140">
        <v>32.829064372040008</v>
      </c>
      <c r="AI140">
        <v>32.109016080197861</v>
      </c>
      <c r="AJ140">
        <v>31.421653422002603</v>
      </c>
      <c r="AK140">
        <v>29.860943511561437</v>
      </c>
      <c r="AM140" t="s">
        <v>11</v>
      </c>
      <c r="AN140" t="s">
        <v>12</v>
      </c>
      <c r="AO140">
        <v>47</v>
      </c>
      <c r="AP140">
        <v>33.150571306202231</v>
      </c>
      <c r="AS140" t="s">
        <v>11</v>
      </c>
      <c r="AT140" t="s">
        <v>12</v>
      </c>
      <c r="AU140">
        <v>47</v>
      </c>
      <c r="AV140">
        <v>33.150571306202231</v>
      </c>
      <c r="AX140">
        <v>43.707503613667235</v>
      </c>
      <c r="AY140">
        <v>44.600554376703712</v>
      </c>
      <c r="AZ140">
        <v>43.628250809146415</v>
      </c>
      <c r="BA140">
        <v>44.616728259951635</v>
      </c>
      <c r="BB140">
        <v>43.780728338985682</v>
      </c>
      <c r="BC140">
        <v>46.755836534179991</v>
      </c>
      <c r="BD140">
        <v>41.634735521544798</v>
      </c>
      <c r="BE140">
        <v>42.037650714593347</v>
      </c>
      <c r="BF140">
        <v>41.472093947618632</v>
      </c>
      <c r="BG140">
        <v>40.006708041060271</v>
      </c>
    </row>
    <row r="141" spans="1:59">
      <c r="A141" t="s">
        <v>11</v>
      </c>
      <c r="B141" t="s">
        <v>12</v>
      </c>
      <c r="C141">
        <v>45</v>
      </c>
      <c r="D141">
        <v>48</v>
      </c>
      <c r="E141">
        <v>987</v>
      </c>
      <c r="F141">
        <v>1034.3769632420715</v>
      </c>
      <c r="G141">
        <v>1054.7801913633562</v>
      </c>
      <c r="H141">
        <v>1032.6338597886086</v>
      </c>
      <c r="I141">
        <v>1055.2661126301548</v>
      </c>
      <c r="J141">
        <v>1035.1589269543233</v>
      </c>
      <c r="K141">
        <v>1102.8105738087302</v>
      </c>
      <c r="L141">
        <v>984.75136915096812</v>
      </c>
      <c r="M141">
        <v>995.22779878539552</v>
      </c>
      <c r="N141">
        <v>981.3143918063048</v>
      </c>
      <c r="O141">
        <v>946.67682746311266</v>
      </c>
      <c r="Q141">
        <v>4.2270861506173506E-2</v>
      </c>
      <c r="R141">
        <v>4.0630018864404455E-2</v>
      </c>
      <c r="S141">
        <v>3.97369070975504E-2</v>
      </c>
      <c r="T141">
        <v>4.0901805190361198E-2</v>
      </c>
      <c r="U141">
        <v>3.8864094674316549E-2</v>
      </c>
      <c r="V141">
        <v>3.9676344599118174E-2</v>
      </c>
      <c r="W141">
        <v>3.5768496488826976E-2</v>
      </c>
      <c r="X141">
        <v>4.1374708823191796E-2</v>
      </c>
      <c r="Y141">
        <v>3.9847760055711917E-2</v>
      </c>
      <c r="Z141">
        <v>3.9004870155330454E-2</v>
      </c>
      <c r="AB141">
        <v>38.025553473459638</v>
      </c>
      <c r="AC141">
        <v>37.010816028527415</v>
      </c>
      <c r="AD141">
        <v>35.556059213473439</v>
      </c>
      <c r="AE141">
        <v>37.105988756249538</v>
      </c>
      <c r="AF141">
        <v>35.661061720682234</v>
      </c>
      <c r="AG141">
        <v>38.731956659609281</v>
      </c>
      <c r="AH141">
        <v>32.514441567586758</v>
      </c>
      <c r="AI141">
        <v>36.752166282279809</v>
      </c>
      <c r="AJ141">
        <v>35.895720189015421</v>
      </c>
      <c r="AK141">
        <v>35.170715531061532</v>
      </c>
      <c r="AM141" t="s">
        <v>11</v>
      </c>
      <c r="AN141" t="s">
        <v>12</v>
      </c>
      <c r="AO141">
        <v>48</v>
      </c>
      <c r="AP141">
        <v>38.025553473459638</v>
      </c>
      <c r="AS141" t="s">
        <v>11</v>
      </c>
      <c r="AT141" t="s">
        <v>12</v>
      </c>
      <c r="AU141">
        <v>48</v>
      </c>
      <c r="AV141">
        <v>38.025553473459638</v>
      </c>
      <c r="AX141">
        <v>41.721340306593248</v>
      </c>
      <c r="AY141">
        <v>43.72400535838193</v>
      </c>
      <c r="AZ141">
        <v>44.586467388575613</v>
      </c>
      <c r="BA141">
        <v>43.650322873709662</v>
      </c>
      <c r="BB141">
        <v>44.607007699147367</v>
      </c>
      <c r="BC141">
        <v>43.75705963816538</v>
      </c>
      <c r="BD141">
        <v>46.616753033012564</v>
      </c>
      <c r="BE141">
        <v>41.626288743395314</v>
      </c>
      <c r="BF141">
        <v>42.069136449551365</v>
      </c>
      <c r="BG141">
        <v>41.481004750059192</v>
      </c>
    </row>
    <row r="142" spans="1:59">
      <c r="A142" t="s">
        <v>11</v>
      </c>
      <c r="B142" t="s">
        <v>12</v>
      </c>
      <c r="C142">
        <v>45</v>
      </c>
      <c r="D142">
        <v>49</v>
      </c>
      <c r="E142">
        <v>1004</v>
      </c>
      <c r="F142">
        <v>999.66721181082551</v>
      </c>
      <c r="G142">
        <v>1046.9405919483959</v>
      </c>
      <c r="H142">
        <v>1067.2053046375179</v>
      </c>
      <c r="I142">
        <v>1045.3817630530598</v>
      </c>
      <c r="J142">
        <v>1067.5655878470341</v>
      </c>
      <c r="K142">
        <v>1046.8527008340129</v>
      </c>
      <c r="L142">
        <v>1112.7578608585113</v>
      </c>
      <c r="M142">
        <v>996.55765834154693</v>
      </c>
      <c r="N142">
        <v>1007.8981964857309</v>
      </c>
      <c r="O142">
        <v>993.46422257214772</v>
      </c>
      <c r="Q142">
        <v>3.8084634626595566E-2</v>
      </c>
      <c r="R142">
        <v>3.9218159572535702E-2</v>
      </c>
      <c r="S142">
        <v>3.7716085823799768E-2</v>
      </c>
      <c r="T142">
        <v>3.6904770659447264E-2</v>
      </c>
      <c r="U142">
        <v>3.7919306384302305E-2</v>
      </c>
      <c r="V142">
        <v>3.6067536082298936E-2</v>
      </c>
      <c r="W142">
        <v>3.6853098685456637E-2</v>
      </c>
      <c r="X142">
        <v>3.3337832652136926E-2</v>
      </c>
      <c r="Y142">
        <v>3.8374213148394148E-2</v>
      </c>
      <c r="Z142">
        <v>3.7020370289363363E-2</v>
      </c>
      <c r="AB142">
        <v>26.482330364224698</v>
      </c>
      <c r="AC142">
        <v>27.839540349409308</v>
      </c>
      <c r="AD142">
        <v>27.105556678319743</v>
      </c>
      <c r="AE142">
        <v>26.053589997651542</v>
      </c>
      <c r="AF142">
        <v>27.154434183361559</v>
      </c>
      <c r="AG142">
        <v>26.107438929136318</v>
      </c>
      <c r="AH142">
        <v>28.287750258388602</v>
      </c>
      <c r="AI142">
        <v>23.885144418397836</v>
      </c>
      <c r="AJ142">
        <v>26.940541119369811</v>
      </c>
      <c r="AK142">
        <v>26.283300048849782</v>
      </c>
      <c r="AM142" t="s">
        <v>11</v>
      </c>
      <c r="AN142" t="s">
        <v>12</v>
      </c>
      <c r="AO142">
        <v>49</v>
      </c>
      <c r="AP142">
        <v>26.482330364224698</v>
      </c>
      <c r="AS142" t="s">
        <v>11</v>
      </c>
      <c r="AT142" t="s">
        <v>12</v>
      </c>
      <c r="AU142">
        <v>49</v>
      </c>
      <c r="AV142">
        <v>26.482330364224698</v>
      </c>
      <c r="AX142">
        <v>38.236973165101951</v>
      </c>
      <c r="AY142">
        <v>38.07196051000281</v>
      </c>
      <c r="AZ142">
        <v>39.872349920106338</v>
      </c>
      <c r="BA142">
        <v>40.644124098684486</v>
      </c>
      <c r="BB142">
        <v>39.812982491182083</v>
      </c>
      <c r="BC142">
        <v>40.657845353081001</v>
      </c>
      <c r="BD142">
        <v>39.869002619128139</v>
      </c>
      <c r="BE142">
        <v>42.378976558668469</v>
      </c>
      <c r="BF142">
        <v>37.953534302273475</v>
      </c>
      <c r="BG142">
        <v>38.385434553963684</v>
      </c>
    </row>
    <row r="143" spans="1:59">
      <c r="A143" t="s">
        <v>11</v>
      </c>
      <c r="B143" t="s">
        <v>12</v>
      </c>
      <c r="C143">
        <v>50</v>
      </c>
      <c r="D143">
        <v>50</v>
      </c>
      <c r="E143">
        <v>911</v>
      </c>
      <c r="F143">
        <v>1015.8700119563191</v>
      </c>
      <c r="G143">
        <v>1013.2773285825906</v>
      </c>
      <c r="H143">
        <v>1060.1188416532407</v>
      </c>
      <c r="I143">
        <v>1079.9855481982815</v>
      </c>
      <c r="J143">
        <v>1058.7442082350999</v>
      </c>
      <c r="K143">
        <v>1080.7550913243103</v>
      </c>
      <c r="L143">
        <v>1059.4159375976672</v>
      </c>
      <c r="M143">
        <v>1123.3329833378727</v>
      </c>
      <c r="N143">
        <v>1009.2324704977593</v>
      </c>
      <c r="O143">
        <v>1021.5293779746532</v>
      </c>
      <c r="Q143">
        <v>4.6694707046921927E-2</v>
      </c>
      <c r="R143">
        <v>4.3370189146683724E-2</v>
      </c>
      <c r="S143">
        <v>4.4645356436788165E-2</v>
      </c>
      <c r="T143">
        <v>4.2977615720249961E-2</v>
      </c>
      <c r="U143">
        <v>4.2027118695783107E-2</v>
      </c>
      <c r="V143">
        <v>4.3333705380923279E-2</v>
      </c>
      <c r="W143">
        <v>4.1224394281404536E-2</v>
      </c>
      <c r="X143">
        <v>4.2091769344784986E-2</v>
      </c>
      <c r="Y143">
        <v>3.8301012746933837E-2</v>
      </c>
      <c r="Z143">
        <v>4.3893768421441319E-2</v>
      </c>
      <c r="AB143">
        <v>33.515474334847873</v>
      </c>
      <c r="AC143">
        <v>29.941695994343647</v>
      </c>
      <c r="AD143">
        <v>31.412419790628853</v>
      </c>
      <c r="AE143">
        <v>30.59122600982603</v>
      </c>
      <c r="AF143">
        <v>29.431397750989735</v>
      </c>
      <c r="AG143">
        <v>30.647231234764714</v>
      </c>
      <c r="AH143">
        <v>29.454465433340374</v>
      </c>
      <c r="AI143">
        <v>31.89752181235902</v>
      </c>
      <c r="AJ143">
        <v>27.008665848319872</v>
      </c>
      <c r="AK143">
        <v>30.397757734756787</v>
      </c>
      <c r="AM143" t="s">
        <v>11</v>
      </c>
      <c r="AN143" t="s">
        <v>12</v>
      </c>
      <c r="AO143">
        <v>50</v>
      </c>
      <c r="AP143">
        <v>33.515474334847873</v>
      </c>
      <c r="AS143" t="s">
        <v>11</v>
      </c>
      <c r="AT143" t="s">
        <v>12</v>
      </c>
      <c r="AU143">
        <v>50</v>
      </c>
      <c r="AV143">
        <v>33.515474334847873</v>
      </c>
      <c r="AX143">
        <v>42.538878119745874</v>
      </c>
      <c r="AY143">
        <v>47.435752606053398</v>
      </c>
      <c r="AZ143">
        <v>47.314688015451715</v>
      </c>
      <c r="BA143">
        <v>49.501938745920285</v>
      </c>
      <c r="BB143">
        <v>50.429608788028141</v>
      </c>
      <c r="BC143">
        <v>49.437750641163298</v>
      </c>
      <c r="BD143">
        <v>50.465542378858025</v>
      </c>
      <c r="BE143">
        <v>49.469116846963189</v>
      </c>
      <c r="BF143">
        <v>52.453704573106798</v>
      </c>
      <c r="BG143">
        <v>47.125814552134145</v>
      </c>
    </row>
    <row r="144" spans="1:59">
      <c r="A144" t="s">
        <v>11</v>
      </c>
      <c r="B144" t="s">
        <v>12</v>
      </c>
      <c r="C144">
        <v>50</v>
      </c>
      <c r="D144">
        <v>51</v>
      </c>
      <c r="E144">
        <v>962</v>
      </c>
      <c r="F144">
        <v>925.33112016007453</v>
      </c>
      <c r="G144">
        <v>1028.3547176930404</v>
      </c>
      <c r="H144">
        <v>1027.05870231985</v>
      </c>
      <c r="I144">
        <v>1073.3022183690443</v>
      </c>
      <c r="J144">
        <v>1093.0672573171737</v>
      </c>
      <c r="K144">
        <v>1072.3668171841489</v>
      </c>
      <c r="L144">
        <v>1094.1921030982567</v>
      </c>
      <c r="M144">
        <v>1072.2623418448688</v>
      </c>
      <c r="N144">
        <v>1134.4115745341844</v>
      </c>
      <c r="O144">
        <v>1022.2876246535451</v>
      </c>
      <c r="Q144">
        <v>4.2051603471368409E-2</v>
      </c>
      <c r="R144">
        <v>4.4623330380564048E-2</v>
      </c>
      <c r="S144">
        <v>4.1585193840563688E-2</v>
      </c>
      <c r="T144">
        <v>4.2704672534744484E-2</v>
      </c>
      <c r="U144">
        <v>4.1108488540168853E-2</v>
      </c>
      <c r="V144">
        <v>4.0247557563893935E-2</v>
      </c>
      <c r="W144">
        <v>4.1372495122234267E-2</v>
      </c>
      <c r="X144">
        <v>3.9420321279630577E-2</v>
      </c>
      <c r="Y144">
        <v>4.0319845084408466E-2</v>
      </c>
      <c r="Z144">
        <v>3.6770151976347233E-2</v>
      </c>
      <c r="AB144">
        <v>26.591684220646648</v>
      </c>
      <c r="AC144">
        <v>30.715975009335523</v>
      </c>
      <c r="AD144">
        <v>27.583870992090585</v>
      </c>
      <c r="AE144">
        <v>28.835025677489298</v>
      </c>
      <c r="AF144">
        <v>28.096708075948577</v>
      </c>
      <c r="AG144">
        <v>27.070068148512576</v>
      </c>
      <c r="AH144">
        <v>28.145657436438892</v>
      </c>
      <c r="AI144">
        <v>27.061306001730795</v>
      </c>
      <c r="AJ144">
        <v>29.214557966995095</v>
      </c>
      <c r="AK144">
        <v>24.918579419492644</v>
      </c>
      <c r="AM144" t="s">
        <v>11</v>
      </c>
      <c r="AN144" t="s">
        <v>12</v>
      </c>
      <c r="AO144">
        <v>51</v>
      </c>
      <c r="AP144">
        <v>26.591684220646648</v>
      </c>
      <c r="AS144" t="s">
        <v>11</v>
      </c>
      <c r="AT144" t="s">
        <v>12</v>
      </c>
      <c r="AU144">
        <v>51</v>
      </c>
      <c r="AV144">
        <v>26.591684220646648</v>
      </c>
      <c r="AX144">
        <v>40.453642539456411</v>
      </c>
      <c r="AY144">
        <v>38.911657344688606</v>
      </c>
      <c r="AZ144">
        <v>43.243964816338739</v>
      </c>
      <c r="BA144">
        <v>43.189465291772535</v>
      </c>
      <c r="BB144">
        <v>45.134079291795118</v>
      </c>
      <c r="BC144">
        <v>45.96523087223801</v>
      </c>
      <c r="BD144">
        <v>45.094744172081249</v>
      </c>
      <c r="BE144">
        <v>46.012532440990547</v>
      </c>
      <c r="BF144">
        <v>45.09035081654131</v>
      </c>
      <c r="BG144">
        <v>47.70382570564221</v>
      </c>
    </row>
    <row r="145" spans="1:59">
      <c r="A145" t="s">
        <v>11</v>
      </c>
      <c r="B145" t="s">
        <v>12</v>
      </c>
      <c r="C145">
        <v>50</v>
      </c>
      <c r="D145">
        <v>52</v>
      </c>
      <c r="E145">
        <v>893</v>
      </c>
      <c r="F145">
        <v>971.60708436444099</v>
      </c>
      <c r="G145">
        <v>937.7054912311628</v>
      </c>
      <c r="H145">
        <v>1038.2603634571508</v>
      </c>
      <c r="I145">
        <v>1038.852579960741</v>
      </c>
      <c r="J145">
        <v>1084.5700151916312</v>
      </c>
      <c r="K145">
        <v>1104.0271446481668</v>
      </c>
      <c r="L145">
        <v>1083.8458139816839</v>
      </c>
      <c r="M145">
        <v>1105.5077013407088</v>
      </c>
      <c r="N145">
        <v>1083.1550873461683</v>
      </c>
      <c r="O145">
        <v>1143.5440235663109</v>
      </c>
      <c r="Q145">
        <v>4.1625905272992939E-2</v>
      </c>
      <c r="R145">
        <v>4.0030237135637796E-2</v>
      </c>
      <c r="S145">
        <v>4.2293738466559636E-2</v>
      </c>
      <c r="T145">
        <v>3.951949842564545E-2</v>
      </c>
      <c r="U145">
        <v>4.0508543825272733E-2</v>
      </c>
      <c r="V145">
        <v>3.9064068673860107E-2</v>
      </c>
      <c r="W145">
        <v>3.8232090757716004E-2</v>
      </c>
      <c r="X145">
        <v>3.932161843276108E-2</v>
      </c>
      <c r="Y145">
        <v>3.7476303522647601E-2</v>
      </c>
      <c r="Z145">
        <v>3.827291484553131E-2</v>
      </c>
      <c r="AB145">
        <v>30.114132316443801</v>
      </c>
      <c r="AC145">
        <v>26.64675722318686</v>
      </c>
      <c r="AD145">
        <v>30.636222607605728</v>
      </c>
      <c r="AE145">
        <v>27.649119231825544</v>
      </c>
      <c r="AF145">
        <v>28.8542864570829</v>
      </c>
      <c r="AG145">
        <v>28.140738572797204</v>
      </c>
      <c r="AH145">
        <v>27.130337341967959</v>
      </c>
      <c r="AI145">
        <v>28.191461703480012</v>
      </c>
      <c r="AJ145">
        <v>27.095668125605648</v>
      </c>
      <c r="AK145">
        <v>29.234701992495243</v>
      </c>
      <c r="AM145" t="s">
        <v>11</v>
      </c>
      <c r="AN145" t="s">
        <v>12</v>
      </c>
      <c r="AO145">
        <v>52</v>
      </c>
      <c r="AP145">
        <v>30.114132316443801</v>
      </c>
      <c r="AS145" t="s">
        <v>11</v>
      </c>
      <c r="AT145" t="s">
        <v>12</v>
      </c>
      <c r="AU145">
        <v>52</v>
      </c>
      <c r="AV145">
        <v>30.114132316443801</v>
      </c>
      <c r="AX145">
        <v>37.171933408782692</v>
      </c>
      <c r="AY145">
        <v>40.444024456323078</v>
      </c>
      <c r="AZ145">
        <v>39.03283995195369</v>
      </c>
      <c r="BA145">
        <v>43.21852753797058</v>
      </c>
      <c r="BB145">
        <v>43.243179086050127</v>
      </c>
      <c r="BC145">
        <v>45.146208714295355</v>
      </c>
      <c r="BD145">
        <v>45.956129341937462</v>
      </c>
      <c r="BE145">
        <v>45.116063183331498</v>
      </c>
      <c r="BF145">
        <v>46.017758854572513</v>
      </c>
      <c r="BG145">
        <v>45.087311061831997</v>
      </c>
    </row>
    <row r="146" spans="1:59">
      <c r="A146" t="s">
        <v>11</v>
      </c>
      <c r="B146" t="s">
        <v>12</v>
      </c>
      <c r="C146">
        <v>50</v>
      </c>
      <c r="D146">
        <v>53</v>
      </c>
      <c r="E146">
        <v>896</v>
      </c>
      <c r="F146">
        <v>900.27156455292504</v>
      </c>
      <c r="G146">
        <v>977.09086363217273</v>
      </c>
      <c r="H146">
        <v>946.00999856069132</v>
      </c>
      <c r="I146">
        <v>1044.0887746099327</v>
      </c>
      <c r="J146">
        <v>1045.8470604644924</v>
      </c>
      <c r="K146">
        <v>1091.3025280911954</v>
      </c>
      <c r="L146">
        <v>1110.5801611673801</v>
      </c>
      <c r="M146">
        <v>1090.8615978449236</v>
      </c>
      <c r="N146">
        <v>1112.319213612097</v>
      </c>
      <c r="O146">
        <v>1089.5404228365176</v>
      </c>
      <c r="Q146">
        <v>4.0907805427122204E-2</v>
      </c>
      <c r="R146">
        <v>4.1148491635545306E-2</v>
      </c>
      <c r="S146">
        <v>3.9619990052087439E-2</v>
      </c>
      <c r="T146">
        <v>4.1720000254531792E-2</v>
      </c>
      <c r="U146">
        <v>3.9083786821288956E-2</v>
      </c>
      <c r="V146">
        <v>4.0048635606924302E-2</v>
      </c>
      <c r="W146">
        <v>3.8683216718582651E-2</v>
      </c>
      <c r="X146">
        <v>3.7819598542651864E-2</v>
      </c>
      <c r="Y146">
        <v>3.8915266407499829E-2</v>
      </c>
      <c r="Z146">
        <v>3.7113126706814464E-2</v>
      </c>
      <c r="AB146">
        <v>30.285736849421134</v>
      </c>
      <c r="AC146">
        <v>32.714709958713392</v>
      </c>
      <c r="AD146">
        <v>29.147606354698542</v>
      </c>
      <c r="AE146">
        <v>33.202916780139887</v>
      </c>
      <c r="AF146">
        <v>30.097344155917451</v>
      </c>
      <c r="AG146">
        <v>31.325435364964438</v>
      </c>
      <c r="AH146">
        <v>30.543331473196893</v>
      </c>
      <c r="AI146">
        <v>29.484412872153264</v>
      </c>
      <c r="AJ146">
        <v>30.597114272130742</v>
      </c>
      <c r="AK146">
        <v>29.42195268983237</v>
      </c>
      <c r="AM146" t="s">
        <v>11</v>
      </c>
      <c r="AN146" t="s">
        <v>12</v>
      </c>
      <c r="AO146">
        <v>53</v>
      </c>
      <c r="AP146">
        <v>30.285736849421134</v>
      </c>
      <c r="AS146" t="s">
        <v>11</v>
      </c>
      <c r="AT146" t="s">
        <v>12</v>
      </c>
      <c r="AU146">
        <v>53</v>
      </c>
      <c r="AV146">
        <v>30.285736849421134</v>
      </c>
      <c r="AX146">
        <v>36.653393662701497</v>
      </c>
      <c r="AY146">
        <v>36.828133994301943</v>
      </c>
      <c r="AZ146">
        <v>39.97064293408372</v>
      </c>
      <c r="BA146">
        <v>38.699192953232917</v>
      </c>
      <c r="BB146">
        <v>42.711380440385575</v>
      </c>
      <c r="BC146">
        <v>42.783308056009169</v>
      </c>
      <c r="BD146">
        <v>44.642791481281186</v>
      </c>
      <c r="BE146">
        <v>45.431397144257204</v>
      </c>
      <c r="BF146">
        <v>44.624753992559768</v>
      </c>
      <c r="BG146">
        <v>45.502537963293243</v>
      </c>
    </row>
    <row r="147" spans="1:59">
      <c r="A147" t="s">
        <v>11</v>
      </c>
      <c r="B147" t="s">
        <v>12</v>
      </c>
      <c r="C147">
        <v>50</v>
      </c>
      <c r="D147">
        <v>54</v>
      </c>
      <c r="E147">
        <v>887</v>
      </c>
      <c r="F147">
        <v>903.17818318742979</v>
      </c>
      <c r="G147">
        <v>908.75034063672126</v>
      </c>
      <c r="H147">
        <v>983.71035933705048</v>
      </c>
      <c r="I147">
        <v>955.07916269702434</v>
      </c>
      <c r="J147">
        <v>1051.2678814746198</v>
      </c>
      <c r="K147">
        <v>1054.2773192539157</v>
      </c>
      <c r="L147">
        <v>1099.6103296441545</v>
      </c>
      <c r="M147">
        <v>1118.6761956589089</v>
      </c>
      <c r="N147">
        <v>1099.3937895230392</v>
      </c>
      <c r="O147">
        <v>1120.7235199772683</v>
      </c>
      <c r="Q147">
        <v>3.6713368585662223E-2</v>
      </c>
      <c r="R147">
        <v>3.7237726941000547E-2</v>
      </c>
      <c r="S147">
        <v>3.7449130404026948E-2</v>
      </c>
      <c r="T147">
        <v>3.6225054195959748E-2</v>
      </c>
      <c r="U147">
        <v>3.8081117213868781E-2</v>
      </c>
      <c r="V147">
        <v>3.5820092338885397E-2</v>
      </c>
      <c r="W147">
        <v>3.6683129910641113E-2</v>
      </c>
      <c r="X147">
        <v>3.5433624804974931E-2</v>
      </c>
      <c r="Y147">
        <v>3.4687870181685461E-2</v>
      </c>
      <c r="Z147">
        <v>3.5645305172462574E-2</v>
      </c>
      <c r="AB147">
        <v>26.347838653209418</v>
      </c>
      <c r="AC147">
        <v>26.019732677893511</v>
      </c>
      <c r="AD147">
        <v>27.962415046010054</v>
      </c>
      <c r="AE147">
        <v>25.052280637624694</v>
      </c>
      <c r="AF147">
        <v>28.342958059762829</v>
      </c>
      <c r="AG147">
        <v>25.792551506035895</v>
      </c>
      <c r="AH147">
        <v>26.786706168642489</v>
      </c>
      <c r="AI147">
        <v>26.116146946929071</v>
      </c>
      <c r="AJ147">
        <v>25.236754135716488</v>
      </c>
      <c r="AK147">
        <v>26.163264287804278</v>
      </c>
      <c r="AM147" t="s">
        <v>11</v>
      </c>
      <c r="AN147" t="s">
        <v>12</v>
      </c>
      <c r="AO147">
        <v>54</v>
      </c>
      <c r="AP147">
        <v>26.347838653209418</v>
      </c>
      <c r="AS147" t="s">
        <v>11</v>
      </c>
      <c r="AT147" t="s">
        <v>12</v>
      </c>
      <c r="AU147">
        <v>54</v>
      </c>
      <c r="AV147">
        <v>26.347838653209418</v>
      </c>
      <c r="AX147">
        <v>32.56475793548239</v>
      </c>
      <c r="AY147">
        <v>33.158713537888865</v>
      </c>
      <c r="AZ147">
        <v>33.36328620814205</v>
      </c>
      <c r="BA147">
        <v>36.115321003875366</v>
      </c>
      <c r="BB147">
        <v>35.064173328581511</v>
      </c>
      <c r="BC147">
        <v>38.595585214845983</v>
      </c>
      <c r="BD147">
        <v>38.706071813272892</v>
      </c>
      <c r="BE147">
        <v>40.370399332827382</v>
      </c>
      <c r="BF147">
        <v>41.070371499231911</v>
      </c>
      <c r="BG147">
        <v>40.362449415547296</v>
      </c>
    </row>
    <row r="148" spans="1:59">
      <c r="A148" t="s">
        <v>11</v>
      </c>
      <c r="B148" t="s">
        <v>12</v>
      </c>
      <c r="C148">
        <v>55</v>
      </c>
      <c r="D148">
        <v>55</v>
      </c>
      <c r="E148">
        <v>853</v>
      </c>
      <c r="F148">
        <v>908.7774558332892</v>
      </c>
      <c r="G148">
        <v>926.77974897283309</v>
      </c>
      <c r="H148">
        <v>933.87604608053937</v>
      </c>
      <c r="I148">
        <v>1007.7807105655457</v>
      </c>
      <c r="J148">
        <v>981.76268776991174</v>
      </c>
      <c r="K148">
        <v>1076.7438376031564</v>
      </c>
      <c r="L148">
        <v>1081.4262718870318</v>
      </c>
      <c r="M148">
        <v>1127.141379964725</v>
      </c>
      <c r="N148">
        <v>1146.2448299066716</v>
      </c>
      <c r="O148">
        <v>1127.1579109450574</v>
      </c>
      <c r="Q148">
        <v>5.0223248274678237E-2</v>
      </c>
      <c r="R148">
        <v>4.9312635059235312E-2</v>
      </c>
      <c r="S148">
        <v>4.9923996658828608E-2</v>
      </c>
      <c r="T148">
        <v>5.0284141809342715E-2</v>
      </c>
      <c r="U148">
        <v>4.8724013628077864E-2</v>
      </c>
      <c r="V148">
        <v>5.1282709496114263E-2</v>
      </c>
      <c r="W148">
        <v>4.826695444537097E-2</v>
      </c>
      <c r="X148">
        <v>4.9418542603553599E-2</v>
      </c>
      <c r="Y148">
        <v>4.783351103718414E-2</v>
      </c>
      <c r="Z148">
        <v>4.6738594224206342E-2</v>
      </c>
      <c r="AB148">
        <v>24.994089161762641</v>
      </c>
      <c r="AC148">
        <v>23.889510402174658</v>
      </c>
      <c r="AD148">
        <v>23.583181214839414</v>
      </c>
      <c r="AE148">
        <v>25.253312563019563</v>
      </c>
      <c r="AF148">
        <v>22.743566000403959</v>
      </c>
      <c r="AG148">
        <v>25.599091519298476</v>
      </c>
      <c r="AH148">
        <v>23.408192509213919</v>
      </c>
      <c r="AI148">
        <v>24.271932509762635</v>
      </c>
      <c r="AJ148">
        <v>23.67740056644017</v>
      </c>
      <c r="AK148">
        <v>22.896985416654342</v>
      </c>
      <c r="AM148" t="s">
        <v>11</v>
      </c>
      <c r="AN148" t="s">
        <v>12</v>
      </c>
      <c r="AO148">
        <v>55</v>
      </c>
      <c r="AP148">
        <v>24.994089161762641</v>
      </c>
      <c r="AS148" t="s">
        <v>11</v>
      </c>
      <c r="AT148" t="s">
        <v>12</v>
      </c>
      <c r="AU148">
        <v>55</v>
      </c>
      <c r="AV148">
        <v>24.994089161762641</v>
      </c>
      <c r="AX148">
        <v>42.840430778300536</v>
      </c>
      <c r="AY148">
        <v>45.641755790745719</v>
      </c>
      <c r="AZ148">
        <v>46.545889428606571</v>
      </c>
      <c r="BA148">
        <v>46.902288520077782</v>
      </c>
      <c r="BB148">
        <v>50.61402083316505</v>
      </c>
      <c r="BC148">
        <v>49.307311214683686</v>
      </c>
      <c r="BD148">
        <v>54.077573084173146</v>
      </c>
      <c r="BE148">
        <v>54.31274014374209</v>
      </c>
      <c r="BF148">
        <v>56.608701366631827</v>
      </c>
      <c r="BG148">
        <v>57.568138675969095</v>
      </c>
    </row>
    <row r="149" spans="1:59">
      <c r="A149" t="s">
        <v>11</v>
      </c>
      <c r="B149" t="s">
        <v>12</v>
      </c>
      <c r="C149">
        <v>55</v>
      </c>
      <c r="D149">
        <v>56</v>
      </c>
      <c r="E149">
        <v>854</v>
      </c>
      <c r="F149">
        <v>865.0198091528473</v>
      </c>
      <c r="G149">
        <v>919.48918942314765</v>
      </c>
      <c r="H149">
        <v>938.5321340831</v>
      </c>
      <c r="I149">
        <v>947.34907769805091</v>
      </c>
      <c r="J149">
        <v>1020.2322249112706</v>
      </c>
      <c r="K149">
        <v>997.09246022331502</v>
      </c>
      <c r="L149">
        <v>1090.4005408785677</v>
      </c>
      <c r="M149">
        <v>1096.6816432964811</v>
      </c>
      <c r="N149">
        <v>1142.835938177338</v>
      </c>
      <c r="O149">
        <v>1162.0982400383202</v>
      </c>
      <c r="Q149">
        <v>4.8767556766062883E-2</v>
      </c>
      <c r="R149">
        <v>4.9120178394073101E-2</v>
      </c>
      <c r="S149">
        <v>4.8409346929374708E-2</v>
      </c>
      <c r="T149">
        <v>4.8958745040071361E-2</v>
      </c>
      <c r="U149">
        <v>4.9322029997579453E-2</v>
      </c>
      <c r="V149">
        <v>4.7941281002631217E-2</v>
      </c>
      <c r="W149">
        <v>5.0176248628908064E-2</v>
      </c>
      <c r="X149">
        <v>4.7410391808828056E-2</v>
      </c>
      <c r="Y149">
        <v>4.8572751904756711E-2</v>
      </c>
      <c r="Z149">
        <v>4.7121549670437288E-2</v>
      </c>
      <c r="AB149">
        <v>25.145528194852524</v>
      </c>
      <c r="AC149">
        <v>26.395438356341717</v>
      </c>
      <c r="AD149">
        <v>25.311965921126419</v>
      </c>
      <c r="AE149">
        <v>24.996804583327076</v>
      </c>
      <c r="AF149">
        <v>26.679922780430548</v>
      </c>
      <c r="AG149">
        <v>24.15085153533575</v>
      </c>
      <c r="AH149">
        <v>27.038212115072138</v>
      </c>
      <c r="AI149">
        <v>24.831338066641489</v>
      </c>
      <c r="AJ149">
        <v>25.712268370939274</v>
      </c>
      <c r="AK149">
        <v>25.085206842006929</v>
      </c>
      <c r="AM149" t="s">
        <v>11</v>
      </c>
      <c r="AN149" t="s">
        <v>12</v>
      </c>
      <c r="AO149">
        <v>56</v>
      </c>
      <c r="AP149">
        <v>25.145528194852524</v>
      </c>
      <c r="AS149" t="s">
        <v>11</v>
      </c>
      <c r="AT149" t="s">
        <v>12</v>
      </c>
      <c r="AU149">
        <v>56</v>
      </c>
      <c r="AV149">
        <v>25.145528194852524</v>
      </c>
      <c r="AX149">
        <v>41.647493478217704</v>
      </c>
      <c r="AY149">
        <v>42.184902646630363</v>
      </c>
      <c r="AZ149">
        <v>44.841241240974497</v>
      </c>
      <c r="BA149">
        <v>45.76991912567172</v>
      </c>
      <c r="BB149">
        <v>46.199899923917016</v>
      </c>
      <c r="BC149">
        <v>49.754232942927025</v>
      </c>
      <c r="BD149">
        <v>48.625763154953816</v>
      </c>
      <c r="BE149">
        <v>53.176170275041223</v>
      </c>
      <c r="BF149">
        <v>53.482484293760265</v>
      </c>
      <c r="BG149">
        <v>55.733316489360064</v>
      </c>
    </row>
    <row r="150" spans="1:59">
      <c r="A150" t="s">
        <v>11</v>
      </c>
      <c r="B150" t="s">
        <v>12</v>
      </c>
      <c r="C150">
        <v>55</v>
      </c>
      <c r="D150">
        <v>57</v>
      </c>
      <c r="E150">
        <v>899</v>
      </c>
      <c r="F150">
        <v>869.54016943992281</v>
      </c>
      <c r="G150">
        <v>881.30322502084448</v>
      </c>
      <c r="H150">
        <v>935.21541061307187</v>
      </c>
      <c r="I150">
        <v>956.29015085565879</v>
      </c>
      <c r="J150">
        <v>965.91599567641254</v>
      </c>
      <c r="K150">
        <v>1037.8993116144077</v>
      </c>
      <c r="L150">
        <v>1017.4530130511557</v>
      </c>
      <c r="M150">
        <v>1109.8051775100691</v>
      </c>
      <c r="N150">
        <v>1117.6219050083778</v>
      </c>
      <c r="O150">
        <v>1164.1040993888137</v>
      </c>
      <c r="Q150">
        <v>4.2208498957214881E-2</v>
      </c>
      <c r="R150">
        <v>4.4642144338060581E-2</v>
      </c>
      <c r="S150">
        <v>4.4969421386523052E-2</v>
      </c>
      <c r="T150">
        <v>4.4350223726491785E-2</v>
      </c>
      <c r="U150">
        <v>4.4777555643286782E-2</v>
      </c>
      <c r="V150">
        <v>4.5061537154202032E-2</v>
      </c>
      <c r="W150">
        <v>4.3875948817945279E-2</v>
      </c>
      <c r="X150">
        <v>4.5903899832773709E-2</v>
      </c>
      <c r="Y150">
        <v>4.3469252254763627E-2</v>
      </c>
      <c r="Z150">
        <v>4.4408743632249718E-2</v>
      </c>
      <c r="AB150">
        <v>18.26187768523447</v>
      </c>
      <c r="AC150">
        <v>19.12734299837425</v>
      </c>
      <c r="AD150">
        <v>20.03622839770922</v>
      </c>
      <c r="AE150">
        <v>19.276047588620074</v>
      </c>
      <c r="AF150">
        <v>19.017728692863475</v>
      </c>
      <c r="AG150">
        <v>20.245222881076508</v>
      </c>
      <c r="AH150">
        <v>18.425707049109828</v>
      </c>
      <c r="AI150">
        <v>20.516666058173268</v>
      </c>
      <c r="AJ150">
        <v>18.918023633747406</v>
      </c>
      <c r="AK150">
        <v>19.560346223956707</v>
      </c>
      <c r="AM150" t="s">
        <v>11</v>
      </c>
      <c r="AN150" t="s">
        <v>12</v>
      </c>
      <c r="AO150">
        <v>57</v>
      </c>
      <c r="AP150">
        <v>18.26187768523447</v>
      </c>
      <c r="AS150" t="s">
        <v>11</v>
      </c>
      <c r="AT150" t="s">
        <v>12</v>
      </c>
      <c r="AU150">
        <v>57</v>
      </c>
      <c r="AV150">
        <v>18.26187768523447</v>
      </c>
      <c r="AX150">
        <v>37.945440562536177</v>
      </c>
      <c r="AY150">
        <v>36.70198533506143</v>
      </c>
      <c r="AZ150">
        <v>37.198486254282429</v>
      </c>
      <c r="BA150">
        <v>39.474038683633133</v>
      </c>
      <c r="BB150">
        <v>40.363571835185937</v>
      </c>
      <c r="BC150">
        <v>40.769864296265034</v>
      </c>
      <c r="BD150">
        <v>43.808172011970768</v>
      </c>
      <c r="BE150">
        <v>42.945164440384843</v>
      </c>
      <c r="BF150">
        <v>46.84321067764543</v>
      </c>
      <c r="BG150">
        <v>47.173143012106621</v>
      </c>
    </row>
    <row r="151" spans="1:59">
      <c r="A151" t="s">
        <v>11</v>
      </c>
      <c r="B151" t="s">
        <v>12</v>
      </c>
      <c r="C151">
        <v>55</v>
      </c>
      <c r="D151">
        <v>58</v>
      </c>
      <c r="E151">
        <v>874</v>
      </c>
      <c r="F151">
        <v>908.72152875125005</v>
      </c>
      <c r="G151">
        <v>881.17135883635024</v>
      </c>
      <c r="H151">
        <v>893.39656509159977</v>
      </c>
      <c r="I151">
        <v>946.83544639174363</v>
      </c>
      <c r="J151">
        <v>969.01190514493067</v>
      </c>
      <c r="K151">
        <v>979.79951301721076</v>
      </c>
      <c r="L151">
        <v>1050.5979011282186</v>
      </c>
      <c r="M151">
        <v>1032.8400412053566</v>
      </c>
      <c r="N151">
        <v>1123.7622492369064</v>
      </c>
      <c r="O151">
        <v>1132.9384469423928</v>
      </c>
      <c r="Q151">
        <v>4.4431695467037034E-2</v>
      </c>
      <c r="R151">
        <v>4.3181021477774521E-2</v>
      </c>
      <c r="S151">
        <v>4.5484110567671751E-2</v>
      </c>
      <c r="T151">
        <v>4.574837083303665E-2</v>
      </c>
      <c r="U151">
        <v>4.5131670479664793E-2</v>
      </c>
      <c r="V151">
        <v>4.5507016394083256E-2</v>
      </c>
      <c r="W151">
        <v>4.5730547502592242E-2</v>
      </c>
      <c r="X151">
        <v>4.4583695965919691E-2</v>
      </c>
      <c r="Y151">
        <v>4.6438636585583906E-2</v>
      </c>
      <c r="Z151">
        <v>4.4046256873233991E-2</v>
      </c>
      <c r="AB151">
        <v>25.752680539582709</v>
      </c>
      <c r="AC151">
        <v>24.01138284296719</v>
      </c>
      <c r="AD151">
        <v>25.095806599240365</v>
      </c>
      <c r="AE151">
        <v>26.221943677969151</v>
      </c>
      <c r="AF151">
        <v>25.277503070632537</v>
      </c>
      <c r="AG151">
        <v>24.941940336923722</v>
      </c>
      <c r="AH151">
        <v>26.451170175284016</v>
      </c>
      <c r="AI151">
        <v>24.199163881663459</v>
      </c>
      <c r="AJ151">
        <v>26.783410530103431</v>
      </c>
      <c r="AK151">
        <v>24.786073423660508</v>
      </c>
      <c r="AM151" t="s">
        <v>11</v>
      </c>
      <c r="AN151" t="s">
        <v>12</v>
      </c>
      <c r="AO151">
        <v>58</v>
      </c>
      <c r="AP151">
        <v>25.752680539582709</v>
      </c>
      <c r="AS151" t="s">
        <v>11</v>
      </c>
      <c r="AT151" t="s">
        <v>12</v>
      </c>
      <c r="AU151">
        <v>58</v>
      </c>
      <c r="AV151">
        <v>25.752680539582709</v>
      </c>
      <c r="AX151">
        <v>38.833301838190366</v>
      </c>
      <c r="AY151">
        <v>40.376038229815883</v>
      </c>
      <c r="AZ151">
        <v>39.15193747009193</v>
      </c>
      <c r="BA151">
        <v>39.695124111446887</v>
      </c>
      <c r="BB151">
        <v>42.069504211474019</v>
      </c>
      <c r="BC151">
        <v>43.05484187333294</v>
      </c>
      <c r="BD151">
        <v>43.534153581131896</v>
      </c>
      <c r="BE151">
        <v>46.679846001237294</v>
      </c>
      <c r="BF151">
        <v>45.890834176998382</v>
      </c>
      <c r="BG151">
        <v>49.930662035446794</v>
      </c>
    </row>
    <row r="152" spans="1:59">
      <c r="A152" t="s">
        <v>11</v>
      </c>
      <c r="B152" t="s">
        <v>12</v>
      </c>
      <c r="C152">
        <v>55</v>
      </c>
      <c r="D152">
        <v>59</v>
      </c>
      <c r="E152">
        <v>887</v>
      </c>
      <c r="F152">
        <v>881.92525441100747</v>
      </c>
      <c r="G152">
        <v>916.38237896729458</v>
      </c>
      <c r="H152">
        <v>889.57660894108426</v>
      </c>
      <c r="I152">
        <v>902.97060605362026</v>
      </c>
      <c r="J152">
        <v>955.44148671769494</v>
      </c>
      <c r="K152">
        <v>979.01578542274137</v>
      </c>
      <c r="L152">
        <v>990.94418171247639</v>
      </c>
      <c r="M152">
        <v>1060.5881220339306</v>
      </c>
      <c r="N152">
        <v>1045.450897445447</v>
      </c>
      <c r="O152">
        <v>1134.9922490772733</v>
      </c>
      <c r="Q152">
        <v>4.0443351548074019E-2</v>
      </c>
      <c r="R152">
        <v>4.0821667959568646E-2</v>
      </c>
      <c r="S152">
        <v>3.9742157608198499E-2</v>
      </c>
      <c r="T152">
        <v>4.1928020245862022E-2</v>
      </c>
      <c r="U152">
        <v>4.2182914410751199E-2</v>
      </c>
      <c r="V152">
        <v>4.1780125386718436E-2</v>
      </c>
      <c r="W152">
        <v>4.2068563576149222E-2</v>
      </c>
      <c r="X152">
        <v>4.2306687496903472E-2</v>
      </c>
      <c r="Y152">
        <v>4.1395788183389334E-2</v>
      </c>
      <c r="Z152">
        <v>4.3004488783305463E-2</v>
      </c>
      <c r="AB152">
        <v>23.099764035463028</v>
      </c>
      <c r="AC152">
        <v>24.125502250261427</v>
      </c>
      <c r="AD152">
        <v>22.581608035615638</v>
      </c>
      <c r="AE152">
        <v>23.577573120614392</v>
      </c>
      <c r="AF152">
        <v>24.510814100660539</v>
      </c>
      <c r="AG152">
        <v>23.675414425146606</v>
      </c>
      <c r="AH152">
        <v>23.349480325097019</v>
      </c>
      <c r="AI152">
        <v>24.626692972657999</v>
      </c>
      <c r="AJ152">
        <v>22.648260934546375</v>
      </c>
      <c r="AK152">
        <v>24.873043284305549</v>
      </c>
      <c r="AM152" t="s">
        <v>11</v>
      </c>
      <c r="AN152" t="s">
        <v>12</v>
      </c>
      <c r="AO152">
        <v>59</v>
      </c>
      <c r="AP152">
        <v>23.099764035463028</v>
      </c>
      <c r="AS152" t="s">
        <v>11</v>
      </c>
      <c r="AT152" t="s">
        <v>12</v>
      </c>
      <c r="AU152">
        <v>59</v>
      </c>
      <c r="AV152">
        <v>23.099764035463028</v>
      </c>
      <c r="AX152">
        <v>35.873252823141655</v>
      </c>
      <c r="AY152">
        <v>35.66801310326899</v>
      </c>
      <c r="AZ152">
        <v>37.061574705034687</v>
      </c>
      <c r="BA152">
        <v>35.977459524347836</v>
      </c>
      <c r="BB152">
        <v>36.519157658204016</v>
      </c>
      <c r="BC152">
        <v>38.641255930938229</v>
      </c>
      <c r="BD152">
        <v>39.594679580965732</v>
      </c>
      <c r="BE152">
        <v>40.077103905516225</v>
      </c>
      <c r="BF152">
        <v>42.893738267129883</v>
      </c>
      <c r="BG152">
        <v>42.281538171635695</v>
      </c>
    </row>
    <row r="153" spans="1:59">
      <c r="A153" t="s">
        <v>11</v>
      </c>
      <c r="B153" t="s">
        <v>12</v>
      </c>
      <c r="C153">
        <v>60</v>
      </c>
      <c r="D153">
        <v>60</v>
      </c>
      <c r="E153">
        <v>842</v>
      </c>
      <c r="F153">
        <v>911.92716329841403</v>
      </c>
      <c r="G153">
        <v>908.74088580240982</v>
      </c>
      <c r="H153">
        <v>941.96076471339711</v>
      </c>
      <c r="I153">
        <v>916.77763630754623</v>
      </c>
      <c r="J153">
        <v>931.61567181715645</v>
      </c>
      <c r="K153">
        <v>983.68156295090148</v>
      </c>
      <c r="L153">
        <v>1009.3906696518122</v>
      </c>
      <c r="M153">
        <v>1022.9545138174753</v>
      </c>
      <c r="N153">
        <v>1091.8950646666365</v>
      </c>
      <c r="O153">
        <v>1080.4954806180333</v>
      </c>
      <c r="Q153">
        <v>6.3071314671189163E-2</v>
      </c>
      <c r="R153">
        <v>6.05832575570278E-2</v>
      </c>
      <c r="S153">
        <v>6.0996787083936917E-2</v>
      </c>
      <c r="T153">
        <v>5.9378043635437118E-2</v>
      </c>
      <c r="U153">
        <v>6.2760246151655E-2</v>
      </c>
      <c r="V153">
        <v>6.2945571486439089E-2</v>
      </c>
      <c r="W153">
        <v>6.253022469804545E-2</v>
      </c>
      <c r="X153">
        <v>6.2841762710363375E-2</v>
      </c>
      <c r="Y153">
        <v>6.3237580820675543E-2</v>
      </c>
      <c r="Z153">
        <v>6.2165505595068442E-2</v>
      </c>
      <c r="AB153">
        <v>27.629600565008637</v>
      </c>
      <c r="AC153">
        <v>25.373072620065923</v>
      </c>
      <c r="AD153">
        <v>26.421497015618737</v>
      </c>
      <c r="AE153">
        <v>24.783958615479246</v>
      </c>
      <c r="AF153">
        <v>25.839371840074243</v>
      </c>
      <c r="AG153">
        <v>26.844232573153025</v>
      </c>
      <c r="AH153">
        <v>26.024961362839782</v>
      </c>
      <c r="AI153">
        <v>25.660916816252175</v>
      </c>
      <c r="AJ153">
        <v>27.033128832169297</v>
      </c>
      <c r="AK153">
        <v>24.98139915771349</v>
      </c>
      <c r="AM153" t="s">
        <v>11</v>
      </c>
      <c r="AN153" t="s">
        <v>12</v>
      </c>
      <c r="AO153">
        <v>60</v>
      </c>
      <c r="AP153">
        <v>27.629600565008637</v>
      </c>
      <c r="AS153" t="s">
        <v>11</v>
      </c>
      <c r="AT153" t="s">
        <v>12</v>
      </c>
      <c r="AU153">
        <v>60</v>
      </c>
      <c r="AV153">
        <v>27.629600565008637</v>
      </c>
      <c r="AX153">
        <v>53.106046953141274</v>
      </c>
      <c r="AY153">
        <v>57.516445073599179</v>
      </c>
      <c r="AZ153">
        <v>57.315482363018965</v>
      </c>
      <c r="BA153">
        <v>59.41070379915265</v>
      </c>
      <c r="BB153">
        <v>57.822370783062262</v>
      </c>
      <c r="BC153">
        <v>58.758225189791169</v>
      </c>
      <c r="BD153">
        <v>62.042089393123476</v>
      </c>
      <c r="BE153">
        <v>63.663596551771796</v>
      </c>
      <c r="BF153">
        <v>64.519086035295317</v>
      </c>
      <c r="BG153">
        <v>68.867257211507862</v>
      </c>
    </row>
    <row r="154" spans="1:59">
      <c r="A154" t="s">
        <v>11</v>
      </c>
      <c r="B154" t="s">
        <v>12</v>
      </c>
      <c r="C154">
        <v>60</v>
      </c>
      <c r="D154">
        <v>61</v>
      </c>
      <c r="E154">
        <v>1003</v>
      </c>
      <c r="F154">
        <v>867.77716532958686</v>
      </c>
      <c r="G154">
        <v>934.78945579637798</v>
      </c>
      <c r="H154">
        <v>933.23830803008241</v>
      </c>
      <c r="I154">
        <v>966.01634293865823</v>
      </c>
      <c r="J154">
        <v>942.02615862723542</v>
      </c>
      <c r="K154">
        <v>958.11778754308375</v>
      </c>
      <c r="L154">
        <v>1009.9837099431004</v>
      </c>
      <c r="M154">
        <v>1037.7078162769596</v>
      </c>
      <c r="N154">
        <v>1052.891431772747</v>
      </c>
      <c r="O154">
        <v>1121.1848673977993</v>
      </c>
      <c r="Q154">
        <v>5.1148609826059038E-2</v>
      </c>
      <c r="R154">
        <v>5.7584759069850569E-2</v>
      </c>
      <c r="S154">
        <v>5.5508695363732395E-2</v>
      </c>
      <c r="T154">
        <v>5.5826056901148412E-2</v>
      </c>
      <c r="U154">
        <v>5.4419181785902347E-2</v>
      </c>
      <c r="V154">
        <v>5.7436520316899421E-2</v>
      </c>
      <c r="W154">
        <v>5.7629916448703071E-2</v>
      </c>
      <c r="X154">
        <v>5.7287507066023487E-2</v>
      </c>
      <c r="Y154">
        <v>5.7523006175619375E-2</v>
      </c>
      <c r="Z154">
        <v>5.7826947750121926E-2</v>
      </c>
      <c r="AB154">
        <v>19.391569243311228</v>
      </c>
      <c r="AC154">
        <v>24.143670964951173</v>
      </c>
      <c r="AD154">
        <v>22.362134100334586</v>
      </c>
      <c r="AE154">
        <v>23.154565286989303</v>
      </c>
      <c r="AF154">
        <v>21.821514247046554</v>
      </c>
      <c r="AG154">
        <v>22.711539581516387</v>
      </c>
      <c r="AH154">
        <v>23.476054896502841</v>
      </c>
      <c r="AI154">
        <v>22.807353493056933</v>
      </c>
      <c r="AJ154">
        <v>22.476181888526458</v>
      </c>
      <c r="AK154">
        <v>23.530805137625315</v>
      </c>
      <c r="AM154" t="s">
        <v>11</v>
      </c>
      <c r="AN154" t="s">
        <v>12</v>
      </c>
      <c r="AO154">
        <v>61</v>
      </c>
      <c r="AP154">
        <v>19.391569243311228</v>
      </c>
      <c r="AS154" t="s">
        <v>11</v>
      </c>
      <c r="AT154" t="s">
        <v>12</v>
      </c>
      <c r="AU154">
        <v>61</v>
      </c>
      <c r="AV154">
        <v>19.391569243311228</v>
      </c>
      <c r="AX154">
        <v>51.302055655537217</v>
      </c>
      <c r="AY154">
        <v>44.385595645406568</v>
      </c>
      <c r="AZ154">
        <v>47.813181144043</v>
      </c>
      <c r="BA154">
        <v>47.733842092162185</v>
      </c>
      <c r="BB154">
        <v>49.410393010565869</v>
      </c>
      <c r="BC154">
        <v>48.183328433565663</v>
      </c>
      <c r="BD154">
        <v>49.006392882448118</v>
      </c>
      <c r="BE154">
        <v>51.659262710555225</v>
      </c>
      <c r="BF154">
        <v>53.077312208201967</v>
      </c>
      <c r="BG154">
        <v>53.853933032944894</v>
      </c>
    </row>
    <row r="155" spans="1:59">
      <c r="A155" t="s">
        <v>11</v>
      </c>
      <c r="B155" t="s">
        <v>12</v>
      </c>
      <c r="C155">
        <v>60</v>
      </c>
      <c r="D155">
        <v>62</v>
      </c>
      <c r="E155">
        <v>1038</v>
      </c>
      <c r="F155">
        <v>1020.9698235603448</v>
      </c>
      <c r="G155">
        <v>888.57753701242416</v>
      </c>
      <c r="H155">
        <v>951.96819254312538</v>
      </c>
      <c r="I155">
        <v>952.28297105902254</v>
      </c>
      <c r="J155">
        <v>984.77661272184343</v>
      </c>
      <c r="K155">
        <v>961.92321804118342</v>
      </c>
      <c r="L155">
        <v>979.03249979914574</v>
      </c>
      <c r="M155">
        <v>1030.5330190077116</v>
      </c>
      <c r="N155">
        <v>1060.0682152312736</v>
      </c>
      <c r="O155">
        <v>1076.6887349584072</v>
      </c>
      <c r="Q155">
        <v>4.7401589646574704E-2</v>
      </c>
      <c r="R155">
        <v>4.7141680333826617E-2</v>
      </c>
      <c r="S155">
        <v>5.271834431568697E-2</v>
      </c>
      <c r="T155">
        <v>5.1106060759868358E-2</v>
      </c>
      <c r="U155">
        <v>5.1295863353521098E-2</v>
      </c>
      <c r="V155">
        <v>5.0064135972401634E-2</v>
      </c>
      <c r="W155">
        <v>5.272830746972914E-2</v>
      </c>
      <c r="X155">
        <v>5.288902420845449E-2</v>
      </c>
      <c r="Y155">
        <v>5.263032909005666E-2</v>
      </c>
      <c r="Z155">
        <v>5.2759066383510002E-2</v>
      </c>
      <c r="AB155">
        <v>23.20298484046517</v>
      </c>
      <c r="AC155">
        <v>20.702131320603652</v>
      </c>
      <c r="AD155">
        <v>25.473305053307758</v>
      </c>
      <c r="AE155">
        <v>23.741497406693608</v>
      </c>
      <c r="AF155">
        <v>24.502648145905745</v>
      </c>
      <c r="AG155">
        <v>23.158478946866921</v>
      </c>
      <c r="AH155">
        <v>24.077974363642401</v>
      </c>
      <c r="AI155">
        <v>24.824341866369082</v>
      </c>
      <c r="AJ155">
        <v>24.178801557849127</v>
      </c>
      <c r="AK155">
        <v>23.824097742979983</v>
      </c>
      <c r="AM155" t="s">
        <v>11</v>
      </c>
      <c r="AN155" t="s">
        <v>12</v>
      </c>
      <c r="AO155">
        <v>62</v>
      </c>
      <c r="AP155">
        <v>23.20298484046517</v>
      </c>
      <c r="AS155" t="s">
        <v>11</v>
      </c>
      <c r="AT155" t="s">
        <v>12</v>
      </c>
      <c r="AU155">
        <v>62</v>
      </c>
      <c r="AV155">
        <v>23.20298484046517</v>
      </c>
      <c r="AX155">
        <v>49.202850053144545</v>
      </c>
      <c r="AY155">
        <v>48.395592617943244</v>
      </c>
      <c r="AZ155">
        <v>42.119987778626978</v>
      </c>
      <c r="BA155">
        <v>45.12480561952065</v>
      </c>
      <c r="BB155">
        <v>45.139726621560762</v>
      </c>
      <c r="BC155">
        <v>46.679976889784641</v>
      </c>
      <c r="BD155">
        <v>45.596689653100782</v>
      </c>
      <c r="BE155">
        <v>46.407696806139342</v>
      </c>
      <c r="BF155">
        <v>48.848903284249317</v>
      </c>
      <c r="BG155">
        <v>50.248918535769661</v>
      </c>
    </row>
    <row r="156" spans="1:59">
      <c r="A156" t="s">
        <v>11</v>
      </c>
      <c r="B156" t="s">
        <v>12</v>
      </c>
      <c r="C156">
        <v>60</v>
      </c>
      <c r="D156">
        <v>63</v>
      </c>
      <c r="E156">
        <v>1149</v>
      </c>
      <c r="F156">
        <v>1059.3753411397881</v>
      </c>
      <c r="G156">
        <v>1040.3059135310054</v>
      </c>
      <c r="H156">
        <v>910.12814246994481</v>
      </c>
      <c r="I156">
        <v>970.96295487541317</v>
      </c>
      <c r="J156">
        <v>973.09494523502292</v>
      </c>
      <c r="K156">
        <v>1004.9971680578453</v>
      </c>
      <c r="L156">
        <v>983.24191876302473</v>
      </c>
      <c r="M156">
        <v>1001.4320986549072</v>
      </c>
      <c r="N156">
        <v>1052.8836356575482</v>
      </c>
      <c r="O156">
        <v>1084.1430021120482</v>
      </c>
      <c r="Q156">
        <v>4.1886173981862347E-2</v>
      </c>
      <c r="R156">
        <v>4.3177016979028961E-2</v>
      </c>
      <c r="S156">
        <v>4.2940760754025441E-2</v>
      </c>
      <c r="T156">
        <v>4.7884307616861077E-2</v>
      </c>
      <c r="U156">
        <v>4.6563333398206348E-2</v>
      </c>
      <c r="V156">
        <v>4.6656194648775622E-2</v>
      </c>
      <c r="W156">
        <v>4.5600500059652813E-2</v>
      </c>
      <c r="X156">
        <v>4.7975800565913745E-2</v>
      </c>
      <c r="Y156">
        <v>4.8104929674116489E-2</v>
      </c>
      <c r="Z156">
        <v>4.7906556869800457E-2</v>
      </c>
      <c r="AB156">
        <v>16.072851928053201</v>
      </c>
      <c r="AC156">
        <v>17.208061353035124</v>
      </c>
      <c r="AD156">
        <v>15.587363064851893</v>
      </c>
      <c r="AE156">
        <v>18.903681297302214</v>
      </c>
      <c r="AF156">
        <v>17.727844947599678</v>
      </c>
      <c r="AG156">
        <v>18.209867455585137</v>
      </c>
      <c r="AH156">
        <v>17.279268983624046</v>
      </c>
      <c r="AI156">
        <v>17.935285402854081</v>
      </c>
      <c r="AJ156">
        <v>18.414165811306162</v>
      </c>
      <c r="AK156">
        <v>17.95417127904571</v>
      </c>
      <c r="AM156" t="s">
        <v>11</v>
      </c>
      <c r="AN156" t="s">
        <v>12</v>
      </c>
      <c r="AO156">
        <v>63</v>
      </c>
      <c r="AP156">
        <v>16.072851928053201</v>
      </c>
      <c r="AS156" t="s">
        <v>11</v>
      </c>
      <c r="AT156" t="s">
        <v>12</v>
      </c>
      <c r="AU156">
        <v>63</v>
      </c>
      <c r="AV156">
        <v>16.072851928053201</v>
      </c>
      <c r="AX156">
        <v>48.127213905159834</v>
      </c>
      <c r="AY156">
        <v>44.373179851075939</v>
      </c>
      <c r="AZ156">
        <v>43.574434488519941</v>
      </c>
      <c r="BA156">
        <v>38.121785721285306</v>
      </c>
      <c r="BB156">
        <v>40.669923257854713</v>
      </c>
      <c r="BC156">
        <v>40.759224176984979</v>
      </c>
      <c r="BD156">
        <v>42.09548623254986</v>
      </c>
      <c r="BE156">
        <v>41.184242075568221</v>
      </c>
      <c r="BF156">
        <v>41.946159115280985</v>
      </c>
      <c r="BG156">
        <v>44.101267145807832</v>
      </c>
    </row>
    <row r="157" spans="1:59">
      <c r="A157" t="s">
        <v>11</v>
      </c>
      <c r="B157" t="s">
        <v>12</v>
      </c>
      <c r="C157">
        <v>60</v>
      </c>
      <c r="D157">
        <v>64</v>
      </c>
      <c r="E157">
        <v>1249</v>
      </c>
      <c r="F157">
        <v>1166.7655919593412</v>
      </c>
      <c r="G157">
        <v>1077.8520707150055</v>
      </c>
      <c r="H157">
        <v>1056.7099133714698</v>
      </c>
      <c r="I157">
        <v>928.55992953935356</v>
      </c>
      <c r="J157">
        <v>987.13738052649774</v>
      </c>
      <c r="K157">
        <v>990.90606308691827</v>
      </c>
      <c r="L157">
        <v>1022.2736720152394</v>
      </c>
      <c r="M157">
        <v>1001.6140409707851</v>
      </c>
      <c r="N157">
        <v>1020.8209163532229</v>
      </c>
      <c r="O157">
        <v>1072.0957010059428</v>
      </c>
      <c r="Q157">
        <v>4.0889772227154952E-2</v>
      </c>
      <c r="R157">
        <v>4.0857164312728476E-2</v>
      </c>
      <c r="S157">
        <v>4.2098475472539115E-2</v>
      </c>
      <c r="T157">
        <v>4.1883818699613794E-2</v>
      </c>
      <c r="U157">
        <v>4.6498558739328288E-2</v>
      </c>
      <c r="V157">
        <v>4.5404569095760156E-2</v>
      </c>
      <c r="W157">
        <v>4.5345518987607566E-2</v>
      </c>
      <c r="X157">
        <v>4.4388579609787565E-2</v>
      </c>
      <c r="Y157">
        <v>4.6707985936848377E-2</v>
      </c>
      <c r="Z157">
        <v>4.6779478576058527E-2</v>
      </c>
      <c r="AB157">
        <v>16.420280422800236</v>
      </c>
      <c r="AC157">
        <v>16.247686362578303</v>
      </c>
      <c r="AD157">
        <v>17.273944519765397</v>
      </c>
      <c r="AE157">
        <v>15.435149501886828</v>
      </c>
      <c r="AF157">
        <v>18.732545582875723</v>
      </c>
      <c r="AG157">
        <v>17.66072101314753</v>
      </c>
      <c r="AH157">
        <v>18.166613641900103</v>
      </c>
      <c r="AI157">
        <v>17.233983733867444</v>
      </c>
      <c r="AJ157">
        <v>17.91283546746968</v>
      </c>
      <c r="AK157">
        <v>18.471539010106092</v>
      </c>
      <c r="AM157" t="s">
        <v>11</v>
      </c>
      <c r="AN157" t="s">
        <v>12</v>
      </c>
      <c r="AO157">
        <v>64</v>
      </c>
      <c r="AP157">
        <v>16.420280422800236</v>
      </c>
      <c r="AS157" t="s">
        <v>11</v>
      </c>
      <c r="AT157" t="s">
        <v>12</v>
      </c>
      <c r="AU157">
        <v>64</v>
      </c>
      <c r="AV157">
        <v>16.420280422800236</v>
      </c>
      <c r="AX157">
        <v>51.071325511716537</v>
      </c>
      <c r="AY157">
        <v>47.708779297699081</v>
      </c>
      <c r="AZ157">
        <v>44.073125666103891</v>
      </c>
      <c r="BA157">
        <v>43.208627667936042</v>
      </c>
      <c r="BB157">
        <v>37.968604018127216</v>
      </c>
      <c r="BC157">
        <v>40.36382264663888</v>
      </c>
      <c r="BD157">
        <v>40.517923218130925</v>
      </c>
      <c r="BE157">
        <v>41.80053760252045</v>
      </c>
      <c r="BF157">
        <v>40.955769994815654</v>
      </c>
      <c r="BG157">
        <v>41.741134754398878</v>
      </c>
    </row>
    <row r="158" spans="1:59">
      <c r="A158" t="s">
        <v>11</v>
      </c>
      <c r="B158" t="s">
        <v>12</v>
      </c>
      <c r="C158">
        <v>65</v>
      </c>
      <c r="D158">
        <v>65</v>
      </c>
      <c r="E158">
        <v>1026</v>
      </c>
      <c r="F158">
        <v>1283.5495662400663</v>
      </c>
      <c r="G158">
        <v>1196.7450223416611</v>
      </c>
      <c r="H158">
        <v>1105.8103537629531</v>
      </c>
      <c r="I158">
        <v>1082.4419805210814</v>
      </c>
      <c r="J158">
        <v>957.12174129602647</v>
      </c>
      <c r="K158">
        <v>1012.7706903898658</v>
      </c>
      <c r="L158">
        <v>1018.3644561101265</v>
      </c>
      <c r="M158">
        <v>1049.2592094783342</v>
      </c>
      <c r="N158">
        <v>1029.9054377498742</v>
      </c>
      <c r="O158">
        <v>1050.4823387734014</v>
      </c>
      <c r="Q158">
        <v>7.0282913750128698E-2</v>
      </c>
      <c r="R158">
        <v>5.0853847312564794E-2</v>
      </c>
      <c r="S158">
        <v>5.0674850146137332E-2</v>
      </c>
      <c r="T158">
        <v>5.2063361818164365E-2</v>
      </c>
      <c r="U158">
        <v>5.2074756399680941E-2</v>
      </c>
      <c r="V158">
        <v>5.7492967846320853E-2</v>
      </c>
      <c r="W158">
        <v>5.620165878137616E-2</v>
      </c>
      <c r="X158">
        <v>5.6185985018684971E-2</v>
      </c>
      <c r="Y158">
        <v>5.5027961837047508E-2</v>
      </c>
      <c r="Z158">
        <v>5.7705385339272636E-2</v>
      </c>
      <c r="AB158">
        <v>21.494963912588844</v>
      </c>
      <c r="AC158">
        <v>16.10763523112432</v>
      </c>
      <c r="AD158">
        <v>16.03716732401902</v>
      </c>
      <c r="AE158">
        <v>17.036647212213353</v>
      </c>
      <c r="AF158">
        <v>15.410253646416404</v>
      </c>
      <c r="AG158">
        <v>18.463932816155303</v>
      </c>
      <c r="AH158">
        <v>17.513002970280798</v>
      </c>
      <c r="AI158">
        <v>17.939396810232061</v>
      </c>
      <c r="AJ158">
        <v>17.081704211391358</v>
      </c>
      <c r="AK158">
        <v>17.721680848050163</v>
      </c>
      <c r="AM158" t="s">
        <v>11</v>
      </c>
      <c r="AN158" t="s">
        <v>12</v>
      </c>
      <c r="AO158">
        <v>65</v>
      </c>
      <c r="AP158">
        <v>21.494963912588844</v>
      </c>
      <c r="AS158" t="s">
        <v>11</v>
      </c>
      <c r="AT158" t="s">
        <v>12</v>
      </c>
      <c r="AU158">
        <v>65</v>
      </c>
      <c r="AV158">
        <v>21.494963912588844</v>
      </c>
      <c r="AX158">
        <v>72.11026950763204</v>
      </c>
      <c r="AY158">
        <v>90.211603458065682</v>
      </c>
      <c r="AZ158">
        <v>84.11072718613481</v>
      </c>
      <c r="BA158">
        <v>77.719573717520944</v>
      </c>
      <c r="BB158">
        <v>76.077176356481658</v>
      </c>
      <c r="BC158">
        <v>67.269304791881623</v>
      </c>
      <c r="BD158">
        <v>71.180475081329234</v>
      </c>
      <c r="BE158">
        <v>71.573621234984742</v>
      </c>
      <c r="BF158">
        <v>73.744994521293989</v>
      </c>
      <c r="BG158">
        <v>72.384755052162944</v>
      </c>
    </row>
    <row r="159" spans="1:59">
      <c r="A159" t="s">
        <v>11</v>
      </c>
      <c r="B159" t="s">
        <v>12</v>
      </c>
      <c r="C159">
        <v>65</v>
      </c>
      <c r="D159">
        <v>66</v>
      </c>
      <c r="E159">
        <v>1057</v>
      </c>
      <c r="F159">
        <v>1043.7347767161768</v>
      </c>
      <c r="G159">
        <v>1305.4990202988015</v>
      </c>
      <c r="H159">
        <v>1214.8018492526669</v>
      </c>
      <c r="I159">
        <v>1124.4497685761191</v>
      </c>
      <c r="J159">
        <v>1099.433780489848</v>
      </c>
      <c r="K159">
        <v>977.16460630451002</v>
      </c>
      <c r="L159">
        <v>1029.8472493588758</v>
      </c>
      <c r="M159">
        <v>1037.0010468005344</v>
      </c>
      <c r="N159">
        <v>1067.4799896308455</v>
      </c>
      <c r="O159">
        <v>1049.4542067996474</v>
      </c>
      <c r="Q159">
        <v>4.7471563322031521E-2</v>
      </c>
      <c r="R159">
        <v>6.0672080265769354E-2</v>
      </c>
      <c r="S159">
        <v>4.3896638273569259E-2</v>
      </c>
      <c r="T159">
        <v>4.3918598395505201E-2</v>
      </c>
      <c r="U159">
        <v>4.5096278130601582E-2</v>
      </c>
      <c r="V159">
        <v>4.5133940814628612E-2</v>
      </c>
      <c r="W159">
        <v>4.9645993118399866E-2</v>
      </c>
      <c r="X159">
        <v>4.866123549335271E-2</v>
      </c>
      <c r="Y159">
        <v>4.8566546794361426E-2</v>
      </c>
      <c r="Z159">
        <v>4.7652012337841422E-2</v>
      </c>
      <c r="AB159">
        <v>17.032252229322047</v>
      </c>
      <c r="AC159">
        <v>21.518624173961424</v>
      </c>
      <c r="AD159">
        <v>16.046269058988077</v>
      </c>
      <c r="AE159">
        <v>15.969996497273709</v>
      </c>
      <c r="AF159">
        <v>16.897464024256184</v>
      </c>
      <c r="AG159">
        <v>15.306522850196854</v>
      </c>
      <c r="AH159">
        <v>18.209023426233767</v>
      </c>
      <c r="AI159">
        <v>17.373898809312042</v>
      </c>
      <c r="AJ159">
        <v>17.77666153420374</v>
      </c>
      <c r="AK159">
        <v>16.958011445523368</v>
      </c>
      <c r="AM159" t="s">
        <v>11</v>
      </c>
      <c r="AN159" t="s">
        <v>12</v>
      </c>
      <c r="AO159">
        <v>66</v>
      </c>
      <c r="AP159">
        <v>17.032252229322047</v>
      </c>
      <c r="AS159" t="s">
        <v>11</v>
      </c>
      <c r="AT159" t="s">
        <v>12</v>
      </c>
      <c r="AU159">
        <v>66</v>
      </c>
      <c r="AV159">
        <v>17.032252229322047</v>
      </c>
      <c r="AX159">
        <v>50.17744243138732</v>
      </c>
      <c r="AY159">
        <v>49.547721544288422</v>
      </c>
      <c r="AZ159">
        <v>61.97407940896467</v>
      </c>
      <c r="BA159">
        <v>57.668542910518966</v>
      </c>
      <c r="BB159">
        <v>53.37938839140493</v>
      </c>
      <c r="BC159">
        <v>52.19184032890432</v>
      </c>
      <c r="BD159">
        <v>46.387531484232547</v>
      </c>
      <c r="BE159">
        <v>48.888458909959859</v>
      </c>
      <c r="BF159">
        <v>49.228060858204543</v>
      </c>
      <c r="BG159">
        <v>50.674943922762232</v>
      </c>
    </row>
    <row r="160" spans="1:59">
      <c r="A160" t="s">
        <v>11</v>
      </c>
      <c r="B160" t="s">
        <v>12</v>
      </c>
      <c r="C160">
        <v>65</v>
      </c>
      <c r="D160">
        <v>67</v>
      </c>
      <c r="E160">
        <v>1019</v>
      </c>
      <c r="F160">
        <v>1070.8815303695233</v>
      </c>
      <c r="G160">
        <v>1060.3495352909563</v>
      </c>
      <c r="H160">
        <v>1325.1938007418998</v>
      </c>
      <c r="I160">
        <v>1231.6242003176314</v>
      </c>
      <c r="J160">
        <v>1141.9772752175645</v>
      </c>
      <c r="K160">
        <v>1115.2570993249271</v>
      </c>
      <c r="L160">
        <v>995.30079296200302</v>
      </c>
      <c r="M160">
        <v>1045.5127785714592</v>
      </c>
      <c r="N160">
        <v>1054.0902257771932</v>
      </c>
      <c r="O160">
        <v>1084.2372447480482</v>
      </c>
      <c r="Q160">
        <v>4.1730752524151919E-2</v>
      </c>
      <c r="R160">
        <v>4.152443650502035E-2</v>
      </c>
      <c r="S160">
        <v>5.2910148145202236E-2</v>
      </c>
      <c r="T160">
        <v>3.8282426204536008E-2</v>
      </c>
      <c r="U160">
        <v>3.8352717412347637E-2</v>
      </c>
      <c r="V160">
        <v>3.9382277607207375E-2</v>
      </c>
      <c r="W160">
        <v>3.9388657812361623E-2</v>
      </c>
      <c r="X160">
        <v>4.3185880063206963E-2</v>
      </c>
      <c r="Y160">
        <v>4.2463355313059732E-2</v>
      </c>
      <c r="Z160">
        <v>4.2321499792001976E-2</v>
      </c>
      <c r="AB160">
        <v>16.477152147592626</v>
      </c>
      <c r="AC160">
        <v>15.494440228604097</v>
      </c>
      <c r="AD160">
        <v>19.495350178252963</v>
      </c>
      <c r="AE160">
        <v>14.528709026702034</v>
      </c>
      <c r="AF160">
        <v>14.507332540289417</v>
      </c>
      <c r="AG160">
        <v>15.302110306710661</v>
      </c>
      <c r="AH160">
        <v>13.952495068095388</v>
      </c>
      <c r="AI160">
        <v>16.461766036278895</v>
      </c>
      <c r="AJ160">
        <v>15.781264801773558</v>
      </c>
      <c r="AK160">
        <v>16.109983339716774</v>
      </c>
      <c r="AM160" t="s">
        <v>11</v>
      </c>
      <c r="AN160" t="s">
        <v>12</v>
      </c>
      <c r="AO160">
        <v>67</v>
      </c>
      <c r="AP160">
        <v>16.477152147592626</v>
      </c>
      <c r="AS160" t="s">
        <v>11</v>
      </c>
      <c r="AT160" t="s">
        <v>12</v>
      </c>
      <c r="AU160">
        <v>67</v>
      </c>
      <c r="AV160">
        <v>16.477152147592626</v>
      </c>
      <c r="AX160">
        <v>42.523636822110802</v>
      </c>
      <c r="AY160">
        <v>44.688692126535656</v>
      </c>
      <c r="AZ160">
        <v>44.249184046326391</v>
      </c>
      <c r="BA160">
        <v>55.301334545300513</v>
      </c>
      <c r="BB160">
        <v>51.39660470621159</v>
      </c>
      <c r="BC160">
        <v>47.655571060309512</v>
      </c>
      <c r="BD160">
        <v>46.540518012732051</v>
      </c>
      <c r="BE160">
        <v>41.534651078189512</v>
      </c>
      <c r="BF160">
        <v>43.630035023404005</v>
      </c>
      <c r="BG160">
        <v>43.987978350035469</v>
      </c>
    </row>
    <row r="161" spans="1:59">
      <c r="A161" t="s">
        <v>11</v>
      </c>
      <c r="B161" t="s">
        <v>12</v>
      </c>
      <c r="C161">
        <v>65</v>
      </c>
      <c r="D161">
        <v>68</v>
      </c>
      <c r="E161">
        <v>1012</v>
      </c>
      <c r="F161">
        <v>1035.6533010983471</v>
      </c>
      <c r="G161">
        <v>1086.363236109185</v>
      </c>
      <c r="H161">
        <v>1077.6379171465596</v>
      </c>
      <c r="I161">
        <v>1348.7971397859792</v>
      </c>
      <c r="J161">
        <v>1252.1594514359683</v>
      </c>
      <c r="K161">
        <v>1161.4714523580694</v>
      </c>
      <c r="L161">
        <v>1133.1802078328799</v>
      </c>
      <c r="M161">
        <v>1015.2481191852207</v>
      </c>
      <c r="N161">
        <v>1063.4345287608205</v>
      </c>
      <c r="O161">
        <v>1073.3044481457976</v>
      </c>
      <c r="Q161">
        <v>4.0991988250652825E-2</v>
      </c>
      <c r="R161">
        <v>3.971534038291992E-2</v>
      </c>
      <c r="S161">
        <v>3.969646339871042E-2</v>
      </c>
      <c r="T161">
        <v>5.0464727895808498E-2</v>
      </c>
      <c r="U161">
        <v>3.6505432531323607E-2</v>
      </c>
      <c r="V161">
        <v>3.6565671280351639E-2</v>
      </c>
      <c r="W161">
        <v>3.7405317360269856E-2</v>
      </c>
      <c r="X161">
        <v>3.7561095169903885E-2</v>
      </c>
      <c r="Y161">
        <v>4.0890626132963924E-2</v>
      </c>
      <c r="Z161">
        <v>4.0349937473784764E-2</v>
      </c>
      <c r="AB161">
        <v>12.224353994919094</v>
      </c>
      <c r="AC161">
        <v>12.534734730466152</v>
      </c>
      <c r="AD161">
        <v>11.845628453154024</v>
      </c>
      <c r="AE161">
        <v>14.783324491624882</v>
      </c>
      <c r="AF161">
        <v>11.01225053142894</v>
      </c>
      <c r="AG161">
        <v>11.041290853408849</v>
      </c>
      <c r="AH161">
        <v>11.640202573708848</v>
      </c>
      <c r="AI161">
        <v>10.713324998221433</v>
      </c>
      <c r="AJ161">
        <v>12.529558470590539</v>
      </c>
      <c r="AK161">
        <v>12.055651342706735</v>
      </c>
      <c r="AM161" t="s">
        <v>11</v>
      </c>
      <c r="AN161" t="s">
        <v>12</v>
      </c>
      <c r="AO161">
        <v>68</v>
      </c>
      <c r="AP161">
        <v>12.224353994919094</v>
      </c>
      <c r="AS161" t="s">
        <v>11</v>
      </c>
      <c r="AT161" t="s">
        <v>12</v>
      </c>
      <c r="AU161">
        <v>68</v>
      </c>
      <c r="AV161">
        <v>12.224353994919094</v>
      </c>
      <c r="AX161">
        <v>41.483892109660658</v>
      </c>
      <c r="AY161">
        <v>42.453487950373258</v>
      </c>
      <c r="AZ161">
        <v>44.532189010528889</v>
      </c>
      <c r="BA161">
        <v>44.174520838129752</v>
      </c>
      <c r="BB161">
        <v>55.289876506620992</v>
      </c>
      <c r="BC161">
        <v>51.328505521207099</v>
      </c>
      <c r="BD161">
        <v>47.611024128530651</v>
      </c>
      <c r="BE161">
        <v>46.451309765357742</v>
      </c>
      <c r="BF161">
        <v>41.617038973137944</v>
      </c>
      <c r="BG161">
        <v>43.592295708302075</v>
      </c>
    </row>
    <row r="162" spans="1:59">
      <c r="A162" t="s">
        <v>11</v>
      </c>
      <c r="B162" t="s">
        <v>12</v>
      </c>
      <c r="C162">
        <v>65</v>
      </c>
      <c r="D162">
        <v>69</v>
      </c>
      <c r="E162">
        <v>915</v>
      </c>
      <c r="F162">
        <v>1018.080662528481</v>
      </c>
      <c r="G162">
        <v>1044.1899506225434</v>
      </c>
      <c r="H162">
        <v>1093.7229525275845</v>
      </c>
      <c r="I162">
        <v>1086.8517273260452</v>
      </c>
      <c r="J162">
        <v>1360.4852062487332</v>
      </c>
      <c r="K162">
        <v>1262.7238460783612</v>
      </c>
      <c r="L162">
        <v>1171.8910171712619</v>
      </c>
      <c r="M162">
        <v>1142.5657496587298</v>
      </c>
      <c r="N162">
        <v>1027.0539203417406</v>
      </c>
      <c r="O162">
        <v>1073.214329022672</v>
      </c>
      <c r="Q162">
        <v>3.948941299296943E-2</v>
      </c>
      <c r="R162">
        <v>3.7086459984323771E-2</v>
      </c>
      <c r="S162">
        <v>3.5853774184573452E-2</v>
      </c>
      <c r="T162">
        <v>3.5829156134542461E-2</v>
      </c>
      <c r="U162">
        <v>4.5331511920784655E-2</v>
      </c>
      <c r="V162">
        <v>3.2826886928599551E-2</v>
      </c>
      <c r="W162">
        <v>3.2938524850615956E-2</v>
      </c>
      <c r="X162">
        <v>3.381863587488184E-2</v>
      </c>
      <c r="Y162">
        <v>3.3964261993200066E-2</v>
      </c>
      <c r="Z162">
        <v>3.6949853201335016E-2</v>
      </c>
      <c r="AB162">
        <v>15.60126895981276</v>
      </c>
      <c r="AC162">
        <v>14.3655790488842</v>
      </c>
      <c r="AD162">
        <v>14.682952668922205</v>
      </c>
      <c r="AE162">
        <v>13.907537530921131</v>
      </c>
      <c r="AF162">
        <v>17.396889174441803</v>
      </c>
      <c r="AG162">
        <v>12.937589078447637</v>
      </c>
      <c r="AH162">
        <v>12.964326869050394</v>
      </c>
      <c r="AI162">
        <v>13.641662654067039</v>
      </c>
      <c r="AJ162">
        <v>12.583826018959689</v>
      </c>
      <c r="AK162">
        <v>14.64126846520959</v>
      </c>
      <c r="AM162" t="s">
        <v>11</v>
      </c>
      <c r="AN162" t="s">
        <v>12</v>
      </c>
      <c r="AO162">
        <v>69</v>
      </c>
      <c r="AP162">
        <v>15.60126895981276</v>
      </c>
      <c r="AS162" t="s">
        <v>11</v>
      </c>
      <c r="AT162" t="s">
        <v>12</v>
      </c>
      <c r="AU162">
        <v>69</v>
      </c>
      <c r="AV162">
        <v>15.60126895981276</v>
      </c>
      <c r="AX162">
        <v>36.132812888567031</v>
      </c>
      <c r="AY162">
        <v>40.203407742743124</v>
      </c>
      <c r="AZ162">
        <v>41.234448203241975</v>
      </c>
      <c r="BA162">
        <v>43.190477372251685</v>
      </c>
      <c r="BB162">
        <v>42.919136722500397</v>
      </c>
      <c r="BC162">
        <v>53.724762180381418</v>
      </c>
      <c r="BD162">
        <v>49.864223453859168</v>
      </c>
      <c r="BE162">
        <v>46.27728835982699</v>
      </c>
      <c r="BF162">
        <v>45.119250759895301</v>
      </c>
      <c r="BG162">
        <v>40.557756426423325</v>
      </c>
    </row>
    <row r="163" spans="1:59">
      <c r="A163" t="s">
        <v>11</v>
      </c>
      <c r="B163" t="s">
        <v>12</v>
      </c>
      <c r="C163">
        <v>70</v>
      </c>
      <c r="D163">
        <v>70</v>
      </c>
      <c r="E163">
        <v>767</v>
      </c>
      <c r="F163">
        <v>918.53340236318729</v>
      </c>
      <c r="G163">
        <v>1021.699827105452</v>
      </c>
      <c r="H163">
        <v>1049.2477209511935</v>
      </c>
      <c r="I163">
        <v>1097.2609611879384</v>
      </c>
      <c r="J163">
        <v>1092.7919475058302</v>
      </c>
      <c r="K163">
        <v>1368.4876199716659</v>
      </c>
      <c r="L163">
        <v>1269.4279103526133</v>
      </c>
      <c r="M163">
        <v>1178.7670184658662</v>
      </c>
      <c r="N163">
        <v>1148.5641031520825</v>
      </c>
      <c r="O163">
        <v>1035.7446644542756</v>
      </c>
      <c r="Q163">
        <v>3.9573735407125839E-2</v>
      </c>
      <c r="R163">
        <v>3.7242307075737335E-2</v>
      </c>
      <c r="S163">
        <v>3.4970534167663173E-2</v>
      </c>
      <c r="T163">
        <v>3.3793505215611024E-2</v>
      </c>
      <c r="U163">
        <v>3.3779657364139903E-2</v>
      </c>
      <c r="V163">
        <v>4.2783142279342573E-2</v>
      </c>
      <c r="W163">
        <v>3.0938289569128641E-2</v>
      </c>
      <c r="X163">
        <v>3.1132125271335385E-2</v>
      </c>
      <c r="Y163">
        <v>3.1886288218688615E-2</v>
      </c>
      <c r="Z163">
        <v>3.2026232474334129E-2</v>
      </c>
      <c r="AB163">
        <v>18.2341510155942</v>
      </c>
      <c r="AC163">
        <v>16.881888531072999</v>
      </c>
      <c r="AD163">
        <v>15.572312460209293</v>
      </c>
      <c r="AE163">
        <v>15.86525407857085</v>
      </c>
      <c r="AF163">
        <v>15.086822859178822</v>
      </c>
      <c r="AG163">
        <v>18.861636055305766</v>
      </c>
      <c r="AH163">
        <v>14.006829127042122</v>
      </c>
      <c r="AI163">
        <v>14.044428776058293</v>
      </c>
      <c r="AJ163">
        <v>14.758772983895376</v>
      </c>
      <c r="AK163">
        <v>13.659580141991597</v>
      </c>
      <c r="AM163" t="s">
        <v>11</v>
      </c>
      <c r="AN163" t="s">
        <v>12</v>
      </c>
      <c r="AO163">
        <v>70</v>
      </c>
      <c r="AP163">
        <v>18.2341510155942</v>
      </c>
      <c r="AS163" t="s">
        <v>11</v>
      </c>
      <c r="AT163" t="s">
        <v>12</v>
      </c>
      <c r="AU163">
        <v>70</v>
      </c>
      <c r="AV163">
        <v>18.2341510155942</v>
      </c>
      <c r="AX163">
        <v>30.353055057265518</v>
      </c>
      <c r="AY163">
        <v>36.349797827727826</v>
      </c>
      <c r="AZ163">
        <v>40.432478623377371</v>
      </c>
      <c r="BA163">
        <v>41.522651685452338</v>
      </c>
      <c r="BB163">
        <v>43.422714950620048</v>
      </c>
      <c r="BC163">
        <v>43.245859385633473</v>
      </c>
      <c r="BD163">
        <v>54.156166980686088</v>
      </c>
      <c r="BE163">
        <v>50.236004242714976</v>
      </c>
      <c r="BF163">
        <v>46.648214095414808</v>
      </c>
      <c r="BG163">
        <v>45.452971916263301</v>
      </c>
    </row>
    <row r="164" spans="1:59">
      <c r="A164" t="s">
        <v>11</v>
      </c>
      <c r="B164" t="s">
        <v>12</v>
      </c>
      <c r="C164">
        <v>70</v>
      </c>
      <c r="D164">
        <v>71</v>
      </c>
      <c r="E164">
        <v>828</v>
      </c>
      <c r="F164">
        <v>770.55098428444853</v>
      </c>
      <c r="G164">
        <v>920.88720597580527</v>
      </c>
      <c r="H164">
        <v>1024.3533831525617</v>
      </c>
      <c r="I164">
        <v>1051.8066781306488</v>
      </c>
      <c r="J164">
        <v>1099.527255733173</v>
      </c>
      <c r="K164">
        <v>1096.9509169763271</v>
      </c>
      <c r="L164">
        <v>1374.0346537520047</v>
      </c>
      <c r="M164">
        <v>1273.954776840126</v>
      </c>
      <c r="N164">
        <v>1183.4259862569129</v>
      </c>
      <c r="O164">
        <v>1152.7435746372898</v>
      </c>
      <c r="Q164">
        <v>3.0449321653276809E-2</v>
      </c>
      <c r="R164">
        <v>3.5974107580006964E-2</v>
      </c>
      <c r="S164">
        <v>3.3740539979329194E-2</v>
      </c>
      <c r="T164">
        <v>3.1709444815910232E-2</v>
      </c>
      <c r="U164">
        <v>3.0653507463690274E-2</v>
      </c>
      <c r="V164">
        <v>3.0558905404144566E-2</v>
      </c>
      <c r="W164">
        <v>3.8444743970400833E-2</v>
      </c>
      <c r="X164">
        <v>2.7864778482833325E-2</v>
      </c>
      <c r="Y164">
        <v>2.8092736597503328E-2</v>
      </c>
      <c r="Z164">
        <v>2.8862856973487064E-2</v>
      </c>
      <c r="AB164">
        <v>13.271632324165138</v>
      </c>
      <c r="AC164">
        <v>17.031541331974925</v>
      </c>
      <c r="AD164">
        <v>15.824198446376066</v>
      </c>
      <c r="AE164">
        <v>14.592721023659628</v>
      </c>
      <c r="AF164">
        <v>14.869214076347372</v>
      </c>
      <c r="AG164">
        <v>14.172477885366133</v>
      </c>
      <c r="AH164">
        <v>17.735851747922929</v>
      </c>
      <c r="AI164">
        <v>13.149614215555847</v>
      </c>
      <c r="AJ164">
        <v>13.186168320180675</v>
      </c>
      <c r="AK164">
        <v>13.840815054354138</v>
      </c>
      <c r="AM164" t="s">
        <v>11</v>
      </c>
      <c r="AN164" t="s">
        <v>12</v>
      </c>
      <c r="AO164">
        <v>71</v>
      </c>
      <c r="AP164">
        <v>13.271632324165138</v>
      </c>
      <c r="AS164" t="s">
        <v>11</v>
      </c>
      <c r="AT164" t="s">
        <v>12</v>
      </c>
      <c r="AU164">
        <v>71</v>
      </c>
      <c r="AV164">
        <v>13.271632324165138</v>
      </c>
      <c r="AX164">
        <v>25.212038328913199</v>
      </c>
      <c r="AY164">
        <v>23.462754770726217</v>
      </c>
      <c r="AZ164">
        <v>28.04039074114467</v>
      </c>
      <c r="BA164">
        <v>31.190865650234652</v>
      </c>
      <c r="BB164">
        <v>32.026799859464717</v>
      </c>
      <c r="BC164">
        <v>33.479859076364129</v>
      </c>
      <c r="BD164">
        <v>33.401411308869129</v>
      </c>
      <c r="BE164">
        <v>41.838423134843623</v>
      </c>
      <c r="BF164">
        <v>38.791058771733475</v>
      </c>
      <c r="BG164">
        <v>36.03451850838308</v>
      </c>
    </row>
    <row r="165" spans="1:59">
      <c r="A165" t="s">
        <v>11</v>
      </c>
      <c r="B165" t="s">
        <v>12</v>
      </c>
      <c r="C165">
        <v>70</v>
      </c>
      <c r="D165">
        <v>72</v>
      </c>
      <c r="E165">
        <v>842</v>
      </c>
      <c r="F165">
        <v>824.40458332708204</v>
      </c>
      <c r="G165">
        <v>767.73550506787637</v>
      </c>
      <c r="H165">
        <v>915.62769372425976</v>
      </c>
      <c r="I165">
        <v>1019.7011817321156</v>
      </c>
      <c r="J165">
        <v>1047.392774967575</v>
      </c>
      <c r="K165">
        <v>1094.0690060943389</v>
      </c>
      <c r="L165">
        <v>1093.2934738336407</v>
      </c>
      <c r="M165">
        <v>1370.1350007223282</v>
      </c>
      <c r="N165">
        <v>1269.9600641647828</v>
      </c>
      <c r="O165">
        <v>1180.1928939081974</v>
      </c>
      <c r="Q165">
        <v>2.9212801864961582E-2</v>
      </c>
      <c r="R165">
        <v>2.7914501716222201E-2</v>
      </c>
      <c r="S165">
        <v>3.2926472278586666E-2</v>
      </c>
      <c r="T165">
        <v>3.0974434837673984E-2</v>
      </c>
      <c r="U165">
        <v>2.9072592531384171E-2</v>
      </c>
      <c r="V165">
        <v>2.812294720095454E-2</v>
      </c>
      <c r="W165">
        <v>2.8082521052835006E-2</v>
      </c>
      <c r="X165">
        <v>3.5334963280418047E-2</v>
      </c>
      <c r="Y165">
        <v>2.555489404939985E-2</v>
      </c>
      <c r="Z165">
        <v>2.5802647724618488E-2</v>
      </c>
      <c r="AB165">
        <v>14.334553749893063</v>
      </c>
      <c r="AC165">
        <v>13.632495557756309</v>
      </c>
      <c r="AD165">
        <v>17.500198082880988</v>
      </c>
      <c r="AE165">
        <v>16.337763340667944</v>
      </c>
      <c r="AF165">
        <v>15.06122577837129</v>
      </c>
      <c r="AG165">
        <v>15.33805415554934</v>
      </c>
      <c r="AH165">
        <v>14.655577175086778</v>
      </c>
      <c r="AI165">
        <v>18.377460843007768</v>
      </c>
      <c r="AJ165">
        <v>13.600868017632385</v>
      </c>
      <c r="AK165">
        <v>13.633935779706876</v>
      </c>
      <c r="AM165" t="s">
        <v>11</v>
      </c>
      <c r="AN165" t="s">
        <v>12</v>
      </c>
      <c r="AO165">
        <v>72</v>
      </c>
      <c r="AP165">
        <v>14.334553749893063</v>
      </c>
      <c r="AS165" t="s">
        <v>11</v>
      </c>
      <c r="AT165" t="s">
        <v>12</v>
      </c>
      <c r="AU165">
        <v>72</v>
      </c>
      <c r="AV165">
        <v>14.334553749893063</v>
      </c>
      <c r="AX165">
        <v>24.59717917029765</v>
      </c>
      <c r="AY165">
        <v>24.083167749300259</v>
      </c>
      <c r="AZ165">
        <v>22.42770519424408</v>
      </c>
      <c r="BA165">
        <v>26.748050398838526</v>
      </c>
      <c r="BB165">
        <v>29.788328583407477</v>
      </c>
      <c r="BC165">
        <v>30.597277609920059</v>
      </c>
      <c r="BD165">
        <v>31.960821101629367</v>
      </c>
      <c r="BE165">
        <v>31.938165631357705</v>
      </c>
      <c r="BF165">
        <v>40.025482304350369</v>
      </c>
      <c r="BG165">
        <v>37.099091730859698</v>
      </c>
    </row>
    <row r="166" spans="1:59">
      <c r="A166" t="s">
        <v>11</v>
      </c>
      <c r="B166" t="s">
        <v>12</v>
      </c>
      <c r="C166">
        <v>70</v>
      </c>
      <c r="D166">
        <v>73</v>
      </c>
      <c r="E166">
        <v>836</v>
      </c>
      <c r="F166">
        <v>831.47733495192574</v>
      </c>
      <c r="G166">
        <v>815.14148398939233</v>
      </c>
      <c r="H166">
        <v>759.45171248496945</v>
      </c>
      <c r="I166">
        <v>903.48715035892269</v>
      </c>
      <c r="J166">
        <v>1007.8445324929693</v>
      </c>
      <c r="K166">
        <v>1036.3335914706038</v>
      </c>
      <c r="L166">
        <v>1081.607938129167</v>
      </c>
      <c r="M166">
        <v>1082.5203904679199</v>
      </c>
      <c r="N166">
        <v>1357.5469964702602</v>
      </c>
      <c r="O166">
        <v>1258.164622952836</v>
      </c>
      <c r="Q166">
        <v>2.7894687811079615E-2</v>
      </c>
      <c r="R166">
        <v>2.7920057116780382E-2</v>
      </c>
      <c r="S166">
        <v>2.6626983604189327E-2</v>
      </c>
      <c r="T166">
        <v>3.155583755988426E-2</v>
      </c>
      <c r="U166">
        <v>2.9741381827767262E-2</v>
      </c>
      <c r="V166">
        <v>2.7971112687565657E-2</v>
      </c>
      <c r="W166">
        <v>2.6998852059895998E-2</v>
      </c>
      <c r="X166">
        <v>2.698612284364697E-2</v>
      </c>
      <c r="Y166">
        <v>3.394599110080751E-2</v>
      </c>
      <c r="Z166">
        <v>2.4540090574176349E-2</v>
      </c>
      <c r="AB166">
        <v>14.684892942796949</v>
      </c>
      <c r="AC166">
        <v>14.486465731012119</v>
      </c>
      <c r="AD166">
        <v>13.813977457383753</v>
      </c>
      <c r="AE166">
        <v>17.556406621980265</v>
      </c>
      <c r="AF166">
        <v>16.399110462859699</v>
      </c>
      <c r="AG166">
        <v>15.095028254643214</v>
      </c>
      <c r="AH166">
        <v>15.321917692067535</v>
      </c>
      <c r="AI166">
        <v>14.676489488168981</v>
      </c>
      <c r="AJ166">
        <v>18.27591170762863</v>
      </c>
      <c r="AK166">
        <v>13.540241513174459</v>
      </c>
      <c r="AM166" t="s">
        <v>11</v>
      </c>
      <c r="AN166" t="s">
        <v>12</v>
      </c>
      <c r="AO166">
        <v>73</v>
      </c>
      <c r="AP166">
        <v>14.684892942796949</v>
      </c>
      <c r="AS166" t="s">
        <v>11</v>
      </c>
      <c r="AT166" t="s">
        <v>12</v>
      </c>
      <c r="AU166">
        <v>73</v>
      </c>
      <c r="AV166">
        <v>14.684892942796949</v>
      </c>
      <c r="AX166">
        <v>23.319959010062558</v>
      </c>
      <c r="AY166">
        <v>23.193800680472446</v>
      </c>
      <c r="AZ166">
        <v>22.73811721774425</v>
      </c>
      <c r="BA166">
        <v>21.184668427358016</v>
      </c>
      <c r="BB166">
        <v>25.202492000584094</v>
      </c>
      <c r="BC166">
        <v>28.113508595994862</v>
      </c>
      <c r="BD166">
        <v>28.90820200220741</v>
      </c>
      <c r="BE166">
        <v>30.171115768098627</v>
      </c>
      <c r="BF166">
        <v>30.19656834123063</v>
      </c>
      <c r="BG166">
        <v>37.86834965540671</v>
      </c>
    </row>
    <row r="167" spans="1:59">
      <c r="A167" t="s">
        <v>11</v>
      </c>
      <c r="B167" t="s">
        <v>12</v>
      </c>
      <c r="C167">
        <v>70</v>
      </c>
      <c r="D167">
        <v>74</v>
      </c>
      <c r="E167">
        <v>823</v>
      </c>
      <c r="F167">
        <v>826.58874796586201</v>
      </c>
      <c r="G167">
        <v>823.65807270717016</v>
      </c>
      <c r="H167">
        <v>808.74378366614917</v>
      </c>
      <c r="I167">
        <v>754.13915745586917</v>
      </c>
      <c r="J167">
        <v>894.81588851774688</v>
      </c>
      <c r="K167">
        <v>999.04285485538617</v>
      </c>
      <c r="L167">
        <v>1028.4756903401631</v>
      </c>
      <c r="M167">
        <v>1072.641173914742</v>
      </c>
      <c r="N167">
        <v>1075.1799606996644</v>
      </c>
      <c r="O167">
        <v>1348.8837580540953</v>
      </c>
      <c r="Q167">
        <v>2.7715097591180064E-2</v>
      </c>
      <c r="R167">
        <v>2.7692139219046862E-2</v>
      </c>
      <c r="S167">
        <v>2.7412501006507387E-2</v>
      </c>
      <c r="T167">
        <v>2.6228133812559611E-2</v>
      </c>
      <c r="U167">
        <v>3.1006056282055001E-2</v>
      </c>
      <c r="V167">
        <v>2.9388389509003406E-2</v>
      </c>
      <c r="W167">
        <v>2.754506654160643E-2</v>
      </c>
      <c r="X167">
        <v>2.6631674029282286E-2</v>
      </c>
      <c r="Y167">
        <v>2.6703320142549846E-2</v>
      </c>
      <c r="Z167">
        <v>3.3549446826045035E-2</v>
      </c>
      <c r="AB167">
        <v>13.580901058374989</v>
      </c>
      <c r="AC167">
        <v>13.4712695957778</v>
      </c>
      <c r="AD167">
        <v>13.272631248844627</v>
      </c>
      <c r="AE167">
        <v>12.601954025340529</v>
      </c>
      <c r="AF167">
        <v>16.068797646247216</v>
      </c>
      <c r="AG167">
        <v>15.117186341735195</v>
      </c>
      <c r="AH167">
        <v>13.932707822658459</v>
      </c>
      <c r="AI167">
        <v>14.13301406661256</v>
      </c>
      <c r="AJ167">
        <v>13.567737922203168</v>
      </c>
      <c r="AK167">
        <v>16.979816153043142</v>
      </c>
      <c r="AM167" t="s">
        <v>11</v>
      </c>
      <c r="AN167" t="s">
        <v>12</v>
      </c>
      <c r="AO167">
        <v>74</v>
      </c>
      <c r="AP167">
        <v>13.580901058374989</v>
      </c>
      <c r="AS167" t="s">
        <v>11</v>
      </c>
      <c r="AT167" t="s">
        <v>12</v>
      </c>
      <c r="AU167">
        <v>74</v>
      </c>
      <c r="AV167">
        <v>13.580901058374989</v>
      </c>
      <c r="AX167">
        <v>22.809525317541194</v>
      </c>
      <c r="AY167">
        <v>22.908987817645208</v>
      </c>
      <c r="AZ167">
        <v>22.827763866842506</v>
      </c>
      <c r="BA167">
        <v>22.41441289056754</v>
      </c>
      <c r="BB167">
        <v>20.901040346219723</v>
      </c>
      <c r="BC167">
        <v>24.799909676407857</v>
      </c>
      <c r="BD167">
        <v>27.688570220088167</v>
      </c>
      <c r="BE167">
        <v>28.504304127933906</v>
      </c>
      <c r="BF167">
        <v>29.728354815365023</v>
      </c>
      <c r="BG167">
        <v>29.798717538872346</v>
      </c>
    </row>
    <row r="168" spans="1:59">
      <c r="A168" t="s">
        <v>11</v>
      </c>
      <c r="B168" t="s">
        <v>12</v>
      </c>
      <c r="C168">
        <v>75</v>
      </c>
      <c r="D168">
        <v>75</v>
      </c>
      <c r="E168">
        <v>755</v>
      </c>
      <c r="F168">
        <v>812.87851043150215</v>
      </c>
      <c r="G168">
        <v>818.40041762028329</v>
      </c>
      <c r="H168">
        <v>816.29952821191978</v>
      </c>
      <c r="I168">
        <v>801.74179902722778</v>
      </c>
      <c r="J168">
        <v>748.07838743770662</v>
      </c>
      <c r="K168">
        <v>885.95511457491807</v>
      </c>
      <c r="L168">
        <v>989.61429736273476</v>
      </c>
      <c r="M168">
        <v>1019.3270606102302</v>
      </c>
      <c r="N168">
        <v>1062.2240290592788</v>
      </c>
      <c r="O168">
        <v>1066.3017717830098</v>
      </c>
      <c r="Q168">
        <v>2.4430706493701014E-2</v>
      </c>
      <c r="R168">
        <v>2.3180281434123665E-2</v>
      </c>
      <c r="S168">
        <v>2.3146826589791381E-2</v>
      </c>
      <c r="T168">
        <v>2.2866883075161874E-2</v>
      </c>
      <c r="U168">
        <v>2.1986325665104462E-2</v>
      </c>
      <c r="V168">
        <v>2.5869971263434124E-2</v>
      </c>
      <c r="W168">
        <v>2.471916762887668E-2</v>
      </c>
      <c r="X168">
        <v>2.3020982236164993E-2</v>
      </c>
      <c r="Y168">
        <v>2.2256045171408573E-2</v>
      </c>
      <c r="Z168">
        <v>2.24866535174751E-2</v>
      </c>
      <c r="AB168">
        <v>15.224693013869688</v>
      </c>
      <c r="AC168">
        <v>14.232372812739985</v>
      </c>
      <c r="AD168">
        <v>14.097234849086655</v>
      </c>
      <c r="AE168">
        <v>13.879186473575228</v>
      </c>
      <c r="AF168">
        <v>13.177106432564925</v>
      </c>
      <c r="AG168">
        <v>16.769270592523846</v>
      </c>
      <c r="AH168">
        <v>15.81899520259636</v>
      </c>
      <c r="AI168">
        <v>14.585523661662972</v>
      </c>
      <c r="AJ168">
        <v>14.773736695252937</v>
      </c>
      <c r="AK168">
        <v>14.216478147357279</v>
      </c>
      <c r="AM168" t="s">
        <v>11</v>
      </c>
      <c r="AN168" t="s">
        <v>12</v>
      </c>
      <c r="AO168">
        <v>75</v>
      </c>
      <c r="AP168">
        <v>15.224693013869688</v>
      </c>
      <c r="AS168" t="s">
        <v>11</v>
      </c>
      <c r="AT168" t="s">
        <v>12</v>
      </c>
      <c r="AU168">
        <v>75</v>
      </c>
      <c r="AV168">
        <v>15.224693013869688</v>
      </c>
      <c r="AX168">
        <v>18.445183402744266</v>
      </c>
      <c r="AY168">
        <v>19.859196303388906</v>
      </c>
      <c r="AZ168">
        <v>19.994100397203479</v>
      </c>
      <c r="BA168">
        <v>19.942774184692023</v>
      </c>
      <c r="BB168">
        <v>19.587118575766027</v>
      </c>
      <c r="BC168">
        <v>18.276083517771763</v>
      </c>
      <c r="BD168">
        <v>21.644509370773076</v>
      </c>
      <c r="BE168">
        <v>24.17697644083913</v>
      </c>
      <c r="BF168">
        <v>24.90288023885552</v>
      </c>
      <c r="BG168">
        <v>25.950883484503777</v>
      </c>
    </row>
    <row r="169" spans="1:59">
      <c r="A169" t="s">
        <v>11</v>
      </c>
      <c r="B169" t="s">
        <v>12</v>
      </c>
      <c r="C169">
        <v>75</v>
      </c>
      <c r="D169">
        <v>76</v>
      </c>
      <c r="E169">
        <v>754</v>
      </c>
      <c r="F169">
        <v>740.80890598920132</v>
      </c>
      <c r="G169">
        <v>796.57771372840318</v>
      </c>
      <c r="H169">
        <v>802.04039790154275</v>
      </c>
      <c r="I169">
        <v>800.07399751226785</v>
      </c>
      <c r="J169">
        <v>787.65246588235254</v>
      </c>
      <c r="K169">
        <v>735.64754909462181</v>
      </c>
      <c r="L169">
        <v>869.77701917699346</v>
      </c>
      <c r="M169">
        <v>971.86876862255804</v>
      </c>
      <c r="N169">
        <v>1001.8654351870155</v>
      </c>
      <c r="O169">
        <v>1043.7834185838362</v>
      </c>
      <c r="Q169">
        <v>2.1691329457581138E-2</v>
      </c>
      <c r="R169">
        <v>2.2701069023019372E-2</v>
      </c>
      <c r="S169">
        <v>2.1526327535335156E-2</v>
      </c>
      <c r="T169">
        <v>2.1383318168222448E-2</v>
      </c>
      <c r="U169">
        <v>2.1355641873967459E-2</v>
      </c>
      <c r="V169">
        <v>2.046555073935178E-2</v>
      </c>
      <c r="W169">
        <v>2.4235876268532047E-2</v>
      </c>
      <c r="X169">
        <v>2.3095437788646193E-2</v>
      </c>
      <c r="Y169">
        <v>2.1576092290098776E-2</v>
      </c>
      <c r="Z169">
        <v>2.089457761085475E-2</v>
      </c>
      <c r="AB169">
        <v>14.272392838230129</v>
      </c>
      <c r="AC169">
        <v>15.558954960555972</v>
      </c>
      <c r="AD169">
        <v>14.573818694155321</v>
      </c>
      <c r="AE169">
        <v>14.441212647943317</v>
      </c>
      <c r="AF169">
        <v>14.266858495446469</v>
      </c>
      <c r="AG169">
        <v>13.61038747170363</v>
      </c>
      <c r="AH169">
        <v>17.022093260593916</v>
      </c>
      <c r="AI169">
        <v>15.959107639645181</v>
      </c>
      <c r="AJ169">
        <v>14.690372149053035</v>
      </c>
      <c r="AK169">
        <v>14.820366230651329</v>
      </c>
      <c r="AM169" t="s">
        <v>11</v>
      </c>
      <c r="AN169" t="s">
        <v>12</v>
      </c>
      <c r="AO169">
        <v>76</v>
      </c>
      <c r="AP169">
        <v>14.272392838230129</v>
      </c>
      <c r="AS169" t="s">
        <v>11</v>
      </c>
      <c r="AT169" t="s">
        <v>12</v>
      </c>
      <c r="AU169">
        <v>76</v>
      </c>
      <c r="AV169">
        <v>14.272392838230129</v>
      </c>
      <c r="AX169">
        <v>16.355262411016177</v>
      </c>
      <c r="AY169">
        <v>16.069130044922019</v>
      </c>
      <c r="AZ169">
        <v>17.278829627049547</v>
      </c>
      <c r="BA169">
        <v>17.397322509171833</v>
      </c>
      <c r="BB169">
        <v>17.354668670482553</v>
      </c>
      <c r="BC169">
        <v>17.085229135530298</v>
      </c>
      <c r="BD169">
        <v>15.957173352073537</v>
      </c>
      <c r="BE169">
        <v>18.866619877601032</v>
      </c>
      <c r="BF169">
        <v>21.0811256497256</v>
      </c>
      <c r="BG169">
        <v>21.731793226804456</v>
      </c>
    </row>
    <row r="170" spans="1:59">
      <c r="A170" t="s">
        <v>11</v>
      </c>
      <c r="B170" t="s">
        <v>12</v>
      </c>
      <c r="C170">
        <v>75</v>
      </c>
      <c r="D170">
        <v>77</v>
      </c>
      <c r="E170">
        <v>696</v>
      </c>
      <c r="F170">
        <v>731.08766742105752</v>
      </c>
      <c r="G170">
        <v>718.40945366553399</v>
      </c>
      <c r="H170">
        <v>772.09076074866618</v>
      </c>
      <c r="I170">
        <v>778.22460565419249</v>
      </c>
      <c r="J170">
        <v>777.28054800418386</v>
      </c>
      <c r="K170">
        <v>766.10393900433064</v>
      </c>
      <c r="L170">
        <v>715.95745798481846</v>
      </c>
      <c r="M170">
        <v>845.63999139609518</v>
      </c>
      <c r="N170">
        <v>945.63621613913472</v>
      </c>
      <c r="O170">
        <v>975.82379399889192</v>
      </c>
      <c r="Q170">
        <v>2.2492095084131629E-2</v>
      </c>
      <c r="R170">
        <v>2.1801367887077254E-2</v>
      </c>
      <c r="S170">
        <v>2.2854590094885531E-2</v>
      </c>
      <c r="T170">
        <v>2.173199990138007E-2</v>
      </c>
      <c r="U170">
        <v>2.1577912898697382E-2</v>
      </c>
      <c r="V170">
        <v>2.1515995545130621E-2</v>
      </c>
      <c r="W170">
        <v>2.0544956586624339E-2</v>
      </c>
      <c r="X170">
        <v>2.4358050045026183E-2</v>
      </c>
      <c r="Y170">
        <v>2.3335402882892427E-2</v>
      </c>
      <c r="Z170">
        <v>2.1880863149475047E-2</v>
      </c>
      <c r="AB170">
        <v>20.24392052072016</v>
      </c>
      <c r="AC170">
        <v>18.945785935278597</v>
      </c>
      <c r="AD170">
        <v>20.695273921485594</v>
      </c>
      <c r="AE170">
        <v>19.39832763903561</v>
      </c>
      <c r="AF170">
        <v>19.222515671937227</v>
      </c>
      <c r="AG170">
        <v>18.975138768765515</v>
      </c>
      <c r="AH170">
        <v>18.03503581274266</v>
      </c>
      <c r="AI170">
        <v>22.688334330135362</v>
      </c>
      <c r="AJ170">
        <v>21.399964959347194</v>
      </c>
      <c r="AK170">
        <v>19.723072686162556</v>
      </c>
      <c r="AM170" t="s">
        <v>11</v>
      </c>
      <c r="AN170" t="s">
        <v>12</v>
      </c>
      <c r="AO170">
        <v>77</v>
      </c>
      <c r="AP170">
        <v>20.24392052072016</v>
      </c>
      <c r="AS170" t="s">
        <v>11</v>
      </c>
      <c r="AT170" t="s">
        <v>12</v>
      </c>
      <c r="AU170">
        <v>77</v>
      </c>
      <c r="AV170">
        <v>20.24392052072016</v>
      </c>
      <c r="AX170">
        <v>15.654498178555613</v>
      </c>
      <c r="AY170">
        <v>16.443693330470428</v>
      </c>
      <c r="AZ170">
        <v>16.158533741184247</v>
      </c>
      <c r="BA170">
        <v>17.365938804338523</v>
      </c>
      <c r="BB170">
        <v>17.50390182718494</v>
      </c>
      <c r="BC170">
        <v>17.482667992756042</v>
      </c>
      <c r="BD170">
        <v>17.231282640413184</v>
      </c>
      <c r="BE170">
        <v>16.103383221187713</v>
      </c>
      <c r="BF170">
        <v>19.020215093425225</v>
      </c>
      <c r="BG170">
        <v>21.269339688399867</v>
      </c>
    </row>
    <row r="171" spans="1:59">
      <c r="A171" t="s">
        <v>11</v>
      </c>
      <c r="B171" t="s">
        <v>12</v>
      </c>
      <c r="C171">
        <v>75</v>
      </c>
      <c r="D171">
        <v>78</v>
      </c>
      <c r="E171">
        <v>625</v>
      </c>
      <c r="F171">
        <v>677.34269250905822</v>
      </c>
      <c r="G171">
        <v>711.70223775748036</v>
      </c>
      <c r="H171">
        <v>700.60720411002501</v>
      </c>
      <c r="I171">
        <v>753.7721743022729</v>
      </c>
      <c r="J171">
        <v>759.84961800927215</v>
      </c>
      <c r="K171">
        <v>759.60280628209466</v>
      </c>
      <c r="L171">
        <v>749.21826429920679</v>
      </c>
      <c r="M171">
        <v>700.71304727260849</v>
      </c>
      <c r="N171">
        <v>827.06636269723106</v>
      </c>
      <c r="O171">
        <v>925.5063438901559</v>
      </c>
      <c r="Q171">
        <v>2.3585699039248554E-2</v>
      </c>
      <c r="R171">
        <v>2.2663875022211771E-2</v>
      </c>
      <c r="S171">
        <v>2.1949476480579065E-2</v>
      </c>
      <c r="T171">
        <v>2.2941721730639596E-2</v>
      </c>
      <c r="U171">
        <v>2.1820609783191496E-2</v>
      </c>
      <c r="V171">
        <v>2.1750897492944173E-2</v>
      </c>
      <c r="W171">
        <v>2.1606775477733455E-2</v>
      </c>
      <c r="X171">
        <v>2.0668681010368697E-2</v>
      </c>
      <c r="Y171">
        <v>2.4399224167966301E-2</v>
      </c>
      <c r="Z171">
        <v>2.33405107286754E-2</v>
      </c>
      <c r="AB171">
        <v>17.063994272534746</v>
      </c>
      <c r="AC171">
        <v>16.523083547712012</v>
      </c>
      <c r="AD171">
        <v>15.486959352083883</v>
      </c>
      <c r="AE171">
        <v>16.894244094599884</v>
      </c>
      <c r="AF171">
        <v>15.819691511409943</v>
      </c>
      <c r="AG171">
        <v>15.686543673638912</v>
      </c>
      <c r="AH171">
        <v>15.482810166742693</v>
      </c>
      <c r="AI171">
        <v>14.716517629018432</v>
      </c>
      <c r="AJ171">
        <v>18.48484734886717</v>
      </c>
      <c r="AK171">
        <v>17.458159623001215</v>
      </c>
      <c r="AM171" t="s">
        <v>11</v>
      </c>
      <c r="AN171" t="s">
        <v>12</v>
      </c>
      <c r="AO171">
        <v>78</v>
      </c>
      <c r="AP171">
        <v>17.063994272534746</v>
      </c>
      <c r="AS171" t="s">
        <v>11</v>
      </c>
      <c r="AT171" t="s">
        <v>12</v>
      </c>
      <c r="AU171">
        <v>78</v>
      </c>
      <c r="AV171">
        <v>17.063994272534746</v>
      </c>
      <c r="AX171">
        <v>14.741061899530346</v>
      </c>
      <c r="AY171">
        <v>15.975600891952924</v>
      </c>
      <c r="AZ171">
        <v>16.785994785307651</v>
      </c>
      <c r="BA171">
        <v>16.524310660868434</v>
      </c>
      <c r="BB171">
        <v>17.778243647253412</v>
      </c>
      <c r="BC171">
        <v>17.92158440545467</v>
      </c>
      <c r="BD171">
        <v>17.915763178338107</v>
      </c>
      <c r="BE171">
        <v>17.670836496469271</v>
      </c>
      <c r="BF171">
        <v>16.526807045846489</v>
      </c>
      <c r="BG171">
        <v>19.506938316062879</v>
      </c>
    </row>
    <row r="172" spans="1:59">
      <c r="A172" t="s">
        <v>11</v>
      </c>
      <c r="B172" t="s">
        <v>12</v>
      </c>
      <c r="C172">
        <v>75</v>
      </c>
      <c r="D172">
        <v>79</v>
      </c>
      <c r="E172">
        <v>624</v>
      </c>
      <c r="F172">
        <v>601.78089504095124</v>
      </c>
      <c r="G172">
        <v>652.05941626061451</v>
      </c>
      <c r="H172">
        <v>686.67443129481342</v>
      </c>
      <c r="I172">
        <v>676.57978399803596</v>
      </c>
      <c r="J172">
        <v>728.23858415099244</v>
      </c>
      <c r="K172">
        <v>734.97135600266324</v>
      </c>
      <c r="L172">
        <v>735.55163010995227</v>
      </c>
      <c r="M172">
        <v>726.23698314749527</v>
      </c>
      <c r="N172">
        <v>679.97370348333811</v>
      </c>
      <c r="O172">
        <v>801.58076003091094</v>
      </c>
      <c r="Q172">
        <v>2.2153429697347928E-2</v>
      </c>
      <c r="R172">
        <v>2.3236961952122742E-2</v>
      </c>
      <c r="S172">
        <v>2.2555631357237024E-2</v>
      </c>
      <c r="T172">
        <v>2.1722940397723003E-2</v>
      </c>
      <c r="U172">
        <v>2.2772863930163076E-2</v>
      </c>
      <c r="V172">
        <v>2.1679745756235422E-2</v>
      </c>
      <c r="W172">
        <v>2.1688962680133161E-2</v>
      </c>
      <c r="X172">
        <v>2.1450174417561384E-2</v>
      </c>
      <c r="Y172">
        <v>2.0503605446231615E-2</v>
      </c>
      <c r="Z172">
        <v>2.4263985323796054E-2</v>
      </c>
      <c r="AB172">
        <v>16.75655927445241</v>
      </c>
      <c r="AC172">
        <v>18.806358774356308</v>
      </c>
      <c r="AD172">
        <v>18.252811775111716</v>
      </c>
      <c r="AE172">
        <v>17.07694269642635</v>
      </c>
      <c r="AF172">
        <v>18.621868975905308</v>
      </c>
      <c r="AG172">
        <v>17.449965960859828</v>
      </c>
      <c r="AH172">
        <v>17.299998117060891</v>
      </c>
      <c r="AI172">
        <v>17.074214079617725</v>
      </c>
      <c r="AJ172">
        <v>16.228058371741504</v>
      </c>
      <c r="AK172">
        <v>20.341009494575978</v>
      </c>
      <c r="AM172" t="s">
        <v>11</v>
      </c>
      <c r="AN172" t="s">
        <v>12</v>
      </c>
      <c r="AO172">
        <v>79</v>
      </c>
      <c r="AP172">
        <v>16.75655927445241</v>
      </c>
      <c r="AS172" t="s">
        <v>11</v>
      </c>
      <c r="AT172" t="s">
        <v>12</v>
      </c>
      <c r="AU172">
        <v>79</v>
      </c>
      <c r="AV172">
        <v>16.75655927445241</v>
      </c>
      <c r="AX172">
        <v>13.823740131145108</v>
      </c>
      <c r="AY172">
        <v>13.331510751496825</v>
      </c>
      <c r="AZ172">
        <v>14.445352436623253</v>
      </c>
      <c r="BA172">
        <v>15.212193738656019</v>
      </c>
      <c r="BB172">
        <v>14.988562679447336</v>
      </c>
      <c r="BC172">
        <v>16.132982276885205</v>
      </c>
      <c r="BD172">
        <v>16.282136264769477</v>
      </c>
      <c r="BE172">
        <v>16.294991326410496</v>
      </c>
      <c r="BF172">
        <v>16.088639949772087</v>
      </c>
      <c r="BG172">
        <v>15.063749636163436</v>
      </c>
    </row>
    <row r="173" spans="1:59">
      <c r="A173" t="s">
        <v>11</v>
      </c>
      <c r="B173" t="s">
        <v>12</v>
      </c>
      <c r="C173">
        <v>80</v>
      </c>
      <c r="D173">
        <v>80</v>
      </c>
      <c r="E173">
        <v>601</v>
      </c>
      <c r="F173">
        <v>597.79217801699815</v>
      </c>
      <c r="G173">
        <v>576.42395534254752</v>
      </c>
      <c r="H173">
        <v>625.25330033275804</v>
      </c>
      <c r="I173">
        <v>658.28334618548479</v>
      </c>
      <c r="J173">
        <v>650.82980819844522</v>
      </c>
      <c r="K173">
        <v>700.63001967765501</v>
      </c>
      <c r="L173">
        <v>707.80101238601674</v>
      </c>
      <c r="M173">
        <v>708.95521891733608</v>
      </c>
      <c r="N173">
        <v>700.59635402708454</v>
      </c>
      <c r="O173">
        <v>656.76887214721125</v>
      </c>
      <c r="Q173">
        <v>2.1031893187803265E-2</v>
      </c>
      <c r="R173">
        <v>2.0545845225029995E-2</v>
      </c>
      <c r="S173">
        <v>2.1849017632516288E-2</v>
      </c>
      <c r="T173">
        <v>2.0867325601767406E-2</v>
      </c>
      <c r="U173">
        <v>2.0452628292390015E-2</v>
      </c>
      <c r="V173">
        <v>2.1324818031273837E-2</v>
      </c>
      <c r="W173">
        <v>2.0301911830258042E-2</v>
      </c>
      <c r="X173">
        <v>2.0132406493426326E-2</v>
      </c>
      <c r="Y173">
        <v>2.0009957464515653E-2</v>
      </c>
      <c r="Z173">
        <v>1.9232965804359382E-2</v>
      </c>
      <c r="AB173">
        <v>16.675553893029914</v>
      </c>
      <c r="AC173">
        <v>16.163534944519693</v>
      </c>
      <c r="AD173">
        <v>18.204632734307832</v>
      </c>
      <c r="AE173">
        <v>17.675712169288847</v>
      </c>
      <c r="AF173">
        <v>16.584540442452543</v>
      </c>
      <c r="AG173">
        <v>18.074465416367477</v>
      </c>
      <c r="AH173">
        <v>16.956578537594439</v>
      </c>
      <c r="AI173">
        <v>16.812090011222558</v>
      </c>
      <c r="AJ173">
        <v>16.584334712454506</v>
      </c>
      <c r="AK173">
        <v>15.728260633293349</v>
      </c>
      <c r="AM173" t="s">
        <v>11</v>
      </c>
      <c r="AN173" t="s">
        <v>12</v>
      </c>
      <c r="AO173">
        <v>80</v>
      </c>
      <c r="AP173">
        <v>16.675553893029914</v>
      </c>
      <c r="AS173" t="s">
        <v>11</v>
      </c>
      <c r="AT173" t="s">
        <v>12</v>
      </c>
      <c r="AU173">
        <v>80</v>
      </c>
      <c r="AV173">
        <v>16.675553893029914</v>
      </c>
      <c r="AX173">
        <v>12.640167805869762</v>
      </c>
      <c r="AY173">
        <v>12.57270123655778</v>
      </c>
      <c r="AZ173">
        <v>12.123287059655539</v>
      </c>
      <c r="BA173">
        <v>13.150260627920042</v>
      </c>
      <c r="BB173">
        <v>13.844945024282836</v>
      </c>
      <c r="BC173">
        <v>13.688183009468187</v>
      </c>
      <c r="BD173">
        <v>14.73557573802894</v>
      </c>
      <c r="BE173">
        <v>14.886395290721721</v>
      </c>
      <c r="BF173">
        <v>14.910670439205093</v>
      </c>
      <c r="BG173">
        <v>14.734867685662044</v>
      </c>
    </row>
    <row r="174" spans="1:59">
      <c r="A174" t="s">
        <v>11</v>
      </c>
      <c r="B174" t="s">
        <v>12</v>
      </c>
      <c r="C174">
        <v>80</v>
      </c>
      <c r="D174">
        <v>81</v>
      </c>
      <c r="E174">
        <v>545</v>
      </c>
      <c r="F174">
        <v>573.58896701514959</v>
      </c>
      <c r="G174">
        <v>573.01209037473132</v>
      </c>
      <c r="H174">
        <v>552.83037291039238</v>
      </c>
      <c r="I174">
        <v>600.71293367752276</v>
      </c>
      <c r="J174">
        <v>632.91577037563934</v>
      </c>
      <c r="K174">
        <v>626.93068307325063</v>
      </c>
      <c r="L174">
        <v>675.22075401063159</v>
      </c>
      <c r="M174">
        <v>682.93065208646351</v>
      </c>
      <c r="N174">
        <v>684.69171792152247</v>
      </c>
      <c r="O174">
        <v>677.14639081198186</v>
      </c>
      <c r="Q174">
        <v>2.1423796214893785E-2</v>
      </c>
      <c r="R174">
        <v>2.0842925255869664E-2</v>
      </c>
      <c r="S174">
        <v>2.0384977297102425E-2</v>
      </c>
      <c r="T174">
        <v>2.1661917465509484E-2</v>
      </c>
      <c r="U174">
        <v>2.0774810744660799E-2</v>
      </c>
      <c r="V174">
        <v>2.0350899791962081E-2</v>
      </c>
      <c r="W174">
        <v>2.1227670775862212E-2</v>
      </c>
      <c r="X174">
        <v>2.0243498344508327E-2</v>
      </c>
      <c r="Y174">
        <v>2.0078593605614189E-2</v>
      </c>
      <c r="Z174">
        <v>1.9879805381830002E-2</v>
      </c>
      <c r="AB174">
        <v>14.798711285166524</v>
      </c>
      <c r="AC174">
        <v>14.044416279558</v>
      </c>
      <c r="AD174">
        <v>13.575325318137796</v>
      </c>
      <c r="AE174">
        <v>15.279938308339647</v>
      </c>
      <c r="AF174">
        <v>14.803169345861498</v>
      </c>
      <c r="AG174">
        <v>13.908591270339938</v>
      </c>
      <c r="AH174">
        <v>15.113281859691014</v>
      </c>
      <c r="AI174">
        <v>14.185198163307987</v>
      </c>
      <c r="AJ174">
        <v>14.06035864971345</v>
      </c>
      <c r="AK174">
        <v>13.871534610016827</v>
      </c>
      <c r="AM174" t="s">
        <v>11</v>
      </c>
      <c r="AN174" t="s">
        <v>12</v>
      </c>
      <c r="AO174">
        <v>81</v>
      </c>
      <c r="AP174">
        <v>14.798711285166524</v>
      </c>
      <c r="AS174" t="s">
        <v>11</v>
      </c>
      <c r="AT174" t="s">
        <v>12</v>
      </c>
      <c r="AU174">
        <v>81</v>
      </c>
      <c r="AV174">
        <v>14.798711285166524</v>
      </c>
      <c r="AX174">
        <v>11.675968937117114</v>
      </c>
      <c r="AY174">
        <v>12.288453140443998</v>
      </c>
      <c r="AZ174">
        <v>12.276094252858543</v>
      </c>
      <c r="BA174">
        <v>11.843725250635984</v>
      </c>
      <c r="BB174">
        <v>12.869551474758254</v>
      </c>
      <c r="BC174">
        <v>13.559458485720207</v>
      </c>
      <c r="BD174">
        <v>13.431235195025483</v>
      </c>
      <c r="BE174">
        <v>14.465791833990696</v>
      </c>
      <c r="BF174">
        <v>14.630967119204922</v>
      </c>
      <c r="BG174">
        <v>14.668695834776237</v>
      </c>
    </row>
    <row r="175" spans="1:59">
      <c r="A175" t="s">
        <v>11</v>
      </c>
      <c r="B175" t="s">
        <v>12</v>
      </c>
      <c r="C175">
        <v>80</v>
      </c>
      <c r="D175">
        <v>82</v>
      </c>
      <c r="E175">
        <v>519</v>
      </c>
      <c r="F175">
        <v>518.45299180348115</v>
      </c>
      <c r="G175">
        <v>545.47412231726969</v>
      </c>
      <c r="H175">
        <v>546.96773859982534</v>
      </c>
      <c r="I175">
        <v>529.05769251683103</v>
      </c>
      <c r="J175">
        <v>575.19046412402179</v>
      </c>
      <c r="K175">
        <v>606.73069935617855</v>
      </c>
      <c r="L175">
        <v>602.21554812664931</v>
      </c>
      <c r="M175">
        <v>648.92394785091528</v>
      </c>
      <c r="N175">
        <v>657.31937606658516</v>
      </c>
      <c r="O175">
        <v>659.69807053954776</v>
      </c>
      <c r="Q175">
        <v>2.6532671562383009E-2</v>
      </c>
      <c r="R175">
        <v>2.7114827306095254E-2</v>
      </c>
      <c r="S175">
        <v>2.6083895835119483E-2</v>
      </c>
      <c r="T175">
        <v>2.5513026841568254E-2</v>
      </c>
      <c r="U175">
        <v>2.7017382485611717E-2</v>
      </c>
      <c r="V175">
        <v>2.6058004265248739E-2</v>
      </c>
      <c r="W175">
        <v>2.5284423508649227E-2</v>
      </c>
      <c r="X175">
        <v>2.6449091755431114E-2</v>
      </c>
      <c r="Y175">
        <v>2.5239357257160248E-2</v>
      </c>
      <c r="Z175">
        <v>2.5129979488552244E-2</v>
      </c>
      <c r="AB175">
        <v>14.577059895787654</v>
      </c>
      <c r="AC175">
        <v>15.365962545346372</v>
      </c>
      <c r="AD175">
        <v>14.641366487340454</v>
      </c>
      <c r="AE175">
        <v>14.118067526999036</v>
      </c>
      <c r="AF175">
        <v>15.893980058975041</v>
      </c>
      <c r="AG175">
        <v>15.423769636365442</v>
      </c>
      <c r="AH175">
        <v>14.501916247629808</v>
      </c>
      <c r="AI175">
        <v>15.759134577787774</v>
      </c>
      <c r="AJ175">
        <v>14.808637043927201</v>
      </c>
      <c r="AK175">
        <v>14.670622003336419</v>
      </c>
      <c r="AM175" t="s">
        <v>11</v>
      </c>
      <c r="AN175" t="s">
        <v>12</v>
      </c>
      <c r="AO175">
        <v>82</v>
      </c>
      <c r="AP175">
        <v>14.577059895787654</v>
      </c>
      <c r="AS175" t="s">
        <v>11</v>
      </c>
      <c r="AT175" t="s">
        <v>12</v>
      </c>
      <c r="AU175">
        <v>82</v>
      </c>
      <c r="AV175">
        <v>14.577059895787654</v>
      </c>
      <c r="AX175">
        <v>13.770456540876781</v>
      </c>
      <c r="AY175">
        <v>13.755942952056616</v>
      </c>
      <c r="AZ175">
        <v>14.472885733223253</v>
      </c>
      <c r="BA175">
        <v>14.512515363488529</v>
      </c>
      <c r="BB175">
        <v>14.037313993101296</v>
      </c>
      <c r="BC175">
        <v>15.261339670417318</v>
      </c>
      <c r="BD175">
        <v>16.098186372832433</v>
      </c>
      <c r="BE175">
        <v>15.978387348204844</v>
      </c>
      <c r="BF175">
        <v>17.217685977293293</v>
      </c>
      <c r="BG175">
        <v>17.440439116765226</v>
      </c>
    </row>
    <row r="176" spans="1:59">
      <c r="A176" t="s">
        <v>11</v>
      </c>
      <c r="B176" t="s">
        <v>12</v>
      </c>
      <c r="C176">
        <v>80</v>
      </c>
      <c r="D176">
        <v>83</v>
      </c>
      <c r="E176">
        <v>471</v>
      </c>
      <c r="F176">
        <v>486.96612216706592</v>
      </c>
      <c r="G176">
        <v>487.8827793885244</v>
      </c>
      <c r="H176">
        <v>514.40863046514664</v>
      </c>
      <c r="I176">
        <v>518.53147094531892</v>
      </c>
      <c r="J176">
        <v>502.06166009901193</v>
      </c>
      <c r="K176">
        <v>546.07482789080507</v>
      </c>
      <c r="L176">
        <v>576.76943286883989</v>
      </c>
      <c r="M176">
        <v>574.00692779589815</v>
      </c>
      <c r="N176">
        <v>618.8070796716114</v>
      </c>
      <c r="O176">
        <v>627.58532926703128</v>
      </c>
      <c r="Q176">
        <v>2.5349515604604606E-2</v>
      </c>
      <c r="R176">
        <v>2.595087088929196E-2</v>
      </c>
      <c r="S176">
        <v>2.6414267745867845E-2</v>
      </c>
      <c r="T176">
        <v>2.5884116815578301E-2</v>
      </c>
      <c r="U176">
        <v>2.5133126861534478E-2</v>
      </c>
      <c r="V176">
        <v>2.6846114539630223E-2</v>
      </c>
      <c r="W176">
        <v>2.5677063853064203E-2</v>
      </c>
      <c r="X176">
        <v>2.5179033962531541E-2</v>
      </c>
      <c r="Y176">
        <v>2.6222512161549298E-2</v>
      </c>
      <c r="Z176">
        <v>2.499172595474889E-2</v>
      </c>
      <c r="AB176">
        <v>20.327844769789316</v>
      </c>
      <c r="AC176">
        <v>19.670451499510591</v>
      </c>
      <c r="AD176">
        <v>20.71891170415239</v>
      </c>
      <c r="AE176">
        <v>19.795443895184548</v>
      </c>
      <c r="AF176">
        <v>19.008792671421237</v>
      </c>
      <c r="AG176">
        <v>21.381400576077386</v>
      </c>
      <c r="AH176">
        <v>20.77092468500684</v>
      </c>
      <c r="AI176">
        <v>19.551446061580638</v>
      </c>
      <c r="AJ176">
        <v>21.200063786033763</v>
      </c>
      <c r="AK176">
        <v>19.937656279980285</v>
      </c>
      <c r="AM176" t="s">
        <v>11</v>
      </c>
      <c r="AN176" t="s">
        <v>12</v>
      </c>
      <c r="AO176">
        <v>83</v>
      </c>
      <c r="AP176">
        <v>20.327844769789316</v>
      </c>
      <c r="AS176" t="s">
        <v>11</v>
      </c>
      <c r="AT176" t="s">
        <v>12</v>
      </c>
      <c r="AU176">
        <v>83</v>
      </c>
      <c r="AV176">
        <v>20.327844769789316</v>
      </c>
      <c r="AX176">
        <v>11.93962184976877</v>
      </c>
      <c r="AY176">
        <v>12.34435531278783</v>
      </c>
      <c r="AZ176">
        <v>12.367592129327265</v>
      </c>
      <c r="BA176">
        <v>13.040009605119518</v>
      </c>
      <c r="BB176">
        <v>13.144521614206942</v>
      </c>
      <c r="BC176">
        <v>12.727019887153597</v>
      </c>
      <c r="BD176">
        <v>13.842732370899737</v>
      </c>
      <c r="BE176">
        <v>14.620825738767605</v>
      </c>
      <c r="BF176">
        <v>14.55079757331327</v>
      </c>
      <c r="BG176">
        <v>15.686459722375318</v>
      </c>
    </row>
    <row r="177" spans="1:59">
      <c r="A177" t="s">
        <v>11</v>
      </c>
      <c r="B177" t="s">
        <v>12</v>
      </c>
      <c r="C177">
        <v>80</v>
      </c>
      <c r="D177">
        <v>84</v>
      </c>
      <c r="E177">
        <v>414</v>
      </c>
      <c r="F177">
        <v>440.7808474734893</v>
      </c>
      <c r="G177">
        <v>458.23001291129492</v>
      </c>
      <c r="H177">
        <v>460.48803369717274</v>
      </c>
      <c r="I177">
        <v>486.18564123976762</v>
      </c>
      <c r="J177">
        <v>491.12704214293774</v>
      </c>
      <c r="K177">
        <v>477.05019526288982</v>
      </c>
      <c r="L177">
        <v>519.34186875887565</v>
      </c>
      <c r="M177">
        <v>549.14421173158507</v>
      </c>
      <c r="N177">
        <v>547.78499229853128</v>
      </c>
      <c r="O177">
        <v>590.69121454506717</v>
      </c>
      <c r="Q177">
        <v>2.7021311690437633E-2</v>
      </c>
      <c r="R177">
        <v>2.5983442351601996E-2</v>
      </c>
      <c r="S177">
        <v>2.6381775520329439E-2</v>
      </c>
      <c r="T177">
        <v>2.6986531698452967E-2</v>
      </c>
      <c r="U177">
        <v>2.6290541207906849E-2</v>
      </c>
      <c r="V177">
        <v>2.5683467661866469E-2</v>
      </c>
      <c r="W177">
        <v>2.7332112433708262E-2</v>
      </c>
      <c r="X177">
        <v>2.6229003356222847E-2</v>
      </c>
      <c r="Y177">
        <v>2.5637645890775138E-2</v>
      </c>
      <c r="Z177">
        <v>2.6625455223454816E-2</v>
      </c>
      <c r="AB177">
        <v>17.747500237959994</v>
      </c>
      <c r="AC177">
        <v>17.319150585557342</v>
      </c>
      <c r="AD177">
        <v>16.726109409498175</v>
      </c>
      <c r="AE177">
        <v>17.550943614535313</v>
      </c>
      <c r="AF177">
        <v>16.778568140410194</v>
      </c>
      <c r="AG177">
        <v>16.143479334432513</v>
      </c>
      <c r="AH177">
        <v>18.064747536169673</v>
      </c>
      <c r="AI177">
        <v>17.519978893202353</v>
      </c>
      <c r="AJ177">
        <v>16.514712163338633</v>
      </c>
      <c r="AK177">
        <v>17.830044012407342</v>
      </c>
      <c r="AM177" t="s">
        <v>11</v>
      </c>
      <c r="AN177" t="s">
        <v>12</v>
      </c>
      <c r="AO177">
        <v>84</v>
      </c>
      <c r="AP177">
        <v>17.747500237959994</v>
      </c>
      <c r="AS177" t="s">
        <v>11</v>
      </c>
      <c r="AT177" t="s">
        <v>12</v>
      </c>
      <c r="AU177">
        <v>84</v>
      </c>
      <c r="AV177">
        <v>17.747500237959994</v>
      </c>
      <c r="AX177">
        <v>11.18682303984118</v>
      </c>
      <c r="AY177">
        <v>11.910476666756404</v>
      </c>
      <c r="AZ177">
        <v>12.381976004789362</v>
      </c>
      <c r="BA177">
        <v>12.442990688248052</v>
      </c>
      <c r="BB177">
        <v>13.137373751355049</v>
      </c>
      <c r="BC177">
        <v>13.270896885347019</v>
      </c>
      <c r="BD177">
        <v>12.890522018182681</v>
      </c>
      <c r="BE177">
        <v>14.033298509627933</v>
      </c>
      <c r="BF177">
        <v>14.83859690819884</v>
      </c>
      <c r="BG177">
        <v>14.801869016242593</v>
      </c>
    </row>
    <row r="178" spans="1:59">
      <c r="A178" t="s">
        <v>11</v>
      </c>
      <c r="B178" t="s">
        <v>12</v>
      </c>
      <c r="C178">
        <v>85</v>
      </c>
      <c r="D178">
        <v>85</v>
      </c>
      <c r="E178">
        <v>399</v>
      </c>
      <c r="F178">
        <v>380.3818584218821</v>
      </c>
      <c r="G178">
        <v>407.84145116335276</v>
      </c>
      <c r="H178">
        <v>424.19003414968529</v>
      </c>
      <c r="I178">
        <v>425.7314526273185</v>
      </c>
      <c r="J178">
        <v>451.93666603085632</v>
      </c>
      <c r="K178">
        <v>457.88247674751597</v>
      </c>
      <c r="L178">
        <v>446.05182099637153</v>
      </c>
      <c r="M178">
        <v>485.66204194483566</v>
      </c>
      <c r="N178">
        <v>514.22468671953402</v>
      </c>
      <c r="O178">
        <v>514.32950760044923</v>
      </c>
      <c r="Q178">
        <v>2.1224680654262099E-2</v>
      </c>
      <c r="R178">
        <v>2.2761699712724119E-2</v>
      </c>
      <c r="S178">
        <v>2.1770896554062169E-2</v>
      </c>
      <c r="T178">
        <v>2.2512015179003864E-2</v>
      </c>
      <c r="U178">
        <v>2.3332014503639385E-2</v>
      </c>
      <c r="V178">
        <v>2.217001597279887E-2</v>
      </c>
      <c r="W178">
        <v>2.1668121010946853E-2</v>
      </c>
      <c r="X178">
        <v>2.2810389662399361E-2</v>
      </c>
      <c r="Y178">
        <v>2.2249517572564662E-2</v>
      </c>
      <c r="Z178">
        <v>2.159509483172161E-2</v>
      </c>
      <c r="AB178">
        <v>22.611135366540672</v>
      </c>
      <c r="AC178">
        <v>25.457180402112613</v>
      </c>
      <c r="AD178">
        <v>24.702645108032524</v>
      </c>
      <c r="AE178">
        <v>23.800395118260802</v>
      </c>
      <c r="AF178">
        <v>25.185545153365112</v>
      </c>
      <c r="AG178">
        <v>24.039681813783513</v>
      </c>
      <c r="AH178">
        <v>23.105914655816242</v>
      </c>
      <c r="AI178">
        <v>25.859222011063686</v>
      </c>
      <c r="AJ178">
        <v>25.145360860310777</v>
      </c>
      <c r="AK178">
        <v>23.739509327760874</v>
      </c>
      <c r="AM178" t="s">
        <v>11</v>
      </c>
      <c r="AN178" t="s">
        <v>12</v>
      </c>
      <c r="AO178">
        <v>85</v>
      </c>
      <c r="AP178">
        <v>22.611135366540672</v>
      </c>
      <c r="AS178" t="s">
        <v>11</v>
      </c>
      <c r="AT178" t="s">
        <v>12</v>
      </c>
      <c r="AU178">
        <v>85</v>
      </c>
      <c r="AV178">
        <v>22.611135366540672</v>
      </c>
      <c r="AX178">
        <v>8.4686475810505772</v>
      </c>
      <c r="AY178">
        <v>8.0734834716791859</v>
      </c>
      <c r="AZ178">
        <v>8.6563045585129945</v>
      </c>
      <c r="BA178">
        <v>9.0032980115476047</v>
      </c>
      <c r="BB178">
        <v>9.0360141264899489</v>
      </c>
      <c r="BC178">
        <v>9.5922114124568267</v>
      </c>
      <c r="BD178">
        <v>9.7184093461486167</v>
      </c>
      <c r="BE178">
        <v>9.4673074559000678</v>
      </c>
      <c r="BF178">
        <v>10.308021746175982</v>
      </c>
      <c r="BG178">
        <v>10.914254760160082</v>
      </c>
    </row>
    <row r="179" spans="1:59">
      <c r="A179" t="s">
        <v>11</v>
      </c>
      <c r="B179" t="s">
        <v>12</v>
      </c>
      <c r="C179">
        <v>85</v>
      </c>
      <c r="D179">
        <v>86</v>
      </c>
      <c r="E179">
        <v>322</v>
      </c>
      <c r="F179">
        <v>358.50085941527948</v>
      </c>
      <c r="G179">
        <v>344.18683455167792</v>
      </c>
      <c r="H179">
        <v>369.08555115026604</v>
      </c>
      <c r="I179">
        <v>387.10380675985135</v>
      </c>
      <c r="J179">
        <v>389.28492235327792</v>
      </c>
      <c r="K179">
        <v>414.51234334030624</v>
      </c>
      <c r="L179">
        <v>421.54537096844899</v>
      </c>
      <c r="M179">
        <v>412.04262545905203</v>
      </c>
      <c r="N179">
        <v>449.46018386774614</v>
      </c>
      <c r="O179">
        <v>476.7030245982827</v>
      </c>
      <c r="Q179">
        <v>2.4617603541289845E-2</v>
      </c>
      <c r="R179">
        <v>2.2924176006984702E-2</v>
      </c>
      <c r="S179">
        <v>2.4718659280474682E-2</v>
      </c>
      <c r="T179">
        <v>2.3870727912161899E-2</v>
      </c>
      <c r="U179">
        <v>2.414162581335318E-2</v>
      </c>
      <c r="V179">
        <v>2.4876491802873057E-2</v>
      </c>
      <c r="W179">
        <v>2.4040856094158795E-2</v>
      </c>
      <c r="X179">
        <v>2.3487934868532141E-2</v>
      </c>
      <c r="Y179">
        <v>2.4795029080230721E-2</v>
      </c>
      <c r="Z179">
        <v>2.3905190659091146E-2</v>
      </c>
      <c r="AB179">
        <v>16.230684135235276</v>
      </c>
      <c r="AC179">
        <v>13.970775098868083</v>
      </c>
      <c r="AD179">
        <v>15.617887931701606</v>
      </c>
      <c r="AE179">
        <v>15.27988155941248</v>
      </c>
      <c r="AF179">
        <v>14.632072779913493</v>
      </c>
      <c r="AG179">
        <v>15.503238491224488</v>
      </c>
      <c r="AH179">
        <v>14.802543387946065</v>
      </c>
      <c r="AI179">
        <v>14.22177789028356</v>
      </c>
      <c r="AJ179">
        <v>15.892162469326722</v>
      </c>
      <c r="AK179">
        <v>15.455260600958823</v>
      </c>
      <c r="AM179" t="s">
        <v>11</v>
      </c>
      <c r="AN179" t="s">
        <v>12</v>
      </c>
      <c r="AO179">
        <v>86</v>
      </c>
      <c r="AP179">
        <v>16.230684135235276</v>
      </c>
      <c r="AS179" t="s">
        <v>11</v>
      </c>
      <c r="AT179" t="s">
        <v>12</v>
      </c>
      <c r="AU179">
        <v>86</v>
      </c>
      <c r="AV179">
        <v>16.230684135235276</v>
      </c>
      <c r="AX179">
        <v>7.9268683402953304</v>
      </c>
      <c r="AY179">
        <v>8.8254320262970367</v>
      </c>
      <c r="AZ179">
        <v>8.4730550371247286</v>
      </c>
      <c r="BA179">
        <v>9.0860017710357042</v>
      </c>
      <c r="BB179">
        <v>9.529568044138097</v>
      </c>
      <c r="BC179">
        <v>9.5832618830947975</v>
      </c>
      <c r="BD179">
        <v>10.204300531322675</v>
      </c>
      <c r="BE179">
        <v>10.377436817167231</v>
      </c>
      <c r="BF179">
        <v>10.143501995663124</v>
      </c>
      <c r="BG179">
        <v>11.064632614051412</v>
      </c>
    </row>
    <row r="180" spans="1:59">
      <c r="A180" t="s">
        <v>11</v>
      </c>
      <c r="B180" t="s">
        <v>12</v>
      </c>
      <c r="C180">
        <v>85</v>
      </c>
      <c r="D180">
        <v>87</v>
      </c>
      <c r="E180">
        <v>293</v>
      </c>
      <c r="F180">
        <v>285.93882486410524</v>
      </c>
      <c r="G180">
        <v>318.19157965261553</v>
      </c>
      <c r="H180">
        <v>307.48706602687093</v>
      </c>
      <c r="I180">
        <v>330.41770186034466</v>
      </c>
      <c r="J180">
        <v>347.9988278163587</v>
      </c>
      <c r="K180">
        <v>351.69507952179617</v>
      </c>
      <c r="L180">
        <v>375.56224876296034</v>
      </c>
      <c r="M180">
        <v>383.28821683962195</v>
      </c>
      <c r="N180">
        <v>375.91744170319214</v>
      </c>
      <c r="O180">
        <v>410.71417953770691</v>
      </c>
      <c r="Q180">
        <v>2.3751897119323229E-2</v>
      </c>
      <c r="R180">
        <v>2.4834975024833738E-2</v>
      </c>
      <c r="S180">
        <v>2.3272208744454802E-2</v>
      </c>
      <c r="T180">
        <v>2.482504246560982E-2</v>
      </c>
      <c r="U180">
        <v>2.3856774793427633E-2</v>
      </c>
      <c r="V180">
        <v>2.4494507912054694E-2</v>
      </c>
      <c r="W180">
        <v>2.522562815433211E-2</v>
      </c>
      <c r="X180">
        <v>2.417276911083702E-2</v>
      </c>
      <c r="Y180">
        <v>2.3522992356008989E-2</v>
      </c>
      <c r="Z180">
        <v>2.4791477568355379E-2</v>
      </c>
      <c r="AB180">
        <v>22.176337841271629</v>
      </c>
      <c r="AC180">
        <v>25.339056158594108</v>
      </c>
      <c r="AD180">
        <v>21.965221692919354</v>
      </c>
      <c r="AE180">
        <v>24.449483052378767</v>
      </c>
      <c r="AF180">
        <v>23.974396667816954</v>
      </c>
      <c r="AG180">
        <v>22.967633734671608</v>
      </c>
      <c r="AH180">
        <v>24.283794569376891</v>
      </c>
      <c r="AI180">
        <v>23.206853522314155</v>
      </c>
      <c r="AJ180">
        <v>22.29496542763189</v>
      </c>
      <c r="AK180">
        <v>24.869202226608408</v>
      </c>
      <c r="AM180" t="s">
        <v>11</v>
      </c>
      <c r="AN180" t="s">
        <v>12</v>
      </c>
      <c r="AO180">
        <v>87</v>
      </c>
      <c r="AP180">
        <v>22.176337841271629</v>
      </c>
      <c r="AS180" t="s">
        <v>11</v>
      </c>
      <c r="AT180" t="s">
        <v>12</v>
      </c>
      <c r="AU180">
        <v>87</v>
      </c>
      <c r="AV180">
        <v>22.176337841271629</v>
      </c>
      <c r="AX180">
        <v>6.9593058559617065</v>
      </c>
      <c r="AY180">
        <v>6.7915895505924109</v>
      </c>
      <c r="AZ180">
        <v>7.5576536641438663</v>
      </c>
      <c r="BA180">
        <v>7.3034011577927878</v>
      </c>
      <c r="BB180">
        <v>7.8480472609901222</v>
      </c>
      <c r="BC180">
        <v>8.2656323559392302</v>
      </c>
      <c r="BD180">
        <v>8.3534253461739052</v>
      </c>
      <c r="BE180">
        <v>8.9203158945195113</v>
      </c>
      <c r="BF180">
        <v>9.1038222934235531</v>
      </c>
      <c r="BG180">
        <v>8.9287524006934067</v>
      </c>
    </row>
    <row r="181" spans="1:59">
      <c r="A181" t="s">
        <v>11</v>
      </c>
      <c r="B181" t="s">
        <v>12</v>
      </c>
      <c r="C181">
        <v>85</v>
      </c>
      <c r="D181">
        <v>88</v>
      </c>
      <c r="E181">
        <v>241</v>
      </c>
      <c r="F181">
        <v>258.62127170371082</v>
      </c>
      <c r="G181">
        <v>254.6657997460276</v>
      </c>
      <c r="H181">
        <v>282.4083747964994</v>
      </c>
      <c r="I181">
        <v>274.41397638236054</v>
      </c>
      <c r="J181">
        <v>296.58182361813198</v>
      </c>
      <c r="K181">
        <v>312.98380673027646</v>
      </c>
      <c r="L181">
        <v>318.23292623916296</v>
      </c>
      <c r="M181">
        <v>340.67870577037246</v>
      </c>
      <c r="N181">
        <v>348.95595612323257</v>
      </c>
      <c r="O181">
        <v>343.61703189001622</v>
      </c>
      <c r="Q181">
        <v>3.0042262914099688E-2</v>
      </c>
      <c r="R181">
        <v>2.881367685592208E-2</v>
      </c>
      <c r="S181">
        <v>2.9876398147947712E-2</v>
      </c>
      <c r="T181">
        <v>2.8196947692953538E-2</v>
      </c>
      <c r="U181">
        <v>3.003776130428637E-2</v>
      </c>
      <c r="V181">
        <v>2.8703792031282767E-2</v>
      </c>
      <c r="W181">
        <v>2.9588041140349856E-2</v>
      </c>
      <c r="X181">
        <v>3.0342681980008668E-2</v>
      </c>
      <c r="Y181">
        <v>2.8999723029989641E-2</v>
      </c>
      <c r="Z181">
        <v>2.8263235379493323E-2</v>
      </c>
      <c r="AB181">
        <v>20.330790044635123</v>
      </c>
      <c r="AC181">
        <v>18.632121951071532</v>
      </c>
      <c r="AD181">
        <v>21.032948574065465</v>
      </c>
      <c r="AE181">
        <v>18.39107598531529</v>
      </c>
      <c r="AF181">
        <v>20.481464365745058</v>
      </c>
      <c r="AG181">
        <v>20.01110831333569</v>
      </c>
      <c r="AH181">
        <v>19.243279905879877</v>
      </c>
      <c r="AI181">
        <v>20.27666377357804</v>
      </c>
      <c r="AJ181">
        <v>19.401734138277053</v>
      </c>
      <c r="AK181">
        <v>18.644385224171653</v>
      </c>
      <c r="AM181" t="s">
        <v>11</v>
      </c>
      <c r="AN181" t="s">
        <v>12</v>
      </c>
      <c r="AO181">
        <v>88</v>
      </c>
      <c r="AP181">
        <v>20.330790044635123</v>
      </c>
      <c r="AS181" t="s">
        <v>11</v>
      </c>
      <c r="AT181" t="s">
        <v>12</v>
      </c>
      <c r="AU181">
        <v>88</v>
      </c>
      <c r="AV181">
        <v>20.330790044635123</v>
      </c>
      <c r="AX181">
        <v>7.2401853622980248</v>
      </c>
      <c r="AY181">
        <v>7.769568239701691</v>
      </c>
      <c r="AZ181">
        <v>7.6507369111996226</v>
      </c>
      <c r="BA181">
        <v>8.4841866447800385</v>
      </c>
      <c r="BB181">
        <v>8.2440168257824187</v>
      </c>
      <c r="BC181">
        <v>8.9099891206790609</v>
      </c>
      <c r="BD181">
        <v>9.402741809646729</v>
      </c>
      <c r="BE181">
        <v>9.5604372380002278</v>
      </c>
      <c r="BF181">
        <v>10.234759247988739</v>
      </c>
      <c r="BG181">
        <v>10.483426579295188</v>
      </c>
    </row>
    <row r="182" spans="1:59">
      <c r="A182" t="s">
        <v>11</v>
      </c>
      <c r="B182" t="s">
        <v>12</v>
      </c>
      <c r="C182">
        <v>85</v>
      </c>
      <c r="D182">
        <v>89</v>
      </c>
      <c r="E182">
        <v>205</v>
      </c>
      <c r="F182">
        <v>210.90884731393479</v>
      </c>
      <c r="G182">
        <v>227.33141842314865</v>
      </c>
      <c r="H182">
        <v>224.95106051118191</v>
      </c>
      <c r="I182">
        <v>249.63018310614083</v>
      </c>
      <c r="J182">
        <v>244.0036606996201</v>
      </c>
      <c r="K182">
        <v>264.46861510908917</v>
      </c>
      <c r="L182">
        <v>280.19777327649695</v>
      </c>
      <c r="M182">
        <v>286.34923634218433</v>
      </c>
      <c r="N182">
        <v>307.48156749571228</v>
      </c>
      <c r="O182">
        <v>316.22635413671543</v>
      </c>
      <c r="Q182">
        <v>2.6310429765542102E-2</v>
      </c>
      <c r="R182">
        <v>2.6468004677517143E-2</v>
      </c>
      <c r="S182">
        <v>2.4904621961837375E-2</v>
      </c>
      <c r="T182">
        <v>2.6735955227258735E-2</v>
      </c>
      <c r="U182">
        <v>2.5029251090679609E-2</v>
      </c>
      <c r="V182">
        <v>2.6983671076833794E-2</v>
      </c>
      <c r="W182">
        <v>2.6057231850837668E-2</v>
      </c>
      <c r="X182">
        <v>2.6407805343168014E-2</v>
      </c>
      <c r="Y182">
        <v>2.7138664818618673E-2</v>
      </c>
      <c r="Z182">
        <v>2.6549859732074663E-2</v>
      </c>
      <c r="AB182">
        <v>20.394660252467887</v>
      </c>
      <c r="AC182">
        <v>21.388609858736178</v>
      </c>
      <c r="AD182">
        <v>19.623627473777621</v>
      </c>
      <c r="AE182">
        <v>22.030337179231978</v>
      </c>
      <c r="AF182">
        <v>19.374970671415003</v>
      </c>
      <c r="AG182">
        <v>21.499223224436982</v>
      </c>
      <c r="AH182">
        <v>21.021337490689806</v>
      </c>
      <c r="AI182">
        <v>20.250819621262913</v>
      </c>
      <c r="AJ182">
        <v>21.290047653044802</v>
      </c>
      <c r="AK182">
        <v>20.37919586864469</v>
      </c>
      <c r="AM182" t="s">
        <v>11</v>
      </c>
      <c r="AN182" t="s">
        <v>12</v>
      </c>
      <c r="AO182">
        <v>89</v>
      </c>
      <c r="AP182">
        <v>20.394660252467887</v>
      </c>
      <c r="AS182" t="s">
        <v>11</v>
      </c>
      <c r="AT182" t="s">
        <v>12</v>
      </c>
      <c r="AU182">
        <v>89</v>
      </c>
      <c r="AV182">
        <v>20.394660252467887</v>
      </c>
      <c r="AX182">
        <v>5.3936381019361308</v>
      </c>
      <c r="AY182">
        <v>5.5491024141847243</v>
      </c>
      <c r="AZ182">
        <v>5.9811873179233164</v>
      </c>
      <c r="BA182">
        <v>5.9185590782636632</v>
      </c>
      <c r="BB182">
        <v>6.5678773999735327</v>
      </c>
      <c r="BC182">
        <v>6.4198411773725201</v>
      </c>
      <c r="BD182">
        <v>6.9582829230178778</v>
      </c>
      <c r="BE182">
        <v>7.3721238342525623</v>
      </c>
      <c r="BF182">
        <v>7.5339714711976562</v>
      </c>
      <c r="BG182">
        <v>8.089972185794732</v>
      </c>
    </row>
    <row r="183" spans="1:59">
      <c r="A183" t="s">
        <v>11</v>
      </c>
      <c r="B183" t="s">
        <v>12</v>
      </c>
      <c r="C183">
        <v>90</v>
      </c>
      <c r="D183" t="s">
        <v>10</v>
      </c>
      <c r="E183">
        <v>691</v>
      </c>
      <c r="F183">
        <v>746.80592975757179</v>
      </c>
      <c r="G183">
        <v>799.7974070103129</v>
      </c>
      <c r="H183">
        <v>857.923362906742</v>
      </c>
      <c r="I183">
        <v>906.63235695276035</v>
      </c>
      <c r="J183">
        <v>971.47376870348887</v>
      </c>
      <c r="K183">
        <v>1023.6903762376897</v>
      </c>
      <c r="L183">
        <v>1087.3827179587352</v>
      </c>
      <c r="M183">
        <v>1157.6270731891971</v>
      </c>
      <c r="N183">
        <v>1227.1029280980085</v>
      </c>
      <c r="O183">
        <v>1309.1958055211901</v>
      </c>
      <c r="Q183">
        <v>3.3352858184088993E-2</v>
      </c>
      <c r="R183">
        <v>3.3071912343610621E-2</v>
      </c>
      <c r="S183">
        <v>3.3010429893580842E-2</v>
      </c>
      <c r="T183">
        <v>3.2699612708973667E-2</v>
      </c>
      <c r="U183">
        <v>3.2847318558347119E-2</v>
      </c>
      <c r="V183">
        <v>3.2526753168197579E-2</v>
      </c>
      <c r="W183">
        <v>3.2754123539365493E-2</v>
      </c>
      <c r="X183">
        <v>3.274289171919291E-2</v>
      </c>
      <c r="Y183">
        <v>3.2925065467005965E-2</v>
      </c>
      <c r="Z183">
        <v>3.3258885528446039E-2</v>
      </c>
      <c r="AB183">
        <v>29.828062932024334</v>
      </c>
      <c r="AC183">
        <v>29.508569009844702</v>
      </c>
      <c r="AD183">
        <v>29.513319520873701</v>
      </c>
      <c r="AE183">
        <v>29.029270044652119</v>
      </c>
      <c r="AF183">
        <v>29.393223839835951</v>
      </c>
      <c r="AG183">
        <v>28.864775418329817</v>
      </c>
      <c r="AH183">
        <v>29.05949892483644</v>
      </c>
      <c r="AI183">
        <v>29.089646893099921</v>
      </c>
      <c r="AJ183">
        <v>28.922858436440976</v>
      </c>
      <c r="AK183">
        <v>29.073107769691848</v>
      </c>
      <c r="AM183" t="s">
        <v>11</v>
      </c>
      <c r="AN183" t="s">
        <v>12</v>
      </c>
      <c r="AO183" t="s">
        <v>10</v>
      </c>
      <c r="AP183">
        <v>29.828062932024334</v>
      </c>
      <c r="AS183" t="s">
        <v>11</v>
      </c>
      <c r="AT183" t="s">
        <v>12</v>
      </c>
      <c r="AU183" t="s">
        <v>10</v>
      </c>
      <c r="AV183">
        <v>29.828062932024334</v>
      </c>
      <c r="AX183">
        <v>23.046825005205495</v>
      </c>
      <c r="AY183">
        <v>24.908112266241019</v>
      </c>
      <c r="AZ183">
        <v>26.67552949201707</v>
      </c>
      <c r="BA183">
        <v>28.614196255845282</v>
      </c>
      <c r="BB183">
        <v>30.238780426551767</v>
      </c>
      <c r="BC183">
        <v>32.401426837129939</v>
      </c>
      <c r="BD183">
        <v>34.142999943072368</v>
      </c>
      <c r="BE183">
        <v>36.267321583906934</v>
      </c>
      <c r="BF183">
        <v>38.6101716021413</v>
      </c>
      <c r="BG183">
        <v>40.927389938133231</v>
      </c>
    </row>
    <row r="184" spans="1:59">
      <c r="A184" t="s">
        <v>13</v>
      </c>
      <c r="B184" t="s">
        <v>14</v>
      </c>
      <c r="C184">
        <v>0</v>
      </c>
      <c r="D184">
        <v>0</v>
      </c>
      <c r="E184">
        <v>598</v>
      </c>
      <c r="F184">
        <v>619.85970623927858</v>
      </c>
      <c r="G184">
        <v>626.24724899831028</v>
      </c>
      <c r="H184">
        <v>626.80286150734491</v>
      </c>
      <c r="I184">
        <v>617.68842944922517</v>
      </c>
      <c r="J184">
        <v>617.61648862477261</v>
      </c>
      <c r="K184">
        <v>612.49266370623093</v>
      </c>
      <c r="L184">
        <v>606.70844328844669</v>
      </c>
      <c r="M184">
        <v>602.69725562813585</v>
      </c>
      <c r="N184">
        <v>600.58883006879262</v>
      </c>
      <c r="O184">
        <v>599.21073582660586</v>
      </c>
      <c r="Q184">
        <v>0.10518803026744528</v>
      </c>
      <c r="R184">
        <v>0.10256386808914905</v>
      </c>
      <c r="S184">
        <v>0.10194415648506373</v>
      </c>
      <c r="T184">
        <v>0.10130128031335951</v>
      </c>
      <c r="U184">
        <v>0.10220611988455221</v>
      </c>
      <c r="V184">
        <v>0.10153916854535687</v>
      </c>
      <c r="W184">
        <v>0.10156825652647897</v>
      </c>
      <c r="X184">
        <v>0.1020268018402779</v>
      </c>
      <c r="Y184">
        <v>0.1024445789222799</v>
      </c>
      <c r="Z184">
        <v>0.10250843562623968</v>
      </c>
      <c r="AB184">
        <v>65.152346239851852</v>
      </c>
      <c r="AC184">
        <v>63.504167618267786</v>
      </c>
      <c r="AD184">
        <v>62.925995374732459</v>
      </c>
      <c r="AE184">
        <v>61.932334870972241</v>
      </c>
      <c r="AF184">
        <v>62.880451946288318</v>
      </c>
      <c r="AG184">
        <v>62.378536617753888</v>
      </c>
      <c r="AH184">
        <v>62.321383602113301</v>
      </c>
      <c r="AI184">
        <v>62.505868507973695</v>
      </c>
      <c r="AJ184">
        <v>62.704533714675051</v>
      </c>
      <c r="AK184">
        <v>62.790531381610691</v>
      </c>
      <c r="AM184" t="s">
        <v>13</v>
      </c>
      <c r="AN184" t="s">
        <v>14</v>
      </c>
      <c r="AO184">
        <v>0</v>
      </c>
      <c r="AP184">
        <v>65.152346239851852</v>
      </c>
      <c r="AS184" t="s">
        <v>13</v>
      </c>
      <c r="AT184" t="s">
        <v>14</v>
      </c>
      <c r="AU184">
        <v>0</v>
      </c>
      <c r="AV184">
        <v>65.152346239851852</v>
      </c>
      <c r="AX184">
        <v>62.902442099932273</v>
      </c>
      <c r="AY184">
        <v>65.20182154146697</v>
      </c>
      <c r="AZ184">
        <v>65.873714582538597</v>
      </c>
      <c r="BA184">
        <v>65.932158367955907</v>
      </c>
      <c r="BB184">
        <v>64.973429212755832</v>
      </c>
      <c r="BC184">
        <v>64.965861899135859</v>
      </c>
      <c r="BD184">
        <v>64.426896848519206</v>
      </c>
      <c r="BE184">
        <v>63.818466096139737</v>
      </c>
      <c r="BF184">
        <v>63.396537167118559</v>
      </c>
      <c r="BG184">
        <v>63.174756035565707</v>
      </c>
    </row>
    <row r="185" spans="1:59">
      <c r="A185" t="s">
        <v>13</v>
      </c>
      <c r="B185" t="s">
        <v>14</v>
      </c>
      <c r="C185">
        <v>0</v>
      </c>
      <c r="D185">
        <v>1</v>
      </c>
      <c r="E185">
        <v>531</v>
      </c>
      <c r="F185">
        <v>618.2168415927124</v>
      </c>
      <c r="G185">
        <v>642.57286292539061</v>
      </c>
      <c r="H185">
        <v>649.24239330592525</v>
      </c>
      <c r="I185">
        <v>650.02284668469565</v>
      </c>
      <c r="J185">
        <v>641.10011684610856</v>
      </c>
      <c r="K185">
        <v>640.64775425974801</v>
      </c>
      <c r="L185">
        <v>635.44425584994212</v>
      </c>
      <c r="M185">
        <v>629.53340415654907</v>
      </c>
      <c r="N185">
        <v>625.4722670819923</v>
      </c>
      <c r="O185">
        <v>623.34888029758895</v>
      </c>
      <c r="Q185">
        <v>0.11255289719088489</v>
      </c>
      <c r="R185">
        <v>0.10294830632879122</v>
      </c>
      <c r="S185">
        <v>0.10013972766562758</v>
      </c>
      <c r="T185">
        <v>9.9574706140687044E-2</v>
      </c>
      <c r="U185">
        <v>9.8943751117106613E-2</v>
      </c>
      <c r="V185">
        <v>9.9757409864516644E-2</v>
      </c>
      <c r="W185">
        <v>9.9171169944240564E-2</v>
      </c>
      <c r="X185">
        <v>9.9192115070759146E-2</v>
      </c>
      <c r="Y185">
        <v>9.9634861744745826E-2</v>
      </c>
      <c r="Z185">
        <v>0.10003410054306458</v>
      </c>
      <c r="AB185">
        <v>73.746042770046245</v>
      </c>
      <c r="AC185">
        <v>65.592899598010121</v>
      </c>
      <c r="AD185">
        <v>63.785158093453546</v>
      </c>
      <c r="AE185">
        <v>63.182038929017139</v>
      </c>
      <c r="AF185">
        <v>62.229618098053393</v>
      </c>
      <c r="AG185">
        <v>63.091044846853443</v>
      </c>
      <c r="AH185">
        <v>62.637972339793819</v>
      </c>
      <c r="AI185">
        <v>62.583620884228566</v>
      </c>
      <c r="AJ185">
        <v>62.773811835514358</v>
      </c>
      <c r="AK185">
        <v>62.97162679099538</v>
      </c>
      <c r="AM185" t="s">
        <v>13</v>
      </c>
      <c r="AN185" t="s">
        <v>14</v>
      </c>
      <c r="AO185">
        <v>1</v>
      </c>
      <c r="AP185">
        <v>73.746042770046245</v>
      </c>
      <c r="AS185" t="s">
        <v>13</v>
      </c>
      <c r="AT185" t="s">
        <v>14</v>
      </c>
      <c r="AU185">
        <v>1</v>
      </c>
      <c r="AV185">
        <v>73.746042770046245</v>
      </c>
      <c r="AX185">
        <v>59.765588408359875</v>
      </c>
      <c r="AY185">
        <v>69.582096613458134</v>
      </c>
      <c r="AZ185">
        <v>72.323437378494063</v>
      </c>
      <c r="BA185">
        <v>73.074112345725851</v>
      </c>
      <c r="BB185">
        <v>73.161954634628884</v>
      </c>
      <c r="BC185">
        <v>72.157675540444345</v>
      </c>
      <c r="BD185">
        <v>72.106760820768699</v>
      </c>
      <c r="BE185">
        <v>71.521091999216893</v>
      </c>
      <c r="BF185">
        <v>70.855808516259856</v>
      </c>
      <c r="BG185">
        <v>70.398715772629174</v>
      </c>
    </row>
    <row r="186" spans="1:59">
      <c r="A186" t="s">
        <v>13</v>
      </c>
      <c r="B186" t="s">
        <v>14</v>
      </c>
      <c r="C186">
        <v>0</v>
      </c>
      <c r="D186">
        <v>2</v>
      </c>
      <c r="E186">
        <v>591</v>
      </c>
      <c r="F186">
        <v>555.38153636691584</v>
      </c>
      <c r="G186">
        <v>637.53469548634894</v>
      </c>
      <c r="H186">
        <v>664.12444756386026</v>
      </c>
      <c r="I186">
        <v>671.04369975884822</v>
      </c>
      <c r="J186">
        <v>672.02405618488433</v>
      </c>
      <c r="K186">
        <v>663.30392224450827</v>
      </c>
      <c r="L186">
        <v>662.52686357867969</v>
      </c>
      <c r="M186">
        <v>657.23939226689231</v>
      </c>
      <c r="N186">
        <v>651.20777295180221</v>
      </c>
      <c r="O186">
        <v>647.10145028898091</v>
      </c>
      <c r="Q186">
        <v>9.7560209305685569E-2</v>
      </c>
      <c r="R186">
        <v>0.10424236280583206</v>
      </c>
      <c r="S186">
        <v>9.6730718342139532E-2</v>
      </c>
      <c r="T186">
        <v>9.3883991385428869E-2</v>
      </c>
      <c r="U186">
        <v>9.3344329601295642E-2</v>
      </c>
      <c r="V186">
        <v>9.2742798618399611E-2</v>
      </c>
      <c r="W186">
        <v>9.3429242392582532E-2</v>
      </c>
      <c r="X186">
        <v>9.2932719129407551E-2</v>
      </c>
      <c r="Y186">
        <v>9.2949080782390406E-2</v>
      </c>
      <c r="Z186">
        <v>9.3358603932595902E-2</v>
      </c>
      <c r="AB186">
        <v>56.490359171938024</v>
      </c>
      <c r="AC186">
        <v>69.664505769046556</v>
      </c>
      <c r="AD186">
        <v>63.036660987858276</v>
      </c>
      <c r="AE186">
        <v>61.121624710930263</v>
      </c>
      <c r="AF186">
        <v>60.561683257529438</v>
      </c>
      <c r="AG186">
        <v>59.66950760022393</v>
      </c>
      <c r="AH186">
        <v>60.412595216412868</v>
      </c>
      <c r="AI186">
        <v>60.007295833836515</v>
      </c>
      <c r="AJ186">
        <v>59.944704360245005</v>
      </c>
      <c r="AK186">
        <v>60.121917508086511</v>
      </c>
      <c r="AM186" t="s">
        <v>13</v>
      </c>
      <c r="AN186" t="s">
        <v>14</v>
      </c>
      <c r="AO186">
        <v>2</v>
      </c>
      <c r="AP186">
        <v>56.490359171938024</v>
      </c>
      <c r="AS186" t="s">
        <v>13</v>
      </c>
      <c r="AT186" t="s">
        <v>14</v>
      </c>
      <c r="AU186">
        <v>2</v>
      </c>
      <c r="AV186">
        <v>56.490359171938024</v>
      </c>
      <c r="AX186">
        <v>57.658083699660175</v>
      </c>
      <c r="AY186">
        <v>54.183138932469532</v>
      </c>
      <c r="AZ186">
        <v>62.198018331284715</v>
      </c>
      <c r="BA186">
        <v>64.792120109353007</v>
      </c>
      <c r="BB186">
        <v>65.467163801734856</v>
      </c>
      <c r="BC186">
        <v>65.562807579853114</v>
      </c>
      <c r="BD186">
        <v>64.712069487456418</v>
      </c>
      <c r="BE186">
        <v>64.636259481375376</v>
      </c>
      <c r="BF186">
        <v>64.120412673499601</v>
      </c>
      <c r="BG186">
        <v>63.531966630667192</v>
      </c>
    </row>
    <row r="187" spans="1:59">
      <c r="A187" t="s">
        <v>13</v>
      </c>
      <c r="B187" t="s">
        <v>14</v>
      </c>
      <c r="C187">
        <v>0</v>
      </c>
      <c r="D187">
        <v>3</v>
      </c>
      <c r="E187">
        <v>593</v>
      </c>
      <c r="F187">
        <v>611.00367768681861</v>
      </c>
      <c r="G187">
        <v>577.99249423652759</v>
      </c>
      <c r="H187">
        <v>656.49680298926739</v>
      </c>
      <c r="I187">
        <v>685.09356308748204</v>
      </c>
      <c r="J187">
        <v>692.26719883619171</v>
      </c>
      <c r="K187">
        <v>693.42082797958972</v>
      </c>
      <c r="L187">
        <v>684.83921408141339</v>
      </c>
      <c r="M187">
        <v>683.80713088161838</v>
      </c>
      <c r="N187">
        <v>678.42463745143766</v>
      </c>
      <c r="O187">
        <v>672.26116844327771</v>
      </c>
      <c r="Q187">
        <v>8.3345591110272163E-2</v>
      </c>
      <c r="R187">
        <v>8.2472844979171178E-2</v>
      </c>
      <c r="S187">
        <v>8.7639611700497194E-2</v>
      </c>
      <c r="T187">
        <v>8.2146335164827847E-2</v>
      </c>
      <c r="U187">
        <v>7.9616158998405046E-2</v>
      </c>
      <c r="V187">
        <v>7.9166859905737394E-2</v>
      </c>
      <c r="W187">
        <v>7.8642245287993462E-2</v>
      </c>
      <c r="X187">
        <v>7.9201267503721695E-2</v>
      </c>
      <c r="Y187">
        <v>7.8817614510435119E-2</v>
      </c>
      <c r="Z187">
        <v>7.8830289904540357E-2</v>
      </c>
      <c r="AB187">
        <v>48.994943744988383</v>
      </c>
      <c r="AC187">
        <v>44.850877193242241</v>
      </c>
      <c r="AD187">
        <v>54.101029557338514</v>
      </c>
      <c r="AE187">
        <v>49.528241282016033</v>
      </c>
      <c r="AF187">
        <v>47.933812262617991</v>
      </c>
      <c r="AG187">
        <v>47.503495693720929</v>
      </c>
      <c r="AH187">
        <v>46.835700211268417</v>
      </c>
      <c r="AI187">
        <v>47.369525876173711</v>
      </c>
      <c r="AJ187">
        <v>47.079026169885985</v>
      </c>
      <c r="AK187">
        <v>47.036305584205387</v>
      </c>
      <c r="AM187" t="s">
        <v>13</v>
      </c>
      <c r="AN187" t="s">
        <v>14</v>
      </c>
      <c r="AO187">
        <v>3</v>
      </c>
      <c r="AP187">
        <v>48.994943744988383</v>
      </c>
      <c r="AS187" t="s">
        <v>13</v>
      </c>
      <c r="AT187" t="s">
        <v>14</v>
      </c>
      <c r="AU187">
        <v>3</v>
      </c>
      <c r="AV187">
        <v>48.994943744988383</v>
      </c>
      <c r="AX187">
        <v>49.423935528391389</v>
      </c>
      <c r="AY187">
        <v>50.924462687358108</v>
      </c>
      <c r="AZ187">
        <v>48.173126089443969</v>
      </c>
      <c r="BA187">
        <v>54.716114107144378</v>
      </c>
      <c r="BB187">
        <v>57.099527981368723</v>
      </c>
      <c r="BC187">
        <v>57.697418893254714</v>
      </c>
      <c r="BD187">
        <v>57.793568796133258</v>
      </c>
      <c r="BE187">
        <v>57.078329113109625</v>
      </c>
      <c r="BF187">
        <v>56.992309528747725</v>
      </c>
      <c r="BG187">
        <v>56.543702432162156</v>
      </c>
    </row>
    <row r="188" spans="1:59">
      <c r="A188" t="s">
        <v>13</v>
      </c>
      <c r="B188" t="s">
        <v>14</v>
      </c>
      <c r="C188">
        <v>0</v>
      </c>
      <c r="D188">
        <v>4</v>
      </c>
      <c r="E188">
        <v>601</v>
      </c>
      <c r="F188">
        <v>605.13807910038668</v>
      </c>
      <c r="G188">
        <v>621.97515065022674</v>
      </c>
      <c r="H188">
        <v>591.45084453523964</v>
      </c>
      <c r="I188">
        <v>666.11928291364177</v>
      </c>
      <c r="J188">
        <v>696.05260887771726</v>
      </c>
      <c r="K188">
        <v>703.35316478081279</v>
      </c>
      <c r="L188">
        <v>704.67145524438934</v>
      </c>
      <c r="M188">
        <v>696.30282013989699</v>
      </c>
      <c r="N188">
        <v>695.06647256887379</v>
      </c>
      <c r="O188">
        <v>689.6637929572712</v>
      </c>
      <c r="Q188">
        <v>7.3230705440492094E-2</v>
      </c>
      <c r="R188">
        <v>7.2358838005158313E-2</v>
      </c>
      <c r="S188">
        <v>7.170474378074812E-2</v>
      </c>
      <c r="T188">
        <v>7.5824586260537619E-2</v>
      </c>
      <c r="U188">
        <v>7.1646597748286897E-2</v>
      </c>
      <c r="V188">
        <v>6.9348298624618818E-2</v>
      </c>
      <c r="W188">
        <v>6.8948942726730994E-2</v>
      </c>
      <c r="X188">
        <v>6.8489108781612476E-2</v>
      </c>
      <c r="Y188">
        <v>6.8938176715633598E-2</v>
      </c>
      <c r="Z188">
        <v>6.8626288639668367E-2</v>
      </c>
      <c r="AB188">
        <v>51.99481084388389</v>
      </c>
      <c r="AC188">
        <v>53.20090729451686</v>
      </c>
      <c r="AD188">
        <v>48.98917860488681</v>
      </c>
      <c r="AE188">
        <v>58.463037900870184</v>
      </c>
      <c r="AF188">
        <v>54.156203875261681</v>
      </c>
      <c r="AG188">
        <v>52.366587623683124</v>
      </c>
      <c r="AH188">
        <v>51.908979327271844</v>
      </c>
      <c r="AI188">
        <v>51.174696793067945</v>
      </c>
      <c r="AJ188">
        <v>51.712265765305268</v>
      </c>
      <c r="AK188">
        <v>51.399100621988076</v>
      </c>
      <c r="AM188" t="s">
        <v>13</v>
      </c>
      <c r="AN188" t="s">
        <v>14</v>
      </c>
      <c r="AO188">
        <v>4</v>
      </c>
      <c r="AP188">
        <v>51.99481084388389</v>
      </c>
      <c r="AS188" t="s">
        <v>13</v>
      </c>
      <c r="AT188" t="s">
        <v>14</v>
      </c>
      <c r="AU188">
        <v>4</v>
      </c>
      <c r="AV188">
        <v>51.99481084388389</v>
      </c>
      <c r="AX188">
        <v>44.011653969735747</v>
      </c>
      <c r="AY188">
        <v>44.314688421425622</v>
      </c>
      <c r="AZ188">
        <v>45.547679048572448</v>
      </c>
      <c r="BA188">
        <v>43.312362578690419</v>
      </c>
      <c r="BB188">
        <v>48.78038499528072</v>
      </c>
      <c r="BC188">
        <v>50.972423571810168</v>
      </c>
      <c r="BD188">
        <v>51.507048430701602</v>
      </c>
      <c r="BE188">
        <v>51.603587771324783</v>
      </c>
      <c r="BF188">
        <v>50.990746719048744</v>
      </c>
      <c r="BG188">
        <v>50.900208114253076</v>
      </c>
    </row>
    <row r="189" spans="1:59">
      <c r="A189" t="s">
        <v>13</v>
      </c>
      <c r="B189" t="s">
        <v>14</v>
      </c>
      <c r="C189">
        <v>5</v>
      </c>
      <c r="D189">
        <v>5</v>
      </c>
      <c r="E189">
        <v>596</v>
      </c>
      <c r="F189">
        <v>615.75040638721146</v>
      </c>
      <c r="G189">
        <v>620.59794929220766</v>
      </c>
      <c r="H189">
        <v>636.46477143821562</v>
      </c>
      <c r="I189">
        <v>608.0842811977185</v>
      </c>
      <c r="J189">
        <v>679.92110676669643</v>
      </c>
      <c r="K189">
        <v>711.14737355349348</v>
      </c>
      <c r="L189">
        <v>718.70882238509921</v>
      </c>
      <c r="M189">
        <v>720.22544180664829</v>
      </c>
      <c r="N189">
        <v>712.02327507549194</v>
      </c>
      <c r="O189">
        <v>710.61873188538277</v>
      </c>
      <c r="Q189">
        <v>6.9652593338456442E-2</v>
      </c>
      <c r="R189">
        <v>6.8883032170563741E-2</v>
      </c>
      <c r="S189">
        <v>6.799047141769321E-2</v>
      </c>
      <c r="T189">
        <v>6.7661066652947258E-2</v>
      </c>
      <c r="U189">
        <v>7.1421700361619309E-2</v>
      </c>
      <c r="V189">
        <v>6.768873952036035E-2</v>
      </c>
      <c r="W189">
        <v>6.5513794904301245E-2</v>
      </c>
      <c r="X189">
        <v>6.517486312737622E-2</v>
      </c>
      <c r="Y189">
        <v>6.4775859866889107E-2</v>
      </c>
      <c r="Z189">
        <v>6.5211861895317622E-2</v>
      </c>
      <c r="AB189">
        <v>43.63728585253731</v>
      </c>
      <c r="AC189">
        <v>42.535417407827957</v>
      </c>
      <c r="AD189">
        <v>43.361364274531937</v>
      </c>
      <c r="AE189">
        <v>40.264954803590776</v>
      </c>
      <c r="AF189">
        <v>47.304706331825798</v>
      </c>
      <c r="AG189">
        <v>44.156992731781699</v>
      </c>
      <c r="AH189">
        <v>42.649533079253175</v>
      </c>
      <c r="AI189">
        <v>42.277992679224418</v>
      </c>
      <c r="AJ189">
        <v>41.700722451303577</v>
      </c>
      <c r="AK189">
        <v>42.108186797457044</v>
      </c>
      <c r="AM189" t="s">
        <v>13</v>
      </c>
      <c r="AN189" t="s">
        <v>14</v>
      </c>
      <c r="AO189">
        <v>5</v>
      </c>
      <c r="AP189">
        <v>43.63728585253731</v>
      </c>
      <c r="AS189" t="s">
        <v>13</v>
      </c>
      <c r="AT189" t="s">
        <v>14</v>
      </c>
      <c r="AU189">
        <v>5</v>
      </c>
      <c r="AV189">
        <v>43.63728585253731</v>
      </c>
      <c r="AX189">
        <v>41.512945629720036</v>
      </c>
      <c r="AY189">
        <v>42.888612654077733</v>
      </c>
      <c r="AZ189">
        <v>43.226256588730152</v>
      </c>
      <c r="BA189">
        <v>44.331421899239658</v>
      </c>
      <c r="BB189">
        <v>42.354647153772284</v>
      </c>
      <c r="BC189">
        <v>47.35826835185393</v>
      </c>
      <c r="BD189">
        <v>49.533258813832852</v>
      </c>
      <c r="BE189">
        <v>50.059933334350234</v>
      </c>
      <c r="BF189">
        <v>50.165569810168599</v>
      </c>
      <c r="BG189">
        <v>49.594267626349151</v>
      </c>
    </row>
    <row r="190" spans="1:59">
      <c r="A190" t="s">
        <v>13</v>
      </c>
      <c r="B190" t="s">
        <v>14</v>
      </c>
      <c r="C190">
        <v>5</v>
      </c>
      <c r="D190">
        <v>6</v>
      </c>
      <c r="E190">
        <v>565</v>
      </c>
      <c r="F190">
        <v>610.5477979260578</v>
      </c>
      <c r="G190">
        <v>630.80987253171315</v>
      </c>
      <c r="H190">
        <v>636.29125162280525</v>
      </c>
      <c r="I190">
        <v>651.47406646562786</v>
      </c>
      <c r="J190">
        <v>624.68921384688485</v>
      </c>
      <c r="K190">
        <v>694.5310095576441</v>
      </c>
      <c r="L190">
        <v>726.97593185971482</v>
      </c>
      <c r="M190">
        <v>734.79107525852078</v>
      </c>
      <c r="N190">
        <v>736.47650524812423</v>
      </c>
      <c r="O190">
        <v>728.38212654957226</v>
      </c>
      <c r="Q190">
        <v>6.2175796481758867E-2</v>
      </c>
      <c r="R190">
        <v>5.9440096687648249E-2</v>
      </c>
      <c r="S190">
        <v>5.8827831143586619E-2</v>
      </c>
      <c r="T190">
        <v>5.8063251507646019E-2</v>
      </c>
      <c r="U190">
        <v>5.7821315263121585E-2</v>
      </c>
      <c r="V190">
        <v>6.0855597783008766E-2</v>
      </c>
      <c r="W190">
        <v>5.7954860347583119E-2</v>
      </c>
      <c r="X190">
        <v>5.6054921809356034E-2</v>
      </c>
      <c r="Y190">
        <v>5.5754555430914482E-2</v>
      </c>
      <c r="Z190">
        <v>5.5414255287259261E-2</v>
      </c>
      <c r="AB190">
        <v>34.568063978616877</v>
      </c>
      <c r="AC190">
        <v>33.040995654738353</v>
      </c>
      <c r="AD190">
        <v>32.234231687323124</v>
      </c>
      <c r="AE190">
        <v>32.763394248048712</v>
      </c>
      <c r="AF190">
        <v>30.590576995884266</v>
      </c>
      <c r="AG190">
        <v>35.622528241254166</v>
      </c>
      <c r="AH190">
        <v>33.494946221570174</v>
      </c>
      <c r="AI190">
        <v>32.336590880238042</v>
      </c>
      <c r="AJ190">
        <v>32.059506205533438</v>
      </c>
      <c r="AK190">
        <v>31.625886747312304</v>
      </c>
      <c r="AM190" t="s">
        <v>13</v>
      </c>
      <c r="AN190" t="s">
        <v>14</v>
      </c>
      <c r="AO190">
        <v>6</v>
      </c>
      <c r="AP190">
        <v>34.568063978616877</v>
      </c>
      <c r="AS190" t="s">
        <v>13</v>
      </c>
      <c r="AT190" t="s">
        <v>14</v>
      </c>
      <c r="AU190">
        <v>6</v>
      </c>
      <c r="AV190">
        <v>34.568063978616877</v>
      </c>
      <c r="AX190">
        <v>35.12932501219376</v>
      </c>
      <c r="AY190">
        <v>37.961295626236605</v>
      </c>
      <c r="AZ190">
        <v>39.22110625321605</v>
      </c>
      <c r="BA190">
        <v>39.561915364023157</v>
      </c>
      <c r="BB190">
        <v>40.505918969710727</v>
      </c>
      <c r="BC190">
        <v>38.840549424493858</v>
      </c>
      <c r="BD190">
        <v>43.183018700526603</v>
      </c>
      <c r="BE190">
        <v>45.200307586446634</v>
      </c>
      <c r="BF190">
        <v>45.686220351886554</v>
      </c>
      <c r="BG190">
        <v>45.791013303904386</v>
      </c>
    </row>
    <row r="191" spans="1:59">
      <c r="A191" t="s">
        <v>13</v>
      </c>
      <c r="B191" t="s">
        <v>14</v>
      </c>
      <c r="C191">
        <v>5</v>
      </c>
      <c r="D191">
        <v>7</v>
      </c>
      <c r="E191">
        <v>609</v>
      </c>
      <c r="F191">
        <v>576.71681687943158</v>
      </c>
      <c r="G191">
        <v>621.91660187365278</v>
      </c>
      <c r="H191">
        <v>642.49813673802498</v>
      </c>
      <c r="I191">
        <v>648.61812699534414</v>
      </c>
      <c r="J191">
        <v>663.0934537785937</v>
      </c>
      <c r="K191">
        <v>637.95197398135815</v>
      </c>
      <c r="L191">
        <v>705.5283835842464</v>
      </c>
      <c r="M191">
        <v>738.9909637751515</v>
      </c>
      <c r="N191">
        <v>747.02386000824663</v>
      </c>
      <c r="O191">
        <v>748.86704469918413</v>
      </c>
      <c r="Q191">
        <v>5.5885681005351739E-2</v>
      </c>
      <c r="R191">
        <v>6.1396790966709185E-2</v>
      </c>
      <c r="S191">
        <v>5.8711101962499852E-2</v>
      </c>
      <c r="T191">
        <v>5.8164440530435561E-2</v>
      </c>
      <c r="U191">
        <v>5.747345088634935E-2</v>
      </c>
      <c r="V191">
        <v>5.7239832945352315E-2</v>
      </c>
      <c r="W191">
        <v>6.00543278020607E-2</v>
      </c>
      <c r="X191">
        <v>5.7437927301379456E-2</v>
      </c>
      <c r="Y191">
        <v>5.5520028710784375E-2</v>
      </c>
      <c r="Z191">
        <v>5.5216102461914281E-2</v>
      </c>
      <c r="AB191">
        <v>35.08777799212929</v>
      </c>
      <c r="AC191">
        <v>39.987455538286774</v>
      </c>
      <c r="AD191">
        <v>38.297868837588354</v>
      </c>
      <c r="AE191">
        <v>37.387144492394654</v>
      </c>
      <c r="AF191">
        <v>37.90165769673316</v>
      </c>
      <c r="AG191">
        <v>35.57792025107937</v>
      </c>
      <c r="AH191">
        <v>41.035648457308262</v>
      </c>
      <c r="AI191">
        <v>38.808841567266406</v>
      </c>
      <c r="AJ191">
        <v>37.443381173379542</v>
      </c>
      <c r="AK191">
        <v>37.124338149179266</v>
      </c>
      <c r="AM191" t="s">
        <v>13</v>
      </c>
      <c r="AN191" t="s">
        <v>14</v>
      </c>
      <c r="AO191">
        <v>7</v>
      </c>
      <c r="AP191">
        <v>35.08777799212929</v>
      </c>
      <c r="AS191" t="s">
        <v>13</v>
      </c>
      <c r="AT191" t="s">
        <v>14</v>
      </c>
      <c r="AU191">
        <v>7</v>
      </c>
      <c r="AV191">
        <v>35.08777799212929</v>
      </c>
      <c r="AX191">
        <v>34.034379732259211</v>
      </c>
      <c r="AY191">
        <v>32.230212058545767</v>
      </c>
      <c r="AZ191">
        <v>34.756232824243298</v>
      </c>
      <c r="BA191">
        <v>35.90644591627413</v>
      </c>
      <c r="BB191">
        <v>36.248465739550525</v>
      </c>
      <c r="BC191">
        <v>37.057429234607433</v>
      </c>
      <c r="BD191">
        <v>35.652380514656635</v>
      </c>
      <c r="BE191">
        <v>39.428934185210636</v>
      </c>
      <c r="BF191">
        <v>41.299013267375557</v>
      </c>
      <c r="BG191">
        <v>41.747937143807405</v>
      </c>
    </row>
    <row r="192" spans="1:59">
      <c r="A192" t="s">
        <v>13</v>
      </c>
      <c r="B192" t="s">
        <v>14</v>
      </c>
      <c r="C192">
        <v>5</v>
      </c>
      <c r="D192">
        <v>8</v>
      </c>
      <c r="E192">
        <v>579</v>
      </c>
      <c r="F192">
        <v>615.98250924545005</v>
      </c>
      <c r="G192">
        <v>585.62671238864857</v>
      </c>
      <c r="H192">
        <v>630.28846459174338</v>
      </c>
      <c r="I192">
        <v>651.17875888287415</v>
      </c>
      <c r="J192">
        <v>657.8099862061722</v>
      </c>
      <c r="K192">
        <v>671.42068143969391</v>
      </c>
      <c r="L192">
        <v>648.04873510377752</v>
      </c>
      <c r="M192">
        <v>713.19830617537161</v>
      </c>
      <c r="N192">
        <v>747.5716337369953</v>
      </c>
      <c r="O192">
        <v>755.77160326601791</v>
      </c>
      <c r="Q192">
        <v>5.6794802510100773E-2</v>
      </c>
      <c r="R192">
        <v>5.4385880463092125E-2</v>
      </c>
      <c r="S192">
        <v>5.9484527303820145E-2</v>
      </c>
      <c r="T192">
        <v>5.7153615786270505E-2</v>
      </c>
      <c r="U192">
        <v>5.6545562810298169E-2</v>
      </c>
      <c r="V192">
        <v>5.5648133628175077E-2</v>
      </c>
      <c r="W192">
        <v>5.5593242569633931E-2</v>
      </c>
      <c r="X192">
        <v>5.8162291668438386E-2</v>
      </c>
      <c r="Y192">
        <v>5.6042393630197931E-2</v>
      </c>
      <c r="Z192">
        <v>5.4128531767934605E-2</v>
      </c>
      <c r="AB192">
        <v>44.30290785834643</v>
      </c>
      <c r="AC192">
        <v>39.511676857710242</v>
      </c>
      <c r="AD192">
        <v>44.738577270515748</v>
      </c>
      <c r="AE192">
        <v>42.905159161163702</v>
      </c>
      <c r="AF192">
        <v>41.913338231583275</v>
      </c>
      <c r="AG192">
        <v>42.391818238497713</v>
      </c>
      <c r="AH192">
        <v>39.999475127691909</v>
      </c>
      <c r="AI192">
        <v>45.711885870133713</v>
      </c>
      <c r="AJ192">
        <v>43.45720549751293</v>
      </c>
      <c r="AK192">
        <v>41.89900118313183</v>
      </c>
      <c r="AM192" t="s">
        <v>13</v>
      </c>
      <c r="AN192" t="s">
        <v>14</v>
      </c>
      <c r="AO192">
        <v>8</v>
      </c>
      <c r="AP192">
        <v>44.30290785834643</v>
      </c>
      <c r="AS192" t="s">
        <v>13</v>
      </c>
      <c r="AT192" t="s">
        <v>14</v>
      </c>
      <c r="AU192">
        <v>8</v>
      </c>
      <c r="AV192">
        <v>44.30290785834643</v>
      </c>
      <c r="AX192">
        <v>32.884190653348348</v>
      </c>
      <c r="AY192">
        <v>34.984604962271661</v>
      </c>
      <c r="AZ192">
        <v>33.260553474752882</v>
      </c>
      <c r="BA192">
        <v>35.79710887088271</v>
      </c>
      <c r="BB192">
        <v>36.983569009525368</v>
      </c>
      <c r="BC192">
        <v>37.360188255751666</v>
      </c>
      <c r="BD192">
        <v>38.133205003564697</v>
      </c>
      <c r="BE192">
        <v>36.805799927139653</v>
      </c>
      <c r="BF192">
        <v>40.505956949768617</v>
      </c>
      <c r="BG192">
        <v>42.458183300246034</v>
      </c>
    </row>
    <row r="193" spans="1:59">
      <c r="A193" t="s">
        <v>13</v>
      </c>
      <c r="B193" t="s">
        <v>14</v>
      </c>
      <c r="C193">
        <v>5</v>
      </c>
      <c r="D193">
        <v>9</v>
      </c>
      <c r="E193">
        <v>560</v>
      </c>
      <c r="F193">
        <v>588.09334128285786</v>
      </c>
      <c r="G193">
        <v>624.50718993347391</v>
      </c>
      <c r="H193">
        <v>595.96471163325975</v>
      </c>
      <c r="I193">
        <v>640.1135723145494</v>
      </c>
      <c r="J193">
        <v>661.28943299004084</v>
      </c>
      <c r="K193">
        <v>668.42421579625341</v>
      </c>
      <c r="L193">
        <v>681.25728264705594</v>
      </c>
      <c r="M193">
        <v>659.52864891433114</v>
      </c>
      <c r="N193">
        <v>722.41194427561902</v>
      </c>
      <c r="O193">
        <v>757.70897421571374</v>
      </c>
      <c r="Q193">
        <v>5.7889835730956511E-2</v>
      </c>
      <c r="R193">
        <v>5.6767714107872631E-2</v>
      </c>
      <c r="S193">
        <v>5.4429675397451034E-2</v>
      </c>
      <c r="T193">
        <v>5.9284894364697457E-2</v>
      </c>
      <c r="U193">
        <v>5.7040546441940614E-2</v>
      </c>
      <c r="V193">
        <v>5.6462179172067736E-2</v>
      </c>
      <c r="W193">
        <v>5.5528798694386025E-2</v>
      </c>
      <c r="X193">
        <v>5.5491049942808533E-2</v>
      </c>
      <c r="Y193">
        <v>5.7915894506174827E-2</v>
      </c>
      <c r="Z193">
        <v>5.6092748425627573E-2</v>
      </c>
      <c r="AB193">
        <v>42.648408950566548</v>
      </c>
      <c r="AC193">
        <v>43.180389465390896</v>
      </c>
      <c r="AD193">
        <v>38.688995062673179</v>
      </c>
      <c r="AE193">
        <v>43.596495828457165</v>
      </c>
      <c r="AF193">
        <v>41.919870222378229</v>
      </c>
      <c r="AG193">
        <v>40.986285601688344</v>
      </c>
      <c r="AH193">
        <v>41.378722791226473</v>
      </c>
      <c r="AI193">
        <v>39.201030421994787</v>
      </c>
      <c r="AJ193">
        <v>44.518843568504032</v>
      </c>
      <c r="AK193">
        <v>42.58307546422953</v>
      </c>
      <c r="AM193" t="s">
        <v>13</v>
      </c>
      <c r="AN193" t="s">
        <v>14</v>
      </c>
      <c r="AO193">
        <v>9</v>
      </c>
      <c r="AP193">
        <v>42.648408950566548</v>
      </c>
      <c r="AS193" t="s">
        <v>13</v>
      </c>
      <c r="AT193" t="s">
        <v>14</v>
      </c>
      <c r="AU193">
        <v>9</v>
      </c>
      <c r="AV193">
        <v>42.648408950566548</v>
      </c>
      <c r="AX193">
        <v>32.418308009335647</v>
      </c>
      <c r="AY193">
        <v>34.044626921333986</v>
      </c>
      <c r="AZ193">
        <v>36.152618638050065</v>
      </c>
      <c r="BA193">
        <v>34.500299257896273</v>
      </c>
      <c r="BB193">
        <v>37.056069550445017</v>
      </c>
      <c r="BC193">
        <v>38.281936646410834</v>
      </c>
      <c r="BD193">
        <v>38.694968051038536</v>
      </c>
      <c r="BE193">
        <v>39.437872182955878</v>
      </c>
      <c r="BF193">
        <v>38.180005145510322</v>
      </c>
      <c r="BG193">
        <v>41.820308784196492</v>
      </c>
    </row>
    <row r="194" spans="1:59">
      <c r="A194" t="s">
        <v>13</v>
      </c>
      <c r="B194" t="s">
        <v>14</v>
      </c>
      <c r="C194">
        <v>10</v>
      </c>
      <c r="D194">
        <v>10</v>
      </c>
      <c r="E194">
        <v>613</v>
      </c>
      <c r="F194">
        <v>563.70552801465658</v>
      </c>
      <c r="G194">
        <v>591.34840484952156</v>
      </c>
      <c r="H194">
        <v>627.41413430547709</v>
      </c>
      <c r="I194">
        <v>600.12007204851227</v>
      </c>
      <c r="J194">
        <v>643.8240264343525</v>
      </c>
      <c r="K194">
        <v>665.22181823742517</v>
      </c>
      <c r="L194">
        <v>672.73008886435491</v>
      </c>
      <c r="M194">
        <v>684.9828551972796</v>
      </c>
      <c r="N194">
        <v>664.44078565818131</v>
      </c>
      <c r="O194">
        <v>725.65591344999052</v>
      </c>
      <c r="Q194">
        <v>3.7221194294817912E-2</v>
      </c>
      <c r="R194">
        <v>4.128858534118543E-2</v>
      </c>
      <c r="S194">
        <v>4.0710411825758221E-2</v>
      </c>
      <c r="T194">
        <v>3.8999572953560574E-2</v>
      </c>
      <c r="U194">
        <v>4.2407958171784721E-2</v>
      </c>
      <c r="V194">
        <v>4.0974070668823082E-2</v>
      </c>
      <c r="W194">
        <v>4.0566665328627266E-2</v>
      </c>
      <c r="X194">
        <v>3.9826229555712439E-2</v>
      </c>
      <c r="Y194">
        <v>3.9872979434545722E-2</v>
      </c>
      <c r="Z194">
        <v>4.1538030671448282E-2</v>
      </c>
      <c r="AB194">
        <v>30.312494225437508</v>
      </c>
      <c r="AC194">
        <v>34.55544723144007</v>
      </c>
      <c r="AD194">
        <v>34.900120755811201</v>
      </c>
      <c r="AE194">
        <v>31.458778775376047</v>
      </c>
      <c r="AF194">
        <v>35.210140548006301</v>
      </c>
      <c r="AG194">
        <v>33.857626752039927</v>
      </c>
      <c r="AH194">
        <v>33.107063249869313</v>
      </c>
      <c r="AI194">
        <v>33.339608641867024</v>
      </c>
      <c r="AJ194">
        <v>31.742475083482514</v>
      </c>
      <c r="AK194">
        <v>35.709563378311806</v>
      </c>
      <c r="AM194" t="s">
        <v>13</v>
      </c>
      <c r="AN194" t="s">
        <v>14</v>
      </c>
      <c r="AO194">
        <v>10</v>
      </c>
      <c r="AP194">
        <v>30.312494225437508</v>
      </c>
      <c r="AS194" t="s">
        <v>13</v>
      </c>
      <c r="AT194" t="s">
        <v>14</v>
      </c>
      <c r="AU194">
        <v>10</v>
      </c>
      <c r="AV194">
        <v>30.312494225437508</v>
      </c>
      <c r="AX194">
        <v>22.81659210272338</v>
      </c>
      <c r="AY194">
        <v>20.981792983296454</v>
      </c>
      <c r="AZ194">
        <v>22.010693872834686</v>
      </c>
      <c r="BA194">
        <v>23.353103396299144</v>
      </c>
      <c r="BB194">
        <v>22.3371858019378</v>
      </c>
      <c r="BC194">
        <v>23.963899179585017</v>
      </c>
      <c r="BD194">
        <v>24.760350545767249</v>
      </c>
      <c r="BE194">
        <v>25.039817345590276</v>
      </c>
      <c r="BF194">
        <v>25.495879941917067</v>
      </c>
      <c r="BG194">
        <v>24.73127958038463</v>
      </c>
    </row>
    <row r="195" spans="1:59">
      <c r="A195" t="s">
        <v>13</v>
      </c>
      <c r="B195" t="s">
        <v>14</v>
      </c>
      <c r="C195">
        <v>10</v>
      </c>
      <c r="D195">
        <v>11</v>
      </c>
      <c r="E195">
        <v>605</v>
      </c>
      <c r="F195">
        <v>616.83278286461928</v>
      </c>
      <c r="G195">
        <v>568.41126658531573</v>
      </c>
      <c r="H195">
        <v>595.55954146968418</v>
      </c>
      <c r="I195">
        <v>631.18897560490802</v>
      </c>
      <c r="J195">
        <v>605.19497135851441</v>
      </c>
      <c r="K195">
        <v>648.41213201805692</v>
      </c>
      <c r="L195">
        <v>670.03170405812409</v>
      </c>
      <c r="M195">
        <v>677.91936398533358</v>
      </c>
      <c r="N195">
        <v>689.54519840986393</v>
      </c>
      <c r="O195">
        <v>670.242623761505</v>
      </c>
      <c r="Q195">
        <v>4.2597656737721014E-2</v>
      </c>
      <c r="R195">
        <v>4.0563541434499056E-2</v>
      </c>
      <c r="S195">
        <v>4.4823976414867531E-2</v>
      </c>
      <c r="T195">
        <v>4.4102584702434139E-2</v>
      </c>
      <c r="U195">
        <v>4.2282371930146702E-2</v>
      </c>
      <c r="V195">
        <v>4.5773651685708884E-2</v>
      </c>
      <c r="W195">
        <v>4.4163503199887114E-2</v>
      </c>
      <c r="X195">
        <v>4.3673059260791854E-2</v>
      </c>
      <c r="Y195">
        <v>4.2843958727078163E-2</v>
      </c>
      <c r="Z195">
        <v>4.2921944285040779E-2</v>
      </c>
      <c r="AB195">
        <v>34.846147565016153</v>
      </c>
      <c r="AC195">
        <v>31.538485303547397</v>
      </c>
      <c r="AD195">
        <v>35.858039554198257</v>
      </c>
      <c r="AE195">
        <v>36.234840360509089</v>
      </c>
      <c r="AF195">
        <v>32.753272480053944</v>
      </c>
      <c r="AG195">
        <v>36.558564886164966</v>
      </c>
      <c r="AH195">
        <v>35.217991696997224</v>
      </c>
      <c r="AI195">
        <v>34.453876775047362</v>
      </c>
      <c r="AJ195">
        <v>34.653352636252464</v>
      </c>
      <c r="AK195">
        <v>33.079661445810181</v>
      </c>
      <c r="AM195" t="s">
        <v>13</v>
      </c>
      <c r="AN195" t="s">
        <v>14</v>
      </c>
      <c r="AO195">
        <v>11</v>
      </c>
      <c r="AP195">
        <v>34.846147565016153</v>
      </c>
      <c r="AS195" t="s">
        <v>13</v>
      </c>
      <c r="AT195" t="s">
        <v>14</v>
      </c>
      <c r="AU195">
        <v>11</v>
      </c>
      <c r="AV195">
        <v>34.846147565016153</v>
      </c>
      <c r="AX195">
        <v>25.771582326321212</v>
      </c>
      <c r="AY195">
        <v>26.275631149040251</v>
      </c>
      <c r="AZ195">
        <v>24.21298801985451</v>
      </c>
      <c r="BA195">
        <v>25.36944091440013</v>
      </c>
      <c r="BB195">
        <v>26.887171319451635</v>
      </c>
      <c r="BC195">
        <v>25.779887649324898</v>
      </c>
      <c r="BD195">
        <v>27.620837424279031</v>
      </c>
      <c r="BE195">
        <v>28.54178053285824</v>
      </c>
      <c r="BF195">
        <v>28.87777636290139</v>
      </c>
      <c r="BG195">
        <v>29.373009667007114</v>
      </c>
    </row>
    <row r="196" spans="1:59">
      <c r="A196" t="s">
        <v>13</v>
      </c>
      <c r="B196" t="s">
        <v>14</v>
      </c>
      <c r="C196">
        <v>10</v>
      </c>
      <c r="D196">
        <v>12</v>
      </c>
      <c r="E196">
        <v>659</v>
      </c>
      <c r="F196">
        <v>607.05514354089757</v>
      </c>
      <c r="G196">
        <v>617.98249953466461</v>
      </c>
      <c r="H196">
        <v>570.54800787224099</v>
      </c>
      <c r="I196">
        <v>597.20486774786764</v>
      </c>
      <c r="J196">
        <v>632.34568828009799</v>
      </c>
      <c r="K196">
        <v>607.66476898139422</v>
      </c>
      <c r="L196">
        <v>650.36718703282088</v>
      </c>
      <c r="M196">
        <v>672.17146036660415</v>
      </c>
      <c r="N196">
        <v>680.43904059072327</v>
      </c>
      <c r="O196">
        <v>691.42000911936066</v>
      </c>
      <c r="Q196">
        <v>3.7775623285887842E-2</v>
      </c>
      <c r="R196">
        <v>4.0258685401164659E-2</v>
      </c>
      <c r="S196">
        <v>3.8383039570232431E-2</v>
      </c>
      <c r="T196">
        <v>4.2457435164423782E-2</v>
      </c>
      <c r="U196">
        <v>4.1938573611268341E-2</v>
      </c>
      <c r="V196">
        <v>4.0273150303062451E-2</v>
      </c>
      <c r="W196">
        <v>4.3611930779841067E-2</v>
      </c>
      <c r="X196">
        <v>4.2223309049526078E-2</v>
      </c>
      <c r="Y196">
        <v>4.1834990838997763E-2</v>
      </c>
      <c r="Z196">
        <v>4.0992783657727294E-2</v>
      </c>
      <c r="AB196">
        <v>33.899134750437256</v>
      </c>
      <c r="AC196">
        <v>37.511839324335718</v>
      </c>
      <c r="AD196">
        <v>34.062799510844997</v>
      </c>
      <c r="AE196">
        <v>38.596141928264423</v>
      </c>
      <c r="AF196">
        <v>39.006666646146151</v>
      </c>
      <c r="AG196">
        <v>35.369183839390466</v>
      </c>
      <c r="AH196">
        <v>39.348721446112989</v>
      </c>
      <c r="AI196">
        <v>37.953776942357685</v>
      </c>
      <c r="AJ196">
        <v>37.142268443747859</v>
      </c>
      <c r="AK196">
        <v>37.301945980493542</v>
      </c>
      <c r="AM196" t="s">
        <v>13</v>
      </c>
      <c r="AN196" t="s">
        <v>14</v>
      </c>
      <c r="AO196">
        <v>12</v>
      </c>
      <c r="AP196">
        <v>33.899134750437256</v>
      </c>
      <c r="AS196" t="s">
        <v>13</v>
      </c>
      <c r="AT196" t="s">
        <v>14</v>
      </c>
      <c r="AU196">
        <v>12</v>
      </c>
      <c r="AV196">
        <v>33.899134750437256</v>
      </c>
      <c r="AX196">
        <v>24.894135745400089</v>
      </c>
      <c r="AY196">
        <v>22.931886416161518</v>
      </c>
      <c r="AZ196">
        <v>23.344674099692849</v>
      </c>
      <c r="BA196">
        <v>21.552806611895548</v>
      </c>
      <c r="BB196">
        <v>22.559786108541918</v>
      </c>
      <c r="BC196">
        <v>23.887252506924444</v>
      </c>
      <c r="BD196">
        <v>22.954915397147211</v>
      </c>
      <c r="BE196">
        <v>24.568025854854401</v>
      </c>
      <c r="BF196">
        <v>25.39169587033393</v>
      </c>
      <c r="BG196">
        <v>25.704008866366109</v>
      </c>
    </row>
    <row r="197" spans="1:59">
      <c r="A197" t="s">
        <v>13</v>
      </c>
      <c r="B197" t="s">
        <v>14</v>
      </c>
      <c r="C197">
        <v>10</v>
      </c>
      <c r="D197">
        <v>13</v>
      </c>
      <c r="E197">
        <v>702</v>
      </c>
      <c r="F197">
        <v>652.33102948711542</v>
      </c>
      <c r="G197">
        <v>602.04065150958047</v>
      </c>
      <c r="H197">
        <v>611.962419534932</v>
      </c>
      <c r="I197">
        <v>566.16910097620803</v>
      </c>
      <c r="J197">
        <v>591.92991680010118</v>
      </c>
      <c r="K197">
        <v>626.05577721750137</v>
      </c>
      <c r="L197">
        <v>603.0433804820658</v>
      </c>
      <c r="M197">
        <v>644.60450634693075</v>
      </c>
      <c r="N197">
        <v>666.25173921528688</v>
      </c>
      <c r="O197">
        <v>674.77733157222724</v>
      </c>
      <c r="Q197">
        <v>3.8496410691529315E-2</v>
      </c>
      <c r="R197">
        <v>3.9926738770559647E-2</v>
      </c>
      <c r="S197">
        <v>4.2549394666783813E-2</v>
      </c>
      <c r="T197">
        <v>4.0604316426474732E-2</v>
      </c>
      <c r="U197">
        <v>4.4793499222321675E-2</v>
      </c>
      <c r="V197">
        <v>4.4245004963841469E-2</v>
      </c>
      <c r="W197">
        <v>4.245668060708082E-2</v>
      </c>
      <c r="X197">
        <v>4.5803942579537058E-2</v>
      </c>
      <c r="Y197">
        <v>4.4339805898166322E-2</v>
      </c>
      <c r="Z197">
        <v>4.3912894641545942E-2</v>
      </c>
      <c r="AB197">
        <v>48.579915924456664</v>
      </c>
      <c r="AC197">
        <v>48.232459016756259</v>
      </c>
      <c r="AD197">
        <v>53.198719456610164</v>
      </c>
      <c r="AE197">
        <v>48.387706609487203</v>
      </c>
      <c r="AF197">
        <v>54.699204306032854</v>
      </c>
      <c r="AG197">
        <v>55.342727550957122</v>
      </c>
      <c r="AH197">
        <v>50.31817278891419</v>
      </c>
      <c r="AI197">
        <v>55.845626800957547</v>
      </c>
      <c r="AJ197">
        <v>53.967936845694013</v>
      </c>
      <c r="AK197">
        <v>52.846494753165864</v>
      </c>
      <c r="AM197" t="s">
        <v>13</v>
      </c>
      <c r="AN197" t="s">
        <v>14</v>
      </c>
      <c r="AO197">
        <v>13</v>
      </c>
      <c r="AP197">
        <v>48.579915924456664</v>
      </c>
      <c r="AS197" t="s">
        <v>13</v>
      </c>
      <c r="AT197" t="s">
        <v>14</v>
      </c>
      <c r="AU197">
        <v>13</v>
      </c>
      <c r="AV197">
        <v>48.579915924456664</v>
      </c>
      <c r="AX197">
        <v>27.024480305453579</v>
      </c>
      <c r="AY197">
        <v>25.112403217964115</v>
      </c>
      <c r="AZ197">
        <v>23.176404173508686</v>
      </c>
      <c r="BA197">
        <v>23.558356630198706</v>
      </c>
      <c r="BB197">
        <v>21.795478232034036</v>
      </c>
      <c r="BC197">
        <v>22.787177177739473</v>
      </c>
      <c r="BD197">
        <v>24.100900315569515</v>
      </c>
      <c r="BE197">
        <v>23.215005639845778</v>
      </c>
      <c r="BF197">
        <v>24.814959809941961</v>
      </c>
      <c r="BG197">
        <v>25.64830057677737</v>
      </c>
    </row>
    <row r="198" spans="1:59">
      <c r="A198" t="s">
        <v>13</v>
      </c>
      <c r="B198" t="s">
        <v>14</v>
      </c>
      <c r="C198">
        <v>10</v>
      </c>
      <c r="D198">
        <v>14</v>
      </c>
      <c r="E198">
        <v>633</v>
      </c>
      <c r="F198">
        <v>661.9709402823471</v>
      </c>
      <c r="G198">
        <v>617.84315311267051</v>
      </c>
      <c r="H198">
        <v>571.45594838327384</v>
      </c>
      <c r="I198">
        <v>579.73315761946367</v>
      </c>
      <c r="J198">
        <v>537.67402268184594</v>
      </c>
      <c r="K198">
        <v>561.35689372030265</v>
      </c>
      <c r="L198">
        <v>592.93677629067111</v>
      </c>
      <c r="M198">
        <v>572.86028620277932</v>
      </c>
      <c r="N198">
        <v>611.44590162240627</v>
      </c>
      <c r="O198">
        <v>632.10531318529775</v>
      </c>
      <c r="Q198">
        <v>5.5375863517605414E-2</v>
      </c>
      <c r="R198">
        <v>5.3443357453495786E-2</v>
      </c>
      <c r="S198">
        <v>5.5046116940218472E-2</v>
      </c>
      <c r="T198">
        <v>5.8565821497183229E-2</v>
      </c>
      <c r="U198">
        <v>5.5876856653862078E-2</v>
      </c>
      <c r="V198">
        <v>6.157902948552469E-2</v>
      </c>
      <c r="W198">
        <v>6.0896832455295112E-2</v>
      </c>
      <c r="X198">
        <v>5.8470423573613858E-2</v>
      </c>
      <c r="Y198">
        <v>6.3020894903533353E-2</v>
      </c>
      <c r="Z198">
        <v>6.1183213454626927E-2</v>
      </c>
      <c r="AB198">
        <v>120.1937682615013</v>
      </c>
      <c r="AC198">
        <v>107.02518531319525</v>
      </c>
      <c r="AD198">
        <v>106.09252781295142</v>
      </c>
      <c r="AE198">
        <v>116.5433166925292</v>
      </c>
      <c r="AF198">
        <v>106.51549717436424</v>
      </c>
      <c r="AG198">
        <v>119.92093803607642</v>
      </c>
      <c r="AH198">
        <v>121.29886591956065</v>
      </c>
      <c r="AI198">
        <v>110.72915278648767</v>
      </c>
      <c r="AJ198">
        <v>122.29199766207185</v>
      </c>
      <c r="AK198">
        <v>118.32361061166831</v>
      </c>
      <c r="AM198" t="s">
        <v>13</v>
      </c>
      <c r="AN198" t="s">
        <v>14</v>
      </c>
      <c r="AO198">
        <v>14</v>
      </c>
      <c r="AP198">
        <v>120.1937682615013</v>
      </c>
      <c r="AS198" t="s">
        <v>13</v>
      </c>
      <c r="AT198" t="s">
        <v>14</v>
      </c>
      <c r="AU198">
        <v>14</v>
      </c>
      <c r="AV198">
        <v>120.1937682615013</v>
      </c>
      <c r="AX198">
        <v>35.052921606644226</v>
      </c>
      <c r="AY198">
        <v>36.657212441696174</v>
      </c>
      <c r="AZ198">
        <v>34.213598122054229</v>
      </c>
      <c r="BA198">
        <v>31.644866603995936</v>
      </c>
      <c r="BB198">
        <v>32.103224212965848</v>
      </c>
      <c r="BC198">
        <v>29.77416329699178</v>
      </c>
      <c r="BD198">
        <v>31.085622731322406</v>
      </c>
      <c r="BE198">
        <v>32.834385998441135</v>
      </c>
      <c r="BF198">
        <v>31.722633023421484</v>
      </c>
      <c r="BG198">
        <v>33.859344796641558</v>
      </c>
    </row>
    <row r="199" spans="1:59">
      <c r="A199" t="s">
        <v>13</v>
      </c>
      <c r="B199" t="s">
        <v>14</v>
      </c>
      <c r="C199">
        <v>15</v>
      </c>
      <c r="D199">
        <v>15</v>
      </c>
      <c r="E199">
        <v>659</v>
      </c>
      <c r="F199">
        <v>637.0123911814369</v>
      </c>
      <c r="G199">
        <v>664.46192753633306</v>
      </c>
      <c r="H199">
        <v>621.50549064097731</v>
      </c>
      <c r="I199">
        <v>575.8504028361225</v>
      </c>
      <c r="J199">
        <v>583.31658605891823</v>
      </c>
      <c r="K199">
        <v>541.95636024618477</v>
      </c>
      <c r="L199">
        <v>565.29086215838811</v>
      </c>
      <c r="M199">
        <v>596.5662095642333</v>
      </c>
      <c r="N199">
        <v>577.40230592938144</v>
      </c>
      <c r="O199">
        <v>615.61953160754729</v>
      </c>
      <c r="Q199">
        <v>3.1789272351447934E-2</v>
      </c>
      <c r="R199">
        <v>3.2046262778381296E-2</v>
      </c>
      <c r="S199">
        <v>3.0504202856422403E-2</v>
      </c>
      <c r="T199">
        <v>3.1546690964271269E-2</v>
      </c>
      <c r="U199">
        <v>3.3257903353001966E-2</v>
      </c>
      <c r="V199">
        <v>3.1903903848616744E-2</v>
      </c>
      <c r="W199">
        <v>3.5059203083079478E-2</v>
      </c>
      <c r="X199">
        <v>3.4813969565167996E-2</v>
      </c>
      <c r="Y199">
        <v>3.3445945918496617E-2</v>
      </c>
      <c r="Z199">
        <v>3.5994217423513872E-2</v>
      </c>
      <c r="AB199">
        <v>30.798844242526048</v>
      </c>
      <c r="AC199">
        <v>33.276736042879257</v>
      </c>
      <c r="AD199">
        <v>29.878014675505543</v>
      </c>
      <c r="AE199">
        <v>29.648813752315547</v>
      </c>
      <c r="AF199">
        <v>32.441180457801565</v>
      </c>
      <c r="AG199">
        <v>29.810102199513175</v>
      </c>
      <c r="AH199">
        <v>33.428353379269872</v>
      </c>
      <c r="AI199">
        <v>33.765727645750694</v>
      </c>
      <c r="AJ199">
        <v>30.961142773921395</v>
      </c>
      <c r="AK199">
        <v>34.042904270378024</v>
      </c>
      <c r="AM199" t="s">
        <v>13</v>
      </c>
      <c r="AN199" t="s">
        <v>14</v>
      </c>
      <c r="AO199">
        <v>15</v>
      </c>
      <c r="AP199">
        <v>30.798844242526048</v>
      </c>
      <c r="AS199" t="s">
        <v>13</v>
      </c>
      <c r="AT199" t="s">
        <v>14</v>
      </c>
      <c r="AU199">
        <v>15</v>
      </c>
      <c r="AV199">
        <v>30.798844242526048</v>
      </c>
      <c r="AX199">
        <v>20.94913047960419</v>
      </c>
      <c r="AY199">
        <v>20.250160394513788</v>
      </c>
      <c r="AZ199">
        <v>21.122761181620554</v>
      </c>
      <c r="BA199">
        <v>19.757207309906303</v>
      </c>
      <c r="BB199">
        <v>18.305865289448505</v>
      </c>
      <c r="BC199">
        <v>18.543209821343769</v>
      </c>
      <c r="BD199">
        <v>17.228398338465396</v>
      </c>
      <c r="BE199">
        <v>17.970185174937811</v>
      </c>
      <c r="BF199">
        <v>18.964405711508377</v>
      </c>
      <c r="BG199">
        <v>18.355199159543165</v>
      </c>
    </row>
    <row r="200" spans="1:59">
      <c r="A200" t="s">
        <v>13</v>
      </c>
      <c r="B200" t="s">
        <v>14</v>
      </c>
      <c r="C200">
        <v>15</v>
      </c>
      <c r="D200">
        <v>16</v>
      </c>
      <c r="E200">
        <v>598</v>
      </c>
      <c r="F200">
        <v>664.69885714399618</v>
      </c>
      <c r="G200">
        <v>643.35732941000663</v>
      </c>
      <c r="H200">
        <v>669.17750497735278</v>
      </c>
      <c r="I200">
        <v>627.48449793138832</v>
      </c>
      <c r="J200">
        <v>582.56811774412245</v>
      </c>
      <c r="K200">
        <v>589.20170883471462</v>
      </c>
      <c r="L200">
        <v>548.68319943333483</v>
      </c>
      <c r="M200">
        <v>571.65999059462138</v>
      </c>
      <c r="N200">
        <v>602.57348101913044</v>
      </c>
      <c r="O200">
        <v>584.36178516514758</v>
      </c>
      <c r="Q200">
        <v>3.6545324277702906E-2</v>
      </c>
      <c r="R200">
        <v>3.2827748364955861E-2</v>
      </c>
      <c r="S200">
        <v>3.3026591570019172E-2</v>
      </c>
      <c r="T200">
        <v>3.1588094622634857E-2</v>
      </c>
      <c r="U200">
        <v>3.2603498705308556E-2</v>
      </c>
      <c r="V200">
        <v>3.4409316896524773E-2</v>
      </c>
      <c r="W200">
        <v>3.3064115594488845E-2</v>
      </c>
      <c r="X200">
        <v>3.627858038934989E-2</v>
      </c>
      <c r="Y200">
        <v>3.602027726055667E-2</v>
      </c>
      <c r="Z200">
        <v>3.4630816548678119E-2</v>
      </c>
      <c r="AB200">
        <v>35.934257415701687</v>
      </c>
      <c r="AC200">
        <v>31.249969666932966</v>
      </c>
      <c r="AD200">
        <v>33.677990966657596</v>
      </c>
      <c r="AE200">
        <v>30.285410459018983</v>
      </c>
      <c r="AF200">
        <v>29.925262627096231</v>
      </c>
      <c r="AG200">
        <v>32.650565544710098</v>
      </c>
      <c r="AH200">
        <v>29.994027221361623</v>
      </c>
      <c r="AI200">
        <v>33.595887773415875</v>
      </c>
      <c r="AJ200">
        <v>34.029645293299822</v>
      </c>
      <c r="AK200">
        <v>31.246840358688562</v>
      </c>
      <c r="AM200" t="s">
        <v>13</v>
      </c>
      <c r="AN200" t="s">
        <v>14</v>
      </c>
      <c r="AO200">
        <v>16</v>
      </c>
      <c r="AP200">
        <v>35.934257415701687</v>
      </c>
      <c r="AS200" t="s">
        <v>13</v>
      </c>
      <c r="AT200" t="s">
        <v>14</v>
      </c>
      <c r="AU200">
        <v>16</v>
      </c>
      <c r="AV200">
        <v>35.934257415701687</v>
      </c>
      <c r="AX200">
        <v>21.85410391806634</v>
      </c>
      <c r="AY200">
        <v>24.291635281345858</v>
      </c>
      <c r="AZ200">
        <v>23.511702229725621</v>
      </c>
      <c r="BA200">
        <v>24.455308918741508</v>
      </c>
      <c r="BB200">
        <v>22.931624456134184</v>
      </c>
      <c r="BC200">
        <v>21.290140776809963</v>
      </c>
      <c r="BD200">
        <v>21.532567514341334</v>
      </c>
      <c r="BE200">
        <v>20.051805449018758</v>
      </c>
      <c r="BF200">
        <v>20.891499732869033</v>
      </c>
      <c r="BG200">
        <v>22.021243264988378</v>
      </c>
    </row>
    <row r="201" spans="1:59">
      <c r="A201" t="s">
        <v>13</v>
      </c>
      <c r="B201" t="s">
        <v>14</v>
      </c>
      <c r="C201">
        <v>15</v>
      </c>
      <c r="D201">
        <v>17</v>
      </c>
      <c r="E201">
        <v>666</v>
      </c>
      <c r="F201">
        <v>612.8415199712631</v>
      </c>
      <c r="G201">
        <v>676.10057451361081</v>
      </c>
      <c r="H201">
        <v>655.45652136330068</v>
      </c>
      <c r="I201">
        <v>678.88819505407957</v>
      </c>
      <c r="J201">
        <v>639.16037196549712</v>
      </c>
      <c r="K201">
        <v>594.97367170876703</v>
      </c>
      <c r="L201">
        <v>600.68980660653949</v>
      </c>
      <c r="M201">
        <v>561.2416353025385</v>
      </c>
      <c r="N201">
        <v>583.91677016835013</v>
      </c>
      <c r="O201">
        <v>614.23285726260031</v>
      </c>
      <c r="Q201">
        <v>5.3175368138686542E-2</v>
      </c>
      <c r="R201">
        <v>5.8249580987235268E-2</v>
      </c>
      <c r="S201">
        <v>5.2409945062447651E-2</v>
      </c>
      <c r="T201">
        <v>5.2914546127273747E-2</v>
      </c>
      <c r="U201">
        <v>5.1059135700434834E-2</v>
      </c>
      <c r="V201">
        <v>5.2088832011831246E-2</v>
      </c>
      <c r="W201">
        <v>5.5156343244200302E-2</v>
      </c>
      <c r="X201">
        <v>5.2848516556106138E-2</v>
      </c>
      <c r="Y201">
        <v>5.8140012153324601E-2</v>
      </c>
      <c r="Z201">
        <v>5.7587911057772417E-2</v>
      </c>
      <c r="AB201">
        <v>45.339862419480475</v>
      </c>
      <c r="AC201">
        <v>54.655428143247939</v>
      </c>
      <c r="AD201">
        <v>47.989910473896032</v>
      </c>
      <c r="AE201">
        <v>51.444055398071974</v>
      </c>
      <c r="AF201">
        <v>46.640380548128533</v>
      </c>
      <c r="AG201">
        <v>46.074256062716536</v>
      </c>
      <c r="AH201">
        <v>50.04605736252806</v>
      </c>
      <c r="AI201">
        <v>46.243830605566927</v>
      </c>
      <c r="AJ201">
        <v>51.513134103593451</v>
      </c>
      <c r="AK201">
        <v>52.123490551992148</v>
      </c>
      <c r="AM201" t="s">
        <v>13</v>
      </c>
      <c r="AN201" t="s">
        <v>14</v>
      </c>
      <c r="AO201">
        <v>17</v>
      </c>
      <c r="AP201">
        <v>45.339862419480475</v>
      </c>
      <c r="AS201" t="s">
        <v>13</v>
      </c>
      <c r="AT201" t="s">
        <v>14</v>
      </c>
      <c r="AU201">
        <v>17</v>
      </c>
      <c r="AV201">
        <v>45.339862419480475</v>
      </c>
      <c r="AX201">
        <v>35.414795180365239</v>
      </c>
      <c r="AY201">
        <v>32.588073435144139</v>
      </c>
      <c r="AZ201">
        <v>35.951896948538725</v>
      </c>
      <c r="BA201">
        <v>34.854141822396372</v>
      </c>
      <c r="BB201">
        <v>36.100129697009116</v>
      </c>
      <c r="BC201">
        <v>33.987588078925135</v>
      </c>
      <c r="BD201">
        <v>31.637944025939717</v>
      </c>
      <c r="BE201">
        <v>31.941901603459161</v>
      </c>
      <c r="BF201">
        <v>29.844230571970936</v>
      </c>
      <c r="BG201">
        <v>31.049989216054836</v>
      </c>
    </row>
    <row r="202" spans="1:59">
      <c r="A202" t="s">
        <v>13</v>
      </c>
      <c r="B202" t="s">
        <v>14</v>
      </c>
      <c r="C202">
        <v>15</v>
      </c>
      <c r="D202">
        <v>18</v>
      </c>
      <c r="E202">
        <v>676</v>
      </c>
      <c r="F202">
        <v>677.05837623140076</v>
      </c>
      <c r="G202">
        <v>626.72346207904889</v>
      </c>
      <c r="H202">
        <v>684.95743854339594</v>
      </c>
      <c r="I202">
        <v>665.32275955257956</v>
      </c>
      <c r="J202">
        <v>685.41380914234162</v>
      </c>
      <c r="K202">
        <v>648.40105839141268</v>
      </c>
      <c r="L202">
        <v>606.21810722310147</v>
      </c>
      <c r="M202">
        <v>610.13044696432985</v>
      </c>
      <c r="N202">
        <v>572.56587626877194</v>
      </c>
      <c r="O202">
        <v>594.93878970946218</v>
      </c>
      <c r="Q202">
        <v>8.1776673743990599E-2</v>
      </c>
      <c r="R202">
        <v>7.9846715827981418E-2</v>
      </c>
      <c r="S202">
        <v>8.6736933380824943E-2</v>
      </c>
      <c r="T202">
        <v>7.8709866741430712E-2</v>
      </c>
      <c r="U202">
        <v>7.9397501781828458E-2</v>
      </c>
      <c r="V202">
        <v>7.6762255589434891E-2</v>
      </c>
      <c r="W202">
        <v>7.882234909270884E-2</v>
      </c>
      <c r="X202">
        <v>8.2254641509713636E-2</v>
      </c>
      <c r="Y202">
        <v>7.9635310949084923E-2</v>
      </c>
      <c r="Z202">
        <v>8.7453556060485396E-2</v>
      </c>
      <c r="AB202">
        <v>81.030216908615216</v>
      </c>
      <c r="AC202">
        <v>75.009080817405021</v>
      </c>
      <c r="AD202">
        <v>88.792147988696101</v>
      </c>
      <c r="AE202">
        <v>78.949692396137962</v>
      </c>
      <c r="AF202">
        <v>83.960630088474829</v>
      </c>
      <c r="AG202">
        <v>77.088327376671998</v>
      </c>
      <c r="AH202">
        <v>76.301938973527029</v>
      </c>
      <c r="AI202">
        <v>82.329491221553383</v>
      </c>
      <c r="AJ202">
        <v>76.880505065396747</v>
      </c>
      <c r="AK202">
        <v>84.939199659276255</v>
      </c>
      <c r="AM202" t="s">
        <v>13</v>
      </c>
      <c r="AN202" t="s">
        <v>14</v>
      </c>
      <c r="AO202">
        <v>18</v>
      </c>
      <c r="AP202">
        <v>81.030216908615216</v>
      </c>
      <c r="AS202" t="s">
        <v>13</v>
      </c>
      <c r="AT202" t="s">
        <v>14</v>
      </c>
      <c r="AU202">
        <v>18</v>
      </c>
      <c r="AV202">
        <v>81.030216908615216</v>
      </c>
      <c r="AX202">
        <v>55.281031450937647</v>
      </c>
      <c r="AY202">
        <v>55.367581938711297</v>
      </c>
      <c r="AZ202">
        <v>51.251360086142647</v>
      </c>
      <c r="BA202">
        <v>56.013540980282784</v>
      </c>
      <c r="BB202">
        <v>54.407882242382804</v>
      </c>
      <c r="BC202">
        <v>56.050861449859113</v>
      </c>
      <c r="BD202">
        <v>53.024081807332756</v>
      </c>
      <c r="BE202">
        <v>49.574500372083079</v>
      </c>
      <c r="BF202">
        <v>49.894438502677161</v>
      </c>
      <c r="BG202">
        <v>46.822532860573453</v>
      </c>
    </row>
    <row r="203" spans="1:59">
      <c r="A203" t="s">
        <v>13</v>
      </c>
      <c r="B203" t="s">
        <v>14</v>
      </c>
      <c r="C203">
        <v>15</v>
      </c>
      <c r="D203">
        <v>19</v>
      </c>
      <c r="E203">
        <v>741</v>
      </c>
      <c r="F203">
        <v>690.80917047528817</v>
      </c>
      <c r="G203">
        <v>695.096284445479</v>
      </c>
      <c r="H203">
        <v>651.49471859558025</v>
      </c>
      <c r="I203">
        <v>696.46713809694131</v>
      </c>
      <c r="J203">
        <v>680.34227217569594</v>
      </c>
      <c r="K203">
        <v>692.2121864518715</v>
      </c>
      <c r="L203">
        <v>663.41331870179954</v>
      </c>
      <c r="M203">
        <v>626.39284797162179</v>
      </c>
      <c r="N203">
        <v>626.00017320493521</v>
      </c>
      <c r="O203">
        <v>592.98253074650813</v>
      </c>
      <c r="Q203">
        <v>0.23243030299315953</v>
      </c>
      <c r="R203">
        <v>0.25482172204315384</v>
      </c>
      <c r="S203">
        <v>0.24555600237343098</v>
      </c>
      <c r="T203">
        <v>0.26420325059333816</v>
      </c>
      <c r="U203">
        <v>0.24560413244693885</v>
      </c>
      <c r="V203">
        <v>0.24727412272647881</v>
      </c>
      <c r="W203">
        <v>0.24166405261901563</v>
      </c>
      <c r="X203">
        <v>0.24425678838430151</v>
      </c>
      <c r="Y203">
        <v>0.25358003218076758</v>
      </c>
      <c r="Z203">
        <v>0.24614384072504703</v>
      </c>
      <c r="AB203">
        <v>227.50405814397755</v>
      </c>
      <c r="AC203">
        <v>244.53406213445271</v>
      </c>
      <c r="AD203">
        <v>225.56322785575182</v>
      </c>
      <c r="AE203">
        <v>262.34195784536786</v>
      </c>
      <c r="AF203">
        <v>238.5653638393658</v>
      </c>
      <c r="AG203">
        <v>251.38436996245005</v>
      </c>
      <c r="AH203">
        <v>234.10541282908704</v>
      </c>
      <c r="AI203">
        <v>228.84612274242025</v>
      </c>
      <c r="AJ203">
        <v>243.88735624766338</v>
      </c>
      <c r="AK203">
        <v>229.4856610284279</v>
      </c>
      <c r="AM203" t="s">
        <v>13</v>
      </c>
      <c r="AN203" t="s">
        <v>14</v>
      </c>
      <c r="AO203">
        <v>19</v>
      </c>
      <c r="AP203">
        <v>227.50405814397755</v>
      </c>
      <c r="AS203" t="s">
        <v>13</v>
      </c>
      <c r="AT203" t="s">
        <v>14</v>
      </c>
      <c r="AU203">
        <v>19</v>
      </c>
      <c r="AV203">
        <v>227.50405814397755</v>
      </c>
      <c r="AX203">
        <v>172.23085451793122</v>
      </c>
      <c r="AY203">
        <v>160.56498480402442</v>
      </c>
      <c r="AZ203">
        <v>161.56144000308208</v>
      </c>
      <c r="BA203">
        <v>151.42711484161393</v>
      </c>
      <c r="BB203">
        <v>161.88006793265075</v>
      </c>
      <c r="BC203">
        <v>158.13216046085162</v>
      </c>
      <c r="BD203">
        <v>160.89108823256592</v>
      </c>
      <c r="BE203">
        <v>154.19735867555679</v>
      </c>
      <c r="BF203">
        <v>145.59267944679218</v>
      </c>
      <c r="BG203">
        <v>145.50140993179343</v>
      </c>
    </row>
    <row r="204" spans="1:59">
      <c r="A204" t="s">
        <v>13</v>
      </c>
      <c r="B204" t="s">
        <v>14</v>
      </c>
      <c r="C204">
        <v>20</v>
      </c>
      <c r="D204">
        <v>20</v>
      </c>
      <c r="E204">
        <v>695</v>
      </c>
      <c r="F204">
        <v>672.39968931740805</v>
      </c>
      <c r="G204">
        <v>629.97673629984524</v>
      </c>
      <c r="H204">
        <v>634.65988686115986</v>
      </c>
      <c r="I204">
        <v>598.98474665442984</v>
      </c>
      <c r="J204">
        <v>632.7275157579013</v>
      </c>
      <c r="K204">
        <v>619.97172679276696</v>
      </c>
      <c r="L204">
        <v>626.58147138123832</v>
      </c>
      <c r="M204">
        <v>604.62163190021829</v>
      </c>
      <c r="N204">
        <v>573.97698077429368</v>
      </c>
      <c r="O204">
        <v>571.32637906670629</v>
      </c>
      <c r="Q204">
        <v>0.15435389075479247</v>
      </c>
      <c r="R204">
        <v>0.15219588656431488</v>
      </c>
      <c r="S204">
        <v>0.16538634507956859</v>
      </c>
      <c r="T204">
        <v>0.15946651903728107</v>
      </c>
      <c r="U204">
        <v>0.17012913028477325</v>
      </c>
      <c r="V204">
        <v>0.16028883871191291</v>
      </c>
      <c r="W204">
        <v>0.1601856474481029</v>
      </c>
      <c r="X204">
        <v>0.15758490724269353</v>
      </c>
      <c r="Y204">
        <v>0.15815741085456272</v>
      </c>
      <c r="Z204">
        <v>0.16266935715699815</v>
      </c>
      <c r="AB204">
        <v>269.59477436909077</v>
      </c>
      <c r="AC204">
        <v>259.94093598547585</v>
      </c>
      <c r="AD204">
        <v>279.32298474781709</v>
      </c>
      <c r="AE204">
        <v>259.87638934705421</v>
      </c>
      <c r="AF204">
        <v>294.3488278702568</v>
      </c>
      <c r="AG204">
        <v>272.209553818107</v>
      </c>
      <c r="AH204">
        <v>282.66289160723085</v>
      </c>
      <c r="AI204">
        <v>268.05218788645368</v>
      </c>
      <c r="AJ204">
        <v>262.29536813906867</v>
      </c>
      <c r="AK204">
        <v>276.12845913806814</v>
      </c>
      <c r="AM204" t="s">
        <v>13</v>
      </c>
      <c r="AN204" t="s">
        <v>14</v>
      </c>
      <c r="AO204">
        <v>20</v>
      </c>
      <c r="AP204">
        <v>269.59477436909077</v>
      </c>
      <c r="AS204" t="s">
        <v>13</v>
      </c>
      <c r="AT204" t="s">
        <v>14</v>
      </c>
      <c r="AU204">
        <v>20</v>
      </c>
      <c r="AV204">
        <v>269.59477436909077</v>
      </c>
      <c r="AX204">
        <v>107.27595407458077</v>
      </c>
      <c r="AY204">
        <v>103.7875081884556</v>
      </c>
      <c r="AZ204">
        <v>97.239360332887017</v>
      </c>
      <c r="BA204">
        <v>97.96222284301642</v>
      </c>
      <c r="BB204">
        <v>92.455626148884903</v>
      </c>
      <c r="BC204">
        <v>97.663953844846333</v>
      </c>
      <c r="BD204">
        <v>95.695048188430789</v>
      </c>
      <c r="BE204">
        <v>96.715287982556788</v>
      </c>
      <c r="BF204">
        <v>93.325701318310635</v>
      </c>
      <c r="BG204">
        <v>88.595580186200948</v>
      </c>
    </row>
    <row r="205" spans="1:59">
      <c r="A205" t="s">
        <v>13</v>
      </c>
      <c r="B205" t="s">
        <v>14</v>
      </c>
      <c r="C205">
        <v>20</v>
      </c>
      <c r="D205">
        <v>21</v>
      </c>
      <c r="E205">
        <v>713</v>
      </c>
      <c r="F205">
        <v>683.86126151903363</v>
      </c>
      <c r="G205">
        <v>662.01193858350393</v>
      </c>
      <c r="H205">
        <v>624.82218145892512</v>
      </c>
      <c r="I205">
        <v>629.27684114267072</v>
      </c>
      <c r="J205">
        <v>597.07544997121931</v>
      </c>
      <c r="K205">
        <v>626.01450915418695</v>
      </c>
      <c r="L205">
        <v>614.99836657415585</v>
      </c>
      <c r="M205">
        <v>619.00404985635248</v>
      </c>
      <c r="N205">
        <v>599.6952536370444</v>
      </c>
      <c r="O205">
        <v>571.50590716942054</v>
      </c>
      <c r="Q205">
        <v>0.10852851869334086</v>
      </c>
      <c r="R205">
        <v>0.10935253642319753</v>
      </c>
      <c r="S205">
        <v>0.11160369441109508</v>
      </c>
      <c r="T205">
        <v>0.1192848434134707</v>
      </c>
      <c r="U205">
        <v>0.11587995073661173</v>
      </c>
      <c r="V205">
        <v>0.1229338888100245</v>
      </c>
      <c r="W205">
        <v>0.11693422540381176</v>
      </c>
      <c r="X205">
        <v>0.11650078934126147</v>
      </c>
      <c r="Y205">
        <v>0.11471122399849314</v>
      </c>
      <c r="Z205">
        <v>0.11486581617654214</v>
      </c>
      <c r="AB205">
        <v>138.53197703075858</v>
      </c>
      <c r="AC205">
        <v>139.67128888343152</v>
      </c>
      <c r="AD205">
        <v>134.94405596227449</v>
      </c>
      <c r="AE205">
        <v>144.07542226859329</v>
      </c>
      <c r="AF205">
        <v>134.71777814760694</v>
      </c>
      <c r="AG205">
        <v>150.29604221959568</v>
      </c>
      <c r="AH205">
        <v>140.36006916735255</v>
      </c>
      <c r="AI205">
        <v>144.45449475677469</v>
      </c>
      <c r="AJ205">
        <v>138.30466587145656</v>
      </c>
      <c r="AK205">
        <v>135.24679935350952</v>
      </c>
      <c r="AM205" t="s">
        <v>13</v>
      </c>
      <c r="AN205" t="s">
        <v>14</v>
      </c>
      <c r="AO205">
        <v>21</v>
      </c>
      <c r="AP205">
        <v>138.53197703075858</v>
      </c>
      <c r="AS205" t="s">
        <v>13</v>
      </c>
      <c r="AT205" t="s">
        <v>14</v>
      </c>
      <c r="AU205">
        <v>21</v>
      </c>
      <c r="AV205">
        <v>138.53197703075858</v>
      </c>
      <c r="AX205">
        <v>77.380833828352038</v>
      </c>
      <c r="AY205">
        <v>74.218449704420109</v>
      </c>
      <c r="AZ205">
        <v>71.847175051774627</v>
      </c>
      <c r="BA205">
        <v>67.811025800478973</v>
      </c>
      <c r="BB205">
        <v>68.294483417238823</v>
      </c>
      <c r="BC205">
        <v>64.799714133536384</v>
      </c>
      <c r="BD205">
        <v>67.940427359042786</v>
      </c>
      <c r="BE205">
        <v>66.744861723117367</v>
      </c>
      <c r="BF205">
        <v>67.179592596088852</v>
      </c>
      <c r="BG205">
        <v>65.084037544655757</v>
      </c>
    </row>
    <row r="206" spans="1:59">
      <c r="A206" t="s">
        <v>13</v>
      </c>
      <c r="B206" t="s">
        <v>14</v>
      </c>
      <c r="C206">
        <v>20</v>
      </c>
      <c r="D206">
        <v>22</v>
      </c>
      <c r="E206">
        <v>647</v>
      </c>
      <c r="F206">
        <v>677.9149113650584</v>
      </c>
      <c r="G206">
        <v>658.7932573577865</v>
      </c>
      <c r="H206">
        <v>639.14983000969403</v>
      </c>
      <c r="I206">
        <v>610.71736659552835</v>
      </c>
      <c r="J206">
        <v>615.08791171184578</v>
      </c>
      <c r="K206">
        <v>586.03486919501336</v>
      </c>
      <c r="L206">
        <v>610.2176116221666</v>
      </c>
      <c r="M206">
        <v>601.00736058813811</v>
      </c>
      <c r="N206">
        <v>602.00053805796745</v>
      </c>
      <c r="O206">
        <v>585.23870498763722</v>
      </c>
      <c r="Q206">
        <v>0.16826892088837692</v>
      </c>
      <c r="R206">
        <v>0.1671878230477867</v>
      </c>
      <c r="S206">
        <v>0.16927893676622419</v>
      </c>
      <c r="T206">
        <v>0.17705280970705725</v>
      </c>
      <c r="U206">
        <v>0.18703489185122593</v>
      </c>
      <c r="V206">
        <v>0.18095159280750278</v>
      </c>
      <c r="W206">
        <v>0.19153713925095409</v>
      </c>
      <c r="X206">
        <v>0.18334575212064402</v>
      </c>
      <c r="Y206">
        <v>0.18248098484160402</v>
      </c>
      <c r="Z206">
        <v>0.18008491388240738</v>
      </c>
      <c r="AB206">
        <v>204.91024321069131</v>
      </c>
      <c r="AC206">
        <v>187.21177488409617</v>
      </c>
      <c r="AD206">
        <v>186.24660135357342</v>
      </c>
      <c r="AE206">
        <v>180.577623403188</v>
      </c>
      <c r="AF206">
        <v>190.41417658930197</v>
      </c>
      <c r="AG206">
        <v>178.81556229110939</v>
      </c>
      <c r="AH206">
        <v>197.35122536831213</v>
      </c>
      <c r="AI206">
        <v>185.9965791369894</v>
      </c>
      <c r="AJ206">
        <v>190.15348381215628</v>
      </c>
      <c r="AK206">
        <v>183.56130037364318</v>
      </c>
      <c r="AM206" t="s">
        <v>13</v>
      </c>
      <c r="AN206" t="s">
        <v>14</v>
      </c>
      <c r="AO206">
        <v>22</v>
      </c>
      <c r="AP206">
        <v>204.91024321069131</v>
      </c>
      <c r="AS206" t="s">
        <v>13</v>
      </c>
      <c r="AT206" t="s">
        <v>14</v>
      </c>
      <c r="AU206">
        <v>22</v>
      </c>
      <c r="AV206">
        <v>204.91024321069131</v>
      </c>
      <c r="AX206">
        <v>108.86999181477987</v>
      </c>
      <c r="AY206">
        <v>114.07201058953807</v>
      </c>
      <c r="AZ206">
        <v>110.8544305041335</v>
      </c>
      <c r="BA206">
        <v>107.54905218172075</v>
      </c>
      <c r="BB206">
        <v>102.76475224482084</v>
      </c>
      <c r="BC206">
        <v>103.50017915523755</v>
      </c>
      <c r="BD206">
        <v>98.611455042406021</v>
      </c>
      <c r="BE206">
        <v>102.68065901474466</v>
      </c>
      <c r="BF206">
        <v>101.13086001213763</v>
      </c>
      <c r="BG206">
        <v>101.29798091323646</v>
      </c>
    </row>
    <row r="207" spans="1:59">
      <c r="A207" t="s">
        <v>13</v>
      </c>
      <c r="B207" t="s">
        <v>14</v>
      </c>
      <c r="C207">
        <v>20</v>
      </c>
      <c r="D207">
        <v>23</v>
      </c>
      <c r="E207">
        <v>622</v>
      </c>
      <c r="F207">
        <v>656.82695313018769</v>
      </c>
      <c r="G207">
        <v>687.24194965932645</v>
      </c>
      <c r="H207">
        <v>675.29797405464717</v>
      </c>
      <c r="I207">
        <v>657.05673002820663</v>
      </c>
      <c r="J207">
        <v>634.27741154498335</v>
      </c>
      <c r="K207">
        <v>638.38819513891929</v>
      </c>
      <c r="L207">
        <v>611.50031004486061</v>
      </c>
      <c r="M207">
        <v>632.36727028670839</v>
      </c>
      <c r="N207">
        <v>624.29076149684295</v>
      </c>
      <c r="O207">
        <v>623.00435514655601</v>
      </c>
      <c r="Q207">
        <v>0.16798976761858603</v>
      </c>
      <c r="R207">
        <v>0.16665866161806955</v>
      </c>
      <c r="S207">
        <v>0.16538083750185631</v>
      </c>
      <c r="T207">
        <v>0.16573184531227744</v>
      </c>
      <c r="U207">
        <v>0.17182695498879119</v>
      </c>
      <c r="V207">
        <v>0.17920109123238664</v>
      </c>
      <c r="W207">
        <v>0.17361825453882776</v>
      </c>
      <c r="X207">
        <v>0.18258635078801441</v>
      </c>
      <c r="Y207">
        <v>0.17584693207951843</v>
      </c>
      <c r="Z207">
        <v>0.17468271099717486</v>
      </c>
      <c r="AB207">
        <v>169.23572527807193</v>
      </c>
      <c r="AC207">
        <v>168.36122216375779</v>
      </c>
      <c r="AD207">
        <v>156.15799301540878</v>
      </c>
      <c r="AE207">
        <v>153.92728554430775</v>
      </c>
      <c r="AF207">
        <v>150.81125985686049</v>
      </c>
      <c r="AG207">
        <v>157.40858484465485</v>
      </c>
      <c r="AH207">
        <v>148.6019056672732</v>
      </c>
      <c r="AI207">
        <v>161.91084057979998</v>
      </c>
      <c r="AJ207">
        <v>154.07587001443829</v>
      </c>
      <c r="AK207">
        <v>156.34696463955154</v>
      </c>
      <c r="AM207" t="s">
        <v>13</v>
      </c>
      <c r="AN207" t="s">
        <v>14</v>
      </c>
      <c r="AO207">
        <v>23</v>
      </c>
      <c r="AP207">
        <v>169.23572527807193</v>
      </c>
      <c r="AS207" t="s">
        <v>13</v>
      </c>
      <c r="AT207" t="s">
        <v>14</v>
      </c>
      <c r="AU207">
        <v>23</v>
      </c>
      <c r="AV207">
        <v>169.23572527807193</v>
      </c>
      <c r="AX207">
        <v>104.4896354587605</v>
      </c>
      <c r="AY207">
        <v>110.34020722196412</v>
      </c>
      <c r="AZ207">
        <v>115.44961542101424</v>
      </c>
      <c r="BA207">
        <v>113.44314973474212</v>
      </c>
      <c r="BB207">
        <v>110.37880738966645</v>
      </c>
      <c r="BC207">
        <v>106.55211497116001</v>
      </c>
      <c r="BD207">
        <v>107.24268455183559</v>
      </c>
      <c r="BE207">
        <v>102.72579498312945</v>
      </c>
      <c r="BF207">
        <v>106.23123078506373</v>
      </c>
      <c r="BG207">
        <v>104.87445995028476</v>
      </c>
    </row>
    <row r="208" spans="1:59">
      <c r="A208" t="s">
        <v>13</v>
      </c>
      <c r="B208" t="s">
        <v>14</v>
      </c>
      <c r="C208">
        <v>20</v>
      </c>
      <c r="D208">
        <v>24</v>
      </c>
      <c r="E208">
        <v>514</v>
      </c>
      <c r="F208">
        <v>596.12809769626574</v>
      </c>
      <c r="G208">
        <v>626.12520900583718</v>
      </c>
      <c r="H208">
        <v>655.49764653009447</v>
      </c>
      <c r="I208">
        <v>647.73634837392308</v>
      </c>
      <c r="J208">
        <v>630.36898504584212</v>
      </c>
      <c r="K208">
        <v>610.72777963679141</v>
      </c>
      <c r="L208">
        <v>614.64981946235412</v>
      </c>
      <c r="M208">
        <v>589.98268614155381</v>
      </c>
      <c r="N208">
        <v>608.11079060480051</v>
      </c>
      <c r="O208">
        <v>601.04829192639431</v>
      </c>
      <c r="Q208">
        <v>0.15179779580380154</v>
      </c>
      <c r="R208">
        <v>0.13253693845981399</v>
      </c>
      <c r="S208">
        <v>0.13242459129162651</v>
      </c>
      <c r="T208">
        <v>0.13038988516216507</v>
      </c>
      <c r="U208">
        <v>0.12920309844024802</v>
      </c>
      <c r="V208">
        <v>0.13244411162269124</v>
      </c>
      <c r="W208">
        <v>0.13745550276915777</v>
      </c>
      <c r="X208">
        <v>0.13323023561913597</v>
      </c>
      <c r="Y208">
        <v>0.13974591430103117</v>
      </c>
      <c r="Z208">
        <v>0.13511891762914208</v>
      </c>
      <c r="AB208">
        <v>179.88024810692673</v>
      </c>
      <c r="AC208">
        <v>164.31941528204541</v>
      </c>
      <c r="AD208">
        <v>164.16300786020813</v>
      </c>
      <c r="AE208">
        <v>153.92242697351818</v>
      </c>
      <c r="AF208">
        <v>151.34645541351119</v>
      </c>
      <c r="AG208">
        <v>149.83198216486105</v>
      </c>
      <c r="AH208">
        <v>155.71156412436261</v>
      </c>
      <c r="AI208">
        <v>147.83614476592604</v>
      </c>
      <c r="AJ208">
        <v>159.58775676582641</v>
      </c>
      <c r="AK208">
        <v>152.74399882274099</v>
      </c>
      <c r="AM208" t="s">
        <v>13</v>
      </c>
      <c r="AN208" t="s">
        <v>14</v>
      </c>
      <c r="AO208">
        <v>24</v>
      </c>
      <c r="AP208">
        <v>179.88024810692673</v>
      </c>
      <c r="AS208" t="s">
        <v>13</v>
      </c>
      <c r="AT208" t="s">
        <v>14</v>
      </c>
      <c r="AU208">
        <v>24</v>
      </c>
      <c r="AV208">
        <v>179.88024810692673</v>
      </c>
      <c r="AX208">
        <v>78.024067043153991</v>
      </c>
      <c r="AY208">
        <v>90.490931247006401</v>
      </c>
      <c r="AZ208">
        <v>95.044426624280632</v>
      </c>
      <c r="BA208">
        <v>99.503097897847752</v>
      </c>
      <c r="BB208">
        <v>98.324949945164832</v>
      </c>
      <c r="BC208">
        <v>95.688622473038365</v>
      </c>
      <c r="BD208">
        <v>92.707130785014769</v>
      </c>
      <c r="BE208">
        <v>93.302487785589918</v>
      </c>
      <c r="BF208">
        <v>89.558071318693919</v>
      </c>
      <c r="BG208">
        <v>92.309877618315824</v>
      </c>
    </row>
    <row r="209" spans="1:59">
      <c r="A209" t="s">
        <v>13</v>
      </c>
      <c r="B209" t="s">
        <v>14</v>
      </c>
      <c r="C209">
        <v>25</v>
      </c>
      <c r="D209">
        <v>25</v>
      </c>
      <c r="E209">
        <v>500</v>
      </c>
      <c r="F209">
        <v>533.27248808265688</v>
      </c>
      <c r="G209">
        <v>608.72745267339906</v>
      </c>
      <c r="H209">
        <v>635.36768762220265</v>
      </c>
      <c r="I209">
        <v>664.37400190130631</v>
      </c>
      <c r="J209">
        <v>659.28206131247885</v>
      </c>
      <c r="K209">
        <v>641.96729027679817</v>
      </c>
      <c r="L209">
        <v>624.34881135643207</v>
      </c>
      <c r="M209">
        <v>628.06108890623977</v>
      </c>
      <c r="N209">
        <v>604.89922053459156</v>
      </c>
      <c r="O209">
        <v>621.14858925550504</v>
      </c>
      <c r="Q209">
        <v>0.12794929592142101</v>
      </c>
      <c r="R209">
        <v>0.12712906682853456</v>
      </c>
      <c r="S209">
        <v>0.11233937150114547</v>
      </c>
      <c r="T209">
        <v>0.11313871399544473</v>
      </c>
      <c r="U209">
        <v>0.11117861711803555</v>
      </c>
      <c r="V209">
        <v>0.10916288531039943</v>
      </c>
      <c r="W209">
        <v>0.11140024163029615</v>
      </c>
      <c r="X209">
        <v>0.11499786161875893</v>
      </c>
      <c r="Y209">
        <v>0.11174990614391365</v>
      </c>
      <c r="Z209">
        <v>0.11667600734626907</v>
      </c>
      <c r="AB209">
        <v>125.78677129062194</v>
      </c>
      <c r="AC209">
        <v>137.46340080137961</v>
      </c>
      <c r="AD209">
        <v>126.68900069500467</v>
      </c>
      <c r="AE209">
        <v>127.2206239066534</v>
      </c>
      <c r="AF209">
        <v>120.18989033461118</v>
      </c>
      <c r="AG209">
        <v>117.79182222388962</v>
      </c>
      <c r="AH209">
        <v>117.10226608795786</v>
      </c>
      <c r="AI209">
        <v>121.20175915992024</v>
      </c>
      <c r="AJ209">
        <v>115.52183749248067</v>
      </c>
      <c r="AK209">
        <v>123.73430410791131</v>
      </c>
      <c r="AM209" t="s">
        <v>13</v>
      </c>
      <c r="AN209" t="s">
        <v>14</v>
      </c>
      <c r="AO209">
        <v>25</v>
      </c>
      <c r="AP209">
        <v>125.78677129062194</v>
      </c>
      <c r="AS209" t="s">
        <v>13</v>
      </c>
      <c r="AT209" t="s">
        <v>14</v>
      </c>
      <c r="AU209">
        <v>25</v>
      </c>
      <c r="AV209">
        <v>125.78677129062194</v>
      </c>
      <c r="AX209">
        <v>63.974647960710506</v>
      </c>
      <c r="AY209">
        <v>68.23183938444032</v>
      </c>
      <c r="AZ209">
        <v>77.886248977601539</v>
      </c>
      <c r="BA209">
        <v>81.294848282482192</v>
      </c>
      <c r="BB209">
        <v>85.006185771768969</v>
      </c>
      <c r="BC209">
        <v>84.354675558554788</v>
      </c>
      <c r="BD209">
        <v>82.139262795498837</v>
      </c>
      <c r="BE209">
        <v>79.88499082243159</v>
      </c>
      <c r="BF209">
        <v>80.359974121194384</v>
      </c>
      <c r="BG209">
        <v>77.396429370817373</v>
      </c>
    </row>
    <row r="210" spans="1:59">
      <c r="A210" t="s">
        <v>13</v>
      </c>
      <c r="B210" t="s">
        <v>14</v>
      </c>
      <c r="C210">
        <v>25</v>
      </c>
      <c r="D210">
        <v>26</v>
      </c>
      <c r="E210">
        <v>560</v>
      </c>
      <c r="F210">
        <v>510.94833653106861</v>
      </c>
      <c r="G210">
        <v>538.20173366400081</v>
      </c>
      <c r="H210">
        <v>606.08063678334349</v>
      </c>
      <c r="I210">
        <v>629.32001813367413</v>
      </c>
      <c r="J210">
        <v>657.15552192045982</v>
      </c>
      <c r="K210">
        <v>654.26694702918178</v>
      </c>
      <c r="L210">
        <v>637.57386099945859</v>
      </c>
      <c r="M210">
        <v>622.07213888856745</v>
      </c>
      <c r="N210">
        <v>625.54084594908238</v>
      </c>
      <c r="O210">
        <v>604.23738555841123</v>
      </c>
      <c r="Q210">
        <v>0.1141059645755638</v>
      </c>
      <c r="R210">
        <v>0.12315179109186568</v>
      </c>
      <c r="S210">
        <v>0.12367904829939597</v>
      </c>
      <c r="T210">
        <v>0.11084760174908728</v>
      </c>
      <c r="U210">
        <v>0.11200041769732458</v>
      </c>
      <c r="V210">
        <v>0.10989970441893593</v>
      </c>
      <c r="W210">
        <v>0.10743080765803981</v>
      </c>
      <c r="X210">
        <v>0.10948175233353398</v>
      </c>
      <c r="Y210">
        <v>0.11267873492594828</v>
      </c>
      <c r="Z210">
        <v>0.10955310640659911</v>
      </c>
      <c r="AB210">
        <v>123.09408114997841</v>
      </c>
      <c r="AC210">
        <v>144.49494743834148</v>
      </c>
      <c r="AD210">
        <v>157.79638322668663</v>
      </c>
      <c r="AE210">
        <v>146.58787036457937</v>
      </c>
      <c r="AF210">
        <v>147.95461997701659</v>
      </c>
      <c r="AG210">
        <v>140.54859221896518</v>
      </c>
      <c r="AH210">
        <v>137.28282112738418</v>
      </c>
      <c r="AI210">
        <v>136.82181480691284</v>
      </c>
      <c r="AJ210">
        <v>141.11176372472772</v>
      </c>
      <c r="AK210">
        <v>134.89354064883648</v>
      </c>
      <c r="AM210" t="s">
        <v>13</v>
      </c>
      <c r="AN210" t="s">
        <v>14</v>
      </c>
      <c r="AO210">
        <v>26</v>
      </c>
      <c r="AP210">
        <v>123.09408114997841</v>
      </c>
      <c r="AS210" t="s">
        <v>13</v>
      </c>
      <c r="AT210" t="s">
        <v>14</v>
      </c>
      <c r="AU210">
        <v>26</v>
      </c>
      <c r="AV210">
        <v>123.09408114997841</v>
      </c>
      <c r="AX210">
        <v>63.899340162315724</v>
      </c>
      <c r="AY210">
        <v>58.302252788157361</v>
      </c>
      <c r="AZ210">
        <v>61.412027955971496</v>
      </c>
      <c r="BA210">
        <v>69.157415670735347</v>
      </c>
      <c r="BB210">
        <v>71.809167695854185</v>
      </c>
      <c r="BC210">
        <v>74.98536470489212</v>
      </c>
      <c r="BD210">
        <v>74.655761080674097</v>
      </c>
      <c r="BE210">
        <v>72.75098039750965</v>
      </c>
      <c r="BF210">
        <v>70.982141443464073</v>
      </c>
      <c r="BG210">
        <v>71.377941608434199</v>
      </c>
    </row>
    <row r="211" spans="1:59">
      <c r="A211" t="s">
        <v>13</v>
      </c>
      <c r="B211" t="s">
        <v>14</v>
      </c>
      <c r="C211">
        <v>25</v>
      </c>
      <c r="D211">
        <v>27</v>
      </c>
      <c r="E211">
        <v>515</v>
      </c>
      <c r="F211">
        <v>544.44536475225266</v>
      </c>
      <c r="G211">
        <v>502.4011022888169</v>
      </c>
      <c r="H211">
        <v>525.14885874095921</v>
      </c>
      <c r="I211">
        <v>587.20943314183876</v>
      </c>
      <c r="J211">
        <v>607.63733979609503</v>
      </c>
      <c r="K211">
        <v>634.50849620050064</v>
      </c>
      <c r="L211">
        <v>633.54470826149532</v>
      </c>
      <c r="M211">
        <v>617.29279415692304</v>
      </c>
      <c r="N211">
        <v>603.36569160421618</v>
      </c>
      <c r="O211">
        <v>606.66711539296944</v>
      </c>
      <c r="Q211">
        <v>0.1178682435848436</v>
      </c>
      <c r="R211">
        <v>0.11254510902613171</v>
      </c>
      <c r="S211">
        <v>0.12050572102368376</v>
      </c>
      <c r="T211">
        <v>0.1220124356650014</v>
      </c>
      <c r="U211">
        <v>0.11016876011092461</v>
      </c>
      <c r="V211">
        <v>0.11152277125143495</v>
      </c>
      <c r="W211">
        <v>0.10924935119261796</v>
      </c>
      <c r="X211">
        <v>0.10651925584105325</v>
      </c>
      <c r="Y211">
        <v>0.10847690435324885</v>
      </c>
      <c r="Z211">
        <v>0.11148114286107597</v>
      </c>
      <c r="AB211">
        <v>136.96074699737855</v>
      </c>
      <c r="AC211">
        <v>117.36677742195705</v>
      </c>
      <c r="AD211">
        <v>134.57478212061307</v>
      </c>
      <c r="AE211">
        <v>146.27251136727563</v>
      </c>
      <c r="AF211">
        <v>136.17514625113714</v>
      </c>
      <c r="AG211">
        <v>137.81612907655156</v>
      </c>
      <c r="AH211">
        <v>131.36707463166005</v>
      </c>
      <c r="AI211">
        <v>127.99550635708951</v>
      </c>
      <c r="AJ211">
        <v>127.95879366620782</v>
      </c>
      <c r="AK211">
        <v>131.69335049583967</v>
      </c>
      <c r="AM211" t="s">
        <v>13</v>
      </c>
      <c r="AN211" t="s">
        <v>14</v>
      </c>
      <c r="AO211">
        <v>27</v>
      </c>
      <c r="AP211">
        <v>136.96074699737855</v>
      </c>
      <c r="AS211" t="s">
        <v>13</v>
      </c>
      <c r="AT211" t="s">
        <v>14</v>
      </c>
      <c r="AU211">
        <v>27</v>
      </c>
      <c r="AV211">
        <v>136.96074699737855</v>
      </c>
      <c r="AX211">
        <v>60.702145446194457</v>
      </c>
      <c r="AY211">
        <v>64.172818871257533</v>
      </c>
      <c r="AZ211">
        <v>59.2171355018722</v>
      </c>
      <c r="BA211">
        <v>61.898373600382001</v>
      </c>
      <c r="BB211">
        <v>69.213344500880183</v>
      </c>
      <c r="BC211">
        <v>71.621145978332507</v>
      </c>
      <c r="BD211">
        <v>74.788401986813426</v>
      </c>
      <c r="BE211">
        <v>74.674801995254612</v>
      </c>
      <c r="BF211">
        <v>72.759217424856928</v>
      </c>
      <c r="BG211">
        <v>71.117654308743383</v>
      </c>
    </row>
    <row r="212" spans="1:59">
      <c r="A212" t="s">
        <v>13</v>
      </c>
      <c r="B212" t="s">
        <v>14</v>
      </c>
      <c r="C212">
        <v>25</v>
      </c>
      <c r="D212">
        <v>28</v>
      </c>
      <c r="E212">
        <v>533</v>
      </c>
      <c r="F212">
        <v>523.28913546484034</v>
      </c>
      <c r="G212">
        <v>550.8148307186691</v>
      </c>
      <c r="H212">
        <v>514.43535293051877</v>
      </c>
      <c r="I212">
        <v>533.60710677040208</v>
      </c>
      <c r="J212">
        <v>590.96605743519524</v>
      </c>
      <c r="K212">
        <v>609.15110441726574</v>
      </c>
      <c r="L212">
        <v>635.46907723940046</v>
      </c>
      <c r="M212">
        <v>636.05286806844094</v>
      </c>
      <c r="N212">
        <v>620.12787639839644</v>
      </c>
      <c r="O212">
        <v>607.42995454170818</v>
      </c>
      <c r="Q212">
        <v>0.11000768672436875</v>
      </c>
      <c r="R212">
        <v>0.11574332338936731</v>
      </c>
      <c r="S212">
        <v>0.11105694884696569</v>
      </c>
      <c r="T212">
        <v>0.11776031807278407</v>
      </c>
      <c r="U212">
        <v>0.11976387752960169</v>
      </c>
      <c r="V212">
        <v>0.10913121804835466</v>
      </c>
      <c r="W212">
        <v>0.11052632296459527</v>
      </c>
      <c r="X212">
        <v>0.10821860732937837</v>
      </c>
      <c r="Y212">
        <v>0.10537927468524172</v>
      </c>
      <c r="Z212">
        <v>0.10721316868101326</v>
      </c>
      <c r="AB212">
        <v>116.59540696407606</v>
      </c>
      <c r="AC212">
        <v>125.87721313795261</v>
      </c>
      <c r="AD212">
        <v>109.99885566752262</v>
      </c>
      <c r="AE212">
        <v>123.34627664216771</v>
      </c>
      <c r="AF212">
        <v>133.5582691707599</v>
      </c>
      <c r="AG212">
        <v>124.9443008344775</v>
      </c>
      <c r="AH212">
        <v>126.76700745543735</v>
      </c>
      <c r="AI212">
        <v>121.32729020158588</v>
      </c>
      <c r="AJ212">
        <v>118.00418324340171</v>
      </c>
      <c r="AK212">
        <v>118.21125406727089</v>
      </c>
      <c r="AM212" t="s">
        <v>13</v>
      </c>
      <c r="AN212" t="s">
        <v>14</v>
      </c>
      <c r="AO212">
        <v>28</v>
      </c>
      <c r="AP212">
        <v>116.59540696407606</v>
      </c>
      <c r="AS212" t="s">
        <v>13</v>
      </c>
      <c r="AT212" t="s">
        <v>14</v>
      </c>
      <c r="AU212">
        <v>28</v>
      </c>
      <c r="AV212">
        <v>116.59540696407606</v>
      </c>
      <c r="AX212">
        <v>58.634097024088547</v>
      </c>
      <c r="AY212">
        <v>57.565827280481919</v>
      </c>
      <c r="AZ212">
        <v>60.593865340835556</v>
      </c>
      <c r="BA212">
        <v>56.591843145120585</v>
      </c>
      <c r="BB212">
        <v>58.700883435495179</v>
      </c>
      <c r="BC212">
        <v>65.010808911066263</v>
      </c>
      <c r="BD212">
        <v>67.011303862537815</v>
      </c>
      <c r="BE212">
        <v>69.906483171975651</v>
      </c>
      <c r="BF212">
        <v>69.970704650609306</v>
      </c>
      <c r="BG212">
        <v>68.218833155882862</v>
      </c>
    </row>
    <row r="213" spans="1:59">
      <c r="A213" t="s">
        <v>13</v>
      </c>
      <c r="B213" t="s">
        <v>14</v>
      </c>
      <c r="C213">
        <v>25</v>
      </c>
      <c r="D213">
        <v>29</v>
      </c>
      <c r="E213">
        <v>497</v>
      </c>
      <c r="F213">
        <v>537.12234668342046</v>
      </c>
      <c r="G213">
        <v>528.28292215906617</v>
      </c>
      <c r="H213">
        <v>554.50622949268904</v>
      </c>
      <c r="I213">
        <v>522.58428355005367</v>
      </c>
      <c r="J213">
        <v>538.89698116453121</v>
      </c>
      <c r="K213">
        <v>592.85418736741144</v>
      </c>
      <c r="L213">
        <v>609.60200318785871</v>
      </c>
      <c r="M213">
        <v>635.673743602032</v>
      </c>
      <c r="N213">
        <v>637.57265201661301</v>
      </c>
      <c r="O213">
        <v>621.75724846566288</v>
      </c>
      <c r="Q213">
        <v>0.11394407733436239</v>
      </c>
      <c r="R213">
        <v>0.10535464588699903</v>
      </c>
      <c r="S213">
        <v>0.11074300016446624</v>
      </c>
      <c r="T213">
        <v>0.10659958208277752</v>
      </c>
      <c r="U213">
        <v>0.11211430445684928</v>
      </c>
      <c r="V213">
        <v>0.11463735036161606</v>
      </c>
      <c r="W213">
        <v>0.10516044173081326</v>
      </c>
      <c r="X213">
        <v>0.10664917239185569</v>
      </c>
      <c r="Y213">
        <v>0.10446906686036671</v>
      </c>
      <c r="Z213">
        <v>0.10155073650200797</v>
      </c>
      <c r="AB213">
        <v>114.19919542751536</v>
      </c>
      <c r="AC213">
        <v>103.70301635349341</v>
      </c>
      <c r="AD213">
        <v>111.24997858442954</v>
      </c>
      <c r="AE213">
        <v>98.717617750984147</v>
      </c>
      <c r="AF213">
        <v>108.81549840527167</v>
      </c>
      <c r="AG213">
        <v>117.32145147511606</v>
      </c>
      <c r="AH213">
        <v>110.04501380605684</v>
      </c>
      <c r="AI213">
        <v>111.80849262059716</v>
      </c>
      <c r="AJ213">
        <v>107.32538579928493</v>
      </c>
      <c r="AK213">
        <v>104.2377297280669</v>
      </c>
      <c r="AM213" t="s">
        <v>13</v>
      </c>
      <c r="AN213" t="s">
        <v>14</v>
      </c>
      <c r="AO213">
        <v>29</v>
      </c>
      <c r="AP213">
        <v>114.19919542751536</v>
      </c>
      <c r="AS213" t="s">
        <v>13</v>
      </c>
      <c r="AT213" t="s">
        <v>14</v>
      </c>
      <c r="AU213">
        <v>29</v>
      </c>
      <c r="AV213">
        <v>114.19919542751536</v>
      </c>
      <c r="AX213">
        <v>56.63020643517811</v>
      </c>
      <c r="AY213">
        <v>61.201910208509865</v>
      </c>
      <c r="AZ213">
        <v>60.194710136915582</v>
      </c>
      <c r="BA213">
        <v>63.18270069570066</v>
      </c>
      <c r="BB213">
        <v>59.545384018549676</v>
      </c>
      <c r="BC213">
        <v>61.404119297065776</v>
      </c>
      <c r="BD213">
        <v>67.552223373392906</v>
      </c>
      <c r="BE213">
        <v>69.460537794419608</v>
      </c>
      <c r="BF213">
        <v>72.431258200413581</v>
      </c>
      <c r="BG213">
        <v>72.647627567655476</v>
      </c>
    </row>
    <row r="214" spans="1:59">
      <c r="A214" t="s">
        <v>13</v>
      </c>
      <c r="B214" t="s">
        <v>14</v>
      </c>
      <c r="C214">
        <v>30</v>
      </c>
      <c r="D214">
        <v>30</v>
      </c>
      <c r="E214">
        <v>516</v>
      </c>
      <c r="F214">
        <v>494.41346069177939</v>
      </c>
      <c r="G214">
        <v>529.09954841010995</v>
      </c>
      <c r="H214">
        <v>521.38563736593028</v>
      </c>
      <c r="I214">
        <v>546.02717652363651</v>
      </c>
      <c r="J214">
        <v>518.78184980957371</v>
      </c>
      <c r="K214">
        <v>532.15728364744086</v>
      </c>
      <c r="L214">
        <v>582.26530234873439</v>
      </c>
      <c r="M214">
        <v>597.26069773686686</v>
      </c>
      <c r="N214">
        <v>622.80234739646744</v>
      </c>
      <c r="O214">
        <v>625.94331776901049</v>
      </c>
      <c r="Q214">
        <v>0.12127396106204531</v>
      </c>
      <c r="R214">
        <v>0.12697408369772814</v>
      </c>
      <c r="S214">
        <v>0.11873401612129474</v>
      </c>
      <c r="T214">
        <v>0.12431067930051229</v>
      </c>
      <c r="U214">
        <v>0.11980970424268764</v>
      </c>
      <c r="V214">
        <v>0.1250941018467599</v>
      </c>
      <c r="W214">
        <v>0.12853049033193847</v>
      </c>
      <c r="X214">
        <v>0.11833781897647926</v>
      </c>
      <c r="Y214">
        <v>0.12040724395958827</v>
      </c>
      <c r="Z214">
        <v>0.11791806050271475</v>
      </c>
      <c r="AB214">
        <v>126.08661438748561</v>
      </c>
      <c r="AC214">
        <v>142.64435519743284</v>
      </c>
      <c r="AD214">
        <v>131.06940377515284</v>
      </c>
      <c r="AE214">
        <v>139.88560984250458</v>
      </c>
      <c r="AF214">
        <v>125.61172320655149</v>
      </c>
      <c r="AG214">
        <v>136.48198672129564</v>
      </c>
      <c r="AH214">
        <v>146.8367445140081</v>
      </c>
      <c r="AI214">
        <v>138.11679932589951</v>
      </c>
      <c r="AJ214">
        <v>140.58963953749921</v>
      </c>
      <c r="AK214">
        <v>135.2383479111337</v>
      </c>
      <c r="AM214" t="s">
        <v>13</v>
      </c>
      <c r="AN214" t="s">
        <v>14</v>
      </c>
      <c r="AO214">
        <v>30</v>
      </c>
      <c r="AP214">
        <v>126.08661438748561</v>
      </c>
      <c r="AS214" t="s">
        <v>13</v>
      </c>
      <c r="AT214" t="s">
        <v>14</v>
      </c>
      <c r="AU214">
        <v>30</v>
      </c>
      <c r="AV214">
        <v>126.08661438748561</v>
      </c>
      <c r="AX214">
        <v>62.577363908015379</v>
      </c>
      <c r="AY214">
        <v>59.959478780485924</v>
      </c>
      <c r="AZ214">
        <v>64.165998031833439</v>
      </c>
      <c r="BA214">
        <v>63.230501484225506</v>
      </c>
      <c r="BB214">
        <v>66.218878544546044</v>
      </c>
      <c r="BC214">
        <v>62.914729853502081</v>
      </c>
      <c r="BD214">
        <v>64.536821695943544</v>
      </c>
      <c r="BE214">
        <v>70.613619604820457</v>
      </c>
      <c r="BF214">
        <v>72.432170601230808</v>
      </c>
      <c r="BG214">
        <v>75.529707627509609</v>
      </c>
    </row>
    <row r="215" spans="1:59">
      <c r="A215" t="s">
        <v>13</v>
      </c>
      <c r="B215" t="s">
        <v>14</v>
      </c>
      <c r="C215">
        <v>30</v>
      </c>
      <c r="D215">
        <v>31</v>
      </c>
      <c r="E215">
        <v>521</v>
      </c>
      <c r="F215">
        <v>536.54990448935541</v>
      </c>
      <c r="G215">
        <v>517.34250269889799</v>
      </c>
      <c r="H215">
        <v>548.28244509503565</v>
      </c>
      <c r="I215">
        <v>541.35929924423101</v>
      </c>
      <c r="J215">
        <v>564.93344018682353</v>
      </c>
      <c r="K215">
        <v>541.16420535415227</v>
      </c>
      <c r="L215">
        <v>552.54273294833342</v>
      </c>
      <c r="M215">
        <v>600.38974311314018</v>
      </c>
      <c r="N215">
        <v>614.18556067762074</v>
      </c>
      <c r="O215">
        <v>639.70406482273972</v>
      </c>
      <c r="Q215">
        <v>0.12003955098232044</v>
      </c>
      <c r="R215">
        <v>0.11667455791711588</v>
      </c>
      <c r="S215">
        <v>0.12139730229485596</v>
      </c>
      <c r="T215">
        <v>0.11462255194829132</v>
      </c>
      <c r="U215">
        <v>0.11966154218069108</v>
      </c>
      <c r="V215">
        <v>0.11569260255446641</v>
      </c>
      <c r="W215">
        <v>0.1198457793422557</v>
      </c>
      <c r="X215">
        <v>0.12355383416162784</v>
      </c>
      <c r="Y215">
        <v>0.11453921817547047</v>
      </c>
      <c r="Z215">
        <v>0.11665567096141355</v>
      </c>
      <c r="AB215">
        <v>108.21904909691436</v>
      </c>
      <c r="AC215">
        <v>100.5264483240442</v>
      </c>
      <c r="AD215">
        <v>111.89291990744947</v>
      </c>
      <c r="AE215">
        <v>103.98024616395884</v>
      </c>
      <c r="AF215">
        <v>110.46756800770321</v>
      </c>
      <c r="AG215">
        <v>100.39195032005637</v>
      </c>
      <c r="AH215">
        <v>107.60616230454389</v>
      </c>
      <c r="AI215">
        <v>115.67852440818505</v>
      </c>
      <c r="AJ215">
        <v>109.29266922155983</v>
      </c>
      <c r="AK215">
        <v>111.55498592449008</v>
      </c>
      <c r="AM215" t="s">
        <v>13</v>
      </c>
      <c r="AN215" t="s">
        <v>14</v>
      </c>
      <c r="AO215">
        <v>31</v>
      </c>
      <c r="AP215">
        <v>108.21904909691436</v>
      </c>
      <c r="AS215" t="s">
        <v>13</v>
      </c>
      <c r="AT215" t="s">
        <v>14</v>
      </c>
      <c r="AU215">
        <v>31</v>
      </c>
      <c r="AV215">
        <v>108.21904909691436</v>
      </c>
      <c r="AX215">
        <v>62.540606061788949</v>
      </c>
      <c r="AY215">
        <v>64.407209614509142</v>
      </c>
      <c r="AZ215">
        <v>62.101561728045617</v>
      </c>
      <c r="BA215">
        <v>65.815578520696846</v>
      </c>
      <c r="BB215">
        <v>64.984527201381141</v>
      </c>
      <c r="BC215">
        <v>67.814356494923885</v>
      </c>
      <c r="BD215">
        <v>64.961108218416697</v>
      </c>
      <c r="BE215">
        <v>66.326981561662137</v>
      </c>
      <c r="BF215">
        <v>72.070515177692059</v>
      </c>
      <c r="BG215">
        <v>73.726558923566316</v>
      </c>
    </row>
    <row r="216" spans="1:59">
      <c r="A216" t="s">
        <v>13</v>
      </c>
      <c r="B216" t="s">
        <v>14</v>
      </c>
      <c r="C216">
        <v>30</v>
      </c>
      <c r="D216">
        <v>32</v>
      </c>
      <c r="E216">
        <v>486</v>
      </c>
      <c r="F216">
        <v>523.02600608500575</v>
      </c>
      <c r="G216">
        <v>537.64358222935243</v>
      </c>
      <c r="H216">
        <v>520.52798725016055</v>
      </c>
      <c r="I216">
        <v>548.28025570396608</v>
      </c>
      <c r="J216">
        <v>541.93271454482453</v>
      </c>
      <c r="K216">
        <v>564.69124776267074</v>
      </c>
      <c r="L216">
        <v>543.97389294009599</v>
      </c>
      <c r="M216">
        <v>553.67175420480464</v>
      </c>
      <c r="N216">
        <v>599.58663598571297</v>
      </c>
      <c r="O216">
        <v>612.37427970346971</v>
      </c>
      <c r="Q216">
        <v>0.12026017852696913</v>
      </c>
      <c r="R216">
        <v>0.11326055283836509</v>
      </c>
      <c r="S216">
        <v>0.11030981310655784</v>
      </c>
      <c r="T216">
        <v>0.1144081866175824</v>
      </c>
      <c r="U216">
        <v>0.10866100910342411</v>
      </c>
      <c r="V216">
        <v>0.11337189148105291</v>
      </c>
      <c r="W216">
        <v>0.1096967201962365</v>
      </c>
      <c r="X216">
        <v>0.11298787053677276</v>
      </c>
      <c r="Y216">
        <v>0.11686068817085302</v>
      </c>
      <c r="Z216">
        <v>0.10870554790016308</v>
      </c>
      <c r="AB216">
        <v>111.40349718477836</v>
      </c>
      <c r="AC216">
        <v>106.76321244194482</v>
      </c>
      <c r="AD216">
        <v>100.0531740148116</v>
      </c>
      <c r="AE216">
        <v>109.74324160949877</v>
      </c>
      <c r="AF216">
        <v>102.81898937551576</v>
      </c>
      <c r="AG216">
        <v>108.72107528880764</v>
      </c>
      <c r="AH216">
        <v>99.804808102685243</v>
      </c>
      <c r="AI216">
        <v>105.86325936851044</v>
      </c>
      <c r="AJ216">
        <v>113.32485853086291</v>
      </c>
      <c r="AK216">
        <v>107.12818620337086</v>
      </c>
      <c r="AM216" t="s">
        <v>13</v>
      </c>
      <c r="AN216" t="s">
        <v>14</v>
      </c>
      <c r="AO216">
        <v>32</v>
      </c>
      <c r="AP216">
        <v>111.40349718477836</v>
      </c>
      <c r="AS216" t="s">
        <v>13</v>
      </c>
      <c r="AT216" t="s">
        <v>14</v>
      </c>
      <c r="AU216">
        <v>32</v>
      </c>
      <c r="AV216">
        <v>111.40349718477836</v>
      </c>
      <c r="AX216">
        <v>58.446446764106994</v>
      </c>
      <c r="AY216">
        <v>62.899200866030434</v>
      </c>
      <c r="AZ216">
        <v>64.657113182781131</v>
      </c>
      <c r="BA216">
        <v>62.598788674988221</v>
      </c>
      <c r="BB216">
        <v>65.936281433771242</v>
      </c>
      <c r="BC216">
        <v>65.172925000765602</v>
      </c>
      <c r="BD216">
        <v>67.909870268555736</v>
      </c>
      <c r="BE216">
        <v>65.418397478986336</v>
      </c>
      <c r="BF216">
        <v>66.584664006009973</v>
      </c>
      <c r="BG216">
        <v>72.106395886026689</v>
      </c>
    </row>
    <row r="217" spans="1:59">
      <c r="A217" t="s">
        <v>13</v>
      </c>
      <c r="B217" t="s">
        <v>14</v>
      </c>
      <c r="C217">
        <v>30</v>
      </c>
      <c r="D217">
        <v>33</v>
      </c>
      <c r="E217">
        <v>481</v>
      </c>
      <c r="F217">
        <v>498.19819506732847</v>
      </c>
      <c r="G217">
        <v>532.78760501647685</v>
      </c>
      <c r="H217">
        <v>546.69896977180065</v>
      </c>
      <c r="I217">
        <v>531.106209322577</v>
      </c>
      <c r="J217">
        <v>556.30591005878205</v>
      </c>
      <c r="K217">
        <v>550.48044133120493</v>
      </c>
      <c r="L217">
        <v>572.86055614370764</v>
      </c>
      <c r="M217">
        <v>554.52727297432057</v>
      </c>
      <c r="N217">
        <v>562.87315155990268</v>
      </c>
      <c r="O217">
        <v>607.55059049682961</v>
      </c>
      <c r="Q217">
        <v>0.11478767463871578</v>
      </c>
      <c r="R217">
        <v>0.11270694940542274</v>
      </c>
      <c r="S217">
        <v>0.10666640909338637</v>
      </c>
      <c r="T217">
        <v>0.1040619836778099</v>
      </c>
      <c r="U217">
        <v>0.10746330998369875</v>
      </c>
      <c r="V217">
        <v>0.10270703385120478</v>
      </c>
      <c r="W217">
        <v>0.10692179691015204</v>
      </c>
      <c r="X217">
        <v>0.10358435375647677</v>
      </c>
      <c r="Y217">
        <v>0.10617272926547038</v>
      </c>
      <c r="Z217">
        <v>0.10998583158298902</v>
      </c>
      <c r="AB217">
        <v>90.89062981960646</v>
      </c>
      <c r="AC217">
        <v>94.696989033633926</v>
      </c>
      <c r="AD217">
        <v>91.129344231748689</v>
      </c>
      <c r="AE217">
        <v>85.904103690751043</v>
      </c>
      <c r="AF217">
        <v>93.256854829658238</v>
      </c>
      <c r="AG217">
        <v>87.980675934667502</v>
      </c>
      <c r="AH217">
        <v>92.746138304156645</v>
      </c>
      <c r="AI217">
        <v>85.774724864993885</v>
      </c>
      <c r="AJ217">
        <v>90.229544896021267</v>
      </c>
      <c r="AK217">
        <v>96.446394106095951</v>
      </c>
      <c r="AM217" t="s">
        <v>13</v>
      </c>
      <c r="AN217" t="s">
        <v>14</v>
      </c>
      <c r="AO217">
        <v>33</v>
      </c>
      <c r="AP217">
        <v>90.89062981960646</v>
      </c>
      <c r="AS217" t="s">
        <v>13</v>
      </c>
      <c r="AT217" t="s">
        <v>14</v>
      </c>
      <c r="AU217">
        <v>33</v>
      </c>
      <c r="AV217">
        <v>90.89062981960646</v>
      </c>
      <c r="AX217">
        <v>55.212871501222288</v>
      </c>
      <c r="AY217">
        <v>57.18701232098396</v>
      </c>
      <c r="AZ217">
        <v>61.157450256171963</v>
      </c>
      <c r="BA217">
        <v>62.754303467486565</v>
      </c>
      <c r="BB217">
        <v>60.964446754321649</v>
      </c>
      <c r="BC217">
        <v>63.857061803422155</v>
      </c>
      <c r="BD217">
        <v>63.188369794503025</v>
      </c>
      <c r="BE217">
        <v>65.757331131977693</v>
      </c>
      <c r="BF217">
        <v>63.652896188470642</v>
      </c>
      <c r="BG217">
        <v>64.610900184126663</v>
      </c>
    </row>
    <row r="218" spans="1:59">
      <c r="A218" t="s">
        <v>13</v>
      </c>
      <c r="B218" t="s">
        <v>14</v>
      </c>
      <c r="C218">
        <v>30</v>
      </c>
      <c r="D218">
        <v>34</v>
      </c>
      <c r="E218">
        <v>507</v>
      </c>
      <c r="F218">
        <v>481.80352157376103</v>
      </c>
      <c r="G218">
        <v>500.61912721822034</v>
      </c>
      <c r="H218">
        <v>533.00534169814932</v>
      </c>
      <c r="I218">
        <v>546.25145499336327</v>
      </c>
      <c r="J218">
        <v>531.94917186337648</v>
      </c>
      <c r="K218">
        <v>554.96951308669998</v>
      </c>
      <c r="L218">
        <v>549.72734217209495</v>
      </c>
      <c r="M218">
        <v>571.7629307193622</v>
      </c>
      <c r="N218">
        <v>555.47521251285548</v>
      </c>
      <c r="O218">
        <v>562.64910231068268</v>
      </c>
      <c r="Q218">
        <v>9.446094209721087E-2</v>
      </c>
      <c r="R218">
        <v>0.10618390129127854</v>
      </c>
      <c r="S218">
        <v>0.10405551366105947</v>
      </c>
      <c r="T218">
        <v>9.8852348345777594E-2</v>
      </c>
      <c r="U218">
        <v>9.6547337825636931E-2</v>
      </c>
      <c r="V218">
        <v>9.9521224550823517E-2</v>
      </c>
      <c r="W218">
        <v>9.5502577908984976E-2</v>
      </c>
      <c r="X218">
        <v>9.9392758697776862E-2</v>
      </c>
      <c r="Y218">
        <v>9.6272766525228565E-2</v>
      </c>
      <c r="Z218">
        <v>9.8322354853354346E-2</v>
      </c>
      <c r="AB218">
        <v>82.234390144191977</v>
      </c>
      <c r="AC218">
        <v>89.708938152167505</v>
      </c>
      <c r="AD218">
        <v>92.470369402544748</v>
      </c>
      <c r="AE218">
        <v>89.158196967811179</v>
      </c>
      <c r="AF218">
        <v>84.478348408686713</v>
      </c>
      <c r="AG218">
        <v>90.920965048335844</v>
      </c>
      <c r="AH218">
        <v>86.225991317671586</v>
      </c>
      <c r="AI218">
        <v>90.63569524333208</v>
      </c>
      <c r="AJ218">
        <v>84.32048188168838</v>
      </c>
      <c r="AK218">
        <v>88.115942359170674</v>
      </c>
      <c r="AM218" t="s">
        <v>13</v>
      </c>
      <c r="AN218" t="s">
        <v>14</v>
      </c>
      <c r="AO218">
        <v>34</v>
      </c>
      <c r="AP218">
        <v>82.234390144191977</v>
      </c>
      <c r="AS218" t="s">
        <v>13</v>
      </c>
      <c r="AT218" t="s">
        <v>14</v>
      </c>
      <c r="AU218">
        <v>34</v>
      </c>
      <c r="AV218">
        <v>82.234390144191977</v>
      </c>
      <c r="AX218">
        <v>47.891697643285909</v>
      </c>
      <c r="AY218">
        <v>45.511614553611331</v>
      </c>
      <c r="AZ218">
        <v>47.288954388916551</v>
      </c>
      <c r="BA218">
        <v>50.348186719652979</v>
      </c>
      <c r="BB218">
        <v>51.599427060645276</v>
      </c>
      <c r="BC218">
        <v>50.248419922045677</v>
      </c>
      <c r="BD218">
        <v>52.422943041400075</v>
      </c>
      <c r="BE218">
        <v>51.927762638171892</v>
      </c>
      <c r="BF218">
        <v>54.009265092013266</v>
      </c>
      <c r="BG218">
        <v>52.470711885612744</v>
      </c>
    </row>
    <row r="219" spans="1:59">
      <c r="A219" t="s">
        <v>13</v>
      </c>
      <c r="B219" t="s">
        <v>14</v>
      </c>
      <c r="C219">
        <v>35</v>
      </c>
      <c r="D219">
        <v>35</v>
      </c>
      <c r="E219">
        <v>511</v>
      </c>
      <c r="F219">
        <v>526.62450995278198</v>
      </c>
      <c r="G219">
        <v>504.29325570731049</v>
      </c>
      <c r="H219">
        <v>525.10685156720547</v>
      </c>
      <c r="I219">
        <v>556.34631382118494</v>
      </c>
      <c r="J219">
        <v>569.00784062751291</v>
      </c>
      <c r="K219">
        <v>555.57946721427106</v>
      </c>
      <c r="L219">
        <v>577.02797525508208</v>
      </c>
      <c r="M219">
        <v>572.1937973070161</v>
      </c>
      <c r="N219">
        <v>594.523538180385</v>
      </c>
      <c r="O219">
        <v>580.0067174875212</v>
      </c>
      <c r="Q219">
        <v>0.10784437248340061</v>
      </c>
      <c r="R219">
        <v>0.10669863040763826</v>
      </c>
      <c r="S219">
        <v>0.11830496168553435</v>
      </c>
      <c r="T219">
        <v>0.1162064435903937</v>
      </c>
      <c r="U219">
        <v>0.11066464660440516</v>
      </c>
      <c r="V219">
        <v>0.10809876631014671</v>
      </c>
      <c r="W219">
        <v>0.11097011162113674</v>
      </c>
      <c r="X219">
        <v>0.10686197083670644</v>
      </c>
      <c r="Y219">
        <v>0.11116178690268581</v>
      </c>
      <c r="Z219">
        <v>0.10792033203085005</v>
      </c>
      <c r="AB219">
        <v>73.558551345934362</v>
      </c>
      <c r="AC219">
        <v>67.863154085960431</v>
      </c>
      <c r="AD219">
        <v>73.666301226537229</v>
      </c>
      <c r="AE219">
        <v>75.308483569490107</v>
      </c>
      <c r="AF219">
        <v>72.839862337579873</v>
      </c>
      <c r="AG219">
        <v>69.36066650103011</v>
      </c>
      <c r="AH219">
        <v>74.103332854980962</v>
      </c>
      <c r="AI219">
        <v>70.677858674868702</v>
      </c>
      <c r="AJ219">
        <v>74.124598843941257</v>
      </c>
      <c r="AK219">
        <v>69.313850142342147</v>
      </c>
      <c r="AM219" t="s">
        <v>13</v>
      </c>
      <c r="AN219" t="s">
        <v>14</v>
      </c>
      <c r="AO219">
        <v>35</v>
      </c>
      <c r="AP219">
        <v>73.558551345934362</v>
      </c>
      <c r="AS219" t="s">
        <v>13</v>
      </c>
      <c r="AT219" t="s">
        <v>14</v>
      </c>
      <c r="AU219">
        <v>35</v>
      </c>
      <c r="AV219">
        <v>73.558551345934362</v>
      </c>
      <c r="AX219">
        <v>55.108474339017711</v>
      </c>
      <c r="AY219">
        <v>56.793489810236132</v>
      </c>
      <c r="AZ219">
        <v>54.385189709365982</v>
      </c>
      <c r="BA219">
        <v>56.629818893999456</v>
      </c>
      <c r="BB219">
        <v>59.998819097498753</v>
      </c>
      <c r="BC219">
        <v>61.364293510608952</v>
      </c>
      <c r="BD219">
        <v>59.916119006385102</v>
      </c>
      <c r="BE219">
        <v>62.229219896751538</v>
      </c>
      <c r="BF219">
        <v>61.707881009469268</v>
      </c>
      <c r="BG219">
        <v>64.116017901674681</v>
      </c>
    </row>
    <row r="220" spans="1:59">
      <c r="A220" t="s">
        <v>13</v>
      </c>
      <c r="B220" t="s">
        <v>14</v>
      </c>
      <c r="C220">
        <v>35</v>
      </c>
      <c r="D220">
        <v>36</v>
      </c>
      <c r="E220">
        <v>499</v>
      </c>
      <c r="F220">
        <v>521.14775455448887</v>
      </c>
      <c r="G220">
        <v>535.20392270309617</v>
      </c>
      <c r="H220">
        <v>515.68090984120295</v>
      </c>
      <c r="I220">
        <v>537.7920467581298</v>
      </c>
      <c r="J220">
        <v>567.45877663783051</v>
      </c>
      <c r="K220">
        <v>579.35443338622156</v>
      </c>
      <c r="L220">
        <v>567.07606826931067</v>
      </c>
      <c r="M220">
        <v>586.71549756496574</v>
      </c>
      <c r="N220">
        <v>582.35248950741061</v>
      </c>
      <c r="O220">
        <v>604.52680288547162</v>
      </c>
      <c r="Q220">
        <v>0.105051080460848</v>
      </c>
      <c r="R220">
        <v>0.10020589044514173</v>
      </c>
      <c r="S220">
        <v>9.938314601806636E-2</v>
      </c>
      <c r="T220">
        <v>0.10943860148637405</v>
      </c>
      <c r="U220">
        <v>0.10741969613403833</v>
      </c>
      <c r="V220">
        <v>0.10268840307224816</v>
      </c>
      <c r="W220">
        <v>0.10046495556075738</v>
      </c>
      <c r="X220">
        <v>0.10284282935103616</v>
      </c>
      <c r="Y220">
        <v>9.9456739414907347E-2</v>
      </c>
      <c r="Z220">
        <v>0.1033529316226172</v>
      </c>
      <c r="AB220">
        <v>91.001780550088881</v>
      </c>
      <c r="AC220">
        <v>89.83176414568824</v>
      </c>
      <c r="AD220">
        <v>83.838001278896456</v>
      </c>
      <c r="AE220">
        <v>90.557200589909655</v>
      </c>
      <c r="AF220">
        <v>91.941728804856837</v>
      </c>
      <c r="AG220">
        <v>89.096854175513158</v>
      </c>
      <c r="AH220">
        <v>85.233098681285398</v>
      </c>
      <c r="AI220">
        <v>90.401643362535879</v>
      </c>
      <c r="AJ220">
        <v>86.652479651407873</v>
      </c>
      <c r="AK220">
        <v>90.67288519436778</v>
      </c>
      <c r="AM220" t="s">
        <v>13</v>
      </c>
      <c r="AN220" t="s">
        <v>14</v>
      </c>
      <c r="AO220">
        <v>36</v>
      </c>
      <c r="AP220">
        <v>91.001780550088881</v>
      </c>
      <c r="AS220" t="s">
        <v>13</v>
      </c>
      <c r="AT220" t="s">
        <v>14</v>
      </c>
      <c r="AU220">
        <v>36</v>
      </c>
      <c r="AV220">
        <v>91.001780550088881</v>
      </c>
      <c r="AX220">
        <v>52.420489149963153</v>
      </c>
      <c r="AY220">
        <v>54.74713469569388</v>
      </c>
      <c r="AZ220">
        <v>56.223750346844433</v>
      </c>
      <c r="BA220">
        <v>54.172836751851513</v>
      </c>
      <c r="BB220">
        <v>56.495635575192424</v>
      </c>
      <c r="BC220">
        <v>59.612157602795108</v>
      </c>
      <c r="BD220">
        <v>60.861809197004966</v>
      </c>
      <c r="BE220">
        <v>59.571953675180687</v>
      </c>
      <c r="BF220">
        <v>61.635096942323685</v>
      </c>
      <c r="BG220">
        <v>61.176758231818134</v>
      </c>
    </row>
    <row r="221" spans="1:59">
      <c r="A221" t="s">
        <v>13</v>
      </c>
      <c r="B221" t="s">
        <v>14</v>
      </c>
      <c r="C221">
        <v>35</v>
      </c>
      <c r="D221">
        <v>37</v>
      </c>
      <c r="E221">
        <v>594</v>
      </c>
      <c r="F221">
        <v>516.89850748647075</v>
      </c>
      <c r="G221">
        <v>535.82983181920781</v>
      </c>
      <c r="H221">
        <v>548.54192965189577</v>
      </c>
      <c r="I221">
        <v>531.30901568158902</v>
      </c>
      <c r="J221">
        <v>554.53401231059922</v>
      </c>
      <c r="K221">
        <v>583.03058795652271</v>
      </c>
      <c r="L221">
        <v>594.38971931554215</v>
      </c>
      <c r="M221">
        <v>583.01497803787481</v>
      </c>
      <c r="N221">
        <v>601.24748073419119</v>
      </c>
      <c r="O221">
        <v>597.25656888145693</v>
      </c>
      <c r="Q221">
        <v>8.5213011160580721E-2</v>
      </c>
      <c r="R221">
        <v>9.5137391804655524E-2</v>
      </c>
      <c r="S221">
        <v>9.1490572485197541E-2</v>
      </c>
      <c r="T221">
        <v>9.088180312586068E-2</v>
      </c>
      <c r="U221">
        <v>9.9400480395698571E-2</v>
      </c>
      <c r="V221">
        <v>9.7552927934526787E-2</v>
      </c>
      <c r="W221">
        <v>9.3456908522435558E-2</v>
      </c>
      <c r="X221">
        <v>9.1568095684704837E-2</v>
      </c>
      <c r="Y221">
        <v>9.3580652962553509E-2</v>
      </c>
      <c r="Z221">
        <v>9.0784180498658537E-2</v>
      </c>
      <c r="AB221">
        <v>64.080418277034312</v>
      </c>
      <c r="AC221">
        <v>76.963923795992912</v>
      </c>
      <c r="AD221">
        <v>76.28538272765897</v>
      </c>
      <c r="AE221">
        <v>71.774476468882597</v>
      </c>
      <c r="AF221">
        <v>77.30854454308033</v>
      </c>
      <c r="AG221">
        <v>78.193258376910734</v>
      </c>
      <c r="AH221">
        <v>75.94432388730074</v>
      </c>
      <c r="AI221">
        <v>72.901589010443843</v>
      </c>
      <c r="AJ221">
        <v>76.919532277686514</v>
      </c>
      <c r="AK221">
        <v>74.028356668883632</v>
      </c>
      <c r="AM221" t="s">
        <v>13</v>
      </c>
      <c r="AN221" t="s">
        <v>14</v>
      </c>
      <c r="AO221">
        <v>37</v>
      </c>
      <c r="AP221">
        <v>64.080418277034312</v>
      </c>
      <c r="AS221" t="s">
        <v>13</v>
      </c>
      <c r="AT221" t="s">
        <v>14</v>
      </c>
      <c r="AU221">
        <v>37</v>
      </c>
      <c r="AV221">
        <v>64.080418277034312</v>
      </c>
      <c r="AX221">
        <v>50.616528629384945</v>
      </c>
      <c r="AY221">
        <v>44.04647828733215</v>
      </c>
      <c r="AZ221">
        <v>45.659673438982246</v>
      </c>
      <c r="BA221">
        <v>46.742909573473476</v>
      </c>
      <c r="BB221">
        <v>45.274441082992404</v>
      </c>
      <c r="BC221">
        <v>47.253512979944695</v>
      </c>
      <c r="BD221">
        <v>49.681791998499108</v>
      </c>
      <c r="BE221">
        <v>50.649737785769737</v>
      </c>
      <c r="BF221">
        <v>49.680461830327147</v>
      </c>
      <c r="BG221">
        <v>51.234108286073678</v>
      </c>
    </row>
    <row r="222" spans="1:59">
      <c r="A222" t="s">
        <v>13</v>
      </c>
      <c r="B222" t="s">
        <v>14</v>
      </c>
      <c r="C222">
        <v>35</v>
      </c>
      <c r="D222">
        <v>38</v>
      </c>
      <c r="E222">
        <v>603</v>
      </c>
      <c r="F222">
        <v>605.50853175169948</v>
      </c>
      <c r="G222">
        <v>532.61696001339317</v>
      </c>
      <c r="H222">
        <v>549.01148800808471</v>
      </c>
      <c r="I222">
        <v>560.69715283509345</v>
      </c>
      <c r="J222">
        <v>545.21322045459658</v>
      </c>
      <c r="K222">
        <v>569.659651109935</v>
      </c>
      <c r="L222">
        <v>597.56452140456588</v>
      </c>
      <c r="M222">
        <v>608.57977978504096</v>
      </c>
      <c r="N222">
        <v>597.86814991943186</v>
      </c>
      <c r="O222">
        <v>615.10035978317865</v>
      </c>
      <c r="Q222">
        <v>7.9104641789916941E-2</v>
      </c>
      <c r="R222">
        <v>7.7755019113370752E-2</v>
      </c>
      <c r="S222">
        <v>8.6009672301058701E-2</v>
      </c>
      <c r="T222">
        <v>8.3184896860641733E-2</v>
      </c>
      <c r="U222">
        <v>8.2841187891282669E-2</v>
      </c>
      <c r="V222">
        <v>9.0355713285059175E-2</v>
      </c>
      <c r="W222">
        <v>8.8589981417072014E-2</v>
      </c>
      <c r="X222">
        <v>8.5076604321951008E-2</v>
      </c>
      <c r="Y222">
        <v>8.3439878589111977E-2</v>
      </c>
      <c r="Z222">
        <v>8.5190096734608936E-2</v>
      </c>
      <c r="AB222">
        <v>61.647148224637874</v>
      </c>
      <c r="AC222">
        <v>53.538284165496542</v>
      </c>
      <c r="AD222">
        <v>63.108668009135862</v>
      </c>
      <c r="AE222">
        <v>62.657119452280412</v>
      </c>
      <c r="AF222">
        <v>59.446731019816959</v>
      </c>
      <c r="AG222">
        <v>63.773522855618495</v>
      </c>
      <c r="AH222">
        <v>64.135656935598746</v>
      </c>
      <c r="AI222">
        <v>62.318476674005026</v>
      </c>
      <c r="AJ222">
        <v>60.03302634459682</v>
      </c>
      <c r="AK222">
        <v>62.997589106887624</v>
      </c>
      <c r="AM222" t="s">
        <v>13</v>
      </c>
      <c r="AN222" t="s">
        <v>14</v>
      </c>
      <c r="AO222">
        <v>38</v>
      </c>
      <c r="AP222">
        <v>61.647148224637874</v>
      </c>
      <c r="AS222" t="s">
        <v>13</v>
      </c>
      <c r="AT222" t="s">
        <v>14</v>
      </c>
      <c r="AU222">
        <v>38</v>
      </c>
      <c r="AV222">
        <v>61.647148224637874</v>
      </c>
      <c r="AX222">
        <v>47.700098999319913</v>
      </c>
      <c r="AY222">
        <v>47.898535504956733</v>
      </c>
      <c r="AZ222">
        <v>42.132473833093982</v>
      </c>
      <c r="BA222">
        <v>43.42935709742882</v>
      </c>
      <c r="BB222">
        <v>44.353747427646383</v>
      </c>
      <c r="BC222">
        <v>43.128896503187882</v>
      </c>
      <c r="BD222">
        <v>45.062722643220468</v>
      </c>
      <c r="BE222">
        <v>47.270127412071339</v>
      </c>
      <c r="BF222">
        <v>48.141485480482203</v>
      </c>
      <c r="BG222">
        <v>47.294145836977016</v>
      </c>
    </row>
    <row r="223" spans="1:59">
      <c r="A223" t="s">
        <v>13</v>
      </c>
      <c r="B223" t="s">
        <v>14</v>
      </c>
      <c r="C223">
        <v>35</v>
      </c>
      <c r="D223">
        <v>39</v>
      </c>
      <c r="E223">
        <v>649</v>
      </c>
      <c r="F223">
        <v>627.65118717439486</v>
      </c>
      <c r="G223">
        <v>627.36896093852044</v>
      </c>
      <c r="H223">
        <v>557.770153135128</v>
      </c>
      <c r="I223">
        <v>572.06909567442483</v>
      </c>
      <c r="J223">
        <v>582.85219934041447</v>
      </c>
      <c r="K223">
        <v>568.78704242277354</v>
      </c>
      <c r="L223">
        <v>594.60225033351264</v>
      </c>
      <c r="M223">
        <v>622.18043885323436</v>
      </c>
      <c r="N223">
        <v>632.92352774084952</v>
      </c>
      <c r="O223">
        <v>622.7407428509531</v>
      </c>
      <c r="Q223">
        <v>7.4001754644069287E-2</v>
      </c>
      <c r="R223">
        <v>7.2448558313100431E-2</v>
      </c>
      <c r="S223">
        <v>7.1529193093738674E-2</v>
      </c>
      <c r="T223">
        <v>7.8455601417637952E-2</v>
      </c>
      <c r="U223">
        <v>7.6241107310403011E-2</v>
      </c>
      <c r="V223">
        <v>7.6030042927564698E-2</v>
      </c>
      <c r="W223">
        <v>8.2579331777912254E-2</v>
      </c>
      <c r="X223">
        <v>8.0956373371251361E-2</v>
      </c>
      <c r="Y223">
        <v>7.7891088426386798E-2</v>
      </c>
      <c r="Z223">
        <v>7.6477106766020139E-2</v>
      </c>
      <c r="AB223">
        <v>48.581169367284872</v>
      </c>
      <c r="AC223">
        <v>50.461207407637048</v>
      </c>
      <c r="AD223">
        <v>44.449044740009818</v>
      </c>
      <c r="AE223">
        <v>51.526877216869131</v>
      </c>
      <c r="AF223">
        <v>51.304499708356161</v>
      </c>
      <c r="AG223">
        <v>48.970291454184604</v>
      </c>
      <c r="AH223">
        <v>52.422234490172869</v>
      </c>
      <c r="AI223">
        <v>52.593108704683587</v>
      </c>
      <c r="AJ223">
        <v>51.185155395907991</v>
      </c>
      <c r="AK223">
        <v>49.434540580150369</v>
      </c>
      <c r="AM223" t="s">
        <v>13</v>
      </c>
      <c r="AN223" t="s">
        <v>14</v>
      </c>
      <c r="AO223">
        <v>39</v>
      </c>
      <c r="AP223">
        <v>48.581169367284872</v>
      </c>
      <c r="AS223" t="s">
        <v>13</v>
      </c>
      <c r="AT223" t="s">
        <v>14</v>
      </c>
      <c r="AU223">
        <v>39</v>
      </c>
      <c r="AV223">
        <v>48.581169367284872</v>
      </c>
      <c r="AX223">
        <v>48.027138764000966</v>
      </c>
      <c r="AY223">
        <v>46.447289155338375</v>
      </c>
      <c r="AZ223">
        <v>46.426403918677082</v>
      </c>
      <c r="BA223">
        <v>41.275970020090696</v>
      </c>
      <c r="BB223">
        <v>42.334116857553383</v>
      </c>
      <c r="BC223">
        <v>43.132085449345517</v>
      </c>
      <c r="BD223">
        <v>42.091239158095917</v>
      </c>
      <c r="BE223">
        <v>44.001609839992071</v>
      </c>
      <c r="BF223">
        <v>46.042444180356405</v>
      </c>
      <c r="BG223">
        <v>46.837451608337126</v>
      </c>
    </row>
    <row r="224" spans="1:59">
      <c r="A224" t="s">
        <v>13</v>
      </c>
      <c r="B224" t="s">
        <v>14</v>
      </c>
      <c r="C224">
        <v>40</v>
      </c>
      <c r="D224">
        <v>40</v>
      </c>
      <c r="E224">
        <v>650</v>
      </c>
      <c r="F224">
        <v>651.00741548887709</v>
      </c>
      <c r="G224">
        <v>628.67132844594983</v>
      </c>
      <c r="H224">
        <v>625.84594399490595</v>
      </c>
      <c r="I224">
        <v>559.69276805277673</v>
      </c>
      <c r="J224">
        <v>572.06416137501185</v>
      </c>
      <c r="K224">
        <v>581.95167898559043</v>
      </c>
      <c r="L224">
        <v>569.41350331724527</v>
      </c>
      <c r="M224">
        <v>596.50713628024221</v>
      </c>
      <c r="N224">
        <v>623.62060844404641</v>
      </c>
      <c r="O224">
        <v>634.22826653983191</v>
      </c>
      <c r="Q224">
        <v>7.9603796757749062E-2</v>
      </c>
      <c r="R224">
        <v>7.6415091590037065E-2</v>
      </c>
      <c r="S224">
        <v>7.5261073829934674E-2</v>
      </c>
      <c r="T224">
        <v>7.4736709366116746E-2</v>
      </c>
      <c r="U224">
        <v>8.1640925680475873E-2</v>
      </c>
      <c r="V224">
        <v>7.9753742521068635E-2</v>
      </c>
      <c r="W224">
        <v>7.9698172702059811E-2</v>
      </c>
      <c r="X224">
        <v>8.6421864670092385E-2</v>
      </c>
      <c r="Y224">
        <v>8.4418432379950642E-2</v>
      </c>
      <c r="Z224">
        <v>8.1495838540871474E-2</v>
      </c>
      <c r="AB224">
        <v>56.101076598538704</v>
      </c>
      <c r="AC224">
        <v>54.172185583942394</v>
      </c>
      <c r="AD224">
        <v>56.09171095695875</v>
      </c>
      <c r="AE224">
        <v>50.080186301630008</v>
      </c>
      <c r="AF224">
        <v>57.451025026573788</v>
      </c>
      <c r="AG224">
        <v>57.265861793064985</v>
      </c>
      <c r="AH224">
        <v>54.928200194645051</v>
      </c>
      <c r="AI224">
        <v>58.694343710065418</v>
      </c>
      <c r="AJ224">
        <v>58.63691404273235</v>
      </c>
      <c r="AK224">
        <v>57.060345083881877</v>
      </c>
      <c r="AM224" t="s">
        <v>13</v>
      </c>
      <c r="AN224" t="s">
        <v>14</v>
      </c>
      <c r="AO224">
        <v>40</v>
      </c>
      <c r="AP224">
        <v>56.101076598538704</v>
      </c>
      <c r="AS224" t="s">
        <v>13</v>
      </c>
      <c r="AT224" t="s">
        <v>14</v>
      </c>
      <c r="AU224">
        <v>40</v>
      </c>
      <c r="AV224">
        <v>56.101076598538704</v>
      </c>
      <c r="AX224">
        <v>51.742467892536894</v>
      </c>
      <c r="AY224">
        <v>51.822661990364068</v>
      </c>
      <c r="AZ224">
        <v>50.044624657035499</v>
      </c>
      <c r="BA224">
        <v>49.819713327432098</v>
      </c>
      <c r="BB224">
        <v>44.553669354855224</v>
      </c>
      <c r="BC224">
        <v>45.538479234488605</v>
      </c>
      <c r="BD224">
        <v>46.325563176799768</v>
      </c>
      <c r="BE224">
        <v>45.327476789183862</v>
      </c>
      <c r="BF224">
        <v>47.484232840999326</v>
      </c>
      <c r="BG224">
        <v>49.642568168523681</v>
      </c>
    </row>
    <row r="225" spans="1:59">
      <c r="A225" t="s">
        <v>13</v>
      </c>
      <c r="B225" t="s">
        <v>14</v>
      </c>
      <c r="C225">
        <v>40</v>
      </c>
      <c r="D225">
        <v>41</v>
      </c>
      <c r="E225">
        <v>652</v>
      </c>
      <c r="F225">
        <v>662.23916548146326</v>
      </c>
      <c r="G225">
        <v>662.98806147698326</v>
      </c>
      <c r="H225">
        <v>639.94721660111645</v>
      </c>
      <c r="I225">
        <v>634.96579018289765</v>
      </c>
      <c r="J225">
        <v>571.70092873925262</v>
      </c>
      <c r="K225">
        <v>582.26160402113771</v>
      </c>
      <c r="L225">
        <v>591.57456630742149</v>
      </c>
      <c r="M225">
        <v>580.39742026087174</v>
      </c>
      <c r="N225">
        <v>608.64679540613577</v>
      </c>
      <c r="O225">
        <v>635.40591339113564</v>
      </c>
      <c r="Q225">
        <v>7.3685097076902115E-2</v>
      </c>
      <c r="R225">
        <v>7.2311929316441731E-2</v>
      </c>
      <c r="S225">
        <v>6.9445478688165752E-2</v>
      </c>
      <c r="T225">
        <v>6.8447145735730769E-2</v>
      </c>
      <c r="U225">
        <v>6.8138837988096307E-2</v>
      </c>
      <c r="V225">
        <v>7.3916126482486716E-2</v>
      </c>
      <c r="W225">
        <v>7.2490070806830217E-2</v>
      </c>
      <c r="X225">
        <v>7.2521679999778599E-2</v>
      </c>
      <c r="Y225">
        <v>7.8469010236198622E-2</v>
      </c>
      <c r="Z225">
        <v>7.6660285496027561E-2</v>
      </c>
      <c r="AB225">
        <v>52.622531017159353</v>
      </c>
      <c r="AC225">
        <v>51.898189368981107</v>
      </c>
      <c r="AD225">
        <v>50.05640646487749</v>
      </c>
      <c r="AE225">
        <v>51.622510787964423</v>
      </c>
      <c r="AF225">
        <v>46.485501605058104</v>
      </c>
      <c r="AG225">
        <v>52.781091960426181</v>
      </c>
      <c r="AH225">
        <v>52.727216536681041</v>
      </c>
      <c r="AI225">
        <v>50.769878471172454</v>
      </c>
      <c r="AJ225">
        <v>54.23116702674205</v>
      </c>
      <c r="AK225">
        <v>54.084456850272971</v>
      </c>
      <c r="AM225" t="s">
        <v>13</v>
      </c>
      <c r="AN225" t="s">
        <v>14</v>
      </c>
      <c r="AO225">
        <v>41</v>
      </c>
      <c r="AP225">
        <v>52.622531017159353</v>
      </c>
      <c r="AS225" t="s">
        <v>13</v>
      </c>
      <c r="AT225" t="s">
        <v>14</v>
      </c>
      <c r="AU225">
        <v>41</v>
      </c>
      <c r="AV225">
        <v>52.622531017159353</v>
      </c>
      <c r="AX225">
        <v>48.042683294140176</v>
      </c>
      <c r="AY225">
        <v>48.797157196628262</v>
      </c>
      <c r="AZ225">
        <v>48.85233967075866</v>
      </c>
      <c r="BA225">
        <v>47.154572779346573</v>
      </c>
      <c r="BB225">
        <v>46.787515890138671</v>
      </c>
      <c r="BC225">
        <v>42.125838433106928</v>
      </c>
      <c r="BD225">
        <v>42.904002816450273</v>
      </c>
      <c r="BE225">
        <v>43.590229346588622</v>
      </c>
      <c r="BF225">
        <v>42.766640255105891</v>
      </c>
      <c r="BG225">
        <v>44.848198205046494</v>
      </c>
    </row>
    <row r="226" spans="1:59">
      <c r="A226" t="s">
        <v>13</v>
      </c>
      <c r="B226" t="s">
        <v>14</v>
      </c>
      <c r="C226">
        <v>40</v>
      </c>
      <c r="D226">
        <v>42</v>
      </c>
      <c r="E226">
        <v>786</v>
      </c>
      <c r="F226">
        <v>664.36339837883929</v>
      </c>
      <c r="G226">
        <v>674.54749555006845</v>
      </c>
      <c r="H226">
        <v>675.0354557349043</v>
      </c>
      <c r="I226">
        <v>651.3558415255718</v>
      </c>
      <c r="J226">
        <v>644.62057425062551</v>
      </c>
      <c r="K226">
        <v>583.66983851000214</v>
      </c>
      <c r="L226">
        <v>592.86689552175346</v>
      </c>
      <c r="M226">
        <v>601.73032328580837</v>
      </c>
      <c r="N226">
        <v>591.68920126790238</v>
      </c>
      <c r="O226">
        <v>620.98051828526911</v>
      </c>
      <c r="Q226">
        <v>5.5536327675714509E-2</v>
      </c>
      <c r="R226">
        <v>6.6346606579359646E-2</v>
      </c>
      <c r="S226">
        <v>6.5087485049381111E-2</v>
      </c>
      <c r="T226">
        <v>6.255324556176646E-2</v>
      </c>
      <c r="U226">
        <v>6.1895128439561103E-2</v>
      </c>
      <c r="V226">
        <v>6.1738925963286277E-2</v>
      </c>
      <c r="W226">
        <v>6.6638937828830333E-2</v>
      </c>
      <c r="X226">
        <v>6.5557360025727707E-2</v>
      </c>
      <c r="Y226">
        <v>6.5645652081570041E-2</v>
      </c>
      <c r="Z226">
        <v>7.0829811954301172E-2</v>
      </c>
      <c r="AB226">
        <v>38.546088351935182</v>
      </c>
      <c r="AC226">
        <v>46.334739675111273</v>
      </c>
      <c r="AD226">
        <v>45.700439884976717</v>
      </c>
      <c r="AE226">
        <v>44.086395274028646</v>
      </c>
      <c r="AF226">
        <v>45.334209601784927</v>
      </c>
      <c r="AG226">
        <v>41.264796100625411</v>
      </c>
      <c r="AH226">
        <v>46.412566157794146</v>
      </c>
      <c r="AI226">
        <v>46.41975315158151</v>
      </c>
      <c r="AJ226">
        <v>44.876143647265245</v>
      </c>
      <c r="AK226">
        <v>47.848642818387425</v>
      </c>
      <c r="AM226" t="s">
        <v>13</v>
      </c>
      <c r="AN226" t="s">
        <v>14</v>
      </c>
      <c r="AO226">
        <v>42</v>
      </c>
      <c r="AP226">
        <v>38.546088351935182</v>
      </c>
      <c r="AS226" t="s">
        <v>13</v>
      </c>
      <c r="AT226" t="s">
        <v>14</v>
      </c>
      <c r="AU226">
        <v>42</v>
      </c>
      <c r="AV226">
        <v>38.546088351935182</v>
      </c>
      <c r="AX226">
        <v>43.651553553111604</v>
      </c>
      <c r="AY226">
        <v>36.896303388118476</v>
      </c>
      <c r="AZ226">
        <v>37.461890745701176</v>
      </c>
      <c r="BA226">
        <v>37.488990262418923</v>
      </c>
      <c r="BB226">
        <v>36.17391144845493</v>
      </c>
      <c r="BC226">
        <v>35.799859438089996</v>
      </c>
      <c r="BD226">
        <v>32.414879405922846</v>
      </c>
      <c r="BE226">
        <v>32.925650177779701</v>
      </c>
      <c r="BF226">
        <v>33.417892406414275</v>
      </c>
      <c r="BG226">
        <v>32.860245363796018</v>
      </c>
    </row>
    <row r="227" spans="1:59">
      <c r="A227" t="s">
        <v>13</v>
      </c>
      <c r="B227" t="s">
        <v>14</v>
      </c>
      <c r="C227">
        <v>40</v>
      </c>
      <c r="D227">
        <v>43</v>
      </c>
      <c r="E227">
        <v>734</v>
      </c>
      <c r="F227">
        <v>792.77725633096202</v>
      </c>
      <c r="G227">
        <v>674.88009100067939</v>
      </c>
      <c r="H227">
        <v>684.86844549646059</v>
      </c>
      <c r="I227">
        <v>685.29462688763806</v>
      </c>
      <c r="J227">
        <v>660.93028532605683</v>
      </c>
      <c r="K227">
        <v>652.44631257800484</v>
      </c>
      <c r="L227">
        <v>593.72524639052574</v>
      </c>
      <c r="M227">
        <v>601.72606692590136</v>
      </c>
      <c r="N227">
        <v>610.16839061784935</v>
      </c>
      <c r="O227">
        <v>601.21324983067723</v>
      </c>
      <c r="Q227">
        <v>6.0521568642474419E-2</v>
      </c>
      <c r="R227">
        <v>5.4091389132937436E-2</v>
      </c>
      <c r="S227">
        <v>6.4173164090644844E-2</v>
      </c>
      <c r="T227">
        <v>6.2924419156481726E-2</v>
      </c>
      <c r="U227">
        <v>6.0556835020530685E-2</v>
      </c>
      <c r="V227">
        <v>5.9884613693956167E-2</v>
      </c>
      <c r="W227">
        <v>5.9892977516766407E-2</v>
      </c>
      <c r="X227">
        <v>6.4467683866849826E-2</v>
      </c>
      <c r="Y227">
        <v>6.3520404684386592E-2</v>
      </c>
      <c r="Z227">
        <v>6.3693989808182569E-2</v>
      </c>
      <c r="AB227">
        <v>46.631165173082096</v>
      </c>
      <c r="AC227">
        <v>36.55180256301098</v>
      </c>
      <c r="AD227">
        <v>43.600212889142021</v>
      </c>
      <c r="AE227">
        <v>43.009936445182618</v>
      </c>
      <c r="AF227">
        <v>41.487062448897724</v>
      </c>
      <c r="AG227">
        <v>42.574918872424078</v>
      </c>
      <c r="AH227">
        <v>39.092823425169193</v>
      </c>
      <c r="AI227">
        <v>43.629241070588243</v>
      </c>
      <c r="AJ227">
        <v>43.687463176148484</v>
      </c>
      <c r="AK227">
        <v>42.372053250387033</v>
      </c>
      <c r="AM227" t="s">
        <v>13</v>
      </c>
      <c r="AN227" t="s">
        <v>14</v>
      </c>
      <c r="AO227">
        <v>43</v>
      </c>
      <c r="AP227">
        <v>46.631165173082096</v>
      </c>
      <c r="AS227" t="s">
        <v>13</v>
      </c>
      <c r="AT227" t="s">
        <v>14</v>
      </c>
      <c r="AU227">
        <v>43</v>
      </c>
      <c r="AV227">
        <v>46.631165173082096</v>
      </c>
      <c r="AX227">
        <v>44.422831383576224</v>
      </c>
      <c r="AY227">
        <v>47.980123137226855</v>
      </c>
      <c r="AZ227">
        <v>40.844801752937002</v>
      </c>
      <c r="BA227">
        <v>41.449312635178792</v>
      </c>
      <c r="BB227">
        <v>41.475105801499083</v>
      </c>
      <c r="BC227">
        <v>40.000537631251149</v>
      </c>
      <c r="BD227">
        <v>39.487074292219042</v>
      </c>
      <c r="BE227">
        <v>35.93318325419424</v>
      </c>
      <c r="BF227">
        <v>36.417405463422092</v>
      </c>
      <c r="BG227">
        <v>36.928348136246314</v>
      </c>
    </row>
    <row r="228" spans="1:59">
      <c r="A228" t="s">
        <v>13</v>
      </c>
      <c r="B228" t="s">
        <v>14</v>
      </c>
      <c r="C228">
        <v>40</v>
      </c>
      <c r="D228">
        <v>44</v>
      </c>
      <c r="E228">
        <v>765</v>
      </c>
      <c r="F228">
        <v>744.35264454112428</v>
      </c>
      <c r="G228">
        <v>801.062894555708</v>
      </c>
      <c r="H228">
        <v>686.29741235047686</v>
      </c>
      <c r="I228">
        <v>696.3152708073352</v>
      </c>
      <c r="J228">
        <v>696.44793540364856</v>
      </c>
      <c r="K228">
        <v>671.42291757954581</v>
      </c>
      <c r="L228">
        <v>661.47242126577601</v>
      </c>
      <c r="M228">
        <v>604.57782981582977</v>
      </c>
      <c r="N228">
        <v>611.47262864382583</v>
      </c>
      <c r="O228">
        <v>619.54211213207225</v>
      </c>
      <c r="Q228">
        <v>5.5194784439801386E-2</v>
      </c>
      <c r="R228">
        <v>5.7138978334852701E-2</v>
      </c>
      <c r="S228">
        <v>5.1284199074273118E-2</v>
      </c>
      <c r="T228">
        <v>6.0477684876884194E-2</v>
      </c>
      <c r="U228">
        <v>5.9300911862705835E-2</v>
      </c>
      <c r="V228">
        <v>5.7016715406620448E-2</v>
      </c>
      <c r="W228">
        <v>5.6405339930553404E-2</v>
      </c>
      <c r="X228">
        <v>5.6473754053131049E-2</v>
      </c>
      <c r="Y228">
        <v>6.0433616999962574E-2</v>
      </c>
      <c r="Z228">
        <v>5.9665539427714818E-2</v>
      </c>
      <c r="AB228">
        <v>37.621157813417341</v>
      </c>
      <c r="AC228">
        <v>41.768100777233407</v>
      </c>
      <c r="AD228">
        <v>33.047083580954101</v>
      </c>
      <c r="AE228">
        <v>39.147545596903988</v>
      </c>
      <c r="AF228">
        <v>38.608366612411295</v>
      </c>
      <c r="AG228">
        <v>37.230641088462363</v>
      </c>
      <c r="AH228">
        <v>38.122995163192691</v>
      </c>
      <c r="AI228">
        <v>35.217233085329362</v>
      </c>
      <c r="AJ228">
        <v>39.051224361330554</v>
      </c>
      <c r="AK228">
        <v>39.152477588917812</v>
      </c>
      <c r="AM228" t="s">
        <v>13</v>
      </c>
      <c r="AN228" t="s">
        <v>14</v>
      </c>
      <c r="AO228">
        <v>44</v>
      </c>
      <c r="AP228">
        <v>37.621157813417341</v>
      </c>
      <c r="AS228" t="s">
        <v>13</v>
      </c>
      <c r="AT228" t="s">
        <v>14</v>
      </c>
      <c r="AU228">
        <v>44</v>
      </c>
      <c r="AV228">
        <v>37.621157813417341</v>
      </c>
      <c r="AX228">
        <v>42.224010096448062</v>
      </c>
      <c r="AY228">
        <v>41.084383762643462</v>
      </c>
      <c r="AZ228">
        <v>44.214493787725651</v>
      </c>
      <c r="BA228">
        <v>37.880037736278055</v>
      </c>
      <c r="BB228">
        <v>38.432971274352795</v>
      </c>
      <c r="BC228">
        <v>38.440293668149103</v>
      </c>
      <c r="BD228">
        <v>37.059043203745567</v>
      </c>
      <c r="BE228">
        <v>36.509827704637999</v>
      </c>
      <c r="BF228">
        <v>33.369542993767652</v>
      </c>
      <c r="BG228">
        <v>33.750099928834686</v>
      </c>
    </row>
    <row r="229" spans="1:59">
      <c r="A229" t="s">
        <v>13</v>
      </c>
      <c r="B229" t="s">
        <v>14</v>
      </c>
      <c r="C229">
        <v>45</v>
      </c>
      <c r="D229">
        <v>45</v>
      </c>
      <c r="E229">
        <v>794</v>
      </c>
      <c r="F229">
        <v>769.21109566106929</v>
      </c>
      <c r="G229">
        <v>747.8495065277898</v>
      </c>
      <c r="H229">
        <v>802.38984416047219</v>
      </c>
      <c r="I229">
        <v>691.33146872374789</v>
      </c>
      <c r="J229">
        <v>701.17306544544499</v>
      </c>
      <c r="K229">
        <v>701.17531603811778</v>
      </c>
      <c r="L229">
        <v>675.69263705468779</v>
      </c>
      <c r="M229">
        <v>664.27818417358492</v>
      </c>
      <c r="N229">
        <v>609.43622602462221</v>
      </c>
      <c r="O229">
        <v>615.10876167494268</v>
      </c>
      <c r="Q229">
        <v>5.9138182288552797E-2</v>
      </c>
      <c r="R229">
        <v>5.8861166013082056E-2</v>
      </c>
      <c r="S229">
        <v>6.103609895908272E-2</v>
      </c>
      <c r="T229">
        <v>5.5039605097302831E-2</v>
      </c>
      <c r="U229">
        <v>6.4469482241625534E-2</v>
      </c>
      <c r="V229">
        <v>6.3487523543305779E-2</v>
      </c>
      <c r="W229">
        <v>6.1148497178506268E-2</v>
      </c>
      <c r="X229">
        <v>6.0569092559560486E-2</v>
      </c>
      <c r="Y229">
        <v>6.07755481647336E-2</v>
      </c>
      <c r="Z229">
        <v>6.4736180471616195E-2</v>
      </c>
      <c r="AB229">
        <v>43.262902743505236</v>
      </c>
      <c r="AC229">
        <v>43.462462303672552</v>
      </c>
      <c r="AD229">
        <v>48.125822431455667</v>
      </c>
      <c r="AE229">
        <v>38.428395762545861</v>
      </c>
      <c r="AF229">
        <v>45.250848767984216</v>
      </c>
      <c r="AG229">
        <v>44.625066837697347</v>
      </c>
      <c r="AH229">
        <v>43.023265884387939</v>
      </c>
      <c r="AI229">
        <v>43.985368641132219</v>
      </c>
      <c r="AJ229">
        <v>40.894015976134263</v>
      </c>
      <c r="AK229">
        <v>45.08264584504127</v>
      </c>
      <c r="AM229" t="s">
        <v>13</v>
      </c>
      <c r="AN229" t="s">
        <v>14</v>
      </c>
      <c r="AO229">
        <v>45</v>
      </c>
      <c r="AP229">
        <v>43.262902743505236</v>
      </c>
      <c r="AS229" t="s">
        <v>13</v>
      </c>
      <c r="AT229" t="s">
        <v>14</v>
      </c>
      <c r="AU229">
        <v>45</v>
      </c>
      <c r="AV229">
        <v>43.262902743505236</v>
      </c>
      <c r="AX229">
        <v>46.955716737110919</v>
      </c>
      <c r="AY229">
        <v>45.489745993581742</v>
      </c>
      <c r="AZ229">
        <v>44.226460441444686</v>
      </c>
      <c r="BA229">
        <v>47.451876870445474</v>
      </c>
      <c r="BB229">
        <v>40.884086419197942</v>
      </c>
      <c r="BC229">
        <v>41.466100560136084</v>
      </c>
      <c r="BD229">
        <v>41.466233656095824</v>
      </c>
      <c r="BE229">
        <v>39.959234341173072</v>
      </c>
      <c r="BF229">
        <v>39.284204345966316</v>
      </c>
      <c r="BG229">
        <v>36.040950627891775</v>
      </c>
    </row>
    <row r="230" spans="1:59">
      <c r="A230" t="s">
        <v>13</v>
      </c>
      <c r="B230" t="s">
        <v>14</v>
      </c>
      <c r="C230">
        <v>45</v>
      </c>
      <c r="D230">
        <v>46</v>
      </c>
      <c r="E230">
        <v>748</v>
      </c>
      <c r="F230">
        <v>809.19804266361575</v>
      </c>
      <c r="G230">
        <v>785.84875482182713</v>
      </c>
      <c r="H230">
        <v>763.68460626880938</v>
      </c>
      <c r="I230">
        <v>816.49841122732607</v>
      </c>
      <c r="J230">
        <v>708.54195455649847</v>
      </c>
      <c r="K230">
        <v>718.31568286650509</v>
      </c>
      <c r="L230">
        <v>718.23951861747105</v>
      </c>
      <c r="M230">
        <v>692.27751587440014</v>
      </c>
      <c r="N230">
        <v>679.61607022094961</v>
      </c>
      <c r="O230">
        <v>626.49858466893954</v>
      </c>
      <c r="Q230">
        <v>5.8731674398941607E-2</v>
      </c>
      <c r="R230">
        <v>5.5086319476722427E-2</v>
      </c>
      <c r="S230">
        <v>5.4748217554749533E-2</v>
      </c>
      <c r="T230">
        <v>5.6726700856357747E-2</v>
      </c>
      <c r="U230">
        <v>5.1419217485594769E-2</v>
      </c>
      <c r="V230">
        <v>5.9842463808220246E-2</v>
      </c>
      <c r="W230">
        <v>5.8921238616700636E-2</v>
      </c>
      <c r="X230">
        <v>5.6770057116621052E-2</v>
      </c>
      <c r="Y230">
        <v>5.6362670122881063E-2</v>
      </c>
      <c r="Z230">
        <v>5.6640782147330031E-2</v>
      </c>
      <c r="AB230">
        <v>43.298884653278783</v>
      </c>
      <c r="AC230">
        <v>38.862856039904955</v>
      </c>
      <c r="AD230">
        <v>38.997119718309456</v>
      </c>
      <c r="AE230">
        <v>42.89911341512385</v>
      </c>
      <c r="AF230">
        <v>34.87209529819193</v>
      </c>
      <c r="AG230">
        <v>40.721599140636997</v>
      </c>
      <c r="AH230">
        <v>40.167606977446525</v>
      </c>
      <c r="AI230">
        <v>38.803798156143039</v>
      </c>
      <c r="AJ230">
        <v>39.625008936662056</v>
      </c>
      <c r="AK230">
        <v>37.248298961199033</v>
      </c>
      <c r="AM230" t="s">
        <v>13</v>
      </c>
      <c r="AN230" t="s">
        <v>14</v>
      </c>
      <c r="AO230">
        <v>46</v>
      </c>
      <c r="AP230">
        <v>43.298884653278783</v>
      </c>
      <c r="AS230" t="s">
        <v>13</v>
      </c>
      <c r="AT230" t="s">
        <v>14</v>
      </c>
      <c r="AU230">
        <v>46</v>
      </c>
      <c r="AV230">
        <v>43.298884653278783</v>
      </c>
      <c r="AX230">
        <v>43.931292450408321</v>
      </c>
      <c r="AY230">
        <v>47.525555965980338</v>
      </c>
      <c r="AZ230">
        <v>46.154213195009241</v>
      </c>
      <c r="BA230">
        <v>44.852475638863631</v>
      </c>
      <c r="BB230">
        <v>47.954318835456441</v>
      </c>
      <c r="BC230">
        <v>41.613855373001947</v>
      </c>
      <c r="BD230">
        <v>42.187882801768971</v>
      </c>
      <c r="BE230">
        <v>42.183409547893866</v>
      </c>
      <c r="BF230">
        <v>40.658617656043397</v>
      </c>
      <c r="BG230">
        <v>39.914989752505051</v>
      </c>
    </row>
    <row r="231" spans="1:59">
      <c r="A231" t="s">
        <v>13</v>
      </c>
      <c r="B231" t="s">
        <v>14</v>
      </c>
      <c r="C231">
        <v>45</v>
      </c>
      <c r="D231">
        <v>47</v>
      </c>
      <c r="E231">
        <v>801</v>
      </c>
      <c r="F231">
        <v>755.64804952921349</v>
      </c>
      <c r="G231">
        <v>813.7905517299813</v>
      </c>
      <c r="H231">
        <v>791.87414937185713</v>
      </c>
      <c r="I231">
        <v>769.06911690524294</v>
      </c>
      <c r="J231">
        <v>820.09530464993577</v>
      </c>
      <c r="K231">
        <v>715.00302075954642</v>
      </c>
      <c r="L231">
        <v>724.77955770848291</v>
      </c>
      <c r="M231">
        <v>724.6170613918091</v>
      </c>
      <c r="N231">
        <v>698.19804381896017</v>
      </c>
      <c r="O231">
        <v>684.28630749442061</v>
      </c>
      <c r="Q231">
        <v>5.2052880922650098E-2</v>
      </c>
      <c r="R231">
        <v>5.4301828344122886E-2</v>
      </c>
      <c r="S231">
        <v>5.1211480650205726E-2</v>
      </c>
      <c r="T231">
        <v>5.0730299733604593E-2</v>
      </c>
      <c r="U231">
        <v>5.2648670808600168E-2</v>
      </c>
      <c r="V231">
        <v>4.7767784617163134E-2</v>
      </c>
      <c r="W231">
        <v>5.5301945749380944E-2</v>
      </c>
      <c r="X231">
        <v>5.4428825128140755E-2</v>
      </c>
      <c r="Y231">
        <v>5.2384546313001865E-2</v>
      </c>
      <c r="Z231">
        <v>5.1852379078637892E-2</v>
      </c>
      <c r="AB231">
        <v>34.803313338270812</v>
      </c>
      <c r="AC231">
        <v>39.916226124757145</v>
      </c>
      <c r="AD231">
        <v>36.002040328334992</v>
      </c>
      <c r="AE231">
        <v>35.959510016327307</v>
      </c>
      <c r="AF231">
        <v>39.582215679759436</v>
      </c>
      <c r="AG231">
        <v>32.224705364344238</v>
      </c>
      <c r="AH231">
        <v>37.470369004470399</v>
      </c>
      <c r="AI231">
        <v>36.961470692399395</v>
      </c>
      <c r="AJ231">
        <v>35.638361588630097</v>
      </c>
      <c r="AK231">
        <v>36.31332804237239</v>
      </c>
      <c r="AM231" t="s">
        <v>13</v>
      </c>
      <c r="AN231" t="s">
        <v>14</v>
      </c>
      <c r="AO231">
        <v>47</v>
      </c>
      <c r="AP231">
        <v>34.803313338270812</v>
      </c>
      <c r="AS231" t="s">
        <v>13</v>
      </c>
      <c r="AT231" t="s">
        <v>14</v>
      </c>
      <c r="AU231">
        <v>47</v>
      </c>
      <c r="AV231">
        <v>34.803313338270812</v>
      </c>
      <c r="AX231">
        <v>41.694357619042727</v>
      </c>
      <c r="AY231">
        <v>39.333657941576952</v>
      </c>
      <c r="AZ231">
        <v>42.360142685178438</v>
      </c>
      <c r="BA231">
        <v>41.219330802978114</v>
      </c>
      <c r="BB231">
        <v>40.03226316355628</v>
      </c>
      <c r="BC231">
        <v>42.688323238167563</v>
      </c>
      <c r="BD231">
        <v>37.217967098931787</v>
      </c>
      <c r="BE231">
        <v>37.726864012570665</v>
      </c>
      <c r="BF231">
        <v>37.718405611148476</v>
      </c>
      <c r="BG231">
        <v>36.343219635335572</v>
      </c>
    </row>
    <row r="232" spans="1:59">
      <c r="A232" t="s">
        <v>13</v>
      </c>
      <c r="B232" t="s">
        <v>14</v>
      </c>
      <c r="C232">
        <v>45</v>
      </c>
      <c r="D232">
        <v>48</v>
      </c>
      <c r="E232">
        <v>804</v>
      </c>
      <c r="F232">
        <v>801.02098362714355</v>
      </c>
      <c r="G232">
        <v>757.65075430816023</v>
      </c>
      <c r="H232">
        <v>812.95328858038681</v>
      </c>
      <c r="I232">
        <v>792.8064980326576</v>
      </c>
      <c r="J232">
        <v>769.2945812923025</v>
      </c>
      <c r="K232">
        <v>818.36934830021892</v>
      </c>
      <c r="L232">
        <v>716.61976783628097</v>
      </c>
      <c r="M232">
        <v>726.44731801874752</v>
      </c>
      <c r="N232">
        <v>726.21410712584657</v>
      </c>
      <c r="O232">
        <v>699.54387384049642</v>
      </c>
      <c r="Q232">
        <v>5.0584800430632827E-2</v>
      </c>
      <c r="R232">
        <v>5.105346201259011E-2</v>
      </c>
      <c r="S232">
        <v>5.3170157191728677E-2</v>
      </c>
      <c r="T232">
        <v>5.0272673617085865E-2</v>
      </c>
      <c r="U232">
        <v>4.9779602614560013E-2</v>
      </c>
      <c r="V232">
        <v>5.1720021098878688E-2</v>
      </c>
      <c r="W232">
        <v>4.6989518364848923E-2</v>
      </c>
      <c r="X232">
        <v>5.4222971835183834E-2</v>
      </c>
      <c r="Y232">
        <v>5.3314896526512084E-2</v>
      </c>
      <c r="Z232">
        <v>5.137222655998272E-2</v>
      </c>
      <c r="AB232">
        <v>42.647203043154988</v>
      </c>
      <c r="AC232">
        <v>40.468644465200548</v>
      </c>
      <c r="AD232">
        <v>46.018956029979087</v>
      </c>
      <c r="AE232">
        <v>41.783725362369992</v>
      </c>
      <c r="AF232">
        <v>41.638428149611713</v>
      </c>
      <c r="AG232">
        <v>45.667472384871047</v>
      </c>
      <c r="AH232">
        <v>37.600487216735466</v>
      </c>
      <c r="AI232">
        <v>43.510987363969356</v>
      </c>
      <c r="AJ232">
        <v>42.915145968881077</v>
      </c>
      <c r="AK232">
        <v>41.418162451101743</v>
      </c>
      <c r="AM232" t="s">
        <v>13</v>
      </c>
      <c r="AN232" t="s">
        <v>14</v>
      </c>
      <c r="AO232">
        <v>48</v>
      </c>
      <c r="AP232">
        <v>42.647203043154988</v>
      </c>
      <c r="AS232" t="s">
        <v>13</v>
      </c>
      <c r="AT232" t="s">
        <v>14</v>
      </c>
      <c r="AU232">
        <v>48</v>
      </c>
      <c r="AV232">
        <v>42.647203043154988</v>
      </c>
      <c r="AX232">
        <v>40.670179546228795</v>
      </c>
      <c r="AY232">
        <v>40.519486597528264</v>
      </c>
      <c r="AZ232">
        <v>38.325612202796712</v>
      </c>
      <c r="BA232">
        <v>41.123079862265527</v>
      </c>
      <c r="BB232">
        <v>40.103958483090885</v>
      </c>
      <c r="BC232">
        <v>38.914612867038365</v>
      </c>
      <c r="BD232">
        <v>41.397050162313619</v>
      </c>
      <c r="BE232">
        <v>36.250067940644705</v>
      </c>
      <c r="BF232">
        <v>36.747192605346804</v>
      </c>
      <c r="BG232">
        <v>36.735395678871157</v>
      </c>
    </row>
    <row r="233" spans="1:59">
      <c r="A233" t="s">
        <v>13</v>
      </c>
      <c r="B233" t="s">
        <v>14</v>
      </c>
      <c r="C233">
        <v>45</v>
      </c>
      <c r="D233">
        <v>49</v>
      </c>
      <c r="E233">
        <v>790</v>
      </c>
      <c r="F233">
        <v>810.44937105260897</v>
      </c>
      <c r="G233">
        <v>808.18757006799137</v>
      </c>
      <c r="H233">
        <v>766.65871486636911</v>
      </c>
      <c r="I233">
        <v>819.13172719111435</v>
      </c>
      <c r="J233">
        <v>800.23498982765705</v>
      </c>
      <c r="K233">
        <v>776.25358791190331</v>
      </c>
      <c r="L233">
        <v>823.61423346491233</v>
      </c>
      <c r="M233">
        <v>724.78485900397652</v>
      </c>
      <c r="N233">
        <v>734.64740664091414</v>
      </c>
      <c r="O233">
        <v>734.32992172603508</v>
      </c>
      <c r="Q233">
        <v>4.782626374972735E-2</v>
      </c>
      <c r="R233">
        <v>4.7435753896417729E-2</v>
      </c>
      <c r="S233">
        <v>4.7796641807280396E-2</v>
      </c>
      <c r="T233">
        <v>4.964244420682655E-2</v>
      </c>
      <c r="U233">
        <v>4.7109861679982296E-2</v>
      </c>
      <c r="V233">
        <v>4.6551287889952213E-2</v>
      </c>
      <c r="W233">
        <v>4.8283452814749273E-2</v>
      </c>
      <c r="X233">
        <v>4.4135612566398322E-2</v>
      </c>
      <c r="Y233">
        <v>5.0711653556442568E-2</v>
      </c>
      <c r="Z233">
        <v>4.9897899877047305E-2</v>
      </c>
      <c r="AB233">
        <v>40.365463536937519</v>
      </c>
      <c r="AC233">
        <v>39.230580176280846</v>
      </c>
      <c r="AD233">
        <v>37.324991541533436</v>
      </c>
      <c r="AE233">
        <v>42.091700434334015</v>
      </c>
      <c r="AF233">
        <v>38.460211869486869</v>
      </c>
      <c r="AG233">
        <v>38.252627690815963</v>
      </c>
      <c r="AH233">
        <v>41.840353165843034</v>
      </c>
      <c r="AI233">
        <v>34.734507336305526</v>
      </c>
      <c r="AJ233">
        <v>39.987386572921785</v>
      </c>
      <c r="AK233">
        <v>39.43929626480557</v>
      </c>
      <c r="AM233" t="s">
        <v>13</v>
      </c>
      <c r="AN233" t="s">
        <v>14</v>
      </c>
      <c r="AO233">
        <v>49</v>
      </c>
      <c r="AP233">
        <v>40.365463536937519</v>
      </c>
      <c r="AS233" t="s">
        <v>13</v>
      </c>
      <c r="AT233" t="s">
        <v>14</v>
      </c>
      <c r="AU233">
        <v>49</v>
      </c>
      <c r="AV233">
        <v>40.365463536937519</v>
      </c>
      <c r="AX233">
        <v>37.782748362284607</v>
      </c>
      <c r="AY233">
        <v>38.760765375762723</v>
      </c>
      <c r="AZ233">
        <v>38.652591885323012</v>
      </c>
      <c r="BA233">
        <v>36.666421903225988</v>
      </c>
      <c r="BB233">
        <v>39.176010030411945</v>
      </c>
      <c r="BC233">
        <v>38.272249685257911</v>
      </c>
      <c r="BD233">
        <v>37.125308832146857</v>
      </c>
      <c r="BE233">
        <v>39.390391557722417</v>
      </c>
      <c r="BF233">
        <v>34.66375182853313</v>
      </c>
      <c r="BG233">
        <v>35.135440633061563</v>
      </c>
    </row>
    <row r="234" spans="1:59">
      <c r="A234" t="s">
        <v>13</v>
      </c>
      <c r="B234" t="s">
        <v>14</v>
      </c>
      <c r="C234">
        <v>50</v>
      </c>
      <c r="D234">
        <v>50</v>
      </c>
      <c r="E234">
        <v>722</v>
      </c>
      <c r="F234">
        <v>797.53683059554999</v>
      </c>
      <c r="G234">
        <v>818.25314897312307</v>
      </c>
      <c r="H234">
        <v>816.43033653479472</v>
      </c>
      <c r="I234">
        <v>776.46553758818334</v>
      </c>
      <c r="J234">
        <v>826.8393209000601</v>
      </c>
      <c r="K234">
        <v>809.08000953290116</v>
      </c>
      <c r="L234">
        <v>784.69964501670643</v>
      </c>
      <c r="M234">
        <v>830.49899275539167</v>
      </c>
      <c r="N234">
        <v>734.16134459664499</v>
      </c>
      <c r="O234">
        <v>744.3127859236954</v>
      </c>
      <c r="Q234">
        <v>5.4880905987745747E-2</v>
      </c>
      <c r="R234">
        <v>5.1040685038925539E-2</v>
      </c>
      <c r="S234">
        <v>5.0543994710027206E-2</v>
      </c>
      <c r="T234">
        <v>5.1023588003952201E-2</v>
      </c>
      <c r="U234">
        <v>5.2938676164523982E-2</v>
      </c>
      <c r="V234">
        <v>5.0318242834135149E-2</v>
      </c>
      <c r="W234">
        <v>4.9828461690285E-2</v>
      </c>
      <c r="X234">
        <v>5.1616371738885579E-2</v>
      </c>
      <c r="Y234">
        <v>4.7320212758956426E-2</v>
      </c>
      <c r="Z234">
        <v>5.431990465893792E-2</v>
      </c>
      <c r="AB234">
        <v>37.881706849071989</v>
      </c>
      <c r="AC234">
        <v>35.189100336293237</v>
      </c>
      <c r="AD234">
        <v>34.191006373780155</v>
      </c>
      <c r="AE234">
        <v>32.480854890110827</v>
      </c>
      <c r="AF234">
        <v>36.534349272328761</v>
      </c>
      <c r="AG234">
        <v>33.510648515095049</v>
      </c>
      <c r="AH234">
        <v>33.210575932608201</v>
      </c>
      <c r="AI234">
        <v>36.350478569872635</v>
      </c>
      <c r="AJ234">
        <v>30.190709106819408</v>
      </c>
      <c r="AK234">
        <v>34.625816972758216</v>
      </c>
      <c r="AM234" t="s">
        <v>13</v>
      </c>
      <c r="AN234" t="s">
        <v>14</v>
      </c>
      <c r="AO234">
        <v>50</v>
      </c>
      <c r="AP234">
        <v>37.881706849071989</v>
      </c>
      <c r="AS234" t="s">
        <v>13</v>
      </c>
      <c r="AT234" t="s">
        <v>14</v>
      </c>
      <c r="AU234">
        <v>50</v>
      </c>
      <c r="AV234">
        <v>37.881706849071989</v>
      </c>
      <c r="AX234">
        <v>39.624014123152428</v>
      </c>
      <c r="AY234">
        <v>43.769543821679086</v>
      </c>
      <c r="AZ234">
        <v>44.906474142970886</v>
      </c>
      <c r="BA234">
        <v>44.806436544909694</v>
      </c>
      <c r="BB234">
        <v>42.613132171101554</v>
      </c>
      <c r="BC234">
        <v>45.377691037287732</v>
      </c>
      <c r="BD234">
        <v>44.403043939739582</v>
      </c>
      <c r="BE234">
        <v>43.065027446779325</v>
      </c>
      <c r="BF234">
        <v>45.578537144326184</v>
      </c>
      <c r="BG234">
        <v>40.291439732645486</v>
      </c>
    </row>
    <row r="235" spans="1:59">
      <c r="A235" t="s">
        <v>13</v>
      </c>
      <c r="B235" t="s">
        <v>14</v>
      </c>
      <c r="C235">
        <v>50</v>
      </c>
      <c r="D235">
        <v>51</v>
      </c>
      <c r="E235">
        <v>714</v>
      </c>
      <c r="F235">
        <v>731.56680139325988</v>
      </c>
      <c r="G235">
        <v>804.8349535120293</v>
      </c>
      <c r="H235">
        <v>826.32524027940303</v>
      </c>
      <c r="I235">
        <v>825.33354588279315</v>
      </c>
      <c r="J235">
        <v>786.96524475587478</v>
      </c>
      <c r="K235">
        <v>834.75641214774316</v>
      </c>
      <c r="L235">
        <v>818.22541910213636</v>
      </c>
      <c r="M235">
        <v>793.61024462924922</v>
      </c>
      <c r="N235">
        <v>837.89784381360823</v>
      </c>
      <c r="O235">
        <v>744.07231236217751</v>
      </c>
      <c r="Q235">
        <v>5.3991918723625118E-2</v>
      </c>
      <c r="R235">
        <v>5.3856928264734476E-2</v>
      </c>
      <c r="S235">
        <v>5.0343149704315381E-2</v>
      </c>
      <c r="T235">
        <v>4.9799561708457583E-2</v>
      </c>
      <c r="U235">
        <v>5.0201849787034875E-2</v>
      </c>
      <c r="V235">
        <v>5.1919826025275513E-2</v>
      </c>
      <c r="W235">
        <v>4.9498127730733053E-2</v>
      </c>
      <c r="X235">
        <v>4.892541826065782E-2</v>
      </c>
      <c r="Y235">
        <v>5.0686066565721631E-2</v>
      </c>
      <c r="Z235">
        <v>4.6602388333517042E-2</v>
      </c>
      <c r="AB235">
        <v>35.627287250198378</v>
      </c>
      <c r="AC235">
        <v>38.362276611197906</v>
      </c>
      <c r="AD235">
        <v>35.7973784116069</v>
      </c>
      <c r="AE235">
        <v>34.797808457310921</v>
      </c>
      <c r="AF235">
        <v>33.149899782146804</v>
      </c>
      <c r="AG235">
        <v>36.992228143049516</v>
      </c>
      <c r="AH235">
        <v>34.138380487090615</v>
      </c>
      <c r="AI235">
        <v>33.797147967022113</v>
      </c>
      <c r="AJ235">
        <v>36.854478712417695</v>
      </c>
      <c r="AK235">
        <v>30.908308829850473</v>
      </c>
      <c r="AM235" t="s">
        <v>13</v>
      </c>
      <c r="AN235" t="s">
        <v>14</v>
      </c>
      <c r="AO235">
        <v>51</v>
      </c>
      <c r="AP235">
        <v>35.627287250198378</v>
      </c>
      <c r="AS235" t="s">
        <v>13</v>
      </c>
      <c r="AT235" t="s">
        <v>14</v>
      </c>
      <c r="AU235">
        <v>51</v>
      </c>
      <c r="AV235">
        <v>35.627287250198378</v>
      </c>
      <c r="AX235">
        <v>38.550229968668333</v>
      </c>
      <c r="AY235">
        <v>39.498695281727286</v>
      </c>
      <c r="AZ235">
        <v>43.454583395954089</v>
      </c>
      <c r="BA235">
        <v>44.614885212445522</v>
      </c>
      <c r="BB235">
        <v>44.561341729185088</v>
      </c>
      <c r="BC235">
        <v>42.489763533176941</v>
      </c>
      <c r="BD235">
        <v>45.070100358705858</v>
      </c>
      <c r="BE235">
        <v>44.177560325766642</v>
      </c>
      <c r="BF235">
        <v>42.848539826258673</v>
      </c>
      <c r="BG235">
        <v>45.239712281885069</v>
      </c>
    </row>
    <row r="236" spans="1:59">
      <c r="A236" t="s">
        <v>13</v>
      </c>
      <c r="B236" t="s">
        <v>14</v>
      </c>
      <c r="C236">
        <v>50</v>
      </c>
      <c r="D236">
        <v>52</v>
      </c>
      <c r="E236">
        <v>771</v>
      </c>
      <c r="F236">
        <v>723.6334811605883</v>
      </c>
      <c r="G236">
        <v>741.88305399253329</v>
      </c>
      <c r="H236">
        <v>813.3248102558216</v>
      </c>
      <c r="I236">
        <v>835.28296019744937</v>
      </c>
      <c r="J236">
        <v>834.97346894703412</v>
      </c>
      <c r="K236">
        <v>798.14440371049182</v>
      </c>
      <c r="L236">
        <v>843.85235333088315</v>
      </c>
      <c r="M236">
        <v>828.33949641572929</v>
      </c>
      <c r="N236">
        <v>803.33344006142465</v>
      </c>
      <c r="O236">
        <v>846.40839903482708</v>
      </c>
      <c r="Q236">
        <v>4.5949692340905922E-2</v>
      </c>
      <c r="R236">
        <v>5.0821168379906682E-2</v>
      </c>
      <c r="S236">
        <v>5.0706855971975807E-2</v>
      </c>
      <c r="T236">
        <v>4.758124904173041E-2</v>
      </c>
      <c r="U236">
        <v>4.7064644045900363E-2</v>
      </c>
      <c r="V236">
        <v>4.743265312595376E-2</v>
      </c>
      <c r="W236">
        <v>4.8933038139479822E-2</v>
      </c>
      <c r="X236">
        <v>4.683003649829607E-2</v>
      </c>
      <c r="Y236">
        <v>4.6176756042531519E-2</v>
      </c>
      <c r="Z236">
        <v>4.7829059703343488E-2</v>
      </c>
      <c r="AB236">
        <v>30.179353874104226</v>
      </c>
      <c r="AC236">
        <v>32.926412721906686</v>
      </c>
      <c r="AD236">
        <v>35.184498070917982</v>
      </c>
      <c r="AE236">
        <v>32.916096637227064</v>
      </c>
      <c r="AF236">
        <v>32.018319435796336</v>
      </c>
      <c r="AG236">
        <v>30.611915912713801</v>
      </c>
      <c r="AH236">
        <v>33.876146292166723</v>
      </c>
      <c r="AI236">
        <v>31.436310199865915</v>
      </c>
      <c r="AJ236">
        <v>31.108595027372445</v>
      </c>
      <c r="AK236">
        <v>33.783356029343196</v>
      </c>
      <c r="AM236" t="s">
        <v>13</v>
      </c>
      <c r="AN236" t="s">
        <v>14</v>
      </c>
      <c r="AO236">
        <v>52</v>
      </c>
      <c r="AP236">
        <v>30.179353874104226</v>
      </c>
      <c r="AS236" t="s">
        <v>13</v>
      </c>
      <c r="AT236" t="s">
        <v>14</v>
      </c>
      <c r="AU236">
        <v>52</v>
      </c>
      <c r="AV236">
        <v>30.179353874104226</v>
      </c>
      <c r="AX236">
        <v>35.427212794838468</v>
      </c>
      <c r="AY236">
        <v>33.250735826907771</v>
      </c>
      <c r="AZ236">
        <v>34.0892980838886</v>
      </c>
      <c r="BA236">
        <v>37.372024804480688</v>
      </c>
      <c r="BB236">
        <v>38.380995038673966</v>
      </c>
      <c r="BC236">
        <v>38.366774010935181</v>
      </c>
      <c r="BD236">
        <v>36.674489794112908</v>
      </c>
      <c r="BE236">
        <v>38.77475601670352</v>
      </c>
      <c r="BF236">
        <v>38.061945014123701</v>
      </c>
      <c r="BG236">
        <v>36.912924417984051</v>
      </c>
    </row>
    <row r="237" spans="1:59">
      <c r="A237" t="s">
        <v>13</v>
      </c>
      <c r="B237" t="s">
        <v>14</v>
      </c>
      <c r="C237">
        <v>50</v>
      </c>
      <c r="D237">
        <v>53</v>
      </c>
      <c r="E237">
        <v>739</v>
      </c>
      <c r="F237">
        <v>777.79556348124572</v>
      </c>
      <c r="G237">
        <v>732.97759339449783</v>
      </c>
      <c r="H237">
        <v>751.40364159449348</v>
      </c>
      <c r="I237">
        <v>821.24011067777303</v>
      </c>
      <c r="J237">
        <v>843.95599054473269</v>
      </c>
      <c r="K237">
        <v>844.168385347156</v>
      </c>
      <c r="L237">
        <v>808.94294408630185</v>
      </c>
      <c r="M237">
        <v>852.56637834544313</v>
      </c>
      <c r="N237">
        <v>838.18256729887275</v>
      </c>
      <c r="O237">
        <v>812.98659756457369</v>
      </c>
      <c r="Q237">
        <v>4.6061586143992597E-2</v>
      </c>
      <c r="R237">
        <v>4.5104526591011065E-2</v>
      </c>
      <c r="S237">
        <v>4.9541398670628643E-2</v>
      </c>
      <c r="T237">
        <v>4.9498304872806737E-2</v>
      </c>
      <c r="U237">
        <v>4.6538711301442902E-2</v>
      </c>
      <c r="V237">
        <v>4.6016239488828437E-2</v>
      </c>
      <c r="W237">
        <v>4.6363361665143633E-2</v>
      </c>
      <c r="X237">
        <v>4.7745233278326409E-2</v>
      </c>
      <c r="Y237">
        <v>4.5845077513569185E-2</v>
      </c>
      <c r="Z237">
        <v>4.5216977364451856E-2</v>
      </c>
      <c r="AB237">
        <v>32.360018747415474</v>
      </c>
      <c r="AC237">
        <v>28.918010694416502</v>
      </c>
      <c r="AD237">
        <v>31.431398698955128</v>
      </c>
      <c r="AE237">
        <v>33.52783514862049</v>
      </c>
      <c r="AF237">
        <v>31.503622954320573</v>
      </c>
      <c r="AG237">
        <v>30.64282032499619</v>
      </c>
      <c r="AH237">
        <v>29.320834282679325</v>
      </c>
      <c r="AI237">
        <v>32.301502837107407</v>
      </c>
      <c r="AJ237">
        <v>30.104916414424618</v>
      </c>
      <c r="AK237">
        <v>29.726885722612064</v>
      </c>
      <c r="AM237" t="s">
        <v>13</v>
      </c>
      <c r="AN237" t="s">
        <v>14</v>
      </c>
      <c r="AO237">
        <v>53</v>
      </c>
      <c r="AP237">
        <v>32.360018747415474</v>
      </c>
      <c r="AS237" t="s">
        <v>13</v>
      </c>
      <c r="AT237" t="s">
        <v>14</v>
      </c>
      <c r="AU237">
        <v>53</v>
      </c>
      <c r="AV237">
        <v>32.360018747415474</v>
      </c>
      <c r="AX237">
        <v>34.039512160410531</v>
      </c>
      <c r="AY237">
        <v>35.826497349706663</v>
      </c>
      <c r="AZ237">
        <v>33.762110559757041</v>
      </c>
      <c r="BA237">
        <v>34.610843566214498</v>
      </c>
      <c r="BB237">
        <v>37.827622102886259</v>
      </c>
      <c r="BC237">
        <v>38.873951560214806</v>
      </c>
      <c r="BD237">
        <v>38.883734801703163</v>
      </c>
      <c r="BE237">
        <v>37.26119510460618</v>
      </c>
      <c r="BF237">
        <v>39.270559679630416</v>
      </c>
      <c r="BG237">
        <v>38.608018528029902</v>
      </c>
    </row>
    <row r="238" spans="1:59">
      <c r="A238" t="s">
        <v>13</v>
      </c>
      <c r="B238" t="s">
        <v>14</v>
      </c>
      <c r="C238">
        <v>50</v>
      </c>
      <c r="D238">
        <v>54</v>
      </c>
      <c r="E238">
        <v>729</v>
      </c>
      <c r="F238">
        <v>741.9417974938998</v>
      </c>
      <c r="G238">
        <v>780.25428299633802</v>
      </c>
      <c r="H238">
        <v>737.6239601566964</v>
      </c>
      <c r="I238">
        <v>757.06455364915053</v>
      </c>
      <c r="J238">
        <v>825.21123944428723</v>
      </c>
      <c r="K238">
        <v>848.1634337239276</v>
      </c>
      <c r="L238">
        <v>849.04594886114978</v>
      </c>
      <c r="M238">
        <v>815.24932292151618</v>
      </c>
      <c r="N238">
        <v>857.13428044529962</v>
      </c>
      <c r="O238">
        <v>843.59818593190835</v>
      </c>
      <c r="Q238">
        <v>4.2169610284482198E-2</v>
      </c>
      <c r="R238">
        <v>4.1992067669581544E-2</v>
      </c>
      <c r="S238">
        <v>4.114453059583445E-2</v>
      </c>
      <c r="T238">
        <v>4.5165002168525932E-2</v>
      </c>
      <c r="U238">
        <v>4.5037023576267057E-2</v>
      </c>
      <c r="V238">
        <v>4.2501615205493032E-2</v>
      </c>
      <c r="W238">
        <v>4.2023330257670827E-2</v>
      </c>
      <c r="X238">
        <v>4.2280352960516659E-2</v>
      </c>
      <c r="Y238">
        <v>4.3493287893143398E-2</v>
      </c>
      <c r="Z238">
        <v>4.1793875820171814E-2</v>
      </c>
      <c r="AB238">
        <v>29.92890017809248</v>
      </c>
      <c r="AC238">
        <v>30.942231465501084</v>
      </c>
      <c r="AD238">
        <v>27.766020861790373</v>
      </c>
      <c r="AE238">
        <v>30.110364274345777</v>
      </c>
      <c r="AF238">
        <v>31.996464126474756</v>
      </c>
      <c r="AG238">
        <v>30.151318872236619</v>
      </c>
      <c r="AH238">
        <v>29.346721296246422</v>
      </c>
      <c r="AI238">
        <v>28.118746772781915</v>
      </c>
      <c r="AJ238">
        <v>30.834505207931706</v>
      </c>
      <c r="AK238">
        <v>28.843481014730337</v>
      </c>
      <c r="AM238" t="s">
        <v>13</v>
      </c>
      <c r="AN238" t="s">
        <v>14</v>
      </c>
      <c r="AO238">
        <v>54</v>
      </c>
      <c r="AP238">
        <v>29.92890017809248</v>
      </c>
      <c r="AS238" t="s">
        <v>13</v>
      </c>
      <c r="AT238" t="s">
        <v>14</v>
      </c>
      <c r="AU238">
        <v>54</v>
      </c>
      <c r="AV238">
        <v>29.92890017809248</v>
      </c>
      <c r="AX238">
        <v>30.741645897387521</v>
      </c>
      <c r="AY238">
        <v>31.287396454085965</v>
      </c>
      <c r="AZ238">
        <v>32.903019036753662</v>
      </c>
      <c r="BA238">
        <v>31.10531493630431</v>
      </c>
      <c r="BB238">
        <v>31.925117187580142</v>
      </c>
      <c r="BC238">
        <v>34.798836369740116</v>
      </c>
      <c r="BD238">
        <v>35.766721457686273</v>
      </c>
      <c r="BE238">
        <v>35.803936777093085</v>
      </c>
      <c r="BF238">
        <v>34.378746232288314</v>
      </c>
      <c r="BG238">
        <v>36.145018567848354</v>
      </c>
    </row>
    <row r="239" spans="1:59">
      <c r="A239" t="s">
        <v>13</v>
      </c>
      <c r="B239" t="s">
        <v>14</v>
      </c>
      <c r="C239">
        <v>55</v>
      </c>
      <c r="D239">
        <v>55</v>
      </c>
      <c r="E239">
        <v>711</v>
      </c>
      <c r="F239">
        <v>736.22117794994381</v>
      </c>
      <c r="G239">
        <v>749.89102623384804</v>
      </c>
      <c r="H239">
        <v>787.68490748513943</v>
      </c>
      <c r="I239">
        <v>747.69717999565819</v>
      </c>
      <c r="J239">
        <v>767.87112935523783</v>
      </c>
      <c r="K239">
        <v>834.51157319603499</v>
      </c>
      <c r="L239">
        <v>857.72080592578379</v>
      </c>
      <c r="M239">
        <v>859.53800812006114</v>
      </c>
      <c r="N239">
        <v>827.35645604511308</v>
      </c>
      <c r="O239">
        <v>867.15496892626561</v>
      </c>
      <c r="Q239">
        <v>5.0439575733384728E-2</v>
      </c>
      <c r="R239">
        <v>5.0677934324331396E-2</v>
      </c>
      <c r="S239">
        <v>5.0673121215779944E-2</v>
      </c>
      <c r="T239">
        <v>4.9557717238864922E-2</v>
      </c>
      <c r="U239">
        <v>5.4242131877978293E-2</v>
      </c>
      <c r="V239">
        <v>5.4203013752995688E-2</v>
      </c>
      <c r="W239">
        <v>5.1202654435460557E-2</v>
      </c>
      <c r="X239">
        <v>5.086861188312277E-2</v>
      </c>
      <c r="Y239">
        <v>5.1129148152495571E-2</v>
      </c>
      <c r="Z239">
        <v>5.2459948535138301E-2</v>
      </c>
      <c r="AB239">
        <v>37.645367646885965</v>
      </c>
      <c r="AC239">
        <v>36.986308940732528</v>
      </c>
      <c r="AD239">
        <v>38.165111084409602</v>
      </c>
      <c r="AE239">
        <v>34.399215926262123</v>
      </c>
      <c r="AF239">
        <v>37.168698879605707</v>
      </c>
      <c r="AG239">
        <v>39.369021834584956</v>
      </c>
      <c r="AH239">
        <v>37.210046487901138</v>
      </c>
      <c r="AI239">
        <v>36.243230971198329</v>
      </c>
      <c r="AJ239">
        <v>34.761257940869939</v>
      </c>
      <c r="AK239">
        <v>37.925791435768275</v>
      </c>
      <c r="AM239" t="s">
        <v>13</v>
      </c>
      <c r="AN239" t="s">
        <v>14</v>
      </c>
      <c r="AO239">
        <v>55</v>
      </c>
      <c r="AP239">
        <v>37.645367646885965</v>
      </c>
      <c r="AS239" t="s">
        <v>13</v>
      </c>
      <c r="AT239" t="s">
        <v>14</v>
      </c>
      <c r="AU239">
        <v>55</v>
      </c>
      <c r="AV239">
        <v>37.645367646885965</v>
      </c>
      <c r="AX239">
        <v>35.862538346436544</v>
      </c>
      <c r="AY239">
        <v>37.134683861727908</v>
      </c>
      <c r="AZ239">
        <v>37.824185209507775</v>
      </c>
      <c r="BA239">
        <v>39.730492545140834</v>
      </c>
      <c r="BB239">
        <v>37.713528536029195</v>
      </c>
      <c r="BC239">
        <v>38.73109398259318</v>
      </c>
      <c r="BD239">
        <v>42.09240969660744</v>
      </c>
      <c r="BE239">
        <v>43.263073548593354</v>
      </c>
      <c r="BF239">
        <v>43.354732456294478</v>
      </c>
      <c r="BG239">
        <v>41.731508623192276</v>
      </c>
    </row>
    <row r="240" spans="1:59">
      <c r="A240" t="s">
        <v>13</v>
      </c>
      <c r="B240" t="s">
        <v>14</v>
      </c>
      <c r="C240">
        <v>55</v>
      </c>
      <c r="D240">
        <v>56</v>
      </c>
      <c r="E240">
        <v>732</v>
      </c>
      <c r="F240">
        <v>719.49742310749878</v>
      </c>
      <c r="G240">
        <v>745.44659987031423</v>
      </c>
      <c r="H240">
        <v>759.95038515041472</v>
      </c>
      <c r="I240">
        <v>797.19524858102966</v>
      </c>
      <c r="J240">
        <v>759.61670306070118</v>
      </c>
      <c r="K240">
        <v>780.65045147088176</v>
      </c>
      <c r="L240">
        <v>846.24160927775006</v>
      </c>
      <c r="M240">
        <v>869.83883960292258</v>
      </c>
      <c r="N240">
        <v>872.5617316890789</v>
      </c>
      <c r="O240">
        <v>841.8384330404898</v>
      </c>
      <c r="Q240">
        <v>4.8047041169866807E-2</v>
      </c>
      <c r="R240">
        <v>5.0295410359855762E-2</v>
      </c>
      <c r="S240">
        <v>5.0442314173339872E-2</v>
      </c>
      <c r="T240">
        <v>5.0352565494666914E-2</v>
      </c>
      <c r="U240">
        <v>4.9331449519316062E-2</v>
      </c>
      <c r="V240">
        <v>5.3763680862280845E-2</v>
      </c>
      <c r="W240">
        <v>5.3674814862482531E-2</v>
      </c>
      <c r="X240">
        <v>5.0855712984870023E-2</v>
      </c>
      <c r="Y240">
        <v>5.0520967056089293E-2</v>
      </c>
      <c r="Z240">
        <v>5.0734988070633209E-2</v>
      </c>
      <c r="AB240">
        <v>30.040824735261747</v>
      </c>
      <c r="AC240">
        <v>31.641724300498321</v>
      </c>
      <c r="AD240">
        <v>31.10212922545837</v>
      </c>
      <c r="AE240">
        <v>31.984310172351663</v>
      </c>
      <c r="AF240">
        <v>29.006101785991525</v>
      </c>
      <c r="AG240">
        <v>31.230427487379021</v>
      </c>
      <c r="AH240">
        <v>32.922883778817166</v>
      </c>
      <c r="AI240">
        <v>31.184919035125269</v>
      </c>
      <c r="AJ240">
        <v>30.403281064359145</v>
      </c>
      <c r="AK240">
        <v>29.218151111861022</v>
      </c>
      <c r="AM240" t="s">
        <v>13</v>
      </c>
      <c r="AN240" t="s">
        <v>14</v>
      </c>
      <c r="AO240">
        <v>56</v>
      </c>
      <c r="AP240">
        <v>30.040824735261747</v>
      </c>
      <c r="AS240" t="s">
        <v>13</v>
      </c>
      <c r="AT240" t="s">
        <v>14</v>
      </c>
      <c r="AU240">
        <v>56</v>
      </c>
      <c r="AV240">
        <v>30.040824735261747</v>
      </c>
      <c r="AX240">
        <v>35.1704341363425</v>
      </c>
      <c r="AY240">
        <v>34.56972230965907</v>
      </c>
      <c r="AZ240">
        <v>35.816503473906216</v>
      </c>
      <c r="BA240">
        <v>36.513367442378112</v>
      </c>
      <c r="BB240">
        <v>38.302872928994937</v>
      </c>
      <c r="BC240">
        <v>36.497335005276</v>
      </c>
      <c r="BD240">
        <v>37.507944381096564</v>
      </c>
      <c r="BE240">
        <v>40.6594054406224</v>
      </c>
      <c r="BF240">
        <v>41.793182537550791</v>
      </c>
      <c r="BG240">
        <v>41.924009445715448</v>
      </c>
    </row>
    <row r="241" spans="1:59">
      <c r="A241" t="s">
        <v>13</v>
      </c>
      <c r="B241" t="s">
        <v>14</v>
      </c>
      <c r="C241">
        <v>55</v>
      </c>
      <c r="D241">
        <v>57</v>
      </c>
      <c r="E241">
        <v>714</v>
      </c>
      <c r="F241">
        <v>733.50648397129578</v>
      </c>
      <c r="G241">
        <v>722.94819286063819</v>
      </c>
      <c r="H241">
        <v>748.62814343065895</v>
      </c>
      <c r="I241">
        <v>763.88205560339327</v>
      </c>
      <c r="J241">
        <v>800.63113068850157</v>
      </c>
      <c r="K241">
        <v>765.41587737960162</v>
      </c>
      <c r="L241">
        <v>787.26263521580142</v>
      </c>
      <c r="M241">
        <v>851.41551024374326</v>
      </c>
      <c r="N241">
        <v>875.27815364292894</v>
      </c>
      <c r="O241">
        <v>878.80440398399003</v>
      </c>
      <c r="Q241">
        <v>4.4572965662271098E-2</v>
      </c>
      <c r="R241">
        <v>4.4712113796000541E-2</v>
      </c>
      <c r="S241">
        <v>4.6650704494683996E-2</v>
      </c>
      <c r="T241">
        <v>4.6904037964248413E-2</v>
      </c>
      <c r="U241">
        <v>4.6854802355531786E-2</v>
      </c>
      <c r="V241">
        <v>4.5877815457947738E-2</v>
      </c>
      <c r="W241">
        <v>4.9939670475129143E-2</v>
      </c>
      <c r="X241">
        <v>4.974532627370342E-2</v>
      </c>
      <c r="Y241">
        <v>4.726021311518562E-2</v>
      </c>
      <c r="Z241">
        <v>4.6913096909035147E-2</v>
      </c>
      <c r="AB241">
        <v>34.83364847229187</v>
      </c>
      <c r="AC241">
        <v>33.388883077374238</v>
      </c>
      <c r="AD241">
        <v>35.060791070025211</v>
      </c>
      <c r="AE241">
        <v>34.48839977884623</v>
      </c>
      <c r="AF241">
        <v>35.406555170710497</v>
      </c>
      <c r="AG241">
        <v>32.245970701059456</v>
      </c>
      <c r="AH241">
        <v>34.634141760987546</v>
      </c>
      <c r="AI241">
        <v>36.404476277896116</v>
      </c>
      <c r="AJ241">
        <v>34.571885109913239</v>
      </c>
      <c r="AK241">
        <v>33.734405243133175</v>
      </c>
      <c r="AM241" t="s">
        <v>13</v>
      </c>
      <c r="AN241" t="s">
        <v>14</v>
      </c>
      <c r="AO241">
        <v>57</v>
      </c>
      <c r="AP241">
        <v>34.83364847229187</v>
      </c>
      <c r="AS241" t="s">
        <v>13</v>
      </c>
      <c r="AT241" t="s">
        <v>14</v>
      </c>
      <c r="AU241">
        <v>57</v>
      </c>
      <c r="AV241">
        <v>34.83364847229187</v>
      </c>
      <c r="AX241">
        <v>31.825097482861565</v>
      </c>
      <c r="AY241">
        <v>32.694559323105771</v>
      </c>
      <c r="AZ241">
        <v>32.223944975978171</v>
      </c>
      <c r="BA241">
        <v>33.368576530944523</v>
      </c>
      <c r="BB241">
        <v>34.04848863443511</v>
      </c>
      <c r="BC241">
        <v>35.686503896323863</v>
      </c>
      <c r="BD241">
        <v>34.116855619798088</v>
      </c>
      <c r="BE241">
        <v>35.090630406662974</v>
      </c>
      <c r="BF241">
        <v>37.950114302419394</v>
      </c>
      <c r="BG241">
        <v>39.01374308726232</v>
      </c>
    </row>
    <row r="242" spans="1:59">
      <c r="A242" t="s">
        <v>13</v>
      </c>
      <c r="B242" t="s">
        <v>14</v>
      </c>
      <c r="C242">
        <v>55</v>
      </c>
      <c r="D242">
        <v>58</v>
      </c>
      <c r="E242">
        <v>723</v>
      </c>
      <c r="F242">
        <v>716.29401365949593</v>
      </c>
      <c r="G242">
        <v>735.28836210098063</v>
      </c>
      <c r="H242">
        <v>726.19300430829571</v>
      </c>
      <c r="I242">
        <v>751.63256673826288</v>
      </c>
      <c r="J242">
        <v>768.0567210965612</v>
      </c>
      <c r="K242">
        <v>804.23237347786755</v>
      </c>
      <c r="L242">
        <v>771.26117811546817</v>
      </c>
      <c r="M242">
        <v>793.84932353361523</v>
      </c>
      <c r="N242">
        <v>856.85477077484836</v>
      </c>
      <c r="O242">
        <v>881.05719601396936</v>
      </c>
      <c r="Q242">
        <v>4.2853507311879556E-2</v>
      </c>
      <c r="R242">
        <v>4.3555228095551089E-2</v>
      </c>
      <c r="S242">
        <v>4.3687948135324256E-2</v>
      </c>
      <c r="T242">
        <v>4.5530672128579072E-2</v>
      </c>
      <c r="U242">
        <v>4.5790686810186207E-2</v>
      </c>
      <c r="V242">
        <v>4.5685904247995596E-2</v>
      </c>
      <c r="W242">
        <v>4.4829415773759186E-2</v>
      </c>
      <c r="X242">
        <v>4.8613113631078647E-2</v>
      </c>
      <c r="Y242">
        <v>4.8531923473276992E-2</v>
      </c>
      <c r="Z242">
        <v>4.619048007071682E-2</v>
      </c>
      <c r="AB242">
        <v>31.215587135531784</v>
      </c>
      <c r="AC242">
        <v>32.340341995801602</v>
      </c>
      <c r="AD242">
        <v>31.104643391896694</v>
      </c>
      <c r="AE242">
        <v>32.53984574251642</v>
      </c>
      <c r="AF242">
        <v>32.060655651661868</v>
      </c>
      <c r="AG242">
        <v>32.808297856569027</v>
      </c>
      <c r="AH242">
        <v>30.025085392826636</v>
      </c>
      <c r="AI242">
        <v>32.158653808384116</v>
      </c>
      <c r="AJ242">
        <v>33.663015842230301</v>
      </c>
      <c r="AK242">
        <v>32.025141111739934</v>
      </c>
      <c r="AM242" t="s">
        <v>13</v>
      </c>
      <c r="AN242" t="s">
        <v>14</v>
      </c>
      <c r="AO242">
        <v>58</v>
      </c>
      <c r="AP242">
        <v>31.215587135531784</v>
      </c>
      <c r="AS242" t="s">
        <v>13</v>
      </c>
      <c r="AT242" t="s">
        <v>14</v>
      </c>
      <c r="AU242">
        <v>58</v>
      </c>
      <c r="AV242">
        <v>31.215587135531784</v>
      </c>
      <c r="AX242">
        <v>30.983085786488918</v>
      </c>
      <c r="AY242">
        <v>30.695710751812765</v>
      </c>
      <c r="AZ242">
        <v>31.509685201634316</v>
      </c>
      <c r="BA242">
        <v>31.119917219961334</v>
      </c>
      <c r="BB242">
        <v>32.210091694564944</v>
      </c>
      <c r="BC242">
        <v>32.913924313449719</v>
      </c>
      <c r="BD242">
        <v>34.464177897284046</v>
      </c>
      <c r="BE242">
        <v>33.051246535740056</v>
      </c>
      <c r="BF242">
        <v>34.01922779057842</v>
      </c>
      <c r="BG242">
        <v>36.719232184618846</v>
      </c>
    </row>
    <row r="243" spans="1:59">
      <c r="A243" t="s">
        <v>13</v>
      </c>
      <c r="B243" t="s">
        <v>14</v>
      </c>
      <c r="C243">
        <v>55</v>
      </c>
      <c r="D243">
        <v>59</v>
      </c>
      <c r="E243">
        <v>662</v>
      </c>
      <c r="F243">
        <v>726.79540209691527</v>
      </c>
      <c r="G243">
        <v>720.09457038553899</v>
      </c>
      <c r="H243">
        <v>738.64605412800324</v>
      </c>
      <c r="I243">
        <v>731.30829284511105</v>
      </c>
      <c r="J243">
        <v>756.79340089125731</v>
      </c>
      <c r="K243">
        <v>774.01657533831212</v>
      </c>
      <c r="L243">
        <v>809.72003772093285</v>
      </c>
      <c r="M243">
        <v>778.8404514686473</v>
      </c>
      <c r="N243">
        <v>802.26369825045913</v>
      </c>
      <c r="O243">
        <v>864.2572364067255</v>
      </c>
      <c r="Q243">
        <v>4.6239475798669057E-2</v>
      </c>
      <c r="R243">
        <v>4.2164805027816644E-2</v>
      </c>
      <c r="S243">
        <v>4.2865324198646047E-2</v>
      </c>
      <c r="T243">
        <v>4.3069559893699615E-2</v>
      </c>
      <c r="U243">
        <v>4.4785783671850064E-2</v>
      </c>
      <c r="V243">
        <v>4.5067730812990578E-2</v>
      </c>
      <c r="W243">
        <v>4.4899823743991582E-2</v>
      </c>
      <c r="X243">
        <v>4.4082929146013611E-2</v>
      </c>
      <c r="Y243">
        <v>4.769442556763135E-2</v>
      </c>
      <c r="Z243">
        <v>4.7513509265472459E-2</v>
      </c>
      <c r="AB243">
        <v>30.884345011905673</v>
      </c>
      <c r="AC243">
        <v>27.874153212390489</v>
      </c>
      <c r="AD243">
        <v>28.872362746979306</v>
      </c>
      <c r="AE243">
        <v>27.827269814071446</v>
      </c>
      <c r="AF243">
        <v>29.066495696481645</v>
      </c>
      <c r="AG243">
        <v>28.68795670262671</v>
      </c>
      <c r="AH243">
        <v>29.343842110975288</v>
      </c>
      <c r="AI243">
        <v>26.92738364042922</v>
      </c>
      <c r="AJ243">
        <v>28.801456306902374</v>
      </c>
      <c r="AK243">
        <v>30.134109406587449</v>
      </c>
      <c r="AM243" t="s">
        <v>13</v>
      </c>
      <c r="AN243" t="s">
        <v>14</v>
      </c>
      <c r="AO243">
        <v>59</v>
      </c>
      <c r="AP243">
        <v>30.884345011905673</v>
      </c>
      <c r="AS243" t="s">
        <v>13</v>
      </c>
      <c r="AT243" t="s">
        <v>14</v>
      </c>
      <c r="AU243">
        <v>59</v>
      </c>
      <c r="AV243">
        <v>30.884345011905673</v>
      </c>
      <c r="AX243">
        <v>30.610532978718915</v>
      </c>
      <c r="AY243">
        <v>33.606638405844258</v>
      </c>
      <c r="AZ243">
        <v>33.296795460095119</v>
      </c>
      <c r="BA243">
        <v>34.1546063436342</v>
      </c>
      <c r="BB243">
        <v>33.815312108377498</v>
      </c>
      <c r="BC243">
        <v>34.99373014510374</v>
      </c>
      <c r="BD243">
        <v>35.790120703124586</v>
      </c>
      <c r="BE243">
        <v>37.441030087894468</v>
      </c>
      <c r="BF243">
        <v>36.013174206708996</v>
      </c>
      <c r="BG243">
        <v>37.096252859402838</v>
      </c>
    </row>
    <row r="244" spans="1:59">
      <c r="A244" t="s">
        <v>13</v>
      </c>
      <c r="B244" t="s">
        <v>14</v>
      </c>
      <c r="C244">
        <v>60</v>
      </c>
      <c r="D244">
        <v>60</v>
      </c>
      <c r="E244">
        <v>713</v>
      </c>
      <c r="F244">
        <v>669.86025869614616</v>
      </c>
      <c r="G244">
        <v>732.87797786948079</v>
      </c>
      <c r="H244">
        <v>727.08981653156638</v>
      </c>
      <c r="I244">
        <v>744.49006387604015</v>
      </c>
      <c r="J244">
        <v>739.26439624817783</v>
      </c>
      <c r="K244">
        <v>764.91567088834711</v>
      </c>
      <c r="L244">
        <v>783.26823747397577</v>
      </c>
      <c r="M244">
        <v>818.58231255459953</v>
      </c>
      <c r="N244">
        <v>790.19656129869679</v>
      </c>
      <c r="O244">
        <v>814.76974617203882</v>
      </c>
      <c r="Q244">
        <v>5.1669503453940252E-2</v>
      </c>
      <c r="R244">
        <v>5.6132563678857238E-2</v>
      </c>
      <c r="S244">
        <v>5.153713955768735E-2</v>
      </c>
      <c r="T244">
        <v>5.2309635479717106E-2</v>
      </c>
      <c r="U244">
        <v>5.278453039569015E-2</v>
      </c>
      <c r="V244">
        <v>5.4662465111048116E-2</v>
      </c>
      <c r="W244">
        <v>5.5042396309050251E-2</v>
      </c>
      <c r="X244">
        <v>5.4863154248702584E-2</v>
      </c>
      <c r="Y244">
        <v>5.4033421952061816E-2</v>
      </c>
      <c r="Z244">
        <v>5.8380701823316873E-2</v>
      </c>
      <c r="AB244">
        <v>29.845608161366194</v>
      </c>
      <c r="AC244">
        <v>34.782581903231787</v>
      </c>
      <c r="AD244">
        <v>31.546965229382749</v>
      </c>
      <c r="AE244">
        <v>32.558892183969256</v>
      </c>
      <c r="AF244">
        <v>31.518270173264362</v>
      </c>
      <c r="AG244">
        <v>32.814566453463655</v>
      </c>
      <c r="AH244">
        <v>32.418472174026306</v>
      </c>
      <c r="AI244">
        <v>33.079451807528223</v>
      </c>
      <c r="AJ244">
        <v>30.48346264019245</v>
      </c>
      <c r="AK244">
        <v>32.506112265661599</v>
      </c>
      <c r="AM244" t="s">
        <v>13</v>
      </c>
      <c r="AN244" t="s">
        <v>14</v>
      </c>
      <c r="AO244">
        <v>60</v>
      </c>
      <c r="AP244">
        <v>29.845608161366194</v>
      </c>
      <c r="AS244" t="s">
        <v>13</v>
      </c>
      <c r="AT244" t="s">
        <v>14</v>
      </c>
      <c r="AU244">
        <v>60</v>
      </c>
      <c r="AV244">
        <v>29.845608161366194</v>
      </c>
      <c r="AX244">
        <v>36.840355962659402</v>
      </c>
      <c r="AY244">
        <v>34.611346950357834</v>
      </c>
      <c r="AZ244">
        <v>37.867441208843886</v>
      </c>
      <c r="BA244">
        <v>37.568369786602553</v>
      </c>
      <c r="BB244">
        <v>38.467431926867256</v>
      </c>
      <c r="BC244">
        <v>38.19742427532028</v>
      </c>
      <c r="BD244">
        <v>39.522812898938476</v>
      </c>
      <c r="BE244">
        <v>40.471080901523287</v>
      </c>
      <c r="BF244">
        <v>42.295741625874278</v>
      </c>
      <c r="BG244">
        <v>40.829063953314723</v>
      </c>
    </row>
    <row r="245" spans="1:59">
      <c r="A245" t="s">
        <v>13</v>
      </c>
      <c r="B245" t="s">
        <v>14</v>
      </c>
      <c r="C245">
        <v>60</v>
      </c>
      <c r="D245">
        <v>61</v>
      </c>
      <c r="E245">
        <v>710</v>
      </c>
      <c r="F245">
        <v>724.00299073836004</v>
      </c>
      <c r="G245">
        <v>681.33594543352876</v>
      </c>
      <c r="H245">
        <v>742.68049565086028</v>
      </c>
      <c r="I245">
        <v>738.32026798904133</v>
      </c>
      <c r="J245">
        <v>755.17612557573807</v>
      </c>
      <c r="K245">
        <v>751.30957819001424</v>
      </c>
      <c r="L245">
        <v>777.2564056151715</v>
      </c>
      <c r="M245">
        <v>796.78116457134695</v>
      </c>
      <c r="N245">
        <v>832.06387141195125</v>
      </c>
      <c r="O245">
        <v>805.80661528939754</v>
      </c>
      <c r="Q245">
        <v>5.1285936568558947E-2</v>
      </c>
      <c r="R245">
        <v>4.9832061019543891E-2</v>
      </c>
      <c r="S245">
        <v>5.4043407508586244E-2</v>
      </c>
      <c r="T245">
        <v>4.9813863421476458E-2</v>
      </c>
      <c r="U245">
        <v>5.0495152737478358E-2</v>
      </c>
      <c r="V245">
        <v>5.0952355185278006E-2</v>
      </c>
      <c r="W245">
        <v>5.2682746176045007E-2</v>
      </c>
      <c r="X245">
        <v>5.2999349730452637E-2</v>
      </c>
      <c r="Y245">
        <v>5.2826356447838965E-2</v>
      </c>
      <c r="Z245">
        <v>5.1995806289897334E-2</v>
      </c>
      <c r="AB245">
        <v>27.324210339443617</v>
      </c>
      <c r="AC245">
        <v>25.279727000259602</v>
      </c>
      <c r="AD245">
        <v>29.232557015105044</v>
      </c>
      <c r="AE245">
        <v>26.657649332440101</v>
      </c>
      <c r="AF245">
        <v>27.406878017499743</v>
      </c>
      <c r="AG245">
        <v>26.619116621876845</v>
      </c>
      <c r="AH245">
        <v>27.625725956971692</v>
      </c>
      <c r="AI245">
        <v>27.309266263438772</v>
      </c>
      <c r="AJ245">
        <v>27.775299592522803</v>
      </c>
      <c r="AK245">
        <v>25.729783418228898</v>
      </c>
      <c r="AM245" t="s">
        <v>13</v>
      </c>
      <c r="AN245" t="s">
        <v>14</v>
      </c>
      <c r="AO245">
        <v>61</v>
      </c>
      <c r="AP245">
        <v>27.324210339443617</v>
      </c>
      <c r="AS245" t="s">
        <v>13</v>
      </c>
      <c r="AT245" t="s">
        <v>14</v>
      </c>
      <c r="AU245">
        <v>61</v>
      </c>
      <c r="AV245">
        <v>27.324210339443617</v>
      </c>
      <c r="AX245">
        <v>36.413014963676851</v>
      </c>
      <c r="AY245">
        <v>37.131171458454503</v>
      </c>
      <c r="AZ245">
        <v>34.942952079383097</v>
      </c>
      <c r="BA245">
        <v>38.089064790655939</v>
      </c>
      <c r="BB245">
        <v>37.865446431367417</v>
      </c>
      <c r="BC245">
        <v>38.72991487436741</v>
      </c>
      <c r="BD245">
        <v>38.531615370403848</v>
      </c>
      <c r="BE245">
        <v>39.86232271588581</v>
      </c>
      <c r="BF245">
        <v>40.863668265228625</v>
      </c>
      <c r="BG245">
        <v>42.67317493022292</v>
      </c>
    </row>
    <row r="246" spans="1:59">
      <c r="A246" t="s">
        <v>13</v>
      </c>
      <c r="B246" t="s">
        <v>14</v>
      </c>
      <c r="C246">
        <v>60</v>
      </c>
      <c r="D246">
        <v>62</v>
      </c>
      <c r="E246">
        <v>766</v>
      </c>
      <c r="F246">
        <v>719.73251984823537</v>
      </c>
      <c r="G246">
        <v>731.82129029650241</v>
      </c>
      <c r="H246">
        <v>690.59810257729418</v>
      </c>
      <c r="I246">
        <v>750.62677256019208</v>
      </c>
      <c r="J246">
        <v>746.4895411392896</v>
      </c>
      <c r="K246">
        <v>763.09041520336439</v>
      </c>
      <c r="L246">
        <v>760.50346337053099</v>
      </c>
      <c r="M246">
        <v>786.71999538303987</v>
      </c>
      <c r="N246">
        <v>807.19107772468374</v>
      </c>
      <c r="O246">
        <v>842.10842869555813</v>
      </c>
      <c r="Q246">
        <v>4.6196096423803172E-2</v>
      </c>
      <c r="R246">
        <v>4.7684094057286748E-2</v>
      </c>
      <c r="S246">
        <v>4.6497850872836873E-2</v>
      </c>
      <c r="T246">
        <v>5.0250823882536065E-2</v>
      </c>
      <c r="U246">
        <v>4.648909903888538E-2</v>
      </c>
      <c r="V246">
        <v>4.7103505717519839E-2</v>
      </c>
      <c r="W246">
        <v>4.7503448768280873E-2</v>
      </c>
      <c r="X246">
        <v>4.9027837876567143E-2</v>
      </c>
      <c r="Y246">
        <v>4.9341115059395924E-2</v>
      </c>
      <c r="Z246">
        <v>4.9066898120450522E-2</v>
      </c>
      <c r="AB246">
        <v>27.816640473420883</v>
      </c>
      <c r="AC246">
        <v>30.166924962650096</v>
      </c>
      <c r="AD246">
        <v>28.01810404983258</v>
      </c>
      <c r="AE246">
        <v>32.256844864369128</v>
      </c>
      <c r="AF246">
        <v>29.50602138668501</v>
      </c>
      <c r="AG246">
        <v>30.324074221412438</v>
      </c>
      <c r="AH246">
        <v>29.520209187533592</v>
      </c>
      <c r="AI246">
        <v>30.608830462582347</v>
      </c>
      <c r="AJ246">
        <v>30.307151522246123</v>
      </c>
      <c r="AK246">
        <v>30.800661059883574</v>
      </c>
      <c r="AM246" t="s">
        <v>13</v>
      </c>
      <c r="AN246" t="s">
        <v>14</v>
      </c>
      <c r="AO246">
        <v>62</v>
      </c>
      <c r="AP246">
        <v>27.816640473420883</v>
      </c>
      <c r="AS246" t="s">
        <v>13</v>
      </c>
      <c r="AT246" t="s">
        <v>14</v>
      </c>
      <c r="AU246">
        <v>62</v>
      </c>
      <c r="AV246">
        <v>27.816640473420883</v>
      </c>
      <c r="AX246">
        <v>35.38620986063323</v>
      </c>
      <c r="AY246">
        <v>33.248832886255911</v>
      </c>
      <c r="AZ246">
        <v>33.80728689152928</v>
      </c>
      <c r="BA246">
        <v>31.902936536756197</v>
      </c>
      <c r="BB246">
        <v>34.676026763478809</v>
      </c>
      <c r="BC246">
        <v>34.484902821831206</v>
      </c>
      <c r="BD246">
        <v>35.251798400814621</v>
      </c>
      <c r="BE246">
        <v>35.132291324501317</v>
      </c>
      <c r="BF246">
        <v>36.343392765248893</v>
      </c>
      <c r="BG246">
        <v>37.289076859003089</v>
      </c>
    </row>
    <row r="247" spans="1:59">
      <c r="A247" t="s">
        <v>13</v>
      </c>
      <c r="B247" t="s">
        <v>14</v>
      </c>
      <c r="C247">
        <v>60</v>
      </c>
      <c r="D247">
        <v>63</v>
      </c>
      <c r="E247">
        <v>834</v>
      </c>
      <c r="F247">
        <v>774.00981270007753</v>
      </c>
      <c r="G247">
        <v>728.03659636804207</v>
      </c>
      <c r="H247">
        <v>739.11301885595344</v>
      </c>
      <c r="I247">
        <v>698.67833605493161</v>
      </c>
      <c r="J247">
        <v>757.30299192076893</v>
      </c>
      <c r="K247">
        <v>753.56106002332695</v>
      </c>
      <c r="L247">
        <v>770.06321311154625</v>
      </c>
      <c r="M247">
        <v>768.70155838144194</v>
      </c>
      <c r="N247">
        <v>795.05585352684841</v>
      </c>
      <c r="O247">
        <v>816.36584004915869</v>
      </c>
      <c r="Q247">
        <v>4.0766590376976122E-2</v>
      </c>
      <c r="R247">
        <v>4.1725201579054828E-2</v>
      </c>
      <c r="S247">
        <v>4.307904753969579E-2</v>
      </c>
      <c r="T247">
        <v>4.2073910784762664E-2</v>
      </c>
      <c r="U247">
        <v>4.5347612002866487E-2</v>
      </c>
      <c r="V247">
        <v>4.2042007162339509E-2</v>
      </c>
      <c r="W247">
        <v>4.2615600075574807E-2</v>
      </c>
      <c r="X247">
        <v>4.307291319792074E-2</v>
      </c>
      <c r="Y247">
        <v>4.4354376811648E-2</v>
      </c>
      <c r="Z247">
        <v>4.4645318569393695E-2</v>
      </c>
      <c r="AB247">
        <v>23.684701968727278</v>
      </c>
      <c r="AC247">
        <v>24.038926852168306</v>
      </c>
      <c r="AD247">
        <v>26.000199682988804</v>
      </c>
      <c r="AE247">
        <v>24.195672466212901</v>
      </c>
      <c r="AF247">
        <v>27.759873077741158</v>
      </c>
      <c r="AG247">
        <v>25.477737580983515</v>
      </c>
      <c r="AH247">
        <v>26.164978518390914</v>
      </c>
      <c r="AI247">
        <v>25.522590097003821</v>
      </c>
      <c r="AJ247">
        <v>26.429216356974941</v>
      </c>
      <c r="AK247">
        <v>26.205290960569979</v>
      </c>
      <c r="AM247" t="s">
        <v>13</v>
      </c>
      <c r="AN247" t="s">
        <v>14</v>
      </c>
      <c r="AO247">
        <v>63</v>
      </c>
      <c r="AP247">
        <v>23.684701968727278</v>
      </c>
      <c r="AS247" t="s">
        <v>13</v>
      </c>
      <c r="AT247" t="s">
        <v>14</v>
      </c>
      <c r="AU247">
        <v>63</v>
      </c>
      <c r="AV247">
        <v>23.684701968727278</v>
      </c>
      <c r="AX247">
        <v>33.999336374398084</v>
      </c>
      <c r="AY247">
        <v>31.55374098210407</v>
      </c>
      <c r="AZ247">
        <v>29.679569703583873</v>
      </c>
      <c r="BA247">
        <v>30.131117681990883</v>
      </c>
      <c r="BB247">
        <v>28.482733531218663</v>
      </c>
      <c r="BC247">
        <v>30.872660862892445</v>
      </c>
      <c r="BD247">
        <v>30.720115058010887</v>
      </c>
      <c r="BE247">
        <v>31.392851573296475</v>
      </c>
      <c r="BF247">
        <v>31.33734155267944</v>
      </c>
      <c r="BG247">
        <v>32.411716307546158</v>
      </c>
    </row>
    <row r="248" spans="1:59">
      <c r="A248" t="s">
        <v>13</v>
      </c>
      <c r="B248" t="s">
        <v>14</v>
      </c>
      <c r="C248">
        <v>60</v>
      </c>
      <c r="D248">
        <v>64</v>
      </c>
      <c r="E248">
        <v>921</v>
      </c>
      <c r="F248">
        <v>840.56402163788994</v>
      </c>
      <c r="G248">
        <v>779.65604649794773</v>
      </c>
      <c r="H248">
        <v>733.66869034900913</v>
      </c>
      <c r="I248">
        <v>743.79364588346425</v>
      </c>
      <c r="J248">
        <v>704.31504965460863</v>
      </c>
      <c r="K248">
        <v>761.78284316995178</v>
      </c>
      <c r="L248">
        <v>758.29229870743006</v>
      </c>
      <c r="M248">
        <v>774.7245780324904</v>
      </c>
      <c r="N248">
        <v>774.59652729636821</v>
      </c>
      <c r="O248">
        <v>801.15240792942291</v>
      </c>
      <c r="Q248">
        <v>3.922145979901985E-2</v>
      </c>
      <c r="R248">
        <v>4.0288555970768962E-2</v>
      </c>
      <c r="S248">
        <v>4.1246371760423811E-2</v>
      </c>
      <c r="T248">
        <v>4.25115641825837E-2</v>
      </c>
      <c r="U248">
        <v>4.1582114658326466E-2</v>
      </c>
      <c r="V248">
        <v>4.4837405903941224E-2</v>
      </c>
      <c r="W248">
        <v>4.161366181463854E-2</v>
      </c>
      <c r="X248">
        <v>4.2166784463000762E-2</v>
      </c>
      <c r="Y248">
        <v>4.2658645877787282E-2</v>
      </c>
      <c r="Z248">
        <v>4.385484897400467E-2</v>
      </c>
      <c r="AB248">
        <v>22.67901561221618</v>
      </c>
      <c r="AC248">
        <v>23.228399243425365</v>
      </c>
      <c r="AD248">
        <v>23.747091812729774</v>
      </c>
      <c r="AE248">
        <v>25.59221076475432</v>
      </c>
      <c r="AF248">
        <v>23.999300519775879</v>
      </c>
      <c r="AG248">
        <v>27.250247586037368</v>
      </c>
      <c r="AH248">
        <v>25.082630730947976</v>
      </c>
      <c r="AI248">
        <v>25.700948768177636</v>
      </c>
      <c r="AJ248">
        <v>25.119831964622044</v>
      </c>
      <c r="AK248">
        <v>25.905864272777571</v>
      </c>
      <c r="AM248" t="s">
        <v>13</v>
      </c>
      <c r="AN248" t="s">
        <v>14</v>
      </c>
      <c r="AO248">
        <v>64</v>
      </c>
      <c r="AP248">
        <v>22.67901561221618</v>
      </c>
      <c r="AS248" t="s">
        <v>13</v>
      </c>
      <c r="AT248" t="s">
        <v>14</v>
      </c>
      <c r="AU248">
        <v>64</v>
      </c>
      <c r="AV248">
        <v>22.67901561221618</v>
      </c>
      <c r="AX248">
        <v>36.12296447489728</v>
      </c>
      <c r="AY248">
        <v>32.968147983172955</v>
      </c>
      <c r="AZ248">
        <v>30.579248284782008</v>
      </c>
      <c r="BA248">
        <v>28.775557044323204</v>
      </c>
      <c r="BB248">
        <v>29.172672580784699</v>
      </c>
      <c r="BC248">
        <v>27.624264405872903</v>
      </c>
      <c r="BD248">
        <v>29.878235158973308</v>
      </c>
      <c r="BE248">
        <v>29.741330909659819</v>
      </c>
      <c r="BF248">
        <v>30.38582889261394</v>
      </c>
      <c r="BG248">
        <v>30.380806555814889</v>
      </c>
    </row>
    <row r="249" spans="1:59">
      <c r="A249" t="s">
        <v>13</v>
      </c>
      <c r="B249" t="s">
        <v>14</v>
      </c>
      <c r="C249">
        <v>65</v>
      </c>
      <c r="D249">
        <v>65</v>
      </c>
      <c r="E249">
        <v>781</v>
      </c>
      <c r="F249">
        <v>925.96548030826307</v>
      </c>
      <c r="G249">
        <v>844.67465274499511</v>
      </c>
      <c r="H249">
        <v>784.36097290969599</v>
      </c>
      <c r="I249">
        <v>738.14197643184548</v>
      </c>
      <c r="J249">
        <v>746.91848479256805</v>
      </c>
      <c r="K249">
        <v>708.68051332116249</v>
      </c>
      <c r="L249">
        <v>764.732442429912</v>
      </c>
      <c r="M249">
        <v>761.57873014231791</v>
      </c>
      <c r="N249">
        <v>777.71374261096446</v>
      </c>
      <c r="O249">
        <v>778.90182262342728</v>
      </c>
      <c r="Q249">
        <v>5.4217626930555679E-2</v>
      </c>
      <c r="R249">
        <v>4.1435779350026181E-2</v>
      </c>
      <c r="S249">
        <v>4.2420027748115915E-2</v>
      </c>
      <c r="T249">
        <v>4.3509003853185874E-2</v>
      </c>
      <c r="U249">
        <v>4.4953980407301648E-2</v>
      </c>
      <c r="V249">
        <v>4.394615812966414E-2</v>
      </c>
      <c r="W249">
        <v>4.7275308036739017E-2</v>
      </c>
      <c r="X249">
        <v>4.3911662929165936E-2</v>
      </c>
      <c r="Y249">
        <v>4.4472310315413092E-2</v>
      </c>
      <c r="Z249">
        <v>4.5100410894660825E-2</v>
      </c>
      <c r="AB249">
        <v>34.934523308055837</v>
      </c>
      <c r="AC249">
        <v>26.919965984640296</v>
      </c>
      <c r="AD249">
        <v>27.428594601539746</v>
      </c>
      <c r="AE249">
        <v>27.805260932101849</v>
      </c>
      <c r="AF249">
        <v>29.949114730110708</v>
      </c>
      <c r="AG249">
        <v>28.049886885703348</v>
      </c>
      <c r="AH249">
        <v>31.948602610802968</v>
      </c>
      <c r="AI249">
        <v>29.477911678383187</v>
      </c>
      <c r="AJ249">
        <v>30.235129808504766</v>
      </c>
      <c r="AK249">
        <v>29.607226892418737</v>
      </c>
      <c r="AM249" t="s">
        <v>13</v>
      </c>
      <c r="AN249" t="s">
        <v>14</v>
      </c>
      <c r="AO249">
        <v>65</v>
      </c>
      <c r="AP249">
        <v>34.934523308055837</v>
      </c>
      <c r="AS249" t="s">
        <v>13</v>
      </c>
      <c r="AT249" t="s">
        <v>14</v>
      </c>
      <c r="AU249">
        <v>65</v>
      </c>
      <c r="AV249">
        <v>34.934523308055837</v>
      </c>
      <c r="AX249">
        <v>42.343966632763987</v>
      </c>
      <c r="AY249">
        <v>50.203650961926208</v>
      </c>
      <c r="AZ249">
        <v>45.796255200224813</v>
      </c>
      <c r="BA249">
        <v>42.526190608105587</v>
      </c>
      <c r="BB249">
        <v>40.020306299964822</v>
      </c>
      <c r="BC249">
        <v>40.496147756019383</v>
      </c>
      <c r="BD249">
        <v>38.422975684201482</v>
      </c>
      <c r="BE249">
        <v>41.461978265357615</v>
      </c>
      <c r="BF249">
        <v>41.290991469102529</v>
      </c>
      <c r="BG249">
        <v>42.165793555647475</v>
      </c>
    </row>
    <row r="250" spans="1:59">
      <c r="A250" t="s">
        <v>13</v>
      </c>
      <c r="B250" t="s">
        <v>14</v>
      </c>
      <c r="C250">
        <v>65</v>
      </c>
      <c r="D250">
        <v>66</v>
      </c>
      <c r="E250">
        <v>735</v>
      </c>
      <c r="F250">
        <v>784.35787196956812</v>
      </c>
      <c r="G250">
        <v>932.27924108837522</v>
      </c>
      <c r="H250">
        <v>849.83260251794752</v>
      </c>
      <c r="I250">
        <v>789.35843310037728</v>
      </c>
      <c r="J250">
        <v>743.72386231089934</v>
      </c>
      <c r="K250">
        <v>751.23112331958475</v>
      </c>
      <c r="L250">
        <v>713.95192972274276</v>
      </c>
      <c r="M250">
        <v>768.76710633534424</v>
      </c>
      <c r="N250">
        <v>765.98056718099599</v>
      </c>
      <c r="O250">
        <v>782.03349146213452</v>
      </c>
      <c r="Q250">
        <v>4.3521003197487813E-2</v>
      </c>
      <c r="R250">
        <v>5.1354535041053716E-2</v>
      </c>
      <c r="S250">
        <v>3.9171914433620836E-2</v>
      </c>
      <c r="T250">
        <v>4.0182012029473003E-2</v>
      </c>
      <c r="U250">
        <v>4.1172139864043548E-2</v>
      </c>
      <c r="V250">
        <v>4.2499415322941096E-2</v>
      </c>
      <c r="W250">
        <v>4.1640665269261121E-2</v>
      </c>
      <c r="X250">
        <v>4.4700288705284419E-2</v>
      </c>
      <c r="Y250">
        <v>4.1662528666257817E-2</v>
      </c>
      <c r="Z250">
        <v>4.2186367784425541E-2</v>
      </c>
      <c r="AB250">
        <v>25.548627731978797</v>
      </c>
      <c r="AC250">
        <v>28.08347065386468</v>
      </c>
      <c r="AD250">
        <v>21.707398793472496</v>
      </c>
      <c r="AE250">
        <v>22.230508362469735</v>
      </c>
      <c r="AF250">
        <v>22.644210236771801</v>
      </c>
      <c r="AG250">
        <v>24.296827614729132</v>
      </c>
      <c r="AH250">
        <v>22.914584449707547</v>
      </c>
      <c r="AI250">
        <v>25.869136913540842</v>
      </c>
      <c r="AJ250">
        <v>23.937119936379318</v>
      </c>
      <c r="AK250">
        <v>24.501342345225325</v>
      </c>
      <c r="AM250" t="s">
        <v>13</v>
      </c>
      <c r="AN250" t="s">
        <v>14</v>
      </c>
      <c r="AO250">
        <v>66</v>
      </c>
      <c r="AP250">
        <v>25.548627731978797</v>
      </c>
      <c r="AS250" t="s">
        <v>13</v>
      </c>
      <c r="AT250" t="s">
        <v>14</v>
      </c>
      <c r="AU250">
        <v>66</v>
      </c>
      <c r="AV250">
        <v>25.548627731978797</v>
      </c>
      <c r="AX250">
        <v>31.987937350153544</v>
      </c>
      <c r="AY250">
        <v>34.136041453962314</v>
      </c>
      <c r="AZ250">
        <v>40.573727832358692</v>
      </c>
      <c r="BA250">
        <v>36.985567411512982</v>
      </c>
      <c r="BB250">
        <v>34.353670890925493</v>
      </c>
      <c r="BC250">
        <v>32.367608589680636</v>
      </c>
      <c r="BD250">
        <v>32.69433212004401</v>
      </c>
      <c r="BE250">
        <v>31.071904216316081</v>
      </c>
      <c r="BF250">
        <v>33.457515692943971</v>
      </c>
      <c r="BG250">
        <v>33.336242713497654</v>
      </c>
    </row>
    <row r="251" spans="1:59">
      <c r="A251" t="s">
        <v>13</v>
      </c>
      <c r="B251" t="s">
        <v>14</v>
      </c>
      <c r="C251">
        <v>65</v>
      </c>
      <c r="D251">
        <v>67</v>
      </c>
      <c r="E251">
        <v>774</v>
      </c>
      <c r="F251">
        <v>745.08037555544274</v>
      </c>
      <c r="G251">
        <v>794.31893378502116</v>
      </c>
      <c r="H251">
        <v>945.73628781749278</v>
      </c>
      <c r="I251">
        <v>861.57590573046161</v>
      </c>
      <c r="J251">
        <v>801.03329250961337</v>
      </c>
      <c r="K251">
        <v>755.22646441793711</v>
      </c>
      <c r="L251">
        <v>761.71111987374911</v>
      </c>
      <c r="M251">
        <v>725.02600443468305</v>
      </c>
      <c r="N251">
        <v>779.16498010441717</v>
      </c>
      <c r="O251">
        <v>776.66453455042813</v>
      </c>
      <c r="Q251">
        <v>3.6559443171166904E-2</v>
      </c>
      <c r="R251">
        <v>3.9074620504684049E-2</v>
      </c>
      <c r="S251">
        <v>4.5954540215320937E-2</v>
      </c>
      <c r="T251">
        <v>3.5012935220287825E-2</v>
      </c>
      <c r="U251">
        <v>3.5967278890773773E-2</v>
      </c>
      <c r="V251">
        <v>3.6926253703433852E-2</v>
      </c>
      <c r="W251">
        <v>3.8054997946989272E-2</v>
      </c>
      <c r="X251">
        <v>3.7375723336878351E-2</v>
      </c>
      <c r="Y251">
        <v>4.006391618798192E-2</v>
      </c>
      <c r="Z251">
        <v>3.7377117028715705E-2</v>
      </c>
      <c r="AB251">
        <v>15.24205900981921</v>
      </c>
      <c r="AC251">
        <v>16.851245163849782</v>
      </c>
      <c r="AD251">
        <v>18.628287993547964</v>
      </c>
      <c r="AE251">
        <v>14.326027075927909</v>
      </c>
      <c r="AF251">
        <v>14.677826341906648</v>
      </c>
      <c r="AG251">
        <v>14.930829293626688</v>
      </c>
      <c r="AH251">
        <v>15.986678627633617</v>
      </c>
      <c r="AI251">
        <v>15.111384135192141</v>
      </c>
      <c r="AJ251">
        <v>17.018329281237058</v>
      </c>
      <c r="AK251">
        <v>15.784688722555895</v>
      </c>
      <c r="AM251" t="s">
        <v>13</v>
      </c>
      <c r="AN251" t="s">
        <v>14</v>
      </c>
      <c r="AO251">
        <v>67</v>
      </c>
      <c r="AP251">
        <v>15.24205900981921</v>
      </c>
      <c r="AS251" t="s">
        <v>13</v>
      </c>
      <c r="AT251" t="s">
        <v>14</v>
      </c>
      <c r="AU251">
        <v>67</v>
      </c>
      <c r="AV251">
        <v>15.24205900981921</v>
      </c>
      <c r="AX251">
        <v>28.297009014483184</v>
      </c>
      <c r="AY251">
        <v>27.239723648070903</v>
      </c>
      <c r="AZ251">
        <v>29.039857919495368</v>
      </c>
      <c r="BA251">
        <v>34.575592069373975</v>
      </c>
      <c r="BB251">
        <v>31.498735363199465</v>
      </c>
      <c r="BC251">
        <v>29.285331135717925</v>
      </c>
      <c r="BD251">
        <v>27.610659007248877</v>
      </c>
      <c r="BE251">
        <v>27.847734399870234</v>
      </c>
      <c r="BF251">
        <v>26.506547006747997</v>
      </c>
      <c r="BG251">
        <v>28.485837811090832</v>
      </c>
    </row>
    <row r="252" spans="1:59">
      <c r="A252" t="s">
        <v>13</v>
      </c>
      <c r="B252" t="s">
        <v>14</v>
      </c>
      <c r="C252">
        <v>65</v>
      </c>
      <c r="D252">
        <v>68</v>
      </c>
      <c r="E252">
        <v>709</v>
      </c>
      <c r="F252">
        <v>773.68906435975475</v>
      </c>
      <c r="G252">
        <v>744.88496456651876</v>
      </c>
      <c r="H252">
        <v>793.86131147319702</v>
      </c>
      <c r="I252">
        <v>947.08145504265781</v>
      </c>
      <c r="J252">
        <v>862.95805762885107</v>
      </c>
      <c r="K252">
        <v>802.64109159749</v>
      </c>
      <c r="L252">
        <v>757.03948944529395</v>
      </c>
      <c r="M252">
        <v>762.79250990932735</v>
      </c>
      <c r="N252">
        <v>727.02244655142329</v>
      </c>
      <c r="O252">
        <v>780.08642148926674</v>
      </c>
      <c r="Q252">
        <v>3.4343450351127458E-2</v>
      </c>
      <c r="R252">
        <v>3.1302962178197578E-2</v>
      </c>
      <c r="S252">
        <v>3.3405313155593808E-2</v>
      </c>
      <c r="T252">
        <v>3.9439516976080613E-2</v>
      </c>
      <c r="U252">
        <v>2.9977618748724628E-2</v>
      </c>
      <c r="V252">
        <v>3.080848255689669E-2</v>
      </c>
      <c r="W252">
        <v>3.1572040467405346E-2</v>
      </c>
      <c r="X252">
        <v>3.2579064929960454E-2</v>
      </c>
      <c r="Y252">
        <v>3.1947079310340645E-2</v>
      </c>
      <c r="Z252">
        <v>3.4221955771396605E-2</v>
      </c>
      <c r="AB252">
        <v>22.882246097966974</v>
      </c>
      <c r="AC252">
        <v>20.195180162576566</v>
      </c>
      <c r="AD252">
        <v>22.355774814008015</v>
      </c>
      <c r="AE252">
        <v>24.873942491210464</v>
      </c>
      <c r="AF252">
        <v>19.042910225512543</v>
      </c>
      <c r="AG252">
        <v>19.470362738716808</v>
      </c>
      <c r="AH252">
        <v>19.768513834060862</v>
      </c>
      <c r="AI252">
        <v>21.138655918411136</v>
      </c>
      <c r="AJ252">
        <v>19.998670530273319</v>
      </c>
      <c r="AK252">
        <v>22.506719690654769</v>
      </c>
      <c r="AM252" t="s">
        <v>13</v>
      </c>
      <c r="AN252" t="s">
        <v>14</v>
      </c>
      <c r="AO252">
        <v>68</v>
      </c>
      <c r="AP252">
        <v>22.882246097966974</v>
      </c>
      <c r="AS252" t="s">
        <v>13</v>
      </c>
      <c r="AT252" t="s">
        <v>14</v>
      </c>
      <c r="AU252">
        <v>68</v>
      </c>
      <c r="AV252">
        <v>22.882246097966974</v>
      </c>
      <c r="AX252">
        <v>24.349506298949368</v>
      </c>
      <c r="AY252">
        <v>26.571151969049495</v>
      </c>
      <c r="AZ252">
        <v>25.581919797891572</v>
      </c>
      <c r="BA252">
        <v>27.263936536260672</v>
      </c>
      <c r="BB252">
        <v>32.526044929731071</v>
      </c>
      <c r="BC252">
        <v>29.636957207281835</v>
      </c>
      <c r="BD252">
        <v>27.565464479053144</v>
      </c>
      <c r="BE252">
        <v>25.999348119607333</v>
      </c>
      <c r="BF252">
        <v>26.196926692282883</v>
      </c>
      <c r="BG252">
        <v>24.968459297294022</v>
      </c>
    </row>
    <row r="253" spans="1:59">
      <c r="A253" t="s">
        <v>13</v>
      </c>
      <c r="B253" t="s">
        <v>14</v>
      </c>
      <c r="C253">
        <v>65</v>
      </c>
      <c r="D253">
        <v>69</v>
      </c>
      <c r="E253">
        <v>669</v>
      </c>
      <c r="F253">
        <v>708.20809287946304</v>
      </c>
      <c r="G253">
        <v>773.09000078843803</v>
      </c>
      <c r="H253">
        <v>744.55018446513668</v>
      </c>
      <c r="I253">
        <v>792.66162461712145</v>
      </c>
      <c r="J253">
        <v>947.82166781950355</v>
      </c>
      <c r="K253">
        <v>863.73075354463288</v>
      </c>
      <c r="L253">
        <v>803.6614077603233</v>
      </c>
      <c r="M253">
        <v>758.24742933880225</v>
      </c>
      <c r="N253">
        <v>763.26187048982331</v>
      </c>
      <c r="O253">
        <v>728.41919993978388</v>
      </c>
      <c r="Q253">
        <v>3.1971708630824276E-2</v>
      </c>
      <c r="R253">
        <v>3.1796575471655958E-2</v>
      </c>
      <c r="S253">
        <v>2.900741826775689E-2</v>
      </c>
      <c r="T253">
        <v>3.1002446320696826E-2</v>
      </c>
      <c r="U253">
        <v>3.6829939503312543E-2</v>
      </c>
      <c r="V253">
        <v>2.7900469213546854E-2</v>
      </c>
      <c r="W253">
        <v>2.8591221688703636E-2</v>
      </c>
      <c r="X253">
        <v>2.9281198875492919E-2</v>
      </c>
      <c r="Y253">
        <v>3.017719594020777E-2</v>
      </c>
      <c r="Z253">
        <v>2.965464605681822E-2</v>
      </c>
      <c r="AB253">
        <v>21.315738370486731</v>
      </c>
      <c r="AC253">
        <v>21.982706992978951</v>
      </c>
      <c r="AD253">
        <v>19.388496884057989</v>
      </c>
      <c r="AE253">
        <v>21.436840016253253</v>
      </c>
      <c r="AF253">
        <v>23.985566183470233</v>
      </c>
      <c r="AG253">
        <v>18.302435258480315</v>
      </c>
      <c r="AH253">
        <v>18.701998014145342</v>
      </c>
      <c r="AI253">
        <v>18.972607247222374</v>
      </c>
      <c r="AJ253">
        <v>20.261915861988093</v>
      </c>
      <c r="AK253">
        <v>19.200855641251238</v>
      </c>
      <c r="AM253" t="s">
        <v>13</v>
      </c>
      <c r="AN253" t="s">
        <v>14</v>
      </c>
      <c r="AO253">
        <v>69</v>
      </c>
      <c r="AP253">
        <v>21.315738370486731</v>
      </c>
      <c r="AS253" t="s">
        <v>13</v>
      </c>
      <c r="AT253" t="s">
        <v>14</v>
      </c>
      <c r="AU253">
        <v>69</v>
      </c>
      <c r="AV253">
        <v>21.315738370486731</v>
      </c>
      <c r="AX253">
        <v>21.389073074021439</v>
      </c>
      <c r="AY253">
        <v>22.642622795533928</v>
      </c>
      <c r="AZ253">
        <v>24.717008250611652</v>
      </c>
      <c r="BA253">
        <v>23.804541558745818</v>
      </c>
      <c r="BB253">
        <v>25.342746505094414</v>
      </c>
      <c r="BC253">
        <v>30.303478197507083</v>
      </c>
      <c r="BD253">
        <v>27.614947987811295</v>
      </c>
      <c r="BE253">
        <v>25.694428366751115</v>
      </c>
      <c r="BF253">
        <v>24.242465880891704</v>
      </c>
      <c r="BG253">
        <v>24.402786132318564</v>
      </c>
    </row>
    <row r="254" spans="1:59">
      <c r="A254" t="s">
        <v>13</v>
      </c>
      <c r="B254" t="s">
        <v>14</v>
      </c>
      <c r="C254">
        <v>70</v>
      </c>
      <c r="D254">
        <v>70</v>
      </c>
      <c r="E254">
        <v>605</v>
      </c>
      <c r="F254">
        <v>664.6369990356211</v>
      </c>
      <c r="G254">
        <v>704.43051477127949</v>
      </c>
      <c r="H254">
        <v>767.93739357093182</v>
      </c>
      <c r="I254">
        <v>740.89947580684714</v>
      </c>
      <c r="J254">
        <v>788.21771723899928</v>
      </c>
      <c r="K254">
        <v>944.2376135850003</v>
      </c>
      <c r="L254">
        <v>860.63156735674136</v>
      </c>
      <c r="M254">
        <v>801.11453337497289</v>
      </c>
      <c r="N254">
        <v>756.41133001468563</v>
      </c>
      <c r="O254">
        <v>760.71426977394378</v>
      </c>
      <c r="Q254">
        <v>3.0685562294941789E-2</v>
      </c>
      <c r="R254">
        <v>3.1083473077684436E-2</v>
      </c>
      <c r="S254">
        <v>3.0650854097313718E-2</v>
      </c>
      <c r="T254">
        <v>2.8203713251702244E-2</v>
      </c>
      <c r="U254">
        <v>2.9870751148157366E-2</v>
      </c>
      <c r="V254">
        <v>3.5426421896481659E-2</v>
      </c>
      <c r="W254">
        <v>2.6874324368401724E-2</v>
      </c>
      <c r="X254">
        <v>2.7560836598383626E-2</v>
      </c>
      <c r="Y254">
        <v>2.8375760018770849E-2</v>
      </c>
      <c r="Z254">
        <v>2.9130824114303778E-2</v>
      </c>
      <c r="AB254">
        <v>21.012691711648301</v>
      </c>
      <c r="AC254">
        <v>20.229816614177004</v>
      </c>
      <c r="AD254">
        <v>20.810350202717188</v>
      </c>
      <c r="AE254">
        <v>18.406870049181766</v>
      </c>
      <c r="AF254">
        <v>20.302072220650231</v>
      </c>
      <c r="AG254">
        <v>22.771485312785693</v>
      </c>
      <c r="AH254">
        <v>17.347990126522962</v>
      </c>
      <c r="AI254">
        <v>17.732557119426758</v>
      </c>
      <c r="AJ254">
        <v>17.994284904780681</v>
      </c>
      <c r="AK254">
        <v>19.185475119809787</v>
      </c>
      <c r="AM254" t="s">
        <v>13</v>
      </c>
      <c r="AN254" t="s">
        <v>14</v>
      </c>
      <c r="AO254">
        <v>70</v>
      </c>
      <c r="AP254">
        <v>21.012691711648301</v>
      </c>
      <c r="AS254" t="s">
        <v>13</v>
      </c>
      <c r="AT254" t="s">
        <v>14</v>
      </c>
      <c r="AU254">
        <v>70</v>
      </c>
      <c r="AV254">
        <v>21.012691711648301</v>
      </c>
      <c r="AX254">
        <v>18.564765188439782</v>
      </c>
      <c r="AY254">
        <v>20.394760037430718</v>
      </c>
      <c r="AZ254">
        <v>21.615846443472009</v>
      </c>
      <c r="BA254">
        <v>23.564590729036059</v>
      </c>
      <c r="BB254">
        <v>22.734917019160726</v>
      </c>
      <c r="BC254">
        <v>24.186903864314125</v>
      </c>
      <c r="BD254">
        <v>28.9744621128897</v>
      </c>
      <c r="BE254">
        <v>26.408963573118676</v>
      </c>
      <c r="BF254">
        <v>24.582649919260955</v>
      </c>
      <c r="BG254">
        <v>23.210906987765409</v>
      </c>
    </row>
    <row r="255" spans="1:59">
      <c r="A255" t="s">
        <v>13</v>
      </c>
      <c r="B255" t="s">
        <v>14</v>
      </c>
      <c r="C255">
        <v>70</v>
      </c>
      <c r="D255">
        <v>71</v>
      </c>
      <c r="E255">
        <v>607</v>
      </c>
      <c r="F255">
        <v>601.21312979978347</v>
      </c>
      <c r="G255">
        <v>661.15995067291192</v>
      </c>
      <c r="H255">
        <v>702.38481368888176</v>
      </c>
      <c r="I255">
        <v>764.92146802904972</v>
      </c>
      <c r="J255">
        <v>738.84044776185624</v>
      </c>
      <c r="K255">
        <v>785.40435308414101</v>
      </c>
      <c r="L255">
        <v>942.62952878832107</v>
      </c>
      <c r="M255">
        <v>859.32162848170799</v>
      </c>
      <c r="N255">
        <v>800.04350584477868</v>
      </c>
      <c r="O255">
        <v>755.78359406868833</v>
      </c>
      <c r="Q255">
        <v>2.5970537088710825E-2</v>
      </c>
      <c r="R255">
        <v>2.9025001984606103E-2</v>
      </c>
      <c r="S255">
        <v>2.9353833850328429E-2</v>
      </c>
      <c r="T255">
        <v>2.8910667224108334E-2</v>
      </c>
      <c r="U255">
        <v>2.6626834970602236E-2</v>
      </c>
      <c r="V255">
        <v>2.813917696803736E-2</v>
      </c>
      <c r="W255">
        <v>3.3312648909333643E-2</v>
      </c>
      <c r="X255">
        <v>2.5267191098452765E-2</v>
      </c>
      <c r="Y255">
        <v>2.5912302647568553E-2</v>
      </c>
      <c r="Z255">
        <v>2.6689898855517976E-2</v>
      </c>
      <c r="AB255">
        <v>17.965476448154206</v>
      </c>
      <c r="AC255">
        <v>19.834342208721505</v>
      </c>
      <c r="AD255">
        <v>19.087643767311842</v>
      </c>
      <c r="AE255">
        <v>19.487834249299397</v>
      </c>
      <c r="AF255">
        <v>17.302709414588975</v>
      </c>
      <c r="AG255">
        <v>18.995541027026242</v>
      </c>
      <c r="AH255">
        <v>21.219716008579628</v>
      </c>
      <c r="AI255">
        <v>16.192186531936525</v>
      </c>
      <c r="AJ255">
        <v>16.598006586085724</v>
      </c>
      <c r="AK255">
        <v>16.889142374777585</v>
      </c>
      <c r="AM255" t="s">
        <v>13</v>
      </c>
      <c r="AN255" t="s">
        <v>14</v>
      </c>
      <c r="AO255">
        <v>71</v>
      </c>
      <c r="AP255">
        <v>17.965476448154206</v>
      </c>
      <c r="AS255" t="s">
        <v>13</v>
      </c>
      <c r="AT255" t="s">
        <v>14</v>
      </c>
      <c r="AU255">
        <v>71</v>
      </c>
      <c r="AV255">
        <v>17.965476448154206</v>
      </c>
      <c r="AX255">
        <v>15.76411601284747</v>
      </c>
      <c r="AY255">
        <v>15.613827885685192</v>
      </c>
      <c r="AZ255">
        <v>17.170679020521078</v>
      </c>
      <c r="BA255">
        <v>18.241310854454348</v>
      </c>
      <c r="BB255">
        <v>19.865421355399569</v>
      </c>
      <c r="BC255">
        <v>19.188083251239</v>
      </c>
      <c r="BD255">
        <v>20.397372881406618</v>
      </c>
      <c r="BE255">
        <v>24.480595138311102</v>
      </c>
      <c r="BF255">
        <v>22.317044223615582</v>
      </c>
      <c r="BG255">
        <v>20.777559541124059</v>
      </c>
    </row>
    <row r="256" spans="1:59">
      <c r="A256" t="s">
        <v>13</v>
      </c>
      <c r="B256" t="s">
        <v>14</v>
      </c>
      <c r="C256">
        <v>70</v>
      </c>
      <c r="D256">
        <v>72</v>
      </c>
      <c r="E256">
        <v>557</v>
      </c>
      <c r="F256">
        <v>598.39710615684442</v>
      </c>
      <c r="G256">
        <v>591.9044485031751</v>
      </c>
      <c r="H256">
        <v>651.0380737153514</v>
      </c>
      <c r="I256">
        <v>693.35283858189189</v>
      </c>
      <c r="J256">
        <v>754.98018230909599</v>
      </c>
      <c r="K256">
        <v>730.02029990592109</v>
      </c>
      <c r="L256">
        <v>775.61433575201545</v>
      </c>
      <c r="M256">
        <v>932.61001866692936</v>
      </c>
      <c r="N256">
        <v>850.42433157908647</v>
      </c>
      <c r="O256">
        <v>792.02302974655345</v>
      </c>
      <c r="Q256">
        <v>2.7511962321703508E-2</v>
      </c>
      <c r="R256">
        <v>2.4084732264223939E-2</v>
      </c>
      <c r="S256">
        <v>2.6976977971905326E-2</v>
      </c>
      <c r="T256">
        <v>2.7336168850177162E-2</v>
      </c>
      <c r="U256">
        <v>2.6863981702749638E-2</v>
      </c>
      <c r="V256">
        <v>2.4764336618408732E-2</v>
      </c>
      <c r="W256">
        <v>2.6175179278033336E-2</v>
      </c>
      <c r="X256">
        <v>3.1079662553383822E-2</v>
      </c>
      <c r="Y256">
        <v>2.3485180097325666E-2</v>
      </c>
      <c r="Z256">
        <v>2.4084362774494796E-2</v>
      </c>
      <c r="AB256">
        <v>19.465069491412141</v>
      </c>
      <c r="AC256">
        <v>17.962541539025125</v>
      </c>
      <c r="AD256">
        <v>19.899501484306114</v>
      </c>
      <c r="AE256">
        <v>19.197652513394612</v>
      </c>
      <c r="AF256">
        <v>19.584515622986771</v>
      </c>
      <c r="AG256">
        <v>17.396952523302492</v>
      </c>
      <c r="AH256">
        <v>19.091580901011568</v>
      </c>
      <c r="AI256">
        <v>21.452771705489422</v>
      </c>
      <c r="AJ256">
        <v>16.317081213710843</v>
      </c>
      <c r="AK256">
        <v>16.70311643475565</v>
      </c>
      <c r="AM256" t="s">
        <v>13</v>
      </c>
      <c r="AN256" t="s">
        <v>14</v>
      </c>
      <c r="AO256">
        <v>72</v>
      </c>
      <c r="AP256">
        <v>19.465069491412141</v>
      </c>
      <c r="AS256" t="s">
        <v>13</v>
      </c>
      <c r="AT256" t="s">
        <v>14</v>
      </c>
      <c r="AU256">
        <v>72</v>
      </c>
      <c r="AV256">
        <v>19.465069491412141</v>
      </c>
      <c r="AX256">
        <v>15.324163013188855</v>
      </c>
      <c r="AY256">
        <v>16.46307863800352</v>
      </c>
      <c r="AZ256">
        <v>16.284452885268049</v>
      </c>
      <c r="BA256">
        <v>17.911334954051178</v>
      </c>
      <c r="BB256">
        <v>19.075497170711184</v>
      </c>
      <c r="BC256">
        <v>20.770986329320696</v>
      </c>
      <c r="BD256">
        <v>20.084290985090398</v>
      </c>
      <c r="BE256">
        <v>21.338672381382544</v>
      </c>
      <c r="BF256">
        <v>25.657931694407765</v>
      </c>
      <c r="BG256">
        <v>23.396842167863717</v>
      </c>
    </row>
    <row r="257" spans="1:59">
      <c r="A257" t="s">
        <v>13</v>
      </c>
      <c r="B257" t="s">
        <v>14</v>
      </c>
      <c r="C257">
        <v>70</v>
      </c>
      <c r="D257">
        <v>73</v>
      </c>
      <c r="E257">
        <v>593</v>
      </c>
      <c r="F257">
        <v>546.79965447947734</v>
      </c>
      <c r="G257">
        <v>586.02880211868228</v>
      </c>
      <c r="H257">
        <v>579.50688398077716</v>
      </c>
      <c r="I257">
        <v>638.80695621018469</v>
      </c>
      <c r="J257">
        <v>680.81234328641335</v>
      </c>
      <c r="K257">
        <v>741.00725577551702</v>
      </c>
      <c r="L257">
        <v>717.49629382596436</v>
      </c>
      <c r="M257">
        <v>762.10488484225743</v>
      </c>
      <c r="N257">
        <v>918.08484990617467</v>
      </c>
      <c r="O257">
        <v>837.27464195727089</v>
      </c>
      <c r="Q257">
        <v>2.4407871342409366E-2</v>
      </c>
      <c r="R257">
        <v>2.6147322876093525E-2</v>
      </c>
      <c r="S257">
        <v>2.2935069483530027E-2</v>
      </c>
      <c r="T257">
        <v>2.57966500495036E-2</v>
      </c>
      <c r="U257">
        <v>2.6087882315930504E-2</v>
      </c>
      <c r="V257">
        <v>2.5652350609765937E-2</v>
      </c>
      <c r="W257">
        <v>2.3658600631113656E-2</v>
      </c>
      <c r="X257">
        <v>2.5005971028927734E-2</v>
      </c>
      <c r="Y257">
        <v>2.9771669536389926E-2</v>
      </c>
      <c r="Z257">
        <v>2.2452634173203784E-2</v>
      </c>
      <c r="AB257">
        <v>18.19352959283523</v>
      </c>
      <c r="AC257">
        <v>21.190887959162048</v>
      </c>
      <c r="AD257">
        <v>19.576977045983359</v>
      </c>
      <c r="AE257">
        <v>21.816968529521287</v>
      </c>
      <c r="AF257">
        <v>21.068854655828829</v>
      </c>
      <c r="AG257">
        <v>21.536023660949464</v>
      </c>
      <c r="AH257">
        <v>19.142050237674766</v>
      </c>
      <c r="AI257">
        <v>21.017098004871912</v>
      </c>
      <c r="AJ257">
        <v>23.80528937956112</v>
      </c>
      <c r="AK257">
        <v>18.024072842125062</v>
      </c>
      <c r="AM257" t="s">
        <v>13</v>
      </c>
      <c r="AN257" t="s">
        <v>14</v>
      </c>
      <c r="AO257">
        <v>73</v>
      </c>
      <c r="AP257">
        <v>18.19352959283523</v>
      </c>
      <c r="AS257" t="s">
        <v>13</v>
      </c>
      <c r="AT257" t="s">
        <v>14</v>
      </c>
      <c r="AU257">
        <v>73</v>
      </c>
      <c r="AV257">
        <v>18.19352959283523</v>
      </c>
      <c r="AX257">
        <v>14.473867706048754</v>
      </c>
      <c r="AY257">
        <v>13.346215616608978</v>
      </c>
      <c r="AZ257">
        <v>14.303715605059073</v>
      </c>
      <c r="BA257">
        <v>14.144529466243361</v>
      </c>
      <c r="BB257">
        <v>15.591917999814322</v>
      </c>
      <c r="BC257">
        <v>16.617180083259015</v>
      </c>
      <c r="BD257">
        <v>18.086409762760649</v>
      </c>
      <c r="BE257">
        <v>17.512557228359686</v>
      </c>
      <c r="BF257">
        <v>18.601357978651524</v>
      </c>
      <c r="BG257">
        <v>22.408496897925126</v>
      </c>
    </row>
    <row r="258" spans="1:59">
      <c r="A258" t="s">
        <v>13</v>
      </c>
      <c r="B258" t="s">
        <v>14</v>
      </c>
      <c r="C258">
        <v>70</v>
      </c>
      <c r="D258">
        <v>74</v>
      </c>
      <c r="E258">
        <v>580</v>
      </c>
      <c r="F258">
        <v>580.9290780717871</v>
      </c>
      <c r="G258">
        <v>536.68453552672077</v>
      </c>
      <c r="H258">
        <v>575.07305030630459</v>
      </c>
      <c r="I258">
        <v>568.81547018165384</v>
      </c>
      <c r="J258">
        <v>627.20400972160326</v>
      </c>
      <c r="K258">
        <v>669.35156346145641</v>
      </c>
      <c r="L258">
        <v>728.39679519684137</v>
      </c>
      <c r="M258">
        <v>706.38078391071599</v>
      </c>
      <c r="N258">
        <v>750.09557090530802</v>
      </c>
      <c r="O258">
        <v>905.1840907216806</v>
      </c>
      <c r="Q258">
        <v>2.3986189963678108E-2</v>
      </c>
      <c r="R258">
        <v>2.4023367995837618E-2</v>
      </c>
      <c r="S258">
        <v>2.5692750072219831E-2</v>
      </c>
      <c r="T258">
        <v>2.2578061860942751E-2</v>
      </c>
      <c r="U258">
        <v>2.5435550393051006E-2</v>
      </c>
      <c r="V258">
        <v>2.5780213979189004E-2</v>
      </c>
      <c r="W258">
        <v>2.5349337608722201E-2</v>
      </c>
      <c r="X258">
        <v>2.3404954671114499E-2</v>
      </c>
      <c r="Y258">
        <v>2.4724424517828445E-2</v>
      </c>
      <c r="Z258">
        <v>2.9501125969678525E-2</v>
      </c>
      <c r="AB258">
        <v>18.090965261510259</v>
      </c>
      <c r="AC258">
        <v>16.774503289346846</v>
      </c>
      <c r="AD258">
        <v>19.407301741964851</v>
      </c>
      <c r="AE258">
        <v>17.949722698872723</v>
      </c>
      <c r="AF258">
        <v>19.859436571966235</v>
      </c>
      <c r="AG258">
        <v>19.114300428273239</v>
      </c>
      <c r="AH258">
        <v>19.400071645743104</v>
      </c>
      <c r="AI258">
        <v>17.308239323732042</v>
      </c>
      <c r="AJ258">
        <v>18.896826273213161</v>
      </c>
      <c r="AK258">
        <v>21.227579505118861</v>
      </c>
      <c r="AM258" t="s">
        <v>13</v>
      </c>
      <c r="AN258" t="s">
        <v>14</v>
      </c>
      <c r="AO258">
        <v>74</v>
      </c>
      <c r="AP258">
        <v>18.090965261510259</v>
      </c>
      <c r="AS258" t="s">
        <v>13</v>
      </c>
      <c r="AT258" t="s">
        <v>14</v>
      </c>
      <c r="AU258">
        <v>74</v>
      </c>
      <c r="AV258">
        <v>18.090965261510259</v>
      </c>
      <c r="AX258">
        <v>13.911990178933303</v>
      </c>
      <c r="AY258">
        <v>13.934275222054275</v>
      </c>
      <c r="AZ258">
        <v>12.873017219712276</v>
      </c>
      <c r="BA258">
        <v>13.793811427638838</v>
      </c>
      <c r="BB258">
        <v>13.643715922056028</v>
      </c>
      <c r="BC258">
        <v>15.044234523162986</v>
      </c>
      <c r="BD258">
        <v>16.055193753671436</v>
      </c>
      <c r="BE258">
        <v>17.471463898525773</v>
      </c>
      <c r="BF258">
        <v>16.943383669574288</v>
      </c>
      <c r="BG258">
        <v>17.991934854648299</v>
      </c>
    </row>
    <row r="259" spans="1:59">
      <c r="A259" t="s">
        <v>13</v>
      </c>
      <c r="B259" t="s">
        <v>14</v>
      </c>
      <c r="C259">
        <v>75</v>
      </c>
      <c r="D259">
        <v>75</v>
      </c>
      <c r="E259">
        <v>554</v>
      </c>
      <c r="F259">
        <v>570.59357539964719</v>
      </c>
      <c r="G259">
        <v>571.50929261257465</v>
      </c>
      <c r="H259">
        <v>529.91978183359879</v>
      </c>
      <c r="I259">
        <v>567.3947647718054</v>
      </c>
      <c r="J259">
        <v>560.34976577591249</v>
      </c>
      <c r="K259">
        <v>618.2467499714993</v>
      </c>
      <c r="L259">
        <v>660.64100155414599</v>
      </c>
      <c r="M259">
        <v>718.78922590039417</v>
      </c>
      <c r="N259">
        <v>697.76666592500101</v>
      </c>
      <c r="O259">
        <v>740.64540163558468</v>
      </c>
      <c r="Q259">
        <v>2.1065294073923383E-2</v>
      </c>
      <c r="R259">
        <v>2.0745500700360932E-2</v>
      </c>
      <c r="S259">
        <v>2.1054401472158497E-2</v>
      </c>
      <c r="T259">
        <v>2.2319191128595799E-2</v>
      </c>
      <c r="U259">
        <v>1.945879790740895E-2</v>
      </c>
      <c r="V259">
        <v>2.2262114590568326E-2</v>
      </c>
      <c r="W259">
        <v>2.2643786712902871E-2</v>
      </c>
      <c r="X259">
        <v>2.2445694347020234E-2</v>
      </c>
      <c r="Y259">
        <v>2.0442704206413868E-2</v>
      </c>
      <c r="Z259">
        <v>2.1772244742464971E-2</v>
      </c>
      <c r="AB259">
        <v>16.421018711903372</v>
      </c>
      <c r="AC259">
        <v>15.969526794290218</v>
      </c>
      <c r="AD259">
        <v>14.782671357952713</v>
      </c>
      <c r="AE259">
        <v>17.077872972123309</v>
      </c>
      <c r="AF259">
        <v>15.774775903140444</v>
      </c>
      <c r="AG259">
        <v>17.581531064928956</v>
      </c>
      <c r="AH259">
        <v>16.989660301479244</v>
      </c>
      <c r="AI259">
        <v>17.283699818868218</v>
      </c>
      <c r="AJ259">
        <v>15.421821934476522</v>
      </c>
      <c r="AK259">
        <v>16.855582921524881</v>
      </c>
      <c r="AM259" t="s">
        <v>13</v>
      </c>
      <c r="AN259" t="s">
        <v>14</v>
      </c>
      <c r="AO259">
        <v>75</v>
      </c>
      <c r="AP259">
        <v>16.421018711903372</v>
      </c>
      <c r="AS259" t="s">
        <v>13</v>
      </c>
      <c r="AT259" t="s">
        <v>14</v>
      </c>
      <c r="AU259">
        <v>75</v>
      </c>
      <c r="AV259">
        <v>16.421018711903372</v>
      </c>
      <c r="AX259">
        <v>11.670172916953554</v>
      </c>
      <c r="AY259">
        <v>12.019721462484943</v>
      </c>
      <c r="AZ259">
        <v>12.039011314863814</v>
      </c>
      <c r="BA259">
        <v>11.16291603991408</v>
      </c>
      <c r="BB259">
        <v>11.952337575922664</v>
      </c>
      <c r="BC259">
        <v>11.803932600323686</v>
      </c>
      <c r="BD259">
        <v>13.023549598397016</v>
      </c>
      <c r="BE259">
        <v>13.916596975029361</v>
      </c>
      <c r="BF259">
        <v>15.14150642075955</v>
      </c>
      <c r="BG259">
        <v>14.698660012691201</v>
      </c>
    </row>
    <row r="260" spans="1:59">
      <c r="A260" t="s">
        <v>13</v>
      </c>
      <c r="B260" t="s">
        <v>14</v>
      </c>
      <c r="C260">
        <v>75</v>
      </c>
      <c r="D260">
        <v>76</v>
      </c>
      <c r="E260">
        <v>500</v>
      </c>
      <c r="F260">
        <v>542.81334901965192</v>
      </c>
      <c r="G260">
        <v>559.71229955274487</v>
      </c>
      <c r="H260">
        <v>561.11808385145548</v>
      </c>
      <c r="I260">
        <v>522.05715924037293</v>
      </c>
      <c r="J260">
        <v>557.81473235354838</v>
      </c>
      <c r="K260">
        <v>550.7387029503974</v>
      </c>
      <c r="L260">
        <v>608.0170217953721</v>
      </c>
      <c r="M260">
        <v>650.540721526786</v>
      </c>
      <c r="N260">
        <v>707.59530867729654</v>
      </c>
      <c r="O260">
        <v>687.66238951914556</v>
      </c>
      <c r="Q260">
        <v>2.1527636689595456E-2</v>
      </c>
      <c r="R260">
        <v>2.0298937760820184E-2</v>
      </c>
      <c r="S260">
        <v>1.9978757081191383E-2</v>
      </c>
      <c r="T260">
        <v>2.0189073917475663E-2</v>
      </c>
      <c r="U260">
        <v>2.1377580691881864E-2</v>
      </c>
      <c r="V260">
        <v>1.8804645692460289E-2</v>
      </c>
      <c r="W260">
        <v>2.1355718907182956E-2</v>
      </c>
      <c r="X260">
        <v>2.1646266747979554E-2</v>
      </c>
      <c r="Y260">
        <v>2.1297204437699214E-2</v>
      </c>
      <c r="Z260">
        <v>1.9595112605418512E-2</v>
      </c>
      <c r="AB260">
        <v>13.528066362165676</v>
      </c>
      <c r="AC260">
        <v>12.852341330925077</v>
      </c>
      <c r="AD260">
        <v>12.492891483389784</v>
      </c>
      <c r="AE260">
        <v>11.570776017487674</v>
      </c>
      <c r="AF260">
        <v>13.314710689289736</v>
      </c>
      <c r="AG260">
        <v>12.315302008272949</v>
      </c>
      <c r="AH260">
        <v>13.770463323470441</v>
      </c>
      <c r="AI260">
        <v>13.335851235933966</v>
      </c>
      <c r="AJ260">
        <v>13.569034682539661</v>
      </c>
      <c r="AK260">
        <v>12.115506442795676</v>
      </c>
      <c r="AM260" t="s">
        <v>13</v>
      </c>
      <c r="AN260" t="s">
        <v>14</v>
      </c>
      <c r="AO260">
        <v>76</v>
      </c>
      <c r="AP260">
        <v>13.528066362165676</v>
      </c>
      <c r="AS260" t="s">
        <v>13</v>
      </c>
      <c r="AT260" t="s">
        <v>14</v>
      </c>
      <c r="AU260">
        <v>76</v>
      </c>
      <c r="AV260">
        <v>13.528066362165676</v>
      </c>
      <c r="AX260">
        <v>10.763818344797729</v>
      </c>
      <c r="AY260">
        <v>11.685488567957643</v>
      </c>
      <c r="AZ260">
        <v>12.049283035469513</v>
      </c>
      <c r="BA260">
        <v>12.079546249116094</v>
      </c>
      <c r="BB260">
        <v>11.23865685532903</v>
      </c>
      <c r="BC260">
        <v>12.008432898211117</v>
      </c>
      <c r="BD260">
        <v>11.856102708015188</v>
      </c>
      <c r="BE260">
        <v>13.089169546300612</v>
      </c>
      <c r="BF260">
        <v>14.004604304815938</v>
      </c>
      <c r="BG260">
        <v>15.232854728466991</v>
      </c>
    </row>
    <row r="261" spans="1:59">
      <c r="A261" t="s">
        <v>13</v>
      </c>
      <c r="B261" t="s">
        <v>14</v>
      </c>
      <c r="C261">
        <v>75</v>
      </c>
      <c r="D261">
        <v>77</v>
      </c>
      <c r="E261">
        <v>514</v>
      </c>
      <c r="F261">
        <v>486.91488040376726</v>
      </c>
      <c r="G261">
        <v>528.27574512887577</v>
      </c>
      <c r="H261">
        <v>545.04632035949226</v>
      </c>
      <c r="I261">
        <v>546.32477345978657</v>
      </c>
      <c r="J261">
        <v>510.10493998634098</v>
      </c>
      <c r="K261">
        <v>544.30354257040631</v>
      </c>
      <c r="L261">
        <v>537.0454397116165</v>
      </c>
      <c r="M261">
        <v>593.40563496414904</v>
      </c>
      <c r="N261">
        <v>635.73243864900098</v>
      </c>
      <c r="O261">
        <v>691.52104156602945</v>
      </c>
      <c r="Q261">
        <v>2.191978417459305E-2</v>
      </c>
      <c r="R261">
        <v>2.3696790904725214E-2</v>
      </c>
      <c r="S261">
        <v>2.2287977112440877E-2</v>
      </c>
      <c r="T261">
        <v>2.1911837133654903E-2</v>
      </c>
      <c r="U261">
        <v>2.2188505163066884E-2</v>
      </c>
      <c r="V261">
        <v>2.344238790310578E-2</v>
      </c>
      <c r="W261">
        <v>2.0526611913725595E-2</v>
      </c>
      <c r="X261">
        <v>2.3551503137011185E-2</v>
      </c>
      <c r="Y261">
        <v>2.3826447537498605E-2</v>
      </c>
      <c r="Z261">
        <v>2.3615245919076048E-2</v>
      </c>
      <c r="AB261">
        <v>18.963454403187402</v>
      </c>
      <c r="AC261">
        <v>21.750670102053299</v>
      </c>
      <c r="AD261">
        <v>20.690464747772243</v>
      </c>
      <c r="AE261">
        <v>20.095949757673289</v>
      </c>
      <c r="AF261">
        <v>18.682226240958798</v>
      </c>
      <c r="AG261">
        <v>21.39198951421897</v>
      </c>
      <c r="AH261">
        <v>19.804085105351025</v>
      </c>
      <c r="AI261">
        <v>22.168885137966896</v>
      </c>
      <c r="AJ261">
        <v>21.475369517154068</v>
      </c>
      <c r="AK261">
        <v>21.818140437135177</v>
      </c>
      <c r="AM261" t="s">
        <v>13</v>
      </c>
      <c r="AN261" t="s">
        <v>14</v>
      </c>
      <c r="AO261">
        <v>77</v>
      </c>
      <c r="AP261">
        <v>18.963454403187402</v>
      </c>
      <c r="AS261" t="s">
        <v>13</v>
      </c>
      <c r="AT261" t="s">
        <v>14</v>
      </c>
      <c r="AU261">
        <v>77</v>
      </c>
      <c r="AV261">
        <v>18.963454403187402</v>
      </c>
      <c r="AX261">
        <v>11.266769065740828</v>
      </c>
      <c r="AY261">
        <v>10.673069089848365</v>
      </c>
      <c r="AZ261">
        <v>11.579690317897283</v>
      </c>
      <c r="BA261">
        <v>11.947297707436173</v>
      </c>
      <c r="BB261">
        <v>11.975321123471963</v>
      </c>
      <c r="BC261">
        <v>11.181390190894334</v>
      </c>
      <c r="BD261">
        <v>11.931016178609726</v>
      </c>
      <c r="BE261">
        <v>11.771920130428057</v>
      </c>
      <c r="BF261">
        <v>13.007323446401495</v>
      </c>
      <c r="BG261">
        <v>13.935117847973819</v>
      </c>
    </row>
    <row r="262" spans="1:59">
      <c r="A262" t="s">
        <v>13</v>
      </c>
      <c r="B262" t="s">
        <v>14</v>
      </c>
      <c r="C262">
        <v>75</v>
      </c>
      <c r="D262">
        <v>78</v>
      </c>
      <c r="E262">
        <v>455</v>
      </c>
      <c r="F262">
        <v>496.50270830153249</v>
      </c>
      <c r="G262">
        <v>471.93204053127778</v>
      </c>
      <c r="H262">
        <v>511.83696174358454</v>
      </c>
      <c r="I262">
        <v>527.74783875091998</v>
      </c>
      <c r="J262">
        <v>530.00324624905977</v>
      </c>
      <c r="K262">
        <v>496.15519791700308</v>
      </c>
      <c r="L262">
        <v>528.98286649481304</v>
      </c>
      <c r="M262">
        <v>521.65767644257562</v>
      </c>
      <c r="N262">
        <v>576.96837334447525</v>
      </c>
      <c r="O262">
        <v>619.2094263677601</v>
      </c>
      <c r="Q262">
        <v>2.0319491345929697E-2</v>
      </c>
      <c r="R262">
        <v>1.9586969736569374E-2</v>
      </c>
      <c r="S262">
        <v>2.1108491999430948E-2</v>
      </c>
      <c r="T262">
        <v>1.9897079934650012E-2</v>
      </c>
      <c r="U262">
        <v>1.962320621821283E-2</v>
      </c>
      <c r="V262">
        <v>1.9835054953782578E-2</v>
      </c>
      <c r="W262">
        <v>2.0951574363154937E-2</v>
      </c>
      <c r="X262">
        <v>1.84055110966212E-2</v>
      </c>
      <c r="Y262">
        <v>2.1039683159000486E-2</v>
      </c>
      <c r="Z262">
        <v>2.1382692438504242E-2</v>
      </c>
      <c r="AB262">
        <v>16.513414190532583</v>
      </c>
      <c r="AC262">
        <v>14.384866620809026</v>
      </c>
      <c r="AD262">
        <v>16.396441710209615</v>
      </c>
      <c r="AE262">
        <v>15.576249735862921</v>
      </c>
      <c r="AF262">
        <v>15.165831304074407</v>
      </c>
      <c r="AG262">
        <v>14.142380148891332</v>
      </c>
      <c r="AH262">
        <v>16.099579115841735</v>
      </c>
      <c r="AI262">
        <v>14.911954896031949</v>
      </c>
      <c r="AJ262">
        <v>16.670844878511772</v>
      </c>
      <c r="AK262">
        <v>16.131992581615663</v>
      </c>
      <c r="AM262" t="s">
        <v>13</v>
      </c>
      <c r="AN262" t="s">
        <v>14</v>
      </c>
      <c r="AO262">
        <v>78</v>
      </c>
      <c r="AP262">
        <v>16.513414190532583</v>
      </c>
      <c r="AS262" t="s">
        <v>13</v>
      </c>
      <c r="AT262" t="s">
        <v>14</v>
      </c>
      <c r="AU262">
        <v>78</v>
      </c>
      <c r="AV262">
        <v>16.513414190532583</v>
      </c>
      <c r="AX262">
        <v>9.2453685623980117</v>
      </c>
      <c r="AY262">
        <v>10.088682484563646</v>
      </c>
      <c r="AZ262">
        <v>9.5894190134422423</v>
      </c>
      <c r="BA262">
        <v>10.400266714675714</v>
      </c>
      <c r="BB262">
        <v>10.723567642332419</v>
      </c>
      <c r="BC262">
        <v>10.769396375472416</v>
      </c>
      <c r="BD262">
        <v>10.08162125031258</v>
      </c>
      <c r="BE262">
        <v>10.748662777886437</v>
      </c>
      <c r="BF262">
        <v>10.599818642012709</v>
      </c>
      <c r="BG262">
        <v>11.723703869048199</v>
      </c>
    </row>
    <row r="263" spans="1:59">
      <c r="A263" t="s">
        <v>13</v>
      </c>
      <c r="B263" t="s">
        <v>14</v>
      </c>
      <c r="C263">
        <v>75</v>
      </c>
      <c r="D263">
        <v>79</v>
      </c>
      <c r="E263">
        <v>475</v>
      </c>
      <c r="F263">
        <v>443.03100487894494</v>
      </c>
      <c r="G263">
        <v>484.6622802671655</v>
      </c>
      <c r="H263">
        <v>461.85351746342144</v>
      </c>
      <c r="I263">
        <v>501.31615125382075</v>
      </c>
      <c r="J263">
        <v>516.33774180021237</v>
      </c>
      <c r="K263">
        <v>519.20587963381934</v>
      </c>
      <c r="L263">
        <v>487.51972978245391</v>
      </c>
      <c r="M263">
        <v>519.12011288302085</v>
      </c>
      <c r="N263">
        <v>511.7860252230081</v>
      </c>
      <c r="O263">
        <v>566.24719342202741</v>
      </c>
      <c r="Q263">
        <v>1.9584417607475594E-2</v>
      </c>
      <c r="R263">
        <v>2.1636860520340636E-2</v>
      </c>
      <c r="S263">
        <v>2.0767538221434234E-2</v>
      </c>
      <c r="T263">
        <v>2.2343382922098406E-2</v>
      </c>
      <c r="U263">
        <v>2.1094360799804122E-2</v>
      </c>
      <c r="V263">
        <v>2.0786837596213817E-2</v>
      </c>
      <c r="W263">
        <v>2.0966548024526761E-2</v>
      </c>
      <c r="X263">
        <v>2.2146901553896522E-2</v>
      </c>
      <c r="Y263">
        <v>1.9539870705131909E-2</v>
      </c>
      <c r="Z263">
        <v>2.2355252662295766E-2</v>
      </c>
      <c r="AB263">
        <v>10.972730832566343</v>
      </c>
      <c r="AC263">
        <v>12.892475831334549</v>
      </c>
      <c r="AD263">
        <v>11.20482788641668</v>
      </c>
      <c r="AE263">
        <v>12.784110298697605</v>
      </c>
      <c r="AF263">
        <v>12.134185713256855</v>
      </c>
      <c r="AG263">
        <v>11.845142439138408</v>
      </c>
      <c r="AH263">
        <v>11.038975963612103</v>
      </c>
      <c r="AI263">
        <v>12.541620757519171</v>
      </c>
      <c r="AJ263">
        <v>11.623017882694466</v>
      </c>
      <c r="AK263">
        <v>13.043828685330775</v>
      </c>
      <c r="AM263" t="s">
        <v>13</v>
      </c>
      <c r="AN263" t="s">
        <v>14</v>
      </c>
      <c r="AO263">
        <v>79</v>
      </c>
      <c r="AP263">
        <v>10.972730832566343</v>
      </c>
      <c r="AS263" t="s">
        <v>13</v>
      </c>
      <c r="AT263" t="s">
        <v>14</v>
      </c>
      <c r="AU263">
        <v>79</v>
      </c>
      <c r="AV263">
        <v>10.972730832566343</v>
      </c>
      <c r="AX263">
        <v>9.3025983635509064</v>
      </c>
      <c r="AY263">
        <v>8.6765042126088154</v>
      </c>
      <c r="AZ263">
        <v>9.4918284953435474</v>
      </c>
      <c r="BA263">
        <v>9.045132159485167</v>
      </c>
      <c r="BB263">
        <v>9.8179848595272254</v>
      </c>
      <c r="BC263">
        <v>10.112173961916266</v>
      </c>
      <c r="BD263">
        <v>10.168344771005426</v>
      </c>
      <c r="BE263">
        <v>9.547789979943234</v>
      </c>
      <c r="BF263">
        <v>10.166665079140952</v>
      </c>
      <c r="BG263">
        <v>10.023031243637428</v>
      </c>
    </row>
    <row r="264" spans="1:59">
      <c r="A264" t="s">
        <v>13</v>
      </c>
      <c r="B264" t="s">
        <v>14</v>
      </c>
      <c r="C264">
        <v>80</v>
      </c>
      <c r="D264">
        <v>80</v>
      </c>
      <c r="E264">
        <v>383</v>
      </c>
      <c r="F264">
        <v>454.67846947207693</v>
      </c>
      <c r="G264">
        <v>426.48745184936718</v>
      </c>
      <c r="H264">
        <v>465.87128615778545</v>
      </c>
      <c r="I264">
        <v>445.06735323918514</v>
      </c>
      <c r="J264">
        <v>483.34624189308715</v>
      </c>
      <c r="K264">
        <v>498.30951129447186</v>
      </c>
      <c r="L264">
        <v>501.78883332458105</v>
      </c>
      <c r="M264">
        <v>472.19961996736498</v>
      </c>
      <c r="N264">
        <v>502.43194984607192</v>
      </c>
      <c r="O264">
        <v>495.16546853225191</v>
      </c>
      <c r="Q264">
        <v>2.4621889700571446E-2</v>
      </c>
      <c r="R264">
        <v>2.0087795795691383E-2</v>
      </c>
      <c r="S264">
        <v>2.1985382915981611E-2</v>
      </c>
      <c r="T264">
        <v>2.133135955120085E-2</v>
      </c>
      <c r="U264">
        <v>2.2695615765059473E-2</v>
      </c>
      <c r="V264">
        <v>2.1495712287379946E-2</v>
      </c>
      <c r="W264">
        <v>2.1239935240943059E-2</v>
      </c>
      <c r="X264">
        <v>2.1549943477782194E-2</v>
      </c>
      <c r="Y264">
        <v>2.2793218929406871E-2</v>
      </c>
      <c r="Z264">
        <v>1.9982796687221218E-2</v>
      </c>
      <c r="AB264">
        <v>21.007987474668742</v>
      </c>
      <c r="AC264">
        <v>16.638387861535932</v>
      </c>
      <c r="AD264">
        <v>19.344499197565803</v>
      </c>
      <c r="AE264">
        <v>16.912332141054385</v>
      </c>
      <c r="AF264">
        <v>19.192943709774763</v>
      </c>
      <c r="AG264">
        <v>18.201621106579797</v>
      </c>
      <c r="AH264">
        <v>17.769692045605801</v>
      </c>
      <c r="AI264">
        <v>16.613075239099839</v>
      </c>
      <c r="AJ264">
        <v>18.769349337510775</v>
      </c>
      <c r="AK264">
        <v>17.413501944111012</v>
      </c>
      <c r="AM264" t="s">
        <v>13</v>
      </c>
      <c r="AN264" t="s">
        <v>14</v>
      </c>
      <c r="AO264">
        <v>80</v>
      </c>
      <c r="AP264">
        <v>21.007987474668742</v>
      </c>
      <c r="AS264" t="s">
        <v>13</v>
      </c>
      <c r="AT264" t="s">
        <v>14</v>
      </c>
      <c r="AU264">
        <v>80</v>
      </c>
      <c r="AV264">
        <v>21.007987474668742</v>
      </c>
      <c r="AX264">
        <v>9.430183755318863</v>
      </c>
      <c r="AY264">
        <v>11.195043124566119</v>
      </c>
      <c r="AZ264">
        <v>10.500926998112893</v>
      </c>
      <c r="BA264">
        <v>11.47063142244035</v>
      </c>
      <c r="BB264">
        <v>10.958399280780485</v>
      </c>
      <c r="BC264">
        <v>11.900897855077318</v>
      </c>
      <c r="BD264">
        <v>12.269321823838148</v>
      </c>
      <c r="BE264">
        <v>12.354989307096265</v>
      </c>
      <c r="BF264">
        <v>11.626446959488215</v>
      </c>
      <c r="BG264">
        <v>12.370824051153027</v>
      </c>
    </row>
    <row r="265" spans="1:59">
      <c r="A265" t="s">
        <v>13</v>
      </c>
      <c r="B265" t="s">
        <v>14</v>
      </c>
      <c r="C265">
        <v>80</v>
      </c>
      <c r="D265">
        <v>81</v>
      </c>
      <c r="E265">
        <v>391</v>
      </c>
      <c r="F265">
        <v>363.33597819494474</v>
      </c>
      <c r="G265">
        <v>431.01856103037022</v>
      </c>
      <c r="H265">
        <v>405.9649658378421</v>
      </c>
      <c r="I265">
        <v>442.99760157329524</v>
      </c>
      <c r="J265">
        <v>425.0125159179405</v>
      </c>
      <c r="K265">
        <v>461.52118404261046</v>
      </c>
      <c r="L265">
        <v>476.42154585062167</v>
      </c>
      <c r="M265">
        <v>480.41912127510307</v>
      </c>
      <c r="N265">
        <v>453.13822851699177</v>
      </c>
      <c r="O265">
        <v>481.94005820583794</v>
      </c>
      <c r="Q265">
        <v>2.2425102605018156E-2</v>
      </c>
      <c r="R265">
        <v>2.4579033296472628E-2</v>
      </c>
      <c r="S265">
        <v>2.0212009352034939E-2</v>
      </c>
      <c r="T265">
        <v>2.2025207327823863E-2</v>
      </c>
      <c r="U265">
        <v>2.135774845173458E-2</v>
      </c>
      <c r="V265">
        <v>2.2756143095579724E-2</v>
      </c>
      <c r="W265">
        <v>2.1508351249890048E-2</v>
      </c>
      <c r="X265">
        <v>2.1248337645824272E-2</v>
      </c>
      <c r="Y265">
        <v>2.1423758915659185E-2</v>
      </c>
      <c r="Z265">
        <v>2.2658053652530034E-2</v>
      </c>
      <c r="AB265">
        <v>17.481304064777994</v>
      </c>
      <c r="AC265">
        <v>22.191106454410853</v>
      </c>
      <c r="AD265">
        <v>17.677600220126997</v>
      </c>
      <c r="AE265">
        <v>20.409917865526257</v>
      </c>
      <c r="AF265">
        <v>17.948268621490829</v>
      </c>
      <c r="AG265">
        <v>20.254086716226308</v>
      </c>
      <c r="AH265">
        <v>19.226133985548628</v>
      </c>
      <c r="AI265">
        <v>18.769151659946818</v>
      </c>
      <c r="AJ265">
        <v>17.578870704758408</v>
      </c>
      <c r="AK265">
        <v>19.788543678193729</v>
      </c>
      <c r="AM265" t="s">
        <v>13</v>
      </c>
      <c r="AN265" t="s">
        <v>14</v>
      </c>
      <c r="AO265">
        <v>81</v>
      </c>
      <c r="AP265">
        <v>17.481304064777994</v>
      </c>
      <c r="AS265" t="s">
        <v>13</v>
      </c>
      <c r="AT265" t="s">
        <v>14</v>
      </c>
      <c r="AU265">
        <v>81</v>
      </c>
      <c r="AV265">
        <v>17.481304064777994</v>
      </c>
      <c r="AX265">
        <v>8.7682151185620985</v>
      </c>
      <c r="AY265">
        <v>8.1478465911162754</v>
      </c>
      <c r="AZ265">
        <v>9.6656354557733319</v>
      </c>
      <c r="BA265">
        <v>9.1038060129562997</v>
      </c>
      <c r="BB265">
        <v>9.9342666690580987</v>
      </c>
      <c r="BC265">
        <v>9.5309492778767275</v>
      </c>
      <c r="BD265">
        <v>10.349659906545007</v>
      </c>
      <c r="BE265">
        <v>10.683802048941553</v>
      </c>
      <c r="BF265">
        <v>10.773448088006846</v>
      </c>
      <c r="BG265">
        <v>10.161671268749705</v>
      </c>
    </row>
    <row r="266" spans="1:59">
      <c r="A266" t="s">
        <v>13</v>
      </c>
      <c r="B266" t="s">
        <v>14</v>
      </c>
      <c r="C266">
        <v>80</v>
      </c>
      <c r="D266">
        <v>82</v>
      </c>
      <c r="E266">
        <v>356</v>
      </c>
      <c r="F266">
        <v>369.02515041349812</v>
      </c>
      <c r="G266">
        <v>344.58545203282353</v>
      </c>
      <c r="H266">
        <v>407.80367477284665</v>
      </c>
      <c r="I266">
        <v>385.39248782596786</v>
      </c>
      <c r="J266">
        <v>421.02135817037083</v>
      </c>
      <c r="K266">
        <v>405.36993506355185</v>
      </c>
      <c r="L266">
        <v>440.1541752841394</v>
      </c>
      <c r="M266">
        <v>454.86114651045</v>
      </c>
      <c r="N266">
        <v>459.36784343759854</v>
      </c>
      <c r="O266">
        <v>434.43835764915764</v>
      </c>
      <c r="Q266">
        <v>2.3919794596409524E-2</v>
      </c>
      <c r="R266">
        <v>2.4031950156377151E-2</v>
      </c>
      <c r="S266">
        <v>2.6231363270388792E-2</v>
      </c>
      <c r="T266">
        <v>2.1655784605323525E-2</v>
      </c>
      <c r="U266">
        <v>2.3674594326939562E-2</v>
      </c>
      <c r="V266">
        <v>2.2971748786688229E-2</v>
      </c>
      <c r="W266">
        <v>2.4370404372236545E-2</v>
      </c>
      <c r="X266">
        <v>2.3096483336271467E-2</v>
      </c>
      <c r="Y266">
        <v>2.2853099623208556E-2</v>
      </c>
      <c r="Z266">
        <v>2.3066131502501853E-2</v>
      </c>
      <c r="AB266">
        <v>20.792485317666138</v>
      </c>
      <c r="AC266">
        <v>18.791571111380303</v>
      </c>
      <c r="AD266">
        <v>23.645079605456299</v>
      </c>
      <c r="AE266">
        <v>18.9380850092193</v>
      </c>
      <c r="AF266">
        <v>21.793890119831325</v>
      </c>
      <c r="AG266">
        <v>19.214187638234762</v>
      </c>
      <c r="AH266">
        <v>21.588247182512102</v>
      </c>
      <c r="AI266">
        <v>20.50930408961997</v>
      </c>
      <c r="AJ266">
        <v>20.02643313004139</v>
      </c>
      <c r="AK266">
        <v>18.783343452997563</v>
      </c>
      <c r="AM266" t="s">
        <v>13</v>
      </c>
      <c r="AN266" t="s">
        <v>14</v>
      </c>
      <c r="AO266">
        <v>82</v>
      </c>
      <c r="AP266">
        <v>20.792485317666138</v>
      </c>
      <c r="AS266" t="s">
        <v>13</v>
      </c>
      <c r="AT266" t="s">
        <v>14</v>
      </c>
      <c r="AU266">
        <v>82</v>
      </c>
      <c r="AV266">
        <v>20.792485317666138</v>
      </c>
      <c r="AX266">
        <v>8.515446876321791</v>
      </c>
      <c r="AY266">
        <v>8.8270057988000037</v>
      </c>
      <c r="AZ266">
        <v>8.242413233536066</v>
      </c>
      <c r="BA266">
        <v>9.7545801362274833</v>
      </c>
      <c r="BB266">
        <v>9.218509147796409</v>
      </c>
      <c r="BC266">
        <v>10.070744408136635</v>
      </c>
      <c r="BD266">
        <v>9.696365582280027</v>
      </c>
      <c r="BE266">
        <v>10.528397463548648</v>
      </c>
      <c r="BF266">
        <v>10.880185194417303</v>
      </c>
      <c r="BG266">
        <v>10.987984459222966</v>
      </c>
    </row>
    <row r="267" spans="1:59">
      <c r="A267" t="s">
        <v>13</v>
      </c>
      <c r="B267" t="s">
        <v>14</v>
      </c>
      <c r="C267">
        <v>80</v>
      </c>
      <c r="D267">
        <v>83</v>
      </c>
      <c r="E267">
        <v>341</v>
      </c>
      <c r="F267">
        <v>331.53446459503772</v>
      </c>
      <c r="G267">
        <v>344.82340366930453</v>
      </c>
      <c r="H267">
        <v>324.83024752314799</v>
      </c>
      <c r="I267">
        <v>384.2521159838567</v>
      </c>
      <c r="J267">
        <v>363.13874303074618</v>
      </c>
      <c r="K267">
        <v>397.01012882375073</v>
      </c>
      <c r="L267">
        <v>383.99992919345277</v>
      </c>
      <c r="M267">
        <v>417.04157278903261</v>
      </c>
      <c r="N267">
        <v>431.4661767489535</v>
      </c>
      <c r="O267">
        <v>436.18655103697603</v>
      </c>
      <c r="Q267">
        <v>2.5286596901380291E-2</v>
      </c>
      <c r="R267">
        <v>2.7168905265848309E-2</v>
      </c>
      <c r="S267">
        <v>2.7182007412339729E-2</v>
      </c>
      <c r="T267">
        <v>2.9571379097172813E-2</v>
      </c>
      <c r="U267">
        <v>2.4455148133282041E-2</v>
      </c>
      <c r="V267">
        <v>2.6693205167836298E-2</v>
      </c>
      <c r="W267">
        <v>2.5908583605610044E-2</v>
      </c>
      <c r="X267">
        <v>2.7347389000592755E-2</v>
      </c>
      <c r="Y267">
        <v>2.6011909590392873E-2</v>
      </c>
      <c r="Z267">
        <v>2.5666859592666007E-2</v>
      </c>
      <c r="AB267">
        <v>24.559572200674573</v>
      </c>
      <c r="AC267">
        <v>26.270334467202311</v>
      </c>
      <c r="AD267">
        <v>23.726407378089764</v>
      </c>
      <c r="AE267">
        <v>29.913018753327794</v>
      </c>
      <c r="AF267">
        <v>23.876110030083566</v>
      </c>
      <c r="AG267">
        <v>27.66225168229569</v>
      </c>
      <c r="AH267">
        <v>24.413441748641876</v>
      </c>
      <c r="AI267">
        <v>27.457703209362062</v>
      </c>
      <c r="AJ267">
        <v>26.157730195730792</v>
      </c>
      <c r="AK267">
        <v>25.553319144686533</v>
      </c>
      <c r="AM267" t="s">
        <v>13</v>
      </c>
      <c r="AN267" t="s">
        <v>14</v>
      </c>
      <c r="AO267">
        <v>83</v>
      </c>
      <c r="AP267">
        <v>24.559572200674573</v>
      </c>
      <c r="AS267" t="s">
        <v>13</v>
      </c>
      <c r="AT267" t="s">
        <v>14</v>
      </c>
      <c r="AU267">
        <v>83</v>
      </c>
      <c r="AV267">
        <v>24.559572200674573</v>
      </c>
      <c r="AX267">
        <v>8.6227295433706797</v>
      </c>
      <c r="AY267">
        <v>8.383378365129655</v>
      </c>
      <c r="AZ267">
        <v>8.719410410747642</v>
      </c>
      <c r="BA267">
        <v>8.213851530493427</v>
      </c>
      <c r="BB267">
        <v>9.7164283653862107</v>
      </c>
      <c r="BC267">
        <v>9.1825430142924009</v>
      </c>
      <c r="BD267">
        <v>10.039035093331245</v>
      </c>
      <c r="BE267">
        <v>9.7100514196734142</v>
      </c>
      <c r="BF267">
        <v>10.545562142233916</v>
      </c>
      <c r="BG267">
        <v>10.910311288030488</v>
      </c>
    </row>
    <row r="268" spans="1:59">
      <c r="A268" t="s">
        <v>13</v>
      </c>
      <c r="B268" t="s">
        <v>14</v>
      </c>
      <c r="C268">
        <v>80</v>
      </c>
      <c r="D268">
        <v>84</v>
      </c>
      <c r="E268">
        <v>294</v>
      </c>
      <c r="F268">
        <v>317.61792192941851</v>
      </c>
      <c r="G268">
        <v>310.37455514125753</v>
      </c>
      <c r="H268">
        <v>323.61133293102154</v>
      </c>
      <c r="I268">
        <v>306.44887595593144</v>
      </c>
      <c r="J268">
        <v>361.9547229411225</v>
      </c>
      <c r="K268">
        <v>343.21999700312165</v>
      </c>
      <c r="L268">
        <v>375.48823872173813</v>
      </c>
      <c r="M268">
        <v>364.57106166324036</v>
      </c>
      <c r="N268">
        <v>395.97030735073798</v>
      </c>
      <c r="O268">
        <v>410.14684500663907</v>
      </c>
      <c r="Q268">
        <v>2.5656986946450504E-2</v>
      </c>
      <c r="R268">
        <v>2.4741264103805838E-2</v>
      </c>
      <c r="S268">
        <v>2.6505543396420715E-2</v>
      </c>
      <c r="T268">
        <v>2.6463864752686726E-2</v>
      </c>
      <c r="U268">
        <v>2.8643111917412284E-2</v>
      </c>
      <c r="V268">
        <v>2.391440181811777E-2</v>
      </c>
      <c r="W268">
        <v>2.6131551379889748E-2</v>
      </c>
      <c r="X268">
        <v>2.5283574106516361E-2</v>
      </c>
      <c r="Y268">
        <v>2.6734284499786216E-2</v>
      </c>
      <c r="Z268">
        <v>2.5352416226807634E-2</v>
      </c>
      <c r="AB268">
        <v>20.483729454431046</v>
      </c>
      <c r="AC268">
        <v>18.498468129360976</v>
      </c>
      <c r="AD268">
        <v>19.735413990838559</v>
      </c>
      <c r="AE268">
        <v>17.877988500169785</v>
      </c>
      <c r="AF268">
        <v>22.383827560331699</v>
      </c>
      <c r="AG268">
        <v>17.952403306149598</v>
      </c>
      <c r="AH268">
        <v>20.740779107915763</v>
      </c>
      <c r="AI268">
        <v>18.366502119695934</v>
      </c>
      <c r="AJ268">
        <v>20.575924520575047</v>
      </c>
      <c r="AK268">
        <v>19.625392991902231</v>
      </c>
      <c r="AM268" t="s">
        <v>13</v>
      </c>
      <c r="AN268" t="s">
        <v>14</v>
      </c>
      <c r="AO268">
        <v>84</v>
      </c>
      <c r="AP268">
        <v>20.483729454431046</v>
      </c>
      <c r="AS268" t="s">
        <v>13</v>
      </c>
      <c r="AT268" t="s">
        <v>14</v>
      </c>
      <c r="AU268">
        <v>84</v>
      </c>
      <c r="AV268">
        <v>20.483729454431046</v>
      </c>
      <c r="AX268">
        <v>7.5431541622564486</v>
      </c>
      <c r="AY268">
        <v>8.1491188769018255</v>
      </c>
      <c r="AZ268">
        <v>7.9632759097696271</v>
      </c>
      <c r="BA268">
        <v>8.3028917447346675</v>
      </c>
      <c r="BB268">
        <v>7.8625548101557632</v>
      </c>
      <c r="BC268">
        <v>9.2866676017064886</v>
      </c>
      <c r="BD268">
        <v>8.8059909828698739</v>
      </c>
      <c r="BE268">
        <v>9.6338968394293261</v>
      </c>
      <c r="BF268">
        <v>9.3537949701473604</v>
      </c>
      <c r="BG268">
        <v>10.159405006879879</v>
      </c>
    </row>
    <row r="269" spans="1:59">
      <c r="A269" t="s">
        <v>13</v>
      </c>
      <c r="B269" t="s">
        <v>14</v>
      </c>
      <c r="C269">
        <v>85</v>
      </c>
      <c r="D269">
        <v>85</v>
      </c>
      <c r="E269">
        <v>272</v>
      </c>
      <c r="F269">
        <v>273.49852793247044</v>
      </c>
      <c r="G269">
        <v>295.95647423835163</v>
      </c>
      <c r="H269">
        <v>291.03224920794457</v>
      </c>
      <c r="I269">
        <v>303.8013194793553</v>
      </c>
      <c r="J269">
        <v>288.9880197277414</v>
      </c>
      <c r="K269">
        <v>341.26795557138945</v>
      </c>
      <c r="L269">
        <v>324.6030044436323</v>
      </c>
      <c r="M269">
        <v>355.40141537675521</v>
      </c>
      <c r="N269">
        <v>346.3104423746949</v>
      </c>
      <c r="O269">
        <v>376.17313287652797</v>
      </c>
      <c r="Q269">
        <v>2.4590283888295466E-2</v>
      </c>
      <c r="R269">
        <v>2.5304969548894354E-2</v>
      </c>
      <c r="S269">
        <v>2.443585959347102E-2</v>
      </c>
      <c r="T269">
        <v>2.595021017553387E-2</v>
      </c>
      <c r="U269">
        <v>2.6151369653396008E-2</v>
      </c>
      <c r="V269">
        <v>2.8287056340288691E-2</v>
      </c>
      <c r="W269">
        <v>2.3464458928116022E-2</v>
      </c>
      <c r="X269">
        <v>2.5512725775556223E-2</v>
      </c>
      <c r="Y269">
        <v>2.4756787562415884E-2</v>
      </c>
      <c r="Z269">
        <v>2.6057161347400919E-2</v>
      </c>
      <c r="AB269">
        <v>14.295231735394902</v>
      </c>
      <c r="AC269">
        <v>15.401337121088718</v>
      </c>
      <c r="AD269">
        <v>13.974952007065243</v>
      </c>
      <c r="AE269">
        <v>14.834784865819689</v>
      </c>
      <c r="AF269">
        <v>13.481811459354601</v>
      </c>
      <c r="AG269">
        <v>16.797772095277384</v>
      </c>
      <c r="AH269">
        <v>13.519925408631094</v>
      </c>
      <c r="AI269">
        <v>15.584503594527993</v>
      </c>
      <c r="AJ269">
        <v>13.839997324180372</v>
      </c>
      <c r="AK269">
        <v>15.450546324954997</v>
      </c>
      <c r="AM269" t="s">
        <v>13</v>
      </c>
      <c r="AN269" t="s">
        <v>14</v>
      </c>
      <c r="AO269">
        <v>85</v>
      </c>
      <c r="AP269">
        <v>14.295231735394902</v>
      </c>
      <c r="AS269" t="s">
        <v>13</v>
      </c>
      <c r="AT269" t="s">
        <v>14</v>
      </c>
      <c r="AU269">
        <v>85</v>
      </c>
      <c r="AV269">
        <v>14.295231735394902</v>
      </c>
      <c r="AX269">
        <v>6.688557217616367</v>
      </c>
      <c r="AY269">
        <v>6.7254064448903552</v>
      </c>
      <c r="AZ269">
        <v>7.2776537201000702</v>
      </c>
      <c r="BA269">
        <v>7.1565656286725101</v>
      </c>
      <c r="BB269">
        <v>7.470560691636094</v>
      </c>
      <c r="BC269">
        <v>7.1062974454214913</v>
      </c>
      <c r="BD269">
        <v>8.3918759094786708</v>
      </c>
      <c r="BE269">
        <v>7.9820800302625532</v>
      </c>
      <c r="BF269">
        <v>8.7394216984164288</v>
      </c>
      <c r="BG269">
        <v>8.515872091474936</v>
      </c>
    </row>
    <row r="270" spans="1:59">
      <c r="A270" t="s">
        <v>13</v>
      </c>
      <c r="B270" t="s">
        <v>14</v>
      </c>
      <c r="C270">
        <v>85</v>
      </c>
      <c r="D270">
        <v>86</v>
      </c>
      <c r="E270">
        <v>208</v>
      </c>
      <c r="F270">
        <v>244.83973965728535</v>
      </c>
      <c r="G270">
        <v>245.31905816197576</v>
      </c>
      <c r="H270">
        <v>267.41696253174268</v>
      </c>
      <c r="I270">
        <v>262.84090238205999</v>
      </c>
      <c r="J270">
        <v>276.47263772443364</v>
      </c>
      <c r="K270">
        <v>264.38416905881786</v>
      </c>
      <c r="L270">
        <v>311.84984534400485</v>
      </c>
      <c r="M270">
        <v>297.79675951589837</v>
      </c>
      <c r="N270">
        <v>326.22458487975274</v>
      </c>
      <c r="O270">
        <v>319.42523044875884</v>
      </c>
      <c r="Q270">
        <v>2.8736349574971749E-2</v>
      </c>
      <c r="R270">
        <v>2.4742848187437268E-2</v>
      </c>
      <c r="S270">
        <v>2.5617203888173835E-2</v>
      </c>
      <c r="T270">
        <v>2.4897477643391418E-2</v>
      </c>
      <c r="U270">
        <v>2.6735458527848158E-2</v>
      </c>
      <c r="V270">
        <v>2.6651985693050519E-2</v>
      </c>
      <c r="W270">
        <v>2.890629013312004E-2</v>
      </c>
      <c r="X270">
        <v>2.4097683384071231E-2</v>
      </c>
      <c r="Y270">
        <v>2.5954721807840815E-2</v>
      </c>
      <c r="Z270">
        <v>2.5319931831875728E-2</v>
      </c>
      <c r="AB270">
        <v>34.245805324145472</v>
      </c>
      <c r="AC270">
        <v>29.141494131759426</v>
      </c>
      <c r="AD270">
        <v>31.743664752493615</v>
      </c>
      <c r="AE270">
        <v>28.568601064555249</v>
      </c>
      <c r="AF270">
        <v>30.570762716875844</v>
      </c>
      <c r="AG270">
        <v>27.722737091485509</v>
      </c>
      <c r="AH270">
        <v>34.313377354969575</v>
      </c>
      <c r="AI270">
        <v>27.758978626362033</v>
      </c>
      <c r="AJ270">
        <v>31.894256357795832</v>
      </c>
      <c r="AK270">
        <v>28.44488847888017</v>
      </c>
      <c r="AM270" t="s">
        <v>13</v>
      </c>
      <c r="AN270" t="s">
        <v>14</v>
      </c>
      <c r="AO270">
        <v>86</v>
      </c>
      <c r="AP270">
        <v>34.245805324145472</v>
      </c>
      <c r="AS270" t="s">
        <v>13</v>
      </c>
      <c r="AT270" t="s">
        <v>14</v>
      </c>
      <c r="AU270">
        <v>86</v>
      </c>
      <c r="AV270">
        <v>34.245805324145472</v>
      </c>
      <c r="AX270">
        <v>5.9771607115941237</v>
      </c>
      <c r="AY270">
        <v>7.0358003486368252</v>
      </c>
      <c r="AZ270">
        <v>7.0495742127453616</v>
      </c>
      <c r="BA270">
        <v>7.6845873175892798</v>
      </c>
      <c r="BB270">
        <v>7.5530880534519005</v>
      </c>
      <c r="BC270">
        <v>7.9448143655638468</v>
      </c>
      <c r="BD270">
        <v>7.5974359041626194</v>
      </c>
      <c r="BE270">
        <v>8.9614261707061988</v>
      </c>
      <c r="BF270">
        <v>8.5575917837426498</v>
      </c>
      <c r="BG270">
        <v>9.3745037110546185</v>
      </c>
    </row>
    <row r="271" spans="1:59">
      <c r="A271" t="s">
        <v>13</v>
      </c>
      <c r="B271" t="s">
        <v>14</v>
      </c>
      <c r="C271">
        <v>85</v>
      </c>
      <c r="D271">
        <v>87</v>
      </c>
      <c r="E271">
        <v>206</v>
      </c>
      <c r="F271">
        <v>186.68305665516272</v>
      </c>
      <c r="G271">
        <v>221.4849113722006</v>
      </c>
      <c r="H271">
        <v>222.16495475477132</v>
      </c>
      <c r="I271">
        <v>242.36963840262629</v>
      </c>
      <c r="J271">
        <v>239.21333213204844</v>
      </c>
      <c r="K271">
        <v>252.78926970512137</v>
      </c>
      <c r="L271">
        <v>243.3279255631445</v>
      </c>
      <c r="M271">
        <v>286.73227352915598</v>
      </c>
      <c r="N271">
        <v>274.73824200235191</v>
      </c>
      <c r="O271">
        <v>301.3099889272392</v>
      </c>
      <c r="Q271">
        <v>2.5575971778558609E-2</v>
      </c>
      <c r="R271">
        <v>3.0107398035497515E-2</v>
      </c>
      <c r="S271">
        <v>2.5854284791492009E-2</v>
      </c>
      <c r="T271">
        <v>2.6720853553229708E-2</v>
      </c>
      <c r="U271">
        <v>2.5963469815626947E-2</v>
      </c>
      <c r="V271">
        <v>2.78909555923115E-2</v>
      </c>
      <c r="W271">
        <v>2.7789468935747068E-2</v>
      </c>
      <c r="X271">
        <v>3.0056740402396764E-2</v>
      </c>
      <c r="Y271">
        <v>2.513740633943275E-2</v>
      </c>
      <c r="Z271">
        <v>2.7224153647727047E-2</v>
      </c>
      <c r="AB271">
        <v>19.659119838247623</v>
      </c>
      <c r="AC271">
        <v>25.812348398178532</v>
      </c>
      <c r="AD271">
        <v>21.814700105550791</v>
      </c>
      <c r="AE271">
        <v>23.756988105216649</v>
      </c>
      <c r="AF271">
        <v>21.452988007810852</v>
      </c>
      <c r="AG271">
        <v>22.967551984465537</v>
      </c>
      <c r="AH271">
        <v>20.867394898432615</v>
      </c>
      <c r="AI271">
        <v>25.634258899071423</v>
      </c>
      <c r="AJ271">
        <v>20.82831366072848</v>
      </c>
      <c r="AK271">
        <v>23.874531721694368</v>
      </c>
      <c r="AM271" t="s">
        <v>13</v>
      </c>
      <c r="AN271" t="s">
        <v>14</v>
      </c>
      <c r="AO271">
        <v>87</v>
      </c>
      <c r="AP271">
        <v>19.659119838247623</v>
      </c>
      <c r="AS271" t="s">
        <v>13</v>
      </c>
      <c r="AT271" t="s">
        <v>14</v>
      </c>
      <c r="AU271">
        <v>87</v>
      </c>
      <c r="AV271">
        <v>19.659119838247623</v>
      </c>
      <c r="AX271">
        <v>5.2686501863830735</v>
      </c>
      <c r="AY271">
        <v>4.7746005885475</v>
      </c>
      <c r="AZ271">
        <v>5.6646918426319575</v>
      </c>
      <c r="BA271">
        <v>5.6820846129927816</v>
      </c>
      <c r="BB271">
        <v>6.1988390317650248</v>
      </c>
      <c r="BC271">
        <v>6.1181134316642378</v>
      </c>
      <c r="BD271">
        <v>6.4653312279006254</v>
      </c>
      <c r="BE271">
        <v>6.2233481571381937</v>
      </c>
      <c r="BF271">
        <v>7.3334565357836414</v>
      </c>
      <c r="BG271">
        <v>7.0266975239429579</v>
      </c>
    </row>
    <row r="272" spans="1:59">
      <c r="A272" t="s">
        <v>13</v>
      </c>
      <c r="B272" t="s">
        <v>14</v>
      </c>
      <c r="C272">
        <v>85</v>
      </c>
      <c r="D272">
        <v>88</v>
      </c>
      <c r="E272">
        <v>179</v>
      </c>
      <c r="F272">
        <v>177.30592887701081</v>
      </c>
      <c r="G272">
        <v>162.38717310977933</v>
      </c>
      <c r="H272">
        <v>191.28163561226017</v>
      </c>
      <c r="I272">
        <v>191.83541386601527</v>
      </c>
      <c r="J272">
        <v>211.64609565195121</v>
      </c>
      <c r="K272">
        <v>210.01065667107474</v>
      </c>
      <c r="L272">
        <v>222.83778626930257</v>
      </c>
      <c r="M272">
        <v>215.77114976339348</v>
      </c>
      <c r="N272">
        <v>254.39139837975432</v>
      </c>
      <c r="O272">
        <v>245.10071736805807</v>
      </c>
      <c r="Q272">
        <v>2.6211259685208176E-2</v>
      </c>
      <c r="R272">
        <v>2.7110473196732814E-2</v>
      </c>
      <c r="S272">
        <v>3.1441364855817028E-2</v>
      </c>
      <c r="T272">
        <v>2.7317396561245284E-2</v>
      </c>
      <c r="U272">
        <v>2.8362715855720901E-2</v>
      </c>
      <c r="V272">
        <v>2.7268378120770851E-2</v>
      </c>
      <c r="W272">
        <v>2.9173471544733251E-2</v>
      </c>
      <c r="X272">
        <v>2.9176857506290989E-2</v>
      </c>
      <c r="Y272">
        <v>3.1338936073881427E-2</v>
      </c>
      <c r="Z272">
        <v>2.6273016588156971E-2</v>
      </c>
      <c r="AB272">
        <v>26.323965028204565</v>
      </c>
      <c r="AC272">
        <v>24.262583644000838</v>
      </c>
      <c r="AD272">
        <v>31.297759614782272</v>
      </c>
      <c r="AE272">
        <v>26.632503211149501</v>
      </c>
      <c r="AF272">
        <v>29.34341958297782</v>
      </c>
      <c r="AG272">
        <v>26.344106736622035</v>
      </c>
      <c r="AH272">
        <v>28.170720573155009</v>
      </c>
      <c r="AI272">
        <v>25.638380994359029</v>
      </c>
      <c r="AJ272">
        <v>31.330338391829883</v>
      </c>
      <c r="AK272">
        <v>25.585761725874882</v>
      </c>
      <c r="AM272" t="s">
        <v>13</v>
      </c>
      <c r="AN272" t="s">
        <v>14</v>
      </c>
      <c r="AO272">
        <v>88</v>
      </c>
      <c r="AP272">
        <v>26.323965028204565</v>
      </c>
      <c r="AS272" t="s">
        <v>13</v>
      </c>
      <c r="AT272" t="s">
        <v>14</v>
      </c>
      <c r="AU272">
        <v>88</v>
      </c>
      <c r="AV272">
        <v>26.323965028204565</v>
      </c>
      <c r="AX272">
        <v>4.6918154836522632</v>
      </c>
      <c r="AY272">
        <v>4.6474117455223816</v>
      </c>
      <c r="AZ272">
        <v>4.2563723639272801</v>
      </c>
      <c r="BA272">
        <v>5.0137326240443159</v>
      </c>
      <c r="BB272">
        <v>5.0282478496615113</v>
      </c>
      <c r="BC272">
        <v>5.547510774493702</v>
      </c>
      <c r="BD272">
        <v>5.5046438586666371</v>
      </c>
      <c r="BE272">
        <v>5.8408590835816065</v>
      </c>
      <c r="BF272">
        <v>5.6556336390242512</v>
      </c>
      <c r="BG272">
        <v>6.667919004614987</v>
      </c>
    </row>
    <row r="273" spans="1:59">
      <c r="A273" t="s">
        <v>13</v>
      </c>
      <c r="B273" t="s">
        <v>14</v>
      </c>
      <c r="C273">
        <v>85</v>
      </c>
      <c r="D273">
        <v>89</v>
      </c>
      <c r="E273">
        <v>130</v>
      </c>
      <c r="F273">
        <v>154.60979539201963</v>
      </c>
      <c r="G273">
        <v>153.44980829061353</v>
      </c>
      <c r="H273">
        <v>142.1872889892808</v>
      </c>
      <c r="I273">
        <v>169.24270428281972</v>
      </c>
      <c r="J273">
        <v>169.00661829654968</v>
      </c>
      <c r="K273">
        <v>186.87616048442732</v>
      </c>
      <c r="L273">
        <v>186.64008956079493</v>
      </c>
      <c r="M273">
        <v>199.05749843185572</v>
      </c>
      <c r="N273">
        <v>194.21068498630203</v>
      </c>
      <c r="O273">
        <v>228.5273128682274</v>
      </c>
      <c r="Q273">
        <v>3.6352579560823647E-2</v>
      </c>
      <c r="R273">
        <v>3.2333532706705789E-2</v>
      </c>
      <c r="S273">
        <v>3.3312479963438689E-2</v>
      </c>
      <c r="T273">
        <v>3.8540288734806236E-2</v>
      </c>
      <c r="U273">
        <v>3.3289500119988817E-2</v>
      </c>
      <c r="V273">
        <v>3.5261266324653553E-2</v>
      </c>
      <c r="W273">
        <v>3.3817285509347941E-2</v>
      </c>
      <c r="X273">
        <v>3.6172715611718552E-2</v>
      </c>
      <c r="Y273">
        <v>3.6134249679790585E-2</v>
      </c>
      <c r="Z273">
        <v>3.8833095900386479E-2</v>
      </c>
      <c r="AB273">
        <v>40.953242629300433</v>
      </c>
      <c r="AC273">
        <v>34.105759859716663</v>
      </c>
      <c r="AD273">
        <v>31.732174236822203</v>
      </c>
      <c r="AE273">
        <v>40.908867324883424</v>
      </c>
      <c r="AF273">
        <v>34.287248452344457</v>
      </c>
      <c r="AG273">
        <v>38.020364497120148</v>
      </c>
      <c r="AH273">
        <v>34.271451270438561</v>
      </c>
      <c r="AI273">
        <v>36.594567454757751</v>
      </c>
      <c r="AJ273">
        <v>33.368597854476398</v>
      </c>
      <c r="AK273">
        <v>40.410422661652483</v>
      </c>
      <c r="AM273" t="s">
        <v>13</v>
      </c>
      <c r="AN273" t="s">
        <v>14</v>
      </c>
      <c r="AO273">
        <v>89</v>
      </c>
      <c r="AP273">
        <v>40.953242629300433</v>
      </c>
      <c r="AS273" t="s">
        <v>13</v>
      </c>
      <c r="AT273" t="s">
        <v>14</v>
      </c>
      <c r="AU273">
        <v>89</v>
      </c>
      <c r="AV273">
        <v>40.953242629300433</v>
      </c>
      <c r="AX273">
        <v>4.7258353429070743</v>
      </c>
      <c r="AY273">
        <v>5.6204648878710595</v>
      </c>
      <c r="AZ273">
        <v>5.5782963644776649</v>
      </c>
      <c r="BA273">
        <v>5.1688747355206548</v>
      </c>
      <c r="BB273">
        <v>6.1524088725301525</v>
      </c>
      <c r="BC273">
        <v>6.1438265379310755</v>
      </c>
      <c r="BD273">
        <v>6.7934304920313924</v>
      </c>
      <c r="BE273">
        <v>6.7848487049980486</v>
      </c>
      <c r="BF273">
        <v>7.2362535489225639</v>
      </c>
      <c r="BG273">
        <v>7.0600593775266027</v>
      </c>
    </row>
    <row r="274" spans="1:59">
      <c r="A274" t="s">
        <v>13</v>
      </c>
      <c r="B274" t="s">
        <v>14</v>
      </c>
      <c r="C274">
        <v>90</v>
      </c>
      <c r="D274" t="s">
        <v>10</v>
      </c>
      <c r="E274">
        <v>446</v>
      </c>
      <c r="F274">
        <v>447.02298295691935</v>
      </c>
      <c r="G274">
        <v>467.88281421330288</v>
      </c>
      <c r="H274">
        <v>489.26911157601353</v>
      </c>
      <c r="I274">
        <v>497.18529650687356</v>
      </c>
      <c r="J274">
        <v>528.57780660383082</v>
      </c>
      <c r="K274">
        <v>554.38153088026331</v>
      </c>
      <c r="L274">
        <v>591.32221664495762</v>
      </c>
      <c r="M274">
        <v>624.10197726664285</v>
      </c>
      <c r="N274">
        <v>663.45151157624593</v>
      </c>
      <c r="O274">
        <v>695.79946524920842</v>
      </c>
      <c r="Q274">
        <v>3.8658499020334199E-2</v>
      </c>
      <c r="R274">
        <v>4.1847009473183913E-2</v>
      </c>
      <c r="S274">
        <v>4.3176357331394723E-2</v>
      </c>
      <c r="T274">
        <v>4.4239863216914185E-2</v>
      </c>
      <c r="U274">
        <v>4.6775058315121819E-2</v>
      </c>
      <c r="V274">
        <v>4.6910952897453409E-2</v>
      </c>
      <c r="W274">
        <v>4.7717435061210081E-2</v>
      </c>
      <c r="X274">
        <v>4.7843849603425692E-2</v>
      </c>
      <c r="Y274">
        <v>4.8637403844540905E-2</v>
      </c>
      <c r="Z274">
        <v>4.9192910481187721E-2</v>
      </c>
      <c r="AB274">
        <v>37.154417190953879</v>
      </c>
      <c r="AC274">
        <v>38.727034251079608</v>
      </c>
      <c r="AD274">
        <v>38.625897776732742</v>
      </c>
      <c r="AE274">
        <v>37.441234779661229</v>
      </c>
      <c r="AF274">
        <v>39.127458203956991</v>
      </c>
      <c r="AG274">
        <v>38.552615968755859</v>
      </c>
      <c r="AH274">
        <v>39.183252094750038</v>
      </c>
      <c r="AI274">
        <v>38.729206524432733</v>
      </c>
      <c r="AJ274">
        <v>38.97140968348274</v>
      </c>
      <c r="AK274">
        <v>38.386617314712112</v>
      </c>
      <c r="AM274" t="s">
        <v>13</v>
      </c>
      <c r="AN274" t="s">
        <v>14</v>
      </c>
      <c r="AO274" t="s">
        <v>10</v>
      </c>
      <c r="AP274">
        <v>37.154417190953879</v>
      </c>
      <c r="AS274" t="s">
        <v>13</v>
      </c>
      <c r="AT274" t="s">
        <v>14</v>
      </c>
      <c r="AU274" t="s">
        <v>10</v>
      </c>
      <c r="AV274">
        <v>37.154417190953879</v>
      </c>
      <c r="AX274">
        <v>17.241690563069053</v>
      </c>
      <c r="AY274">
        <v>17.281237548706937</v>
      </c>
      <c r="AZ274">
        <v>18.087647314896177</v>
      </c>
      <c r="BA274">
        <v>18.914409470541102</v>
      </c>
      <c r="BB274">
        <v>19.22043729793554</v>
      </c>
      <c r="BC274">
        <v>20.434024618764592</v>
      </c>
      <c r="BD274">
        <v>21.431557868426033</v>
      </c>
      <c r="BE274">
        <v>22.859629332870941</v>
      </c>
      <c r="BF274">
        <v>24.126845676751149</v>
      </c>
      <c r="BG274">
        <v>25.648039610309546</v>
      </c>
    </row>
    <row r="275" spans="1:59">
      <c r="A275" t="s">
        <v>15</v>
      </c>
      <c r="B275" t="s">
        <v>16</v>
      </c>
      <c r="C275">
        <v>0</v>
      </c>
      <c r="D275">
        <v>0</v>
      </c>
      <c r="E275">
        <v>883</v>
      </c>
      <c r="F275">
        <v>869.4164575895544</v>
      </c>
      <c r="G275">
        <v>892.73541115932062</v>
      </c>
      <c r="H275">
        <v>901.05724025286577</v>
      </c>
      <c r="I275">
        <v>906.8668964460486</v>
      </c>
      <c r="J275">
        <v>892.34701337307365</v>
      </c>
      <c r="K275">
        <v>889.14388180368667</v>
      </c>
      <c r="L275">
        <v>884.57792665200338</v>
      </c>
      <c r="M275">
        <v>880.8740491051102</v>
      </c>
      <c r="N275">
        <v>878.78259492462098</v>
      </c>
      <c r="O275">
        <v>874.34067327080982</v>
      </c>
      <c r="Q275">
        <v>4.6011388294120208E-2</v>
      </c>
      <c r="R275">
        <v>4.7194168333890972E-2</v>
      </c>
      <c r="S275">
        <v>4.6089169173641954E-2</v>
      </c>
      <c r="T275">
        <v>4.5485715729537614E-2</v>
      </c>
      <c r="U275">
        <v>4.4881558169742951E-2</v>
      </c>
      <c r="V275">
        <v>4.5311396999824526E-2</v>
      </c>
      <c r="W275">
        <v>4.51160129953029E-2</v>
      </c>
      <c r="X275">
        <v>4.5132259452148757E-2</v>
      </c>
      <c r="Y275">
        <v>4.5219501913090605E-2</v>
      </c>
      <c r="Z275">
        <v>4.5191487968100165E-2</v>
      </c>
      <c r="AB275">
        <v>51.366585639173501</v>
      </c>
      <c r="AC275">
        <v>53.594493970377933</v>
      </c>
      <c r="AD275">
        <v>52.708576935278252</v>
      </c>
      <c r="AE275">
        <v>52.575387995717776</v>
      </c>
      <c r="AF275">
        <v>51.400612563774423</v>
      </c>
      <c r="AG275">
        <v>52.062041208578954</v>
      </c>
      <c r="AH275">
        <v>51.994696956394762</v>
      </c>
      <c r="AI275">
        <v>52.051167335012643</v>
      </c>
      <c r="AJ275">
        <v>52.148783493449528</v>
      </c>
      <c r="AK275">
        <v>52.010293099872435</v>
      </c>
      <c r="AM275" t="s">
        <v>15</v>
      </c>
      <c r="AN275" t="s">
        <v>16</v>
      </c>
      <c r="AO275">
        <v>0</v>
      </c>
      <c r="AP275">
        <v>51.366585639173501</v>
      </c>
      <c r="AS275" t="s">
        <v>15</v>
      </c>
      <c r="AT275" t="s">
        <v>16</v>
      </c>
      <c r="AU275">
        <v>0</v>
      </c>
      <c r="AV275">
        <v>51.366585639173501</v>
      </c>
      <c r="AX275">
        <v>40.628055863708141</v>
      </c>
      <c r="AY275">
        <v>40.003058219451482</v>
      </c>
      <c r="AZ275">
        <v>41.075995646762557</v>
      </c>
      <c r="BA275">
        <v>41.458894556502969</v>
      </c>
      <c r="BB275">
        <v>41.726204903462843</v>
      </c>
      <c r="BC275">
        <v>41.058124925406972</v>
      </c>
      <c r="BD275">
        <v>40.910744395010752</v>
      </c>
      <c r="BE275">
        <v>40.700658459593114</v>
      </c>
      <c r="BF275">
        <v>40.53023791158914</v>
      </c>
      <c r="BG275">
        <v>40.434007201191285</v>
      </c>
    </row>
    <row r="276" spans="1:59">
      <c r="A276" t="s">
        <v>15</v>
      </c>
      <c r="B276" t="s">
        <v>16</v>
      </c>
      <c r="C276">
        <v>0</v>
      </c>
      <c r="D276">
        <v>1</v>
      </c>
      <c r="E276">
        <v>939</v>
      </c>
      <c r="F276">
        <v>875.96599174381208</v>
      </c>
      <c r="G276">
        <v>866.62811563531955</v>
      </c>
      <c r="H276">
        <v>889.030036046433</v>
      </c>
      <c r="I276">
        <v>897.05692521113963</v>
      </c>
      <c r="J276">
        <v>902.35375596999575</v>
      </c>
      <c r="K276">
        <v>888.34314022921592</v>
      </c>
      <c r="L276">
        <v>885.05756439343065</v>
      </c>
      <c r="M276">
        <v>880.43568935464191</v>
      </c>
      <c r="N276">
        <v>876.7598766738987</v>
      </c>
      <c r="O276">
        <v>874.70391067896082</v>
      </c>
      <c r="Q276">
        <v>4.0233090975528796E-2</v>
      </c>
      <c r="R276">
        <v>4.7112647703931768E-2</v>
      </c>
      <c r="S276">
        <v>4.8108945921014022E-2</v>
      </c>
      <c r="T276">
        <v>4.7049664675529713E-2</v>
      </c>
      <c r="U276">
        <v>4.6455920518772585E-2</v>
      </c>
      <c r="V276">
        <v>4.5873878844876488E-2</v>
      </c>
      <c r="W276">
        <v>4.6294408568936546E-2</v>
      </c>
      <c r="X276">
        <v>4.61042873249288E-2</v>
      </c>
      <c r="Y276">
        <v>4.6128552121305136E-2</v>
      </c>
      <c r="Z276">
        <v>4.6220383033470987E-2</v>
      </c>
      <c r="AB276">
        <v>53.299575182347596</v>
      </c>
      <c r="AC276">
        <v>56.304644675608621</v>
      </c>
      <c r="AD276">
        <v>58.422712372793711</v>
      </c>
      <c r="AE276">
        <v>57.467929220089538</v>
      </c>
      <c r="AF276">
        <v>57.309648026396104</v>
      </c>
      <c r="AG276">
        <v>56.089883462926565</v>
      </c>
      <c r="AH276">
        <v>56.776861308288453</v>
      </c>
      <c r="AI276">
        <v>56.704718906943349</v>
      </c>
      <c r="AJ276">
        <v>56.772024013359733</v>
      </c>
      <c r="AK276">
        <v>56.879442487555686</v>
      </c>
      <c r="AM276" t="s">
        <v>15</v>
      </c>
      <c r="AN276" t="s">
        <v>16</v>
      </c>
      <c r="AO276">
        <v>1</v>
      </c>
      <c r="AP276">
        <v>53.299575182347596</v>
      </c>
      <c r="AS276" t="s">
        <v>15</v>
      </c>
      <c r="AT276" t="s">
        <v>16</v>
      </c>
      <c r="AU276">
        <v>1</v>
      </c>
      <c r="AV276">
        <v>53.299575182347596</v>
      </c>
      <c r="AX276">
        <v>37.778872426021536</v>
      </c>
      <c r="AY276">
        <v>35.242819437298095</v>
      </c>
      <c r="AZ276">
        <v>34.867127818306898</v>
      </c>
      <c r="BA276">
        <v>35.768426320233786</v>
      </c>
      <c r="BB276">
        <v>36.09137288224791</v>
      </c>
      <c r="BC276">
        <v>36.30448075605095</v>
      </c>
      <c r="BD276">
        <v>35.740790378328981</v>
      </c>
      <c r="BE276">
        <v>35.608601506820833</v>
      </c>
      <c r="BF276">
        <v>35.422649187907716</v>
      </c>
      <c r="BG276">
        <v>35.27475988191437</v>
      </c>
    </row>
    <row r="277" spans="1:59">
      <c r="A277" t="s">
        <v>15</v>
      </c>
      <c r="B277" t="s">
        <v>16</v>
      </c>
      <c r="C277">
        <v>0</v>
      </c>
      <c r="D277">
        <v>2</v>
      </c>
      <c r="E277">
        <v>801</v>
      </c>
      <c r="F277">
        <v>931.99221333115725</v>
      </c>
      <c r="G277">
        <v>871.8019462270546</v>
      </c>
      <c r="H277">
        <v>866.25801889590537</v>
      </c>
      <c r="I277">
        <v>887.97193066699219</v>
      </c>
      <c r="J277">
        <v>895.71962266640469</v>
      </c>
      <c r="K277">
        <v>900.57473699404943</v>
      </c>
      <c r="L277">
        <v>886.99859328139189</v>
      </c>
      <c r="M277">
        <v>883.62784136713287</v>
      </c>
      <c r="N277">
        <v>878.93511143657167</v>
      </c>
      <c r="O277">
        <v>875.26647855838644</v>
      </c>
      <c r="Q277">
        <v>4.7212449553871744E-2</v>
      </c>
      <c r="R277">
        <v>4.031692049067722E-2</v>
      </c>
      <c r="S277">
        <v>4.7023023911317414E-2</v>
      </c>
      <c r="T277">
        <v>4.783044711069831E-2</v>
      </c>
      <c r="U277">
        <v>4.6829495074182929E-2</v>
      </c>
      <c r="V277">
        <v>4.6268735317812081E-2</v>
      </c>
      <c r="W277">
        <v>4.5724017596022792E-2</v>
      </c>
      <c r="X277">
        <v>4.6136768328852856E-2</v>
      </c>
      <c r="Y277">
        <v>4.596663690823681E-2</v>
      </c>
      <c r="Z277">
        <v>4.6007218205122137E-2</v>
      </c>
      <c r="AB277">
        <v>61.854120439065596</v>
      </c>
      <c r="AC277">
        <v>49.808269634000553</v>
      </c>
      <c r="AD277">
        <v>52.761320017207879</v>
      </c>
      <c r="AE277">
        <v>54.3943420292007</v>
      </c>
      <c r="AF277">
        <v>53.517174370208338</v>
      </c>
      <c r="AG277">
        <v>53.350656125429978</v>
      </c>
      <c r="AH277">
        <v>52.283993206991639</v>
      </c>
      <c r="AI277">
        <v>52.898922253343862</v>
      </c>
      <c r="AJ277">
        <v>52.838854353797899</v>
      </c>
      <c r="AK277">
        <v>52.911640527526714</v>
      </c>
      <c r="AM277" t="s">
        <v>15</v>
      </c>
      <c r="AN277" t="s">
        <v>16</v>
      </c>
      <c r="AO277">
        <v>2</v>
      </c>
      <c r="AP277">
        <v>61.854120439065596</v>
      </c>
      <c r="AS277" t="s">
        <v>15</v>
      </c>
      <c r="AT277" t="s">
        <v>16</v>
      </c>
      <c r="AU277">
        <v>2</v>
      </c>
      <c r="AV277">
        <v>61.854120439065596</v>
      </c>
      <c r="AX277">
        <v>37.817172092651269</v>
      </c>
      <c r="AY277">
        <v>44.001635356498532</v>
      </c>
      <c r="AZ277">
        <v>41.159905407212023</v>
      </c>
      <c r="BA277">
        <v>40.898163017759806</v>
      </c>
      <c r="BB277">
        <v>41.923329981869465</v>
      </c>
      <c r="BC277">
        <v>42.289117499550663</v>
      </c>
      <c r="BD277">
        <v>42.518339339822873</v>
      </c>
      <c r="BE277">
        <v>41.877376339652912</v>
      </c>
      <c r="BF277">
        <v>41.718234884942348</v>
      </c>
      <c r="BG277">
        <v>41.496679609825783</v>
      </c>
    </row>
    <row r="278" spans="1:59">
      <c r="A278" t="s">
        <v>15</v>
      </c>
      <c r="B278" t="s">
        <v>16</v>
      </c>
      <c r="C278">
        <v>0</v>
      </c>
      <c r="D278">
        <v>3</v>
      </c>
      <c r="E278">
        <v>813</v>
      </c>
      <c r="F278">
        <v>800.37425955776678</v>
      </c>
      <c r="G278">
        <v>926.04803394546218</v>
      </c>
      <c r="H278">
        <v>868.51304419634198</v>
      </c>
      <c r="I278">
        <v>866.13497071317761</v>
      </c>
      <c r="J278">
        <v>887.2100873311033</v>
      </c>
      <c r="K278">
        <v>894.69618568649366</v>
      </c>
      <c r="L278">
        <v>899.2127340154783</v>
      </c>
      <c r="M278">
        <v>886.04862494172187</v>
      </c>
      <c r="N278">
        <v>882.61921989078917</v>
      </c>
      <c r="O278">
        <v>877.88338607131925</v>
      </c>
      <c r="Q278">
        <v>3.9494313894775292E-2</v>
      </c>
      <c r="R278">
        <v>4.1057795566192504E-2</v>
      </c>
      <c r="S278">
        <v>3.5357601317127736E-2</v>
      </c>
      <c r="T278">
        <v>4.1041760700942356E-2</v>
      </c>
      <c r="U278">
        <v>4.1603980464689341E-2</v>
      </c>
      <c r="V278">
        <v>4.0768549886246189E-2</v>
      </c>
      <c r="W278">
        <v>4.0299419238461254E-2</v>
      </c>
      <c r="X278">
        <v>3.985535057072518E-2</v>
      </c>
      <c r="Y278">
        <v>4.0204726808938725E-2</v>
      </c>
      <c r="Z278">
        <v>4.0065941422241562E-2</v>
      </c>
      <c r="AB278">
        <v>46.342338475241725</v>
      </c>
      <c r="AC278">
        <v>54.62725297044333</v>
      </c>
      <c r="AD278">
        <v>44.230389490426077</v>
      </c>
      <c r="AE278">
        <v>46.866510928795826</v>
      </c>
      <c r="AF278">
        <v>48.150438755322881</v>
      </c>
      <c r="AG278">
        <v>47.409141299548665</v>
      </c>
      <c r="AH278">
        <v>47.262576755432335</v>
      </c>
      <c r="AI278">
        <v>46.329552439909662</v>
      </c>
      <c r="AJ278">
        <v>46.842640556410238</v>
      </c>
      <c r="AK278">
        <v>46.779704825421199</v>
      </c>
      <c r="AM278" t="s">
        <v>15</v>
      </c>
      <c r="AN278" t="s">
        <v>16</v>
      </c>
      <c r="AO278">
        <v>3</v>
      </c>
      <c r="AP278">
        <v>46.342338475241725</v>
      </c>
      <c r="AS278" t="s">
        <v>15</v>
      </c>
      <c r="AT278" t="s">
        <v>16</v>
      </c>
      <c r="AU278">
        <v>3</v>
      </c>
      <c r="AV278">
        <v>46.342338475241725</v>
      </c>
      <c r="AX278">
        <v>32.108877196452312</v>
      </c>
      <c r="AY278">
        <v>31.610232240272794</v>
      </c>
      <c r="AZ278">
        <v>36.573631734281605</v>
      </c>
      <c r="BA278">
        <v>34.301326789197176</v>
      </c>
      <c r="BB278">
        <v>34.207406408588241</v>
      </c>
      <c r="BC278">
        <v>35.039753679665594</v>
      </c>
      <c r="BD278">
        <v>35.335411997960541</v>
      </c>
      <c r="BE278">
        <v>35.513789975386381</v>
      </c>
      <c r="BF278">
        <v>34.993882519482391</v>
      </c>
      <c r="BG278">
        <v>34.858440519928521</v>
      </c>
    </row>
    <row r="279" spans="1:59">
      <c r="A279" t="s">
        <v>15</v>
      </c>
      <c r="B279" t="s">
        <v>16</v>
      </c>
      <c r="C279">
        <v>0</v>
      </c>
      <c r="D279">
        <v>4</v>
      </c>
      <c r="E279">
        <v>769</v>
      </c>
      <c r="F279">
        <v>813.37941981296342</v>
      </c>
      <c r="G279">
        <v>800.85514506078141</v>
      </c>
      <c r="H279">
        <v>922.63152577425728</v>
      </c>
      <c r="I279">
        <v>867.09328434551094</v>
      </c>
      <c r="J279">
        <v>867.25524097745028</v>
      </c>
      <c r="K279">
        <v>887.87226746490921</v>
      </c>
      <c r="L279">
        <v>895.21810209145235</v>
      </c>
      <c r="M279">
        <v>899.47640013981925</v>
      </c>
      <c r="N279">
        <v>886.60320646550656</v>
      </c>
      <c r="O279">
        <v>883.11164816119424</v>
      </c>
      <c r="Q279">
        <v>3.7006712397192318E-2</v>
      </c>
      <c r="R279">
        <v>3.4534916975971469E-2</v>
      </c>
      <c r="S279">
        <v>3.589689026281509E-2</v>
      </c>
      <c r="T279">
        <v>3.1074643342950167E-2</v>
      </c>
      <c r="U279">
        <v>3.5994413495499082E-2</v>
      </c>
      <c r="V279">
        <v>3.6388709500655141E-2</v>
      </c>
      <c r="W279">
        <v>3.5682782190779617E-2</v>
      </c>
      <c r="X279">
        <v>3.5273870272109417E-2</v>
      </c>
      <c r="Y279">
        <v>3.4892957541985924E-2</v>
      </c>
      <c r="Z279">
        <v>3.5184478429946632E-2</v>
      </c>
      <c r="AB279">
        <v>40.323876504035056</v>
      </c>
      <c r="AC279">
        <v>37.574816885315158</v>
      </c>
      <c r="AD279">
        <v>43.940098948184769</v>
      </c>
      <c r="AE279">
        <v>35.855229529739162</v>
      </c>
      <c r="AF279">
        <v>38.050366847404284</v>
      </c>
      <c r="AG279">
        <v>38.934437693321982</v>
      </c>
      <c r="AH279">
        <v>38.339906414618909</v>
      </c>
      <c r="AI279">
        <v>38.210586861782112</v>
      </c>
      <c r="AJ279">
        <v>37.493337312474509</v>
      </c>
      <c r="AK279">
        <v>37.895969880686117</v>
      </c>
      <c r="AM279" t="s">
        <v>15</v>
      </c>
      <c r="AN279" t="s">
        <v>16</v>
      </c>
      <c r="AO279">
        <v>4</v>
      </c>
      <c r="AP279">
        <v>40.323876504035056</v>
      </c>
      <c r="AS279" t="s">
        <v>15</v>
      </c>
      <c r="AT279" t="s">
        <v>16</v>
      </c>
      <c r="AU279">
        <v>4</v>
      </c>
      <c r="AV279">
        <v>40.323876504035056</v>
      </c>
      <c r="AX279">
        <v>28.458161833440894</v>
      </c>
      <c r="AY279">
        <v>30.100498258813488</v>
      </c>
      <c r="AZ279">
        <v>29.637016025076072</v>
      </c>
      <c r="BA279">
        <v>34.143559522910671</v>
      </c>
      <c r="BB279">
        <v>32.088271795311222</v>
      </c>
      <c r="BC279">
        <v>32.094265277810223</v>
      </c>
      <c r="BD279">
        <v>32.857233647516907</v>
      </c>
      <c r="BE279">
        <v>33.129078836858724</v>
      </c>
      <c r="BF279">
        <v>33.28666444803617</v>
      </c>
      <c r="BG279">
        <v>32.810269872097521</v>
      </c>
    </row>
    <row r="280" spans="1:59">
      <c r="A280" t="s">
        <v>15</v>
      </c>
      <c r="B280" t="s">
        <v>16</v>
      </c>
      <c r="C280">
        <v>5</v>
      </c>
      <c r="D280">
        <v>5</v>
      </c>
      <c r="E280">
        <v>747</v>
      </c>
      <c r="F280">
        <v>765.52334342979441</v>
      </c>
      <c r="G280">
        <v>809.09601418030763</v>
      </c>
      <c r="H280">
        <v>796.58664223696212</v>
      </c>
      <c r="I280">
        <v>914.81977814386312</v>
      </c>
      <c r="J280">
        <v>861.05204892499853</v>
      </c>
      <c r="K280">
        <v>863.10355288464257</v>
      </c>
      <c r="L280">
        <v>883.32136972588523</v>
      </c>
      <c r="M280">
        <v>890.54769675017872</v>
      </c>
      <c r="N280">
        <v>894.61291581263606</v>
      </c>
      <c r="O280">
        <v>882.0506235900383</v>
      </c>
      <c r="Q280">
        <v>2.825101059161432E-2</v>
      </c>
      <c r="R280">
        <v>2.8444296228227365E-2</v>
      </c>
      <c r="S280">
        <v>2.6454878465305608E-2</v>
      </c>
      <c r="T280">
        <v>2.7501408116329982E-2</v>
      </c>
      <c r="U280">
        <v>2.3876552729988298E-2</v>
      </c>
      <c r="V280">
        <v>2.7580423563399584E-2</v>
      </c>
      <c r="W280">
        <v>2.7840526242418336E-2</v>
      </c>
      <c r="X280">
        <v>2.7340520698452532E-2</v>
      </c>
      <c r="Y280">
        <v>2.7059539180677564E-2</v>
      </c>
      <c r="Z280">
        <v>2.6806232840143107E-2</v>
      </c>
      <c r="AB280">
        <v>35.927181449910883</v>
      </c>
      <c r="AC280">
        <v>36.988747920224874</v>
      </c>
      <c r="AD280">
        <v>34.516849600693924</v>
      </c>
      <c r="AE280">
        <v>40.082845718181787</v>
      </c>
      <c r="AF280">
        <v>32.907435453320623</v>
      </c>
      <c r="AG280">
        <v>34.968577749139378</v>
      </c>
      <c r="AH280">
        <v>35.670503278580263</v>
      </c>
      <c r="AI280">
        <v>35.127429755341865</v>
      </c>
      <c r="AJ280">
        <v>34.999587988134614</v>
      </c>
      <c r="AK280">
        <v>34.367699316180008</v>
      </c>
      <c r="AM280" t="s">
        <v>15</v>
      </c>
      <c r="AN280" t="s">
        <v>16</v>
      </c>
      <c r="AO280">
        <v>5</v>
      </c>
      <c r="AP280">
        <v>35.927181449910883</v>
      </c>
      <c r="AS280" t="s">
        <v>15</v>
      </c>
      <c r="AT280" t="s">
        <v>16</v>
      </c>
      <c r="AU280">
        <v>5</v>
      </c>
      <c r="AV280">
        <v>35.927181449910883</v>
      </c>
      <c r="AX280">
        <v>21.103504911935897</v>
      </c>
      <c r="AY280">
        <v>21.62680808336313</v>
      </c>
      <c r="AZ280">
        <v>22.857780066240799</v>
      </c>
      <c r="BA280">
        <v>22.504377666974904</v>
      </c>
      <c r="BB280">
        <v>25.844583241760539</v>
      </c>
      <c r="BC280">
        <v>24.325590554111344</v>
      </c>
      <c r="BD280">
        <v>24.383547614203987</v>
      </c>
      <c r="BE280">
        <v>24.954721371925253</v>
      </c>
      <c r="BF280">
        <v>25.158872413227037</v>
      </c>
      <c r="BG280">
        <v>25.273718960017753</v>
      </c>
    </row>
    <row r="281" spans="1:59">
      <c r="A281" t="s">
        <v>15</v>
      </c>
      <c r="B281" t="s">
        <v>16</v>
      </c>
      <c r="C281">
        <v>5</v>
      </c>
      <c r="D281">
        <v>6</v>
      </c>
      <c r="E281">
        <v>665</v>
      </c>
      <c r="F281">
        <v>740.536667321344</v>
      </c>
      <c r="G281">
        <v>759.02314749444645</v>
      </c>
      <c r="H281">
        <v>801.70496998279384</v>
      </c>
      <c r="I281">
        <v>789.30874358541939</v>
      </c>
      <c r="J281">
        <v>903.89976429371188</v>
      </c>
      <c r="K281">
        <v>851.90452197537707</v>
      </c>
      <c r="L281">
        <v>855.60352374980459</v>
      </c>
      <c r="M281">
        <v>875.38064916900692</v>
      </c>
      <c r="N281">
        <v>882.47027034379835</v>
      </c>
      <c r="O281">
        <v>886.35223219123554</v>
      </c>
      <c r="Q281">
        <v>2.7462735126986475E-2</v>
      </c>
      <c r="R281">
        <v>2.5490601726591625E-2</v>
      </c>
      <c r="S281">
        <v>2.57176607442898E-2</v>
      </c>
      <c r="T281">
        <v>2.3950230838092276E-2</v>
      </c>
      <c r="U281">
        <v>2.4914414472961506E-2</v>
      </c>
      <c r="V281">
        <v>2.1703883619778718E-2</v>
      </c>
      <c r="W281">
        <v>2.5071018012902097E-2</v>
      </c>
      <c r="X281">
        <v>2.5269431692285921E-2</v>
      </c>
      <c r="Y281">
        <v>2.4827842503767378E-2</v>
      </c>
      <c r="Z281">
        <v>2.4577402036040731E-2</v>
      </c>
      <c r="AB281">
        <v>40.697724928385881</v>
      </c>
      <c r="AC281">
        <v>37.436712329861322</v>
      </c>
      <c r="AD281">
        <v>38.5484219478112</v>
      </c>
      <c r="AE281">
        <v>35.951519039630661</v>
      </c>
      <c r="AF281">
        <v>41.745997620531782</v>
      </c>
      <c r="AG281">
        <v>34.376933822156253</v>
      </c>
      <c r="AH281">
        <v>36.55925899446509</v>
      </c>
      <c r="AI281">
        <v>37.22623152582036</v>
      </c>
      <c r="AJ281">
        <v>36.67348324701463</v>
      </c>
      <c r="AK281">
        <v>36.539744644039786</v>
      </c>
      <c r="AM281" t="s">
        <v>15</v>
      </c>
      <c r="AN281" t="s">
        <v>16</v>
      </c>
      <c r="AO281">
        <v>6</v>
      </c>
      <c r="AP281">
        <v>40.697724928385881</v>
      </c>
      <c r="AS281" t="s">
        <v>15</v>
      </c>
      <c r="AT281" t="s">
        <v>16</v>
      </c>
      <c r="AU281">
        <v>6</v>
      </c>
      <c r="AV281">
        <v>40.697724928385881</v>
      </c>
      <c r="AX281">
        <v>18.262718859446007</v>
      </c>
      <c r="AY281">
        <v>20.33716234646737</v>
      </c>
      <c r="AZ281">
        <v>20.844851654891571</v>
      </c>
      <c r="BA281">
        <v>22.017011240626111</v>
      </c>
      <c r="BB281">
        <v>21.676576958500856</v>
      </c>
      <c r="BC281">
        <v>24.823559808143717</v>
      </c>
      <c r="BD281">
        <v>23.39562824049181</v>
      </c>
      <c r="BE281">
        <v>23.497212946457164</v>
      </c>
      <c r="BF281">
        <v>24.040346903417909</v>
      </c>
      <c r="BG281">
        <v>24.235047291891881</v>
      </c>
    </row>
    <row r="282" spans="1:59">
      <c r="A282" t="s">
        <v>15</v>
      </c>
      <c r="B282" t="s">
        <v>16</v>
      </c>
      <c r="C282">
        <v>5</v>
      </c>
      <c r="D282">
        <v>7</v>
      </c>
      <c r="E282">
        <v>702</v>
      </c>
      <c r="F282">
        <v>660.06346607202011</v>
      </c>
      <c r="G282">
        <v>733.82042240004876</v>
      </c>
      <c r="H282">
        <v>752.27588516722483</v>
      </c>
      <c r="I282">
        <v>794.08997839975541</v>
      </c>
      <c r="J282">
        <v>781.78400349588856</v>
      </c>
      <c r="K282">
        <v>892.75628773009919</v>
      </c>
      <c r="L282">
        <v>842.5922387348719</v>
      </c>
      <c r="M282">
        <v>847.87401106739549</v>
      </c>
      <c r="N282">
        <v>867.2198719221509</v>
      </c>
      <c r="O282">
        <v>874.17385450810593</v>
      </c>
      <c r="Q282">
        <v>2.4069211578047155E-2</v>
      </c>
      <c r="R282">
        <v>2.6913689120066062E-2</v>
      </c>
      <c r="S282">
        <v>2.5037814380494433E-2</v>
      </c>
      <c r="T282">
        <v>2.5281320828659564E-2</v>
      </c>
      <c r="U282">
        <v>2.3543575379961584E-2</v>
      </c>
      <c r="V282">
        <v>2.4500459857531579E-2</v>
      </c>
      <c r="W282">
        <v>2.1427093550876988E-2</v>
      </c>
      <c r="X282">
        <v>2.469515003377112E-2</v>
      </c>
      <c r="Y282">
        <v>2.4847637820184811E-2</v>
      </c>
      <c r="Z282">
        <v>2.4423680124840783E-2</v>
      </c>
      <c r="AB282">
        <v>34.811243990132851</v>
      </c>
      <c r="AC282">
        <v>41.024695747669035</v>
      </c>
      <c r="AD282">
        <v>37.802698903721407</v>
      </c>
      <c r="AE282">
        <v>38.845260437220951</v>
      </c>
      <c r="AF282">
        <v>36.257479098212322</v>
      </c>
      <c r="AG282">
        <v>41.918989653086768</v>
      </c>
      <c r="AH282">
        <v>34.685898465168854</v>
      </c>
      <c r="AI282">
        <v>36.903672111848742</v>
      </c>
      <c r="AJ282">
        <v>37.483999284990496</v>
      </c>
      <c r="AK282">
        <v>36.931724213498711</v>
      </c>
      <c r="AM282" t="s">
        <v>15</v>
      </c>
      <c r="AN282" t="s">
        <v>16</v>
      </c>
      <c r="AO282">
        <v>7</v>
      </c>
      <c r="AP282">
        <v>34.811243990132851</v>
      </c>
      <c r="AS282" t="s">
        <v>15</v>
      </c>
      <c r="AT282" t="s">
        <v>16</v>
      </c>
      <c r="AU282">
        <v>7</v>
      </c>
      <c r="AV282">
        <v>34.811243990132851</v>
      </c>
      <c r="AX282">
        <v>16.896586527789104</v>
      </c>
      <c r="AY282">
        <v>15.887207219826601</v>
      </c>
      <c r="AZ282">
        <v>17.662479007038709</v>
      </c>
      <c r="BA282">
        <v>18.106687445152641</v>
      </c>
      <c r="BB282">
        <v>19.113119702110609</v>
      </c>
      <c r="BC282">
        <v>18.816924588475299</v>
      </c>
      <c r="BD282">
        <v>21.487939977007702</v>
      </c>
      <c r="BE282">
        <v>20.28053086813005</v>
      </c>
      <c r="BF282">
        <v>20.407658963908638</v>
      </c>
      <c r="BG282">
        <v>20.873298581981206</v>
      </c>
    </row>
    <row r="283" spans="1:59">
      <c r="A283" t="s">
        <v>15</v>
      </c>
      <c r="B283" t="s">
        <v>16</v>
      </c>
      <c r="C283">
        <v>5</v>
      </c>
      <c r="D283">
        <v>8</v>
      </c>
      <c r="E283">
        <v>688</v>
      </c>
      <c r="F283">
        <v>704.5993890742526</v>
      </c>
      <c r="G283">
        <v>663.67778239589836</v>
      </c>
      <c r="H283">
        <v>736.38039517252957</v>
      </c>
      <c r="I283">
        <v>754.98125292802308</v>
      </c>
      <c r="J283">
        <v>796.34127962660682</v>
      </c>
      <c r="K283">
        <v>784.01507560721564</v>
      </c>
      <c r="L283">
        <v>892.62958295878127</v>
      </c>
      <c r="M283">
        <v>843.7094855757382</v>
      </c>
      <c r="N283">
        <v>850.55254721992128</v>
      </c>
      <c r="O283">
        <v>869.67120546887872</v>
      </c>
      <c r="Q283">
        <v>2.591003112203356E-2</v>
      </c>
      <c r="R283">
        <v>2.5222513526428902E-2</v>
      </c>
      <c r="S283">
        <v>2.8003968424984076E-2</v>
      </c>
      <c r="T283">
        <v>2.6068795637761516E-2</v>
      </c>
      <c r="U283">
        <v>2.6234749194042211E-2</v>
      </c>
      <c r="V283">
        <v>2.4496969509506521E-2</v>
      </c>
      <c r="W283">
        <v>2.5451190075611162E-2</v>
      </c>
      <c r="X283">
        <v>2.2315688244305153E-2</v>
      </c>
      <c r="Y283">
        <v>2.5587997566379032E-2</v>
      </c>
      <c r="Z283">
        <v>2.5683238535484348E-2</v>
      </c>
      <c r="AB283">
        <v>26.380479546366292</v>
      </c>
      <c r="AC283">
        <v>24.296143519476086</v>
      </c>
      <c r="AD283">
        <v>28.566126997985688</v>
      </c>
      <c r="AE283">
        <v>26.367507997568268</v>
      </c>
      <c r="AF283">
        <v>27.091707253281999</v>
      </c>
      <c r="AG283">
        <v>25.301352682469709</v>
      </c>
      <c r="AH283">
        <v>29.210081445574154</v>
      </c>
      <c r="AI283">
        <v>24.261918001465919</v>
      </c>
      <c r="AJ283">
        <v>25.823994294209218</v>
      </c>
      <c r="AK283">
        <v>26.180430303978817</v>
      </c>
      <c r="AM283" t="s">
        <v>15</v>
      </c>
      <c r="AN283" t="s">
        <v>16</v>
      </c>
      <c r="AO283">
        <v>8</v>
      </c>
      <c r="AP283">
        <v>26.380479546366292</v>
      </c>
      <c r="AS283" t="s">
        <v>15</v>
      </c>
      <c r="AT283" t="s">
        <v>16</v>
      </c>
      <c r="AU283">
        <v>8</v>
      </c>
      <c r="AV283">
        <v>26.380479546366292</v>
      </c>
      <c r="AX283">
        <v>17.82610141195909</v>
      </c>
      <c r="AY283">
        <v>18.256192099479719</v>
      </c>
      <c r="AZ283">
        <v>17.195911996879943</v>
      </c>
      <c r="BA283">
        <v>19.079638956575614</v>
      </c>
      <c r="BB283">
        <v>19.561587759916968</v>
      </c>
      <c r="BC283">
        <v>20.633227338885412</v>
      </c>
      <c r="BD283">
        <v>20.313855009126453</v>
      </c>
      <c r="BE283">
        <v>23.12806027490986</v>
      </c>
      <c r="BF283">
        <v>21.860539029222302</v>
      </c>
      <c r="BG283">
        <v>22.037842969393079</v>
      </c>
    </row>
    <row r="284" spans="1:59">
      <c r="A284" t="s">
        <v>15</v>
      </c>
      <c r="B284" t="s">
        <v>16</v>
      </c>
      <c r="C284">
        <v>5</v>
      </c>
      <c r="D284">
        <v>9</v>
      </c>
      <c r="E284">
        <v>617</v>
      </c>
      <c r="F284">
        <v>688.63280098757264</v>
      </c>
      <c r="G284">
        <v>705.3123923095236</v>
      </c>
      <c r="H284">
        <v>665.37243373232525</v>
      </c>
      <c r="I284">
        <v>737.06397580273688</v>
      </c>
      <c r="J284">
        <v>755.76290999809657</v>
      </c>
      <c r="K284">
        <v>796.65261932997646</v>
      </c>
      <c r="L284">
        <v>784.34920992852733</v>
      </c>
      <c r="M284">
        <v>890.65454205706908</v>
      </c>
      <c r="N284">
        <v>842.95830110899078</v>
      </c>
      <c r="O284">
        <v>851.22279432090284</v>
      </c>
      <c r="Q284">
        <v>2.635502077773821E-2</v>
      </c>
      <c r="R284">
        <v>2.4364984182041954E-2</v>
      </c>
      <c r="S284">
        <v>2.3737793921762229E-2</v>
      </c>
      <c r="T284">
        <v>2.6391846513758567E-2</v>
      </c>
      <c r="U284">
        <v>2.4620627971578192E-2</v>
      </c>
      <c r="V284">
        <v>2.4798653513162187E-2</v>
      </c>
      <c r="W284">
        <v>2.3167215684589904E-2</v>
      </c>
      <c r="X284">
        <v>2.4044248777260403E-2</v>
      </c>
      <c r="Y284">
        <v>2.1173883435030454E-2</v>
      </c>
      <c r="Z284">
        <v>2.4258182732565511E-2</v>
      </c>
      <c r="AB284">
        <v>30.315009062384153</v>
      </c>
      <c r="AC284">
        <v>27.790777057191772</v>
      </c>
      <c r="AD284">
        <v>25.725272713662182</v>
      </c>
      <c r="AE284">
        <v>29.992307069448888</v>
      </c>
      <c r="AF284">
        <v>27.703775637212601</v>
      </c>
      <c r="AG284">
        <v>28.382153848093825</v>
      </c>
      <c r="AH284">
        <v>26.539819734697069</v>
      </c>
      <c r="AI284">
        <v>30.407189504532223</v>
      </c>
      <c r="AJ284">
        <v>25.409119738976624</v>
      </c>
      <c r="AK284">
        <v>27.049141055768203</v>
      </c>
      <c r="AM284" t="s">
        <v>15</v>
      </c>
      <c r="AN284" t="s">
        <v>16</v>
      </c>
      <c r="AO284">
        <v>9</v>
      </c>
      <c r="AP284">
        <v>30.315009062384153</v>
      </c>
      <c r="AS284" t="s">
        <v>15</v>
      </c>
      <c r="AT284" t="s">
        <v>16</v>
      </c>
      <c r="AU284">
        <v>9</v>
      </c>
      <c r="AV284">
        <v>30.315009062384153</v>
      </c>
      <c r="AX284">
        <v>16.261047819864476</v>
      </c>
      <c r="AY284">
        <v>18.148931778259538</v>
      </c>
      <c r="AZ284">
        <v>18.58852275411374</v>
      </c>
      <c r="BA284">
        <v>17.535904315949672</v>
      </c>
      <c r="BB284">
        <v>19.425336396803463</v>
      </c>
      <c r="BC284">
        <v>19.91814719604373</v>
      </c>
      <c r="BD284">
        <v>20.995796335081099</v>
      </c>
      <c r="BE284">
        <v>20.671539724668886</v>
      </c>
      <c r="BF284">
        <v>23.473218961700965</v>
      </c>
      <c r="BG284">
        <v>22.216183540494356</v>
      </c>
    </row>
    <row r="285" spans="1:59">
      <c r="A285" t="s">
        <v>15</v>
      </c>
      <c r="B285" t="s">
        <v>16</v>
      </c>
      <c r="C285">
        <v>10</v>
      </c>
      <c r="D285">
        <v>10</v>
      </c>
      <c r="E285">
        <v>667</v>
      </c>
      <c r="F285">
        <v>615.69604377784754</v>
      </c>
      <c r="G285">
        <v>685.98634845610695</v>
      </c>
      <c r="H285">
        <v>702.64758285484947</v>
      </c>
      <c r="I285">
        <v>663.71342415174615</v>
      </c>
      <c r="J285">
        <v>734.15408093169481</v>
      </c>
      <c r="K285">
        <v>752.88981444756178</v>
      </c>
      <c r="L285">
        <v>793.09899869723301</v>
      </c>
      <c r="M285">
        <v>780.94299180806172</v>
      </c>
      <c r="N285">
        <v>884.79018522370188</v>
      </c>
      <c r="O285">
        <v>838.33093428568282</v>
      </c>
      <c r="Q285">
        <v>1.8791555541939182E-2</v>
      </c>
      <c r="R285">
        <v>2.1168073741958383E-2</v>
      </c>
      <c r="S285">
        <v>1.9635829564490941E-2</v>
      </c>
      <c r="T285">
        <v>1.915528138061429E-2</v>
      </c>
      <c r="U285">
        <v>2.1226851754561387E-2</v>
      </c>
      <c r="V285">
        <v>1.9945505571170519E-2</v>
      </c>
      <c r="W285">
        <v>1.9965384460441826E-2</v>
      </c>
      <c r="X285">
        <v>1.8729403348986821E-2</v>
      </c>
      <c r="Y285">
        <v>1.939025842781297E-2</v>
      </c>
      <c r="Z285">
        <v>1.7132696738232592E-2</v>
      </c>
      <c r="AB285">
        <v>24.801289991635446</v>
      </c>
      <c r="AC285">
        <v>29.944666187503099</v>
      </c>
      <c r="AD285">
        <v>27.52210881358533</v>
      </c>
      <c r="AE285">
        <v>25.368942923067703</v>
      </c>
      <c r="AF285">
        <v>29.708797836148133</v>
      </c>
      <c r="AG285">
        <v>27.530739672271054</v>
      </c>
      <c r="AH285">
        <v>28.279505337038799</v>
      </c>
      <c r="AI285">
        <v>26.436250496462179</v>
      </c>
      <c r="AJ285">
        <v>30.441546169345063</v>
      </c>
      <c r="AK285">
        <v>25.445484642647166</v>
      </c>
      <c r="AM285" t="s">
        <v>15</v>
      </c>
      <c r="AN285" t="s">
        <v>16</v>
      </c>
      <c r="AO285">
        <v>10</v>
      </c>
      <c r="AP285">
        <v>24.801289991635446</v>
      </c>
      <c r="AS285" t="s">
        <v>15</v>
      </c>
      <c r="AT285" t="s">
        <v>16</v>
      </c>
      <c r="AU285">
        <v>10</v>
      </c>
      <c r="AV285">
        <v>24.801289991635446</v>
      </c>
      <c r="AX285">
        <v>12.533967546473434</v>
      </c>
      <c r="AY285">
        <v>11.56988640360364</v>
      </c>
      <c r="AZ285">
        <v>12.890750568024981</v>
      </c>
      <c r="BA285">
        <v>13.203841079626217</v>
      </c>
      <c r="BB285">
        <v>12.472207673878177</v>
      </c>
      <c r="BC285">
        <v>13.795897188169256</v>
      </c>
      <c r="BD285">
        <v>14.147970765151642</v>
      </c>
      <c r="BE285">
        <v>14.903563884275405</v>
      </c>
      <c r="BF285">
        <v>14.675133605649348</v>
      </c>
      <c r="BG285">
        <v>16.626583908593851</v>
      </c>
    </row>
    <row r="286" spans="1:59">
      <c r="A286" t="s">
        <v>15</v>
      </c>
      <c r="B286" t="s">
        <v>16</v>
      </c>
      <c r="C286">
        <v>10</v>
      </c>
      <c r="D286">
        <v>11</v>
      </c>
      <c r="E286">
        <v>615</v>
      </c>
      <c r="F286">
        <v>661.27024138798538</v>
      </c>
      <c r="G286">
        <v>611.08653100676327</v>
      </c>
      <c r="H286">
        <v>679.66199221459385</v>
      </c>
      <c r="I286">
        <v>696.21433590445611</v>
      </c>
      <c r="J286">
        <v>658.48011571187362</v>
      </c>
      <c r="K286">
        <v>727.36416105123828</v>
      </c>
      <c r="L286">
        <v>746.04886982263849</v>
      </c>
      <c r="M286">
        <v>785.38055772572181</v>
      </c>
      <c r="N286">
        <v>773.44598355644291</v>
      </c>
      <c r="O286">
        <v>874.36518705497804</v>
      </c>
      <c r="Q286">
        <v>2.1327917056411953E-2</v>
      </c>
      <c r="R286">
        <v>1.9144744126375665E-2</v>
      </c>
      <c r="S286">
        <v>2.1452714177409189E-2</v>
      </c>
      <c r="T286">
        <v>1.9877523735029594E-2</v>
      </c>
      <c r="U286">
        <v>1.9421366843133583E-2</v>
      </c>
      <c r="V286">
        <v>2.1480175837184007E-2</v>
      </c>
      <c r="W286">
        <v>2.0162922747549807E-2</v>
      </c>
      <c r="X286">
        <v>2.0130233842059565E-2</v>
      </c>
      <c r="Y286">
        <v>1.8929140151980824E-2</v>
      </c>
      <c r="Z286">
        <v>1.9554420321906799E-2</v>
      </c>
      <c r="AB286">
        <v>33.991634591434767</v>
      </c>
      <c r="AC286">
        <v>29.256471668339209</v>
      </c>
      <c r="AD286">
        <v>35.181560365964032</v>
      </c>
      <c r="AE286">
        <v>32.379946421127258</v>
      </c>
      <c r="AF286">
        <v>29.903704483424409</v>
      </c>
      <c r="AG286">
        <v>34.881620854976077</v>
      </c>
      <c r="AH286">
        <v>32.364240395090988</v>
      </c>
      <c r="AI286">
        <v>33.198361374041923</v>
      </c>
      <c r="AJ286">
        <v>31.063537203828528</v>
      </c>
      <c r="AK286">
        <v>35.639956992051602</v>
      </c>
      <c r="AM286" t="s">
        <v>15</v>
      </c>
      <c r="AN286" t="s">
        <v>16</v>
      </c>
      <c r="AO286">
        <v>11</v>
      </c>
      <c r="AP286">
        <v>33.991634591434767</v>
      </c>
      <c r="AS286" t="s">
        <v>15</v>
      </c>
      <c r="AT286" t="s">
        <v>16</v>
      </c>
      <c r="AU286">
        <v>11</v>
      </c>
      <c r="AV286">
        <v>33.991634591434767</v>
      </c>
      <c r="AX286">
        <v>13.116668989693352</v>
      </c>
      <c r="AY286">
        <v>14.103516860196462</v>
      </c>
      <c r="AZ286">
        <v>13.033202847602759</v>
      </c>
      <c r="BA286">
        <v>14.495774596348564</v>
      </c>
      <c r="BB286">
        <v>14.848801609655171</v>
      </c>
      <c r="BC286">
        <v>14.044009291199385</v>
      </c>
      <c r="BD286">
        <v>15.513162496707476</v>
      </c>
      <c r="BE286">
        <v>15.911668415607112</v>
      </c>
      <c r="BF286">
        <v>16.750531392892754</v>
      </c>
      <c r="BG286">
        <v>16.495991784906778</v>
      </c>
    </row>
    <row r="287" spans="1:59">
      <c r="A287" t="s">
        <v>15</v>
      </c>
      <c r="B287" t="s">
        <v>16</v>
      </c>
      <c r="C287">
        <v>10</v>
      </c>
      <c r="D287">
        <v>12</v>
      </c>
      <c r="E287">
        <v>629</v>
      </c>
      <c r="F287">
        <v>612.99019613189307</v>
      </c>
      <c r="G287">
        <v>657.67499522185108</v>
      </c>
      <c r="H287">
        <v>608.3855362680132</v>
      </c>
      <c r="I287">
        <v>675.57513104441398</v>
      </c>
      <c r="J287">
        <v>692.08648386989216</v>
      </c>
      <c r="K287">
        <v>655.37277009119293</v>
      </c>
      <c r="L287">
        <v>723.00667098954375</v>
      </c>
      <c r="M287">
        <v>741.70993526723817</v>
      </c>
      <c r="N287">
        <v>780.33673977010312</v>
      </c>
      <c r="O287">
        <v>768.56948656799716</v>
      </c>
      <c r="Q287">
        <v>2.0583935291732986E-2</v>
      </c>
      <c r="R287">
        <v>2.0575459342722348E-2</v>
      </c>
      <c r="S287">
        <v>1.8495849928181599E-2</v>
      </c>
      <c r="T287">
        <v>2.0757859699876112E-2</v>
      </c>
      <c r="U287">
        <v>1.929874110663022E-2</v>
      </c>
      <c r="V287">
        <v>1.8867828838723229E-2</v>
      </c>
      <c r="W287">
        <v>2.0849394468806095E-2</v>
      </c>
      <c r="X287">
        <v>1.9618701224136347E-2</v>
      </c>
      <c r="Y287">
        <v>1.9599335224906672E-2</v>
      </c>
      <c r="Z287">
        <v>1.8430795234356444E-2</v>
      </c>
      <c r="AB287">
        <v>27.364263576063774</v>
      </c>
      <c r="AC287">
        <v>30.118444964737346</v>
      </c>
      <c r="AD287">
        <v>26.04080317488382</v>
      </c>
      <c r="AE287">
        <v>31.173559357602041</v>
      </c>
      <c r="AF287">
        <v>28.73035535743827</v>
      </c>
      <c r="AG287">
        <v>26.582699105192741</v>
      </c>
      <c r="AH287">
        <v>30.890745319465314</v>
      </c>
      <c r="AI287">
        <v>28.694188510888672</v>
      </c>
      <c r="AJ287">
        <v>29.392865521670871</v>
      </c>
      <c r="AK287">
        <v>27.527772339416071</v>
      </c>
      <c r="AM287" t="s">
        <v>15</v>
      </c>
      <c r="AN287" t="s">
        <v>16</v>
      </c>
      <c r="AO287">
        <v>12</v>
      </c>
      <c r="AP287">
        <v>27.364263576063774</v>
      </c>
      <c r="AS287" t="s">
        <v>15</v>
      </c>
      <c r="AT287" t="s">
        <v>16</v>
      </c>
      <c r="AU287">
        <v>12</v>
      </c>
      <c r="AV287">
        <v>27.364263576063774</v>
      </c>
      <c r="AX287">
        <v>12.947295298500048</v>
      </c>
      <c r="AY287">
        <v>12.6177505316456</v>
      </c>
      <c r="AZ287">
        <v>13.537539544637383</v>
      </c>
      <c r="BA287">
        <v>12.522968510967056</v>
      </c>
      <c r="BB287">
        <v>13.905994782122249</v>
      </c>
      <c r="BC287">
        <v>14.245863400260866</v>
      </c>
      <c r="BD287">
        <v>13.490150691520915</v>
      </c>
      <c r="BE287">
        <v>14.88232253114005</v>
      </c>
      <c r="BF287">
        <v>15.267309312776293</v>
      </c>
      <c r="BG287">
        <v>16.062400957189684</v>
      </c>
    </row>
    <row r="288" spans="1:59">
      <c r="A288" t="s">
        <v>15</v>
      </c>
      <c r="B288" t="s">
        <v>16</v>
      </c>
      <c r="C288">
        <v>10</v>
      </c>
      <c r="D288">
        <v>13</v>
      </c>
      <c r="E288">
        <v>666</v>
      </c>
      <c r="F288">
        <v>628.76770768746405</v>
      </c>
      <c r="G288">
        <v>612.7769621797712</v>
      </c>
      <c r="H288">
        <v>655.95652366176</v>
      </c>
      <c r="I288">
        <v>607.44057802101338</v>
      </c>
      <c r="J288">
        <v>673.4110223944806</v>
      </c>
      <c r="K288">
        <v>689.90661205079687</v>
      </c>
      <c r="L288">
        <v>654.11287465487726</v>
      </c>
      <c r="M288">
        <v>720.6626829742886</v>
      </c>
      <c r="N288">
        <v>739.39270080841993</v>
      </c>
      <c r="O288">
        <v>777.4207158669733</v>
      </c>
      <c r="Q288">
        <v>2.1082761269112005E-2</v>
      </c>
      <c r="R288">
        <v>2.1725118212342374E-2</v>
      </c>
      <c r="S288">
        <v>2.1715446251781803E-2</v>
      </c>
      <c r="T288">
        <v>1.9564688926213127E-2</v>
      </c>
      <c r="U288">
        <v>2.1928247537490404E-2</v>
      </c>
      <c r="V288">
        <v>2.0386940921293437E-2</v>
      </c>
      <c r="W288">
        <v>1.9873805609431389E-2</v>
      </c>
      <c r="X288">
        <v>2.1905162586293898E-2</v>
      </c>
      <c r="Y288">
        <v>2.0566905720439659E-2</v>
      </c>
      <c r="Z288">
        <v>2.0545740759550162E-2</v>
      </c>
      <c r="AB288">
        <v>24.302987717899029</v>
      </c>
      <c r="AC288">
        <v>25.120589860106168</v>
      </c>
      <c r="AD288">
        <v>27.598424547817856</v>
      </c>
      <c r="AE288">
        <v>23.914534560801137</v>
      </c>
      <c r="AF288">
        <v>28.573221600294591</v>
      </c>
      <c r="AG288">
        <v>26.383387599920297</v>
      </c>
      <c r="AH288">
        <v>24.430223369157837</v>
      </c>
      <c r="AI288">
        <v>28.336473864640524</v>
      </c>
      <c r="AJ288">
        <v>26.364685903570969</v>
      </c>
      <c r="AK288">
        <v>26.995001753379736</v>
      </c>
      <c r="AM288" t="s">
        <v>15</v>
      </c>
      <c r="AN288" t="s">
        <v>16</v>
      </c>
      <c r="AO288">
        <v>13</v>
      </c>
      <c r="AP288">
        <v>24.302987717899029</v>
      </c>
      <c r="AS288" t="s">
        <v>15</v>
      </c>
      <c r="AT288" t="s">
        <v>16</v>
      </c>
      <c r="AU288">
        <v>13</v>
      </c>
      <c r="AV288">
        <v>24.302987717899029</v>
      </c>
      <c r="AX288">
        <v>14.041119005228596</v>
      </c>
      <c r="AY288">
        <v>13.256159474901606</v>
      </c>
      <c r="AZ288">
        <v>12.919030404847792</v>
      </c>
      <c r="BA288">
        <v>13.829374791277507</v>
      </c>
      <c r="BB288">
        <v>12.806524691588431</v>
      </c>
      <c r="BC288">
        <v>14.197363821131473</v>
      </c>
      <c r="BD288">
        <v>14.545136399848822</v>
      </c>
      <c r="BE288">
        <v>13.790505579401362</v>
      </c>
      <c r="BF288">
        <v>15.193559300704676</v>
      </c>
      <c r="BG288">
        <v>15.588439795267877</v>
      </c>
    </row>
    <row r="289" spans="1:59">
      <c r="A289" t="s">
        <v>15</v>
      </c>
      <c r="B289" t="s">
        <v>16</v>
      </c>
      <c r="C289">
        <v>10</v>
      </c>
      <c r="D289">
        <v>14</v>
      </c>
      <c r="E289">
        <v>671</v>
      </c>
      <c r="F289">
        <v>667.80516725415532</v>
      </c>
      <c r="G289">
        <v>631.63251410140185</v>
      </c>
      <c r="H289">
        <v>615.53444842750332</v>
      </c>
      <c r="I289">
        <v>657.20844012437794</v>
      </c>
      <c r="J289">
        <v>609.29181757562731</v>
      </c>
      <c r="K289">
        <v>674.15332681446387</v>
      </c>
      <c r="L289">
        <v>690.70248797741465</v>
      </c>
      <c r="M289">
        <v>655.80206686549479</v>
      </c>
      <c r="N289">
        <v>721.45395973065899</v>
      </c>
      <c r="O289">
        <v>740.28827981622487</v>
      </c>
      <c r="Q289">
        <v>2.3870389324956821E-2</v>
      </c>
      <c r="R289">
        <v>2.4179073056917438E-2</v>
      </c>
      <c r="S289">
        <v>2.4790437518874064E-2</v>
      </c>
      <c r="T289">
        <v>2.4780969113816935E-2</v>
      </c>
      <c r="U289">
        <v>2.2274930530859976E-2</v>
      </c>
      <c r="V289">
        <v>2.4950633194045946E-2</v>
      </c>
      <c r="W289">
        <v>2.3236348774855173E-2</v>
      </c>
      <c r="X289">
        <v>2.265314318118793E-2</v>
      </c>
      <c r="Y289">
        <v>2.50392021588298E-2</v>
      </c>
      <c r="Z289">
        <v>2.3552115310480518E-2</v>
      </c>
      <c r="AB289">
        <v>26.067929670159401</v>
      </c>
      <c r="AC289">
        <v>24.828366481522888</v>
      </c>
      <c r="AD289">
        <v>25.644295045837097</v>
      </c>
      <c r="AE289">
        <v>28.056176135474239</v>
      </c>
      <c r="AF289">
        <v>24.444696628325925</v>
      </c>
      <c r="AG289">
        <v>29.054841331612266</v>
      </c>
      <c r="AH289">
        <v>26.866799056221726</v>
      </c>
      <c r="AI289">
        <v>24.936819710608429</v>
      </c>
      <c r="AJ289">
        <v>28.782753271590138</v>
      </c>
      <c r="AK289">
        <v>26.807991256715265</v>
      </c>
      <c r="AM289" t="s">
        <v>15</v>
      </c>
      <c r="AN289" t="s">
        <v>16</v>
      </c>
      <c r="AO289">
        <v>14</v>
      </c>
      <c r="AP289">
        <v>26.067929670159401</v>
      </c>
      <c r="AS289" t="s">
        <v>15</v>
      </c>
      <c r="AT289" t="s">
        <v>16</v>
      </c>
      <c r="AU289">
        <v>14</v>
      </c>
      <c r="AV289">
        <v>26.067929670159401</v>
      </c>
      <c r="AX289">
        <v>16.017031237046027</v>
      </c>
      <c r="AY289">
        <v>15.940769335574593</v>
      </c>
      <c r="AZ289">
        <v>15.077314021901742</v>
      </c>
      <c r="BA289">
        <v>14.69304692688706</v>
      </c>
      <c r="BB289">
        <v>15.687821333416474</v>
      </c>
      <c r="BC289">
        <v>14.544032898040793</v>
      </c>
      <c r="BD289">
        <v>16.092302375776104</v>
      </c>
      <c r="BE289">
        <v>16.487337295737195</v>
      </c>
      <c r="BF289">
        <v>15.654250656190726</v>
      </c>
      <c r="BG289">
        <v>17.22138689880255</v>
      </c>
    </row>
    <row r="290" spans="1:59">
      <c r="A290" t="s">
        <v>15</v>
      </c>
      <c r="B290" t="s">
        <v>16</v>
      </c>
      <c r="C290">
        <v>15</v>
      </c>
      <c r="D290">
        <v>15</v>
      </c>
      <c r="E290">
        <v>660</v>
      </c>
      <c r="F290">
        <v>675.51516539185741</v>
      </c>
      <c r="G290">
        <v>672.16447797941032</v>
      </c>
      <c r="H290">
        <v>636.94685242730384</v>
      </c>
      <c r="I290">
        <v>620.81542606009202</v>
      </c>
      <c r="J290">
        <v>661.20964237482974</v>
      </c>
      <c r="K290">
        <v>613.69692624721745</v>
      </c>
      <c r="L290">
        <v>677.72390085078541</v>
      </c>
      <c r="M290">
        <v>694.2718873134686</v>
      </c>
      <c r="N290">
        <v>660.18899888161991</v>
      </c>
      <c r="O290">
        <v>724.97008600639185</v>
      </c>
      <c r="Q290">
        <v>1.9968434602069641E-2</v>
      </c>
      <c r="R290">
        <v>1.9206638764744065E-2</v>
      </c>
      <c r="S290">
        <v>1.9519877302792976E-2</v>
      </c>
      <c r="T290">
        <v>2.0029402694252591E-2</v>
      </c>
      <c r="U290">
        <v>2.0003419229388232E-2</v>
      </c>
      <c r="V290">
        <v>1.7870512244461831E-2</v>
      </c>
      <c r="W290">
        <v>2.0166822442385175E-2</v>
      </c>
      <c r="X290">
        <v>1.8759394711990351E-2</v>
      </c>
      <c r="Y290">
        <v>1.8390693749111044E-2</v>
      </c>
      <c r="Z290">
        <v>2.0144209011147326E-2</v>
      </c>
      <c r="AB290">
        <v>21.477341057087244</v>
      </c>
      <c r="AC290">
        <v>20.888929344930006</v>
      </c>
      <c r="AD290">
        <v>19.877066481987598</v>
      </c>
      <c r="AE290">
        <v>20.449396518722804</v>
      </c>
      <c r="AF290">
        <v>22.379152189405449</v>
      </c>
      <c r="AG290">
        <v>19.502227886353403</v>
      </c>
      <c r="AH290">
        <v>23.214148653331975</v>
      </c>
      <c r="AI290">
        <v>21.529996994195077</v>
      </c>
      <c r="AJ290">
        <v>19.969517444420394</v>
      </c>
      <c r="AK290">
        <v>23.072299908335349</v>
      </c>
      <c r="AM290" t="s">
        <v>15</v>
      </c>
      <c r="AN290" t="s">
        <v>16</v>
      </c>
      <c r="AO290">
        <v>15</v>
      </c>
      <c r="AP290">
        <v>21.477341057087244</v>
      </c>
      <c r="AS290" t="s">
        <v>15</v>
      </c>
      <c r="AT290" t="s">
        <v>16</v>
      </c>
      <c r="AU290">
        <v>15</v>
      </c>
      <c r="AV290">
        <v>21.477341057087244</v>
      </c>
      <c r="AX290">
        <v>13.179166837365964</v>
      </c>
      <c r="AY290">
        <v>13.488980402833562</v>
      </c>
      <c r="AZ290">
        <v>13.422072420366135</v>
      </c>
      <c r="BA290">
        <v>12.718831567688719</v>
      </c>
      <c r="BB290">
        <v>12.396712235236949</v>
      </c>
      <c r="BC290">
        <v>13.203321502019643</v>
      </c>
      <c r="BD290">
        <v>12.254566937258717</v>
      </c>
      <c r="BE290">
        <v>13.533085392398437</v>
      </c>
      <c r="BF290">
        <v>13.863522777874461</v>
      </c>
      <c r="BG290">
        <v>13.182940849173454</v>
      </c>
    </row>
    <row r="291" spans="1:59">
      <c r="A291" t="s">
        <v>15</v>
      </c>
      <c r="B291" t="s">
        <v>16</v>
      </c>
      <c r="C291">
        <v>15</v>
      </c>
      <c r="D291">
        <v>16</v>
      </c>
      <c r="E291">
        <v>633</v>
      </c>
      <c r="F291">
        <v>665.45220206844328</v>
      </c>
      <c r="G291">
        <v>680.50797425469443</v>
      </c>
      <c r="H291">
        <v>676.99564745112878</v>
      </c>
      <c r="I291">
        <v>642.78887365137291</v>
      </c>
      <c r="J291">
        <v>626.61018973478144</v>
      </c>
      <c r="K291">
        <v>665.59869788723381</v>
      </c>
      <c r="L291">
        <v>618.59027579348003</v>
      </c>
      <c r="M291">
        <v>681.65829941408037</v>
      </c>
      <c r="N291">
        <v>698.17897991809934</v>
      </c>
      <c r="O291">
        <v>664.99028654219046</v>
      </c>
      <c r="Q291">
        <v>2.0844606857954997E-2</v>
      </c>
      <c r="R291">
        <v>1.9698320213445298E-2</v>
      </c>
      <c r="S291">
        <v>1.895638350374898E-2</v>
      </c>
      <c r="T291">
        <v>1.931750074766244E-2</v>
      </c>
      <c r="U291">
        <v>1.9752710145747331E-2</v>
      </c>
      <c r="V291">
        <v>1.9699930042894376E-2</v>
      </c>
      <c r="W291">
        <v>1.7599287343725654E-2</v>
      </c>
      <c r="X291">
        <v>1.9862691306151436E-2</v>
      </c>
      <c r="Y291">
        <v>1.8524235312967964E-2</v>
      </c>
      <c r="Z291">
        <v>1.8154179054886962E-2</v>
      </c>
      <c r="AB291">
        <v>24.023322817532211</v>
      </c>
      <c r="AC291">
        <v>23.383030105110659</v>
      </c>
      <c r="AD291">
        <v>22.762250059570334</v>
      </c>
      <c r="AE291">
        <v>21.711893644199797</v>
      </c>
      <c r="AF291">
        <v>22.303664314608877</v>
      </c>
      <c r="AG291">
        <v>24.327692581666472</v>
      </c>
      <c r="AH291">
        <v>21.299238749679464</v>
      </c>
      <c r="AI291">
        <v>25.242936732834448</v>
      </c>
      <c r="AJ291">
        <v>23.452779495312569</v>
      </c>
      <c r="AK291">
        <v>21.801297242988273</v>
      </c>
      <c r="AM291" t="s">
        <v>15</v>
      </c>
      <c r="AN291" t="s">
        <v>16</v>
      </c>
      <c r="AO291">
        <v>16</v>
      </c>
      <c r="AP291">
        <v>24.023322817532211</v>
      </c>
      <c r="AS291" t="s">
        <v>15</v>
      </c>
      <c r="AT291" t="s">
        <v>16</v>
      </c>
      <c r="AU291">
        <v>16</v>
      </c>
      <c r="AV291">
        <v>24.023322817532211</v>
      </c>
      <c r="AX291">
        <v>13.194636141085512</v>
      </c>
      <c r="AY291">
        <v>13.871089534877127</v>
      </c>
      <c r="AZ291">
        <v>14.184921187042466</v>
      </c>
      <c r="BA291">
        <v>14.111708115665483</v>
      </c>
      <c r="BB291">
        <v>13.398681363930576</v>
      </c>
      <c r="BC291">
        <v>13.061443058210108</v>
      </c>
      <c r="BD291">
        <v>13.874143182626151</v>
      </c>
      <c r="BE291">
        <v>12.894271105069047</v>
      </c>
      <c r="BF291">
        <v>14.20889926274868</v>
      </c>
      <c r="BG291">
        <v>14.553266352880838</v>
      </c>
    </row>
    <row r="292" spans="1:59">
      <c r="A292" t="s">
        <v>15</v>
      </c>
      <c r="B292" t="s">
        <v>16</v>
      </c>
      <c r="C292">
        <v>15</v>
      </c>
      <c r="D292">
        <v>17</v>
      </c>
      <c r="E292">
        <v>698</v>
      </c>
      <c r="F292">
        <v>640.02496211294272</v>
      </c>
      <c r="G292">
        <v>671.73757779370862</v>
      </c>
      <c r="H292">
        <v>685.98276241586291</v>
      </c>
      <c r="I292">
        <v>682.23412984470951</v>
      </c>
      <c r="J292">
        <v>649.29940126855695</v>
      </c>
      <c r="K292">
        <v>633.0917035008307</v>
      </c>
      <c r="L292">
        <v>670.12441991587627</v>
      </c>
      <c r="M292">
        <v>624.21678568586617</v>
      </c>
      <c r="N292">
        <v>685.68955274957659</v>
      </c>
      <c r="O292">
        <v>702.30580420301487</v>
      </c>
      <c r="Q292">
        <v>2.2479990837755193E-2</v>
      </c>
      <c r="R292">
        <v>2.5142103360995646E-2</v>
      </c>
      <c r="S292">
        <v>2.3611851611151525E-2</v>
      </c>
      <c r="T292">
        <v>2.2759706679202327E-2</v>
      </c>
      <c r="U292">
        <v>2.3120351939533247E-2</v>
      </c>
      <c r="V292">
        <v>2.3625338560167724E-2</v>
      </c>
      <c r="W292">
        <v>2.3477818335979839E-2</v>
      </c>
      <c r="X292">
        <v>2.1409223764522662E-2</v>
      </c>
      <c r="Y292">
        <v>2.3930850466798711E-2</v>
      </c>
      <c r="Z292">
        <v>2.2647731759218585E-2</v>
      </c>
      <c r="AB292">
        <v>28.623573200805215</v>
      </c>
      <c r="AC292">
        <v>32.787733709799049</v>
      </c>
      <c r="AD292">
        <v>31.933159951436913</v>
      </c>
      <c r="AE292">
        <v>31.112480793717399</v>
      </c>
      <c r="AF292">
        <v>29.739469267871325</v>
      </c>
      <c r="AG292">
        <v>30.48068687458121</v>
      </c>
      <c r="AH292">
        <v>33.157766175941205</v>
      </c>
      <c r="AI292">
        <v>29.165152083725339</v>
      </c>
      <c r="AJ292">
        <v>34.421793210771824</v>
      </c>
      <c r="AK292">
        <v>32.077936969523662</v>
      </c>
      <c r="AM292" t="s">
        <v>15</v>
      </c>
      <c r="AN292" t="s">
        <v>16</v>
      </c>
      <c r="AO292">
        <v>17</v>
      </c>
      <c r="AP292">
        <v>28.623573200805215</v>
      </c>
      <c r="AS292" t="s">
        <v>15</v>
      </c>
      <c r="AT292" t="s">
        <v>16</v>
      </c>
      <c r="AU292">
        <v>17</v>
      </c>
      <c r="AV292">
        <v>28.623573200805215</v>
      </c>
      <c r="AX292">
        <v>15.691033604753125</v>
      </c>
      <c r="AY292">
        <v>14.387755284233567</v>
      </c>
      <c r="AZ292">
        <v>15.100654594178437</v>
      </c>
      <c r="BA292">
        <v>15.420886213966595</v>
      </c>
      <c r="BB292">
        <v>15.336616988112956</v>
      </c>
      <c r="BC292">
        <v>14.596244591477094</v>
      </c>
      <c r="BD292">
        <v>14.231895694157501</v>
      </c>
      <c r="BE292">
        <v>15.064390819864913</v>
      </c>
      <c r="BF292">
        <v>14.032387622991269</v>
      </c>
      <c r="BG292">
        <v>15.414294863354938</v>
      </c>
    </row>
    <row r="293" spans="1:59">
      <c r="A293" t="s">
        <v>15</v>
      </c>
      <c r="B293" t="s">
        <v>16</v>
      </c>
      <c r="C293">
        <v>15</v>
      </c>
      <c r="D293">
        <v>18</v>
      </c>
      <c r="E293">
        <v>619</v>
      </c>
      <c r="F293">
        <v>695.64925853897375</v>
      </c>
      <c r="G293">
        <v>640.22006625187532</v>
      </c>
      <c r="H293">
        <v>670.41427310388337</v>
      </c>
      <c r="I293">
        <v>683.67843876667268</v>
      </c>
      <c r="J293">
        <v>679.61099578034805</v>
      </c>
      <c r="K293">
        <v>648.43094382919537</v>
      </c>
      <c r="L293">
        <v>632.55031658977009</v>
      </c>
      <c r="M293">
        <v>667.03509170092343</v>
      </c>
      <c r="N293">
        <v>622.93572233923112</v>
      </c>
      <c r="O293">
        <v>681.59279409242197</v>
      </c>
      <c r="Q293">
        <v>2.9024217546564757E-2</v>
      </c>
      <c r="R293">
        <v>2.5039814536741575E-2</v>
      </c>
      <c r="S293">
        <v>2.7491049210349536E-2</v>
      </c>
      <c r="T293">
        <v>2.6034642791265005E-2</v>
      </c>
      <c r="U293">
        <v>2.5028417282367474E-2</v>
      </c>
      <c r="V293">
        <v>2.5334841330764819E-2</v>
      </c>
      <c r="W293">
        <v>2.5841790844898883E-2</v>
      </c>
      <c r="X293">
        <v>2.5835981222562875E-2</v>
      </c>
      <c r="Y293">
        <v>2.3541480156006375E-2</v>
      </c>
      <c r="Z293">
        <v>2.5979226264715782E-2</v>
      </c>
      <c r="AB293">
        <v>56.679613971493055</v>
      </c>
      <c r="AC293">
        <v>46.352267254042076</v>
      </c>
      <c r="AD293">
        <v>52.815137880817311</v>
      </c>
      <c r="AE293">
        <v>51.481514689443344</v>
      </c>
      <c r="AF293">
        <v>50.21336155713891</v>
      </c>
      <c r="AG293">
        <v>48.131551730489299</v>
      </c>
      <c r="AH293">
        <v>49.217184846780256</v>
      </c>
      <c r="AI293">
        <v>53.331664438945346</v>
      </c>
      <c r="AJ293">
        <v>47.19075872760861</v>
      </c>
      <c r="AK293">
        <v>55.38379206554238</v>
      </c>
      <c r="AM293" t="s">
        <v>15</v>
      </c>
      <c r="AN293" t="s">
        <v>16</v>
      </c>
      <c r="AO293">
        <v>18</v>
      </c>
      <c r="AP293">
        <v>56.679613971493055</v>
      </c>
      <c r="AS293" t="s">
        <v>15</v>
      </c>
      <c r="AT293" t="s">
        <v>16</v>
      </c>
      <c r="AU293">
        <v>18</v>
      </c>
      <c r="AV293">
        <v>56.679613971493055</v>
      </c>
      <c r="AX293">
        <v>17.965990661323584</v>
      </c>
      <c r="AY293">
        <v>20.190675415941644</v>
      </c>
      <c r="AZ293">
        <v>18.581886480570532</v>
      </c>
      <c r="BA293">
        <v>19.458249708889188</v>
      </c>
      <c r="BB293">
        <v>19.843231738659661</v>
      </c>
      <c r="BC293">
        <v>19.725177388566326</v>
      </c>
      <c r="BD293">
        <v>18.82020077762288</v>
      </c>
      <c r="BE293">
        <v>18.359277997849897</v>
      </c>
      <c r="BF293">
        <v>19.360171612720375</v>
      </c>
      <c r="BG293">
        <v>18.080221922700304</v>
      </c>
    </row>
    <row r="294" spans="1:59">
      <c r="A294" t="s">
        <v>15</v>
      </c>
      <c r="B294" t="s">
        <v>16</v>
      </c>
      <c r="C294">
        <v>15</v>
      </c>
      <c r="D294">
        <v>19</v>
      </c>
      <c r="E294">
        <v>580</v>
      </c>
      <c r="F294">
        <v>537.08790336815468</v>
      </c>
      <c r="G294">
        <v>598.48420783600193</v>
      </c>
      <c r="H294">
        <v>553.07749530584749</v>
      </c>
      <c r="I294">
        <v>577.50138712676574</v>
      </c>
      <c r="J294">
        <v>587.77025968566318</v>
      </c>
      <c r="K294">
        <v>583.84941049850624</v>
      </c>
      <c r="L294">
        <v>559.25314259290406</v>
      </c>
      <c r="M294">
        <v>545.86459083604927</v>
      </c>
      <c r="N294">
        <v>572.45641007150243</v>
      </c>
      <c r="O294">
        <v>536.36132545922862</v>
      </c>
      <c r="Q294">
        <v>4.2049122713848974E-2</v>
      </c>
      <c r="R294">
        <v>4.6481878476465628E-2</v>
      </c>
      <c r="S294">
        <v>3.9773375539602383E-2</v>
      </c>
      <c r="T294">
        <v>4.3930356151704264E-2</v>
      </c>
      <c r="U294">
        <v>4.1894575114009583E-2</v>
      </c>
      <c r="V294">
        <v>4.0429213022082043E-2</v>
      </c>
      <c r="W294">
        <v>4.1063000070761725E-2</v>
      </c>
      <c r="X294">
        <v>4.168651349366452E-2</v>
      </c>
      <c r="Y294">
        <v>4.1528390769493967E-2</v>
      </c>
      <c r="Z294">
        <v>3.7827214258790376E-2</v>
      </c>
      <c r="AB294">
        <v>215.96124281050965</v>
      </c>
      <c r="AC294">
        <v>261.70614036920273</v>
      </c>
      <c r="AD294">
        <v>216.44024629033524</v>
      </c>
      <c r="AE294">
        <v>245.08855725606128</v>
      </c>
      <c r="AF294">
        <v>239.30013943966156</v>
      </c>
      <c r="AG294">
        <v>233.74538856489241</v>
      </c>
      <c r="AH294">
        <v>224.67430746676084</v>
      </c>
      <c r="AI294">
        <v>228.89840798822499</v>
      </c>
      <c r="AJ294">
        <v>247.10299341913415</v>
      </c>
      <c r="AK294">
        <v>220.27446968233107</v>
      </c>
      <c r="AM294" t="s">
        <v>15</v>
      </c>
      <c r="AN294" t="s">
        <v>16</v>
      </c>
      <c r="AO294">
        <v>19</v>
      </c>
      <c r="AP294">
        <v>215.96124281050965</v>
      </c>
      <c r="AS294" t="s">
        <v>15</v>
      </c>
      <c r="AT294" t="s">
        <v>16</v>
      </c>
      <c r="AU294">
        <v>19</v>
      </c>
      <c r="AV294">
        <v>215.96124281050965</v>
      </c>
      <c r="AX294">
        <v>24.388491174032406</v>
      </c>
      <c r="AY294">
        <v>22.584075156851394</v>
      </c>
      <c r="AZ294">
        <v>25.16573589759674</v>
      </c>
      <c r="BA294">
        <v>23.256423470383812</v>
      </c>
      <c r="BB294">
        <v>24.283426694711373</v>
      </c>
      <c r="BC294">
        <v>24.71522377707333</v>
      </c>
      <c r="BD294">
        <v>24.550355508460072</v>
      </c>
      <c r="BE294">
        <v>23.5161040209947</v>
      </c>
      <c r="BF294">
        <v>22.953127165209995</v>
      </c>
      <c r="BG294">
        <v>24.071289835426057</v>
      </c>
    </row>
    <row r="295" spans="1:59">
      <c r="A295" t="s">
        <v>15</v>
      </c>
      <c r="B295" t="s">
        <v>16</v>
      </c>
      <c r="C295">
        <v>20</v>
      </c>
      <c r="D295">
        <v>20</v>
      </c>
      <c r="E295">
        <v>545</v>
      </c>
      <c r="F295">
        <v>585.47954138599073</v>
      </c>
      <c r="G295">
        <v>545.56243873368783</v>
      </c>
      <c r="H295">
        <v>600.32261020997146</v>
      </c>
      <c r="I295">
        <v>558.93151186412217</v>
      </c>
      <c r="J295">
        <v>580.7789572740603</v>
      </c>
      <c r="K295">
        <v>589.51915011566166</v>
      </c>
      <c r="L295">
        <v>585.19986839383489</v>
      </c>
      <c r="M295">
        <v>563.25749623669492</v>
      </c>
      <c r="N295">
        <v>550.50646189901681</v>
      </c>
      <c r="O295">
        <v>572.89836188832328</v>
      </c>
      <c r="Q295">
        <v>6.7665423478194334E-2</v>
      </c>
      <c r="R295">
        <v>5.9887955410770029E-2</v>
      </c>
      <c r="S295">
        <v>6.5299877556005276E-2</v>
      </c>
      <c r="T295">
        <v>5.7470579991667221E-2</v>
      </c>
      <c r="U295">
        <v>6.2532380528327089E-2</v>
      </c>
      <c r="V295">
        <v>5.9998269168237119E-2</v>
      </c>
      <c r="W295">
        <v>5.7813479867227256E-2</v>
      </c>
      <c r="X295">
        <v>5.7918347913672709E-2</v>
      </c>
      <c r="Y295">
        <v>5.8704188313342426E-2</v>
      </c>
      <c r="Z295">
        <v>5.828237750728546E-2</v>
      </c>
      <c r="AB295">
        <v>120.40408502490048</v>
      </c>
      <c r="AC295">
        <v>104.09030914312721</v>
      </c>
      <c r="AD295">
        <v>124.11196852156662</v>
      </c>
      <c r="AE295">
        <v>104.51540277943288</v>
      </c>
      <c r="AF295">
        <v>117.03823705459513</v>
      </c>
      <c r="AG295">
        <v>114.57377636464663</v>
      </c>
      <c r="AH295">
        <v>112.14779071322769</v>
      </c>
      <c r="AI295">
        <v>108.37432075253203</v>
      </c>
      <c r="AJ295">
        <v>109.99374401600535</v>
      </c>
      <c r="AK295">
        <v>117.8349601475829</v>
      </c>
      <c r="AM295" t="s">
        <v>15</v>
      </c>
      <c r="AN295" t="s">
        <v>16</v>
      </c>
      <c r="AO295">
        <v>20</v>
      </c>
      <c r="AP295">
        <v>120.40408502490048</v>
      </c>
      <c r="AS295" t="s">
        <v>15</v>
      </c>
      <c r="AT295" t="s">
        <v>16</v>
      </c>
      <c r="AU295">
        <v>20</v>
      </c>
      <c r="AV295">
        <v>120.40408502490048</v>
      </c>
      <c r="AX295">
        <v>36.877655795615915</v>
      </c>
      <c r="AY295">
        <v>39.616721105702069</v>
      </c>
      <c r="AZ295">
        <v>36.915713450711436</v>
      </c>
      <c r="BA295">
        <v>40.621083643392708</v>
      </c>
      <c r="BB295">
        <v>37.820337445593225</v>
      </c>
      <c r="BC295">
        <v>39.298654091173425</v>
      </c>
      <c r="BD295">
        <v>39.89006294108146</v>
      </c>
      <c r="BE295">
        <v>39.597796914252427</v>
      </c>
      <c r="BF295">
        <v>38.113057010123413</v>
      </c>
      <c r="BG295">
        <v>37.250252871879425</v>
      </c>
    </row>
    <row r="296" spans="1:59">
      <c r="A296" t="s">
        <v>15</v>
      </c>
      <c r="B296" t="s">
        <v>16</v>
      </c>
      <c r="C296">
        <v>20</v>
      </c>
      <c r="D296">
        <v>21</v>
      </c>
      <c r="E296">
        <v>580</v>
      </c>
      <c r="F296">
        <v>590.62136919882403</v>
      </c>
      <c r="G296">
        <v>626.69935117933187</v>
      </c>
      <c r="H296">
        <v>588.28773909473716</v>
      </c>
      <c r="I296">
        <v>640.32405724263481</v>
      </c>
      <c r="J296">
        <v>599.67588327368276</v>
      </c>
      <c r="K296">
        <v>620.71509373672427</v>
      </c>
      <c r="L296">
        <v>628.44528047523806</v>
      </c>
      <c r="M296">
        <v>623.43310059632825</v>
      </c>
      <c r="N296">
        <v>602.62591495321465</v>
      </c>
      <c r="O296">
        <v>589.43863231400974</v>
      </c>
      <c r="Q296">
        <v>9.511841535432243E-2</v>
      </c>
      <c r="R296">
        <v>9.044150187334711E-2</v>
      </c>
      <c r="S296">
        <v>8.3906321119690361E-2</v>
      </c>
      <c r="T296">
        <v>9.0655156831935368E-2</v>
      </c>
      <c r="U296">
        <v>8.0827576439582188E-2</v>
      </c>
      <c r="V296">
        <v>8.7547082365911799E-2</v>
      </c>
      <c r="W296">
        <v>8.3821030920923356E-2</v>
      </c>
      <c r="X296">
        <v>8.1334561679163017E-2</v>
      </c>
      <c r="Y296">
        <v>8.1687873573045661E-2</v>
      </c>
      <c r="Z296">
        <v>8.2563839381759721E-2</v>
      </c>
      <c r="AB296">
        <v>55.017988578873805</v>
      </c>
      <c r="AC296">
        <v>57.946567827463845</v>
      </c>
      <c r="AD296">
        <v>51.049957876860226</v>
      </c>
      <c r="AE296">
        <v>59.664235908381961</v>
      </c>
      <c r="AF296">
        <v>51.151271037813885</v>
      </c>
      <c r="AG296">
        <v>56.686758682872068</v>
      </c>
      <c r="AH296">
        <v>55.565373235449712</v>
      </c>
      <c r="AI296">
        <v>54.493033837536345</v>
      </c>
      <c r="AJ296">
        <v>52.933593873914361</v>
      </c>
      <c r="AK296">
        <v>53.561486524792002</v>
      </c>
      <c r="AM296" t="s">
        <v>15</v>
      </c>
      <c r="AN296" t="s">
        <v>16</v>
      </c>
      <c r="AO296">
        <v>21</v>
      </c>
      <c r="AP296">
        <v>55.017988578873805</v>
      </c>
      <c r="AS296" t="s">
        <v>15</v>
      </c>
      <c r="AT296" t="s">
        <v>16</v>
      </c>
      <c r="AU296">
        <v>21</v>
      </c>
      <c r="AV296">
        <v>55.017988578873805</v>
      </c>
      <c r="AX296">
        <v>55.16868090550701</v>
      </c>
      <c r="AY296">
        <v>56.178968712592358</v>
      </c>
      <c r="AZ296">
        <v>59.610649187760067</v>
      </c>
      <c r="BA296">
        <v>55.956997515068473</v>
      </c>
      <c r="BB296">
        <v>60.906609638169869</v>
      </c>
      <c r="BC296">
        <v>57.040219743196332</v>
      </c>
      <c r="BD296">
        <v>59.041436102746921</v>
      </c>
      <c r="BE296">
        <v>59.776719215707352</v>
      </c>
      <c r="BF296">
        <v>59.299968608154629</v>
      </c>
      <c r="BG296">
        <v>57.320822081798454</v>
      </c>
    </row>
    <row r="297" spans="1:59">
      <c r="A297" t="s">
        <v>15</v>
      </c>
      <c r="B297" t="s">
        <v>16</v>
      </c>
      <c r="C297">
        <v>20</v>
      </c>
      <c r="D297">
        <v>22</v>
      </c>
      <c r="E297">
        <v>672</v>
      </c>
      <c r="F297">
        <v>671.40929202435348</v>
      </c>
      <c r="G297">
        <v>685.46861216709476</v>
      </c>
      <c r="H297">
        <v>717.62737369409967</v>
      </c>
      <c r="I297">
        <v>681.43366424549674</v>
      </c>
      <c r="J297">
        <v>731.03436241116322</v>
      </c>
      <c r="K297">
        <v>689.81670999759012</v>
      </c>
      <c r="L297">
        <v>710.495793848022</v>
      </c>
      <c r="M297">
        <v>717.32167804769949</v>
      </c>
      <c r="N297">
        <v>711.08836253439858</v>
      </c>
      <c r="O297">
        <v>690.72097573936412</v>
      </c>
      <c r="Q297">
        <v>0.13294204214633382</v>
      </c>
      <c r="R297">
        <v>0.13925442376691974</v>
      </c>
      <c r="S297">
        <v>0.13405966540158715</v>
      </c>
      <c r="T297">
        <v>0.12816477594834189</v>
      </c>
      <c r="U297">
        <v>0.13629322483542386</v>
      </c>
      <c r="V297">
        <v>0.12336005785262737</v>
      </c>
      <c r="W297">
        <v>0.13200670003499601</v>
      </c>
      <c r="X297">
        <v>0.12753950268289072</v>
      </c>
      <c r="Y297">
        <v>0.12423206546283645</v>
      </c>
      <c r="Z297">
        <v>0.12420458150456361</v>
      </c>
      <c r="AB297">
        <v>51.410560754595842</v>
      </c>
      <c r="AC297">
        <v>52.391998833346449</v>
      </c>
      <c r="AD297">
        <v>54.391338413648974</v>
      </c>
      <c r="AE297">
        <v>48.860469435645619</v>
      </c>
      <c r="AF297">
        <v>55.870217035614338</v>
      </c>
      <c r="AG297">
        <v>48.86596170909192</v>
      </c>
      <c r="AH297">
        <v>53.549259101867776</v>
      </c>
      <c r="AI297">
        <v>52.619972408399825</v>
      </c>
      <c r="AJ297">
        <v>51.715785197292583</v>
      </c>
      <c r="AK297">
        <v>50.478231955751525</v>
      </c>
      <c r="AM297" t="s">
        <v>15</v>
      </c>
      <c r="AN297" t="s">
        <v>16</v>
      </c>
      <c r="AO297">
        <v>22</v>
      </c>
      <c r="AP297">
        <v>51.410560754595842</v>
      </c>
      <c r="AS297" t="s">
        <v>15</v>
      </c>
      <c r="AT297" t="s">
        <v>16</v>
      </c>
      <c r="AU297">
        <v>22</v>
      </c>
      <c r="AV297">
        <v>51.410560754595842</v>
      </c>
      <c r="AX297">
        <v>89.337052322336319</v>
      </c>
      <c r="AY297">
        <v>89.258522397741743</v>
      </c>
      <c r="AZ297">
        <v>91.127597128706867</v>
      </c>
      <c r="BA297">
        <v>95.402848559003843</v>
      </c>
      <c r="BB297">
        <v>90.591182912055515</v>
      </c>
      <c r="BC297">
        <v>97.185201018083134</v>
      </c>
      <c r="BD297">
        <v>91.705642133744959</v>
      </c>
      <c r="BE297">
        <v>94.454761770536649</v>
      </c>
      <c r="BF297">
        <v>95.362208755496169</v>
      </c>
      <c r="BG297">
        <v>94.533539061815517</v>
      </c>
    </row>
    <row r="298" spans="1:59">
      <c r="A298" t="s">
        <v>15</v>
      </c>
      <c r="B298" t="s">
        <v>16</v>
      </c>
      <c r="C298">
        <v>20</v>
      </c>
      <c r="D298">
        <v>23</v>
      </c>
      <c r="E298">
        <v>731</v>
      </c>
      <c r="F298">
        <v>748.61201995981935</v>
      </c>
      <c r="G298">
        <v>751.83153454378919</v>
      </c>
      <c r="H298">
        <v>768.42916498768909</v>
      </c>
      <c r="I298">
        <v>797.54503866856192</v>
      </c>
      <c r="J298">
        <v>763.14700691636347</v>
      </c>
      <c r="K298">
        <v>810.34987184677823</v>
      </c>
      <c r="L298">
        <v>768.95841608242142</v>
      </c>
      <c r="M298">
        <v>789.30642316402316</v>
      </c>
      <c r="N298">
        <v>795.2816368260028</v>
      </c>
      <c r="O298">
        <v>787.90516702664218</v>
      </c>
      <c r="Q298">
        <v>0.11312464844401403</v>
      </c>
      <c r="R298">
        <v>0.11575191567747947</v>
      </c>
      <c r="S298">
        <v>0.11992046086333309</v>
      </c>
      <c r="T298">
        <v>0.11582263041862718</v>
      </c>
      <c r="U298">
        <v>0.11162760471177229</v>
      </c>
      <c r="V298">
        <v>0.11744484997290076</v>
      </c>
      <c r="W298">
        <v>0.10757711655348322</v>
      </c>
      <c r="X298">
        <v>0.11440380198018218</v>
      </c>
      <c r="Y298">
        <v>0.11082824745904259</v>
      </c>
      <c r="Z298">
        <v>0.10807840512805822</v>
      </c>
      <c r="AB298">
        <v>52.743851902472315</v>
      </c>
      <c r="AC298">
        <v>51.487471815284096</v>
      </c>
      <c r="AD298">
        <v>52.33249502882969</v>
      </c>
      <c r="AE298">
        <v>53.521686596132241</v>
      </c>
      <c r="AF298">
        <v>49.054768913488779</v>
      </c>
      <c r="AG298">
        <v>54.871203602322922</v>
      </c>
      <c r="AH298">
        <v>48.854208927972088</v>
      </c>
      <c r="AI298">
        <v>52.975725982681794</v>
      </c>
      <c r="AJ298">
        <v>52.090304482435208</v>
      </c>
      <c r="AK298">
        <v>51.26525325411162</v>
      </c>
      <c r="AM298" t="s">
        <v>15</v>
      </c>
      <c r="AN298" t="s">
        <v>16</v>
      </c>
      <c r="AO298">
        <v>23</v>
      </c>
      <c r="AP298">
        <v>52.743851902472315</v>
      </c>
      <c r="AS298" t="s">
        <v>15</v>
      </c>
      <c r="AT298" t="s">
        <v>16</v>
      </c>
      <c r="AU298">
        <v>23</v>
      </c>
      <c r="AV298">
        <v>52.743851902472315</v>
      </c>
      <c r="AX298">
        <v>82.694118012574251</v>
      </c>
      <c r="AY298">
        <v>84.686471578917775</v>
      </c>
      <c r="AZ298">
        <v>85.050678034389747</v>
      </c>
      <c r="BA298">
        <v>86.928279143359575</v>
      </c>
      <c r="BB298">
        <v>90.222002117648643</v>
      </c>
      <c r="BC298">
        <v>86.33073686851516</v>
      </c>
      <c r="BD298">
        <v>91.670544369318606</v>
      </c>
      <c r="BE298">
        <v>86.988150487389788</v>
      </c>
      <c r="BF298">
        <v>89.290011635032286</v>
      </c>
      <c r="BG298">
        <v>89.965955579921612</v>
      </c>
    </row>
    <row r="299" spans="1:59">
      <c r="A299" t="s">
        <v>15</v>
      </c>
      <c r="B299" t="s">
        <v>16</v>
      </c>
      <c r="C299">
        <v>20</v>
      </c>
      <c r="D299">
        <v>24</v>
      </c>
      <c r="E299">
        <v>754</v>
      </c>
      <c r="F299">
        <v>807.86414073286244</v>
      </c>
      <c r="G299">
        <v>825.42131116865221</v>
      </c>
      <c r="H299">
        <v>830.86774120787823</v>
      </c>
      <c r="I299">
        <v>849.18216506801741</v>
      </c>
      <c r="J299">
        <v>873.78803598805803</v>
      </c>
      <c r="K299">
        <v>839.97482558362606</v>
      </c>
      <c r="L299">
        <v>885.13399966639338</v>
      </c>
      <c r="M299">
        <v>843.8379579671664</v>
      </c>
      <c r="N299">
        <v>863.80502868036137</v>
      </c>
      <c r="O299">
        <v>868.9474691986029</v>
      </c>
      <c r="Q299">
        <v>0.10615839047528278</v>
      </c>
      <c r="R299">
        <v>0.10048003562004781</v>
      </c>
      <c r="S299">
        <v>0.10146478873921225</v>
      </c>
      <c r="T299">
        <v>0.10422810908029043</v>
      </c>
      <c r="U299">
        <v>9.8955129103789244E-2</v>
      </c>
      <c r="V299">
        <v>9.4813311566385991E-2</v>
      </c>
      <c r="W299">
        <v>9.9549727739717403E-2</v>
      </c>
      <c r="X299">
        <v>9.1772681521388746E-2</v>
      </c>
      <c r="Y299">
        <v>9.7241792486491854E-2</v>
      </c>
      <c r="Z299">
        <v>9.4422548091977379E-2</v>
      </c>
      <c r="AB299">
        <v>60.017551084225012</v>
      </c>
      <c r="AC299">
        <v>57.341811627333698</v>
      </c>
      <c r="AD299">
        <v>56.377304555850969</v>
      </c>
      <c r="AE299">
        <v>57.194909796916384</v>
      </c>
      <c r="AF299">
        <v>58.005616917036981</v>
      </c>
      <c r="AG299">
        <v>54.030601629741497</v>
      </c>
      <c r="AH299">
        <v>59.549217031402293</v>
      </c>
      <c r="AI299">
        <v>53.729156096380834</v>
      </c>
      <c r="AJ299">
        <v>57.793979897534811</v>
      </c>
      <c r="AK299">
        <v>56.870754383303549</v>
      </c>
      <c r="AM299" t="s">
        <v>15</v>
      </c>
      <c r="AN299" t="s">
        <v>16</v>
      </c>
      <c r="AO299">
        <v>24</v>
      </c>
      <c r="AP299">
        <v>60.017551084225012</v>
      </c>
      <c r="AS299" t="s">
        <v>15</v>
      </c>
      <c r="AT299" t="s">
        <v>16</v>
      </c>
      <c r="AU299">
        <v>24</v>
      </c>
      <c r="AV299">
        <v>60.017551084225012</v>
      </c>
      <c r="AX299">
        <v>80.043426418363211</v>
      </c>
      <c r="AY299">
        <v>85.761556902898008</v>
      </c>
      <c r="AZ299">
        <v>87.625397857661667</v>
      </c>
      <c r="BA299">
        <v>88.203582104462129</v>
      </c>
      <c r="BB299">
        <v>90.147811863936624</v>
      </c>
      <c r="BC299">
        <v>92.759931517050703</v>
      </c>
      <c r="BD299">
        <v>89.170375523714114</v>
      </c>
      <c r="BE299">
        <v>93.964400759533802</v>
      </c>
      <c r="BF299">
        <v>89.580479439743712</v>
      </c>
      <c r="BG299">
        <v>91.700151529162639</v>
      </c>
    </row>
    <row r="300" spans="1:59">
      <c r="A300" t="s">
        <v>15</v>
      </c>
      <c r="B300" t="s">
        <v>16</v>
      </c>
      <c r="C300">
        <v>25</v>
      </c>
      <c r="D300">
        <v>25</v>
      </c>
      <c r="E300">
        <v>827</v>
      </c>
      <c r="F300">
        <v>823.68877071376301</v>
      </c>
      <c r="G300">
        <v>878.47021986717766</v>
      </c>
      <c r="H300">
        <v>895.78279125472159</v>
      </c>
      <c r="I300">
        <v>902.91878669045582</v>
      </c>
      <c r="J300">
        <v>922.05117487176597</v>
      </c>
      <c r="K300">
        <v>942.30090243023301</v>
      </c>
      <c r="L300">
        <v>908.84398214790826</v>
      </c>
      <c r="M300">
        <v>952.15442972008236</v>
      </c>
      <c r="N300">
        <v>911.06788156956691</v>
      </c>
      <c r="O300">
        <v>930.53185512548578</v>
      </c>
      <c r="Q300">
        <v>8.691785525033878E-2</v>
      </c>
      <c r="R300">
        <v>9.2361623932102233E-2</v>
      </c>
      <c r="S300">
        <v>8.7686574328013869E-2</v>
      </c>
      <c r="T300">
        <v>8.8504184842961131E-2</v>
      </c>
      <c r="U300">
        <v>9.0292375386141321E-2</v>
      </c>
      <c r="V300">
        <v>8.5568984434882728E-2</v>
      </c>
      <c r="W300">
        <v>8.1936154867938996E-2</v>
      </c>
      <c r="X300">
        <v>8.5857949553284671E-2</v>
      </c>
      <c r="Y300">
        <v>7.9557461582873468E-2</v>
      </c>
      <c r="Z300">
        <v>8.388138461799248E-2</v>
      </c>
      <c r="AB300">
        <v>57.310869964217929</v>
      </c>
      <c r="AC300">
        <v>61.51755604856978</v>
      </c>
      <c r="AD300">
        <v>58.907159720835551</v>
      </c>
      <c r="AE300">
        <v>58.131298283927293</v>
      </c>
      <c r="AF300">
        <v>58.892423925056853</v>
      </c>
      <c r="AG300">
        <v>59.278159275113914</v>
      </c>
      <c r="AH300">
        <v>55.847846444884219</v>
      </c>
      <c r="AI300">
        <v>60.892879035916827</v>
      </c>
      <c r="AJ300">
        <v>55.514886671335233</v>
      </c>
      <c r="AK300">
        <v>59.337698142614478</v>
      </c>
      <c r="AM300" t="s">
        <v>15</v>
      </c>
      <c r="AN300" t="s">
        <v>16</v>
      </c>
      <c r="AO300">
        <v>25</v>
      </c>
      <c r="AP300">
        <v>57.310869964217929</v>
      </c>
      <c r="AS300" t="s">
        <v>15</v>
      </c>
      <c r="AT300" t="s">
        <v>16</v>
      </c>
      <c r="AU300">
        <v>25</v>
      </c>
      <c r="AV300">
        <v>57.310869964217929</v>
      </c>
      <c r="AX300">
        <v>71.88106629203017</v>
      </c>
      <c r="AY300">
        <v>71.593261344228338</v>
      </c>
      <c r="AZ300">
        <v>76.354747412148626</v>
      </c>
      <c r="BA300">
        <v>77.859518986022323</v>
      </c>
      <c r="BB300">
        <v>78.47976440437256</v>
      </c>
      <c r="BC300">
        <v>80.142710550908959</v>
      </c>
      <c r="BD300">
        <v>81.902773439694599</v>
      </c>
      <c r="BE300">
        <v>78.994769685473372</v>
      </c>
      <c r="BF300">
        <v>82.759220898378985</v>
      </c>
      <c r="BG300">
        <v>79.188066253496416</v>
      </c>
    </row>
    <row r="301" spans="1:59">
      <c r="A301" t="s">
        <v>15</v>
      </c>
      <c r="B301" t="s">
        <v>16</v>
      </c>
      <c r="C301">
        <v>25</v>
      </c>
      <c r="D301">
        <v>26</v>
      </c>
      <c r="E301">
        <v>794</v>
      </c>
      <c r="F301">
        <v>870.28827479326981</v>
      </c>
      <c r="G301">
        <v>868.06191372644832</v>
      </c>
      <c r="H301">
        <v>922.81205075530488</v>
      </c>
      <c r="I301">
        <v>939.68878273372377</v>
      </c>
      <c r="J301">
        <v>948.14757645717873</v>
      </c>
      <c r="K301">
        <v>967.66226916478888</v>
      </c>
      <c r="L301">
        <v>983.95808514387988</v>
      </c>
      <c r="M301">
        <v>951.16156762441108</v>
      </c>
      <c r="N301">
        <v>992.3349559907839</v>
      </c>
      <c r="O301">
        <v>951.9070996255216</v>
      </c>
      <c r="Q301">
        <v>8.9154856031186877E-2</v>
      </c>
      <c r="R301">
        <v>8.245718879963973E-2</v>
      </c>
      <c r="S301">
        <v>8.7261162500830089E-2</v>
      </c>
      <c r="T301">
        <v>8.3094071442212925E-2</v>
      </c>
      <c r="U301">
        <v>8.3867785735039543E-2</v>
      </c>
      <c r="V301">
        <v>8.5279760274901709E-2</v>
      </c>
      <c r="W301">
        <v>8.0862561164155147E-2</v>
      </c>
      <c r="X301">
        <v>7.7843377441025111E-2</v>
      </c>
      <c r="Y301">
        <v>8.1395991454673383E-2</v>
      </c>
      <c r="Z301">
        <v>7.5790343355815692E-2</v>
      </c>
      <c r="AB301">
        <v>76.889423571191685</v>
      </c>
      <c r="AC301">
        <v>69.94234387970991</v>
      </c>
      <c r="AD301">
        <v>74.562151898271182</v>
      </c>
      <c r="AE301">
        <v>71.44525917850342</v>
      </c>
      <c r="AF301">
        <v>70.695211210789935</v>
      </c>
      <c r="AG301">
        <v>71.472995871582128</v>
      </c>
      <c r="AH301">
        <v>71.491774065700497</v>
      </c>
      <c r="AI301">
        <v>67.936416898633979</v>
      </c>
      <c r="AJ301">
        <v>73.455405159063346</v>
      </c>
      <c r="AK301">
        <v>67.520885798562858</v>
      </c>
      <c r="AM301" t="s">
        <v>15</v>
      </c>
      <c r="AN301" t="s">
        <v>16</v>
      </c>
      <c r="AO301">
        <v>26</v>
      </c>
      <c r="AP301">
        <v>76.889423571191685</v>
      </c>
      <c r="AS301" t="s">
        <v>15</v>
      </c>
      <c r="AT301" t="s">
        <v>16</v>
      </c>
      <c r="AU301">
        <v>26</v>
      </c>
      <c r="AV301">
        <v>76.889423571191685</v>
      </c>
      <c r="AX301">
        <v>70.788955688762385</v>
      </c>
      <c r="AY301">
        <v>77.590425844823969</v>
      </c>
      <c r="AZ301">
        <v>77.391934944438063</v>
      </c>
      <c r="BA301">
        <v>82.273175528933521</v>
      </c>
      <c r="BB301">
        <v>83.777818138746383</v>
      </c>
      <c r="BC301">
        <v>84.531960675358519</v>
      </c>
      <c r="BD301">
        <v>86.271790294198354</v>
      </c>
      <c r="BE301">
        <v>87.724641421724925</v>
      </c>
      <c r="BF301">
        <v>84.800672623952394</v>
      </c>
      <c r="BG301">
        <v>88.4714801360725</v>
      </c>
    </row>
    <row r="302" spans="1:59">
      <c r="A302" t="s">
        <v>15</v>
      </c>
      <c r="B302" t="s">
        <v>16</v>
      </c>
      <c r="C302">
        <v>25</v>
      </c>
      <c r="D302">
        <v>27</v>
      </c>
      <c r="E302">
        <v>910</v>
      </c>
      <c r="F302">
        <v>837.47112056609546</v>
      </c>
      <c r="G302">
        <v>909.14259372071911</v>
      </c>
      <c r="H302">
        <v>907.90869615158294</v>
      </c>
      <c r="I302">
        <v>962.77114094811031</v>
      </c>
      <c r="J302">
        <v>979.02147367843259</v>
      </c>
      <c r="K302">
        <v>988.68016095159317</v>
      </c>
      <c r="L302">
        <v>1008.7356054042469</v>
      </c>
      <c r="M302">
        <v>1021.5141626486093</v>
      </c>
      <c r="N302">
        <v>989.33182985592111</v>
      </c>
      <c r="O302">
        <v>1028.5049849407255</v>
      </c>
      <c r="Q302">
        <v>7.7404468068585988E-2</v>
      </c>
      <c r="R302">
        <v>8.4957044839707577E-2</v>
      </c>
      <c r="S302">
        <v>7.9165578711624815E-2</v>
      </c>
      <c r="T302">
        <v>8.374764339485824E-2</v>
      </c>
      <c r="U302">
        <v>7.9851897286571563E-2</v>
      </c>
      <c r="V302">
        <v>8.0719010629836205E-2</v>
      </c>
      <c r="W302">
        <v>8.1847504583633407E-2</v>
      </c>
      <c r="X302">
        <v>7.7748289651193556E-2</v>
      </c>
      <c r="Y302">
        <v>7.5186764660795005E-2</v>
      </c>
      <c r="Z302">
        <v>7.8418913734293175E-2</v>
      </c>
      <c r="AB302">
        <v>62.785405411642351</v>
      </c>
      <c r="AC302">
        <v>74.553582306364007</v>
      </c>
      <c r="AD302">
        <v>68.543106501067314</v>
      </c>
      <c r="AE302">
        <v>72.80396596190289</v>
      </c>
      <c r="AF302">
        <v>69.865443847327526</v>
      </c>
      <c r="AG302">
        <v>69.30385202214498</v>
      </c>
      <c r="AH302">
        <v>69.992814100983949</v>
      </c>
      <c r="AI302">
        <v>69.720240915637362</v>
      </c>
      <c r="AJ302">
        <v>66.628400368325615</v>
      </c>
      <c r="AK302">
        <v>71.673480338073944</v>
      </c>
      <c r="AM302" t="s">
        <v>15</v>
      </c>
      <c r="AN302" t="s">
        <v>16</v>
      </c>
      <c r="AO302">
        <v>27</v>
      </c>
      <c r="AP302">
        <v>62.785405411642351</v>
      </c>
      <c r="AS302" t="s">
        <v>15</v>
      </c>
      <c r="AT302" t="s">
        <v>16</v>
      </c>
      <c r="AU302">
        <v>27</v>
      </c>
      <c r="AV302">
        <v>62.785405411642351</v>
      </c>
      <c r="AX302">
        <v>70.438065942413246</v>
      </c>
      <c r="AY302">
        <v>64.824006610221261</v>
      </c>
      <c r="AZ302">
        <v>70.371698865446845</v>
      </c>
      <c r="BA302">
        <v>70.276189680456739</v>
      </c>
      <c r="BB302">
        <v>74.522788036874104</v>
      </c>
      <c r="BC302">
        <v>75.780636397802226</v>
      </c>
      <c r="BD302">
        <v>76.528261948422042</v>
      </c>
      <c r="BE302">
        <v>78.080642958158791</v>
      </c>
      <c r="BF302">
        <v>79.069760384342629</v>
      </c>
      <c r="BG302">
        <v>76.578704033318388</v>
      </c>
    </row>
    <row r="303" spans="1:59">
      <c r="A303" t="s">
        <v>15</v>
      </c>
      <c r="B303" t="s">
        <v>16</v>
      </c>
      <c r="C303">
        <v>25</v>
      </c>
      <c r="D303">
        <v>28</v>
      </c>
      <c r="E303">
        <v>930</v>
      </c>
      <c r="F303">
        <v>948.33025372841519</v>
      </c>
      <c r="G303">
        <v>883.38414680158735</v>
      </c>
      <c r="H303">
        <v>950.98433268740916</v>
      </c>
      <c r="I303">
        <v>950.52815523469769</v>
      </c>
      <c r="J303">
        <v>1005.4299603244013</v>
      </c>
      <c r="K303">
        <v>1021.1541590689169</v>
      </c>
      <c r="L303">
        <v>1032.2171334668176</v>
      </c>
      <c r="M303">
        <v>1052.8079729906451</v>
      </c>
      <c r="N303">
        <v>1062.3455032926679</v>
      </c>
      <c r="O303">
        <v>1030.6708561024734</v>
      </c>
      <c r="Q303">
        <v>7.5027357666436284E-2</v>
      </c>
      <c r="R303">
        <v>7.679865712032162E-2</v>
      </c>
      <c r="S303">
        <v>8.3229687952054279E-2</v>
      </c>
      <c r="T303">
        <v>7.8152554723262366E-2</v>
      </c>
      <c r="U303">
        <v>8.2276220832822447E-2</v>
      </c>
      <c r="V303">
        <v>7.8577685170307957E-2</v>
      </c>
      <c r="W303">
        <v>7.9382175048481621E-2</v>
      </c>
      <c r="X303">
        <v>8.0331178443497422E-2</v>
      </c>
      <c r="Y303">
        <v>7.6433765747167079E-2</v>
      </c>
      <c r="Z303">
        <v>7.424891581176439E-2</v>
      </c>
      <c r="AB303">
        <v>67.176405477334214</v>
      </c>
      <c r="AC303">
        <v>60.916361871508137</v>
      </c>
      <c r="AD303">
        <v>70.743085813291387</v>
      </c>
      <c r="AE303">
        <v>65.629886860603918</v>
      </c>
      <c r="AF303">
        <v>69.439649017794082</v>
      </c>
      <c r="AG303">
        <v>66.706638268844841</v>
      </c>
      <c r="AH303">
        <v>66.299630194744324</v>
      </c>
      <c r="AI303">
        <v>66.861349724479126</v>
      </c>
      <c r="AJ303">
        <v>66.348613550448192</v>
      </c>
      <c r="AK303">
        <v>63.77033630822087</v>
      </c>
      <c r="AM303" t="s">
        <v>15</v>
      </c>
      <c r="AN303" t="s">
        <v>16</v>
      </c>
      <c r="AO303">
        <v>28</v>
      </c>
      <c r="AP303">
        <v>67.176405477334214</v>
      </c>
      <c r="AS303" t="s">
        <v>15</v>
      </c>
      <c r="AT303" t="s">
        <v>16</v>
      </c>
      <c r="AU303">
        <v>28</v>
      </c>
      <c r="AV303">
        <v>67.176405477334214</v>
      </c>
      <c r="AX303">
        <v>69.775442629785744</v>
      </c>
      <c r="AY303">
        <v>71.150713132384084</v>
      </c>
      <c r="AZ303">
        <v>66.277978338942347</v>
      </c>
      <c r="BA303">
        <v>71.34984166371548</v>
      </c>
      <c r="BB303">
        <v>71.315615874811527</v>
      </c>
      <c r="BC303">
        <v>75.434753241809702</v>
      </c>
      <c r="BD303">
        <v>76.614498325032599</v>
      </c>
      <c r="BE303">
        <v>77.444524062038525</v>
      </c>
      <c r="BF303">
        <v>78.989400343644917</v>
      </c>
      <c r="BG303">
        <v>79.704976040869255</v>
      </c>
    </row>
    <row r="304" spans="1:59">
      <c r="A304" t="s">
        <v>15</v>
      </c>
      <c r="B304" t="s">
        <v>16</v>
      </c>
      <c r="C304">
        <v>25</v>
      </c>
      <c r="D304">
        <v>29</v>
      </c>
      <c r="E304">
        <v>937</v>
      </c>
      <c r="F304">
        <v>954.36075100874893</v>
      </c>
      <c r="G304">
        <v>971.07618415827869</v>
      </c>
      <c r="H304">
        <v>913.48209742395477</v>
      </c>
      <c r="I304">
        <v>976.9905461546897</v>
      </c>
      <c r="J304">
        <v>977.08400333470058</v>
      </c>
      <c r="K304">
        <v>1031.6424946835562</v>
      </c>
      <c r="L304">
        <v>1046.9940378504009</v>
      </c>
      <c r="M304">
        <v>1059.301508341727</v>
      </c>
      <c r="N304">
        <v>1080.2264996159208</v>
      </c>
      <c r="O304">
        <v>1086.7787786423628</v>
      </c>
      <c r="Q304">
        <v>7.2490902844161126E-2</v>
      </c>
      <c r="R304">
        <v>7.0946631269003996E-2</v>
      </c>
      <c r="S304">
        <v>7.2801539579302493E-2</v>
      </c>
      <c r="T304">
        <v>7.8232958381485515E-2</v>
      </c>
      <c r="U304">
        <v>7.385052432252015E-2</v>
      </c>
      <c r="V304">
        <v>7.770770081213918E-2</v>
      </c>
      <c r="W304">
        <v>7.4315562913412986E-2</v>
      </c>
      <c r="X304">
        <v>7.5190044095785946E-2</v>
      </c>
      <c r="Y304">
        <v>7.6017425180776241E-2</v>
      </c>
      <c r="Z304">
        <v>7.2361145252771125E-2</v>
      </c>
      <c r="AB304">
        <v>71.841726407232557</v>
      </c>
      <c r="AC304">
        <v>71.916642640242713</v>
      </c>
      <c r="AD304">
        <v>65.970092038257576</v>
      </c>
      <c r="AE304">
        <v>75.361216051716511</v>
      </c>
      <c r="AF304">
        <v>70.432164637025267</v>
      </c>
      <c r="AG304">
        <v>74.40183515068172</v>
      </c>
      <c r="AH304">
        <v>71.545258799293606</v>
      </c>
      <c r="AI304">
        <v>71.243951569522821</v>
      </c>
      <c r="AJ304">
        <v>71.791599760303683</v>
      </c>
      <c r="AK304">
        <v>71.026554563286822</v>
      </c>
      <c r="AM304" t="s">
        <v>15</v>
      </c>
      <c r="AN304" t="s">
        <v>16</v>
      </c>
      <c r="AO304">
        <v>29</v>
      </c>
      <c r="AP304">
        <v>71.841726407232557</v>
      </c>
      <c r="AS304" t="s">
        <v>15</v>
      </c>
      <c r="AT304" t="s">
        <v>16</v>
      </c>
      <c r="AU304">
        <v>29</v>
      </c>
      <c r="AV304">
        <v>71.841726407232557</v>
      </c>
      <c r="AX304">
        <v>67.923975964978979</v>
      </c>
      <c r="AY304">
        <v>69.182472479655871</v>
      </c>
      <c r="AZ304">
        <v>70.394189320096501</v>
      </c>
      <c r="BA304">
        <v>66.219141974240429</v>
      </c>
      <c r="BB304">
        <v>70.822926760963526</v>
      </c>
      <c r="BC304">
        <v>70.82970155631979</v>
      </c>
      <c r="BD304">
        <v>74.784695852013684</v>
      </c>
      <c r="BE304">
        <v>75.897543076229368</v>
      </c>
      <c r="BF304">
        <v>76.789722723873467</v>
      </c>
      <c r="BG304">
        <v>78.306594233345976</v>
      </c>
    </row>
    <row r="305" spans="1:59">
      <c r="A305" t="s">
        <v>15</v>
      </c>
      <c r="B305" t="s">
        <v>16</v>
      </c>
      <c r="C305">
        <v>30</v>
      </c>
      <c r="D305">
        <v>30</v>
      </c>
      <c r="E305">
        <v>1032</v>
      </c>
      <c r="F305">
        <v>954.12105650479884</v>
      </c>
      <c r="G305">
        <v>969.27646837308475</v>
      </c>
      <c r="H305">
        <v>984.20917099972257</v>
      </c>
      <c r="I305">
        <v>933.71565270183885</v>
      </c>
      <c r="J305">
        <v>992.96485568746709</v>
      </c>
      <c r="K305">
        <v>993.47063470608862</v>
      </c>
      <c r="L305">
        <v>1047.4985971788856</v>
      </c>
      <c r="M305">
        <v>1062.3643767899825</v>
      </c>
      <c r="N305">
        <v>1075.6429456566877</v>
      </c>
      <c r="O305">
        <v>1096.7043283659475</v>
      </c>
      <c r="Q305">
        <v>6.4433703033804343E-2</v>
      </c>
      <c r="R305">
        <v>6.8662544203940856E-2</v>
      </c>
      <c r="S305">
        <v>6.7186170073024895E-2</v>
      </c>
      <c r="T305">
        <v>6.9281329589829549E-2</v>
      </c>
      <c r="U305">
        <v>7.3728605921329057E-2</v>
      </c>
      <c r="V305">
        <v>6.994708092984063E-2</v>
      </c>
      <c r="W305">
        <v>7.3462885442061726E-2</v>
      </c>
      <c r="X305">
        <v>7.0304505424970604E-2</v>
      </c>
      <c r="Y305">
        <v>7.11351888177289E-2</v>
      </c>
      <c r="Z305">
        <v>7.1847030520499899E-2</v>
      </c>
      <c r="AB305">
        <v>70.523888766328938</v>
      </c>
      <c r="AC305">
        <v>77.692223268663</v>
      </c>
      <c r="AD305">
        <v>77.797918658098766</v>
      </c>
      <c r="AE305">
        <v>72.252924533863975</v>
      </c>
      <c r="AF305">
        <v>81.230375885369654</v>
      </c>
      <c r="AG305">
        <v>76.392978111031908</v>
      </c>
      <c r="AH305">
        <v>80.451996321176537</v>
      </c>
      <c r="AI305">
        <v>77.395391975967456</v>
      </c>
      <c r="AJ305">
        <v>77.176754132886046</v>
      </c>
      <c r="AK305">
        <v>77.675492810575705</v>
      </c>
      <c r="AM305" t="s">
        <v>15</v>
      </c>
      <c r="AN305" t="s">
        <v>16</v>
      </c>
      <c r="AO305">
        <v>30</v>
      </c>
      <c r="AP305">
        <v>70.523888766328938</v>
      </c>
      <c r="AS305" t="s">
        <v>15</v>
      </c>
      <c r="AT305" t="s">
        <v>16</v>
      </c>
      <c r="AU305">
        <v>30</v>
      </c>
      <c r="AV305">
        <v>70.523888766328938</v>
      </c>
      <c r="AX305">
        <v>66.495581530886085</v>
      </c>
      <c r="AY305">
        <v>61.477552813129861</v>
      </c>
      <c r="AZ305">
        <v>62.454072120805989</v>
      </c>
      <c r="BA305">
        <v>63.416241447342884</v>
      </c>
      <c r="BB305">
        <v>60.162757084205076</v>
      </c>
      <c r="BC305">
        <v>63.980402634370641</v>
      </c>
      <c r="BD305">
        <v>64.012991849457222</v>
      </c>
      <c r="BE305">
        <v>67.494213538950959</v>
      </c>
      <c r="BF305">
        <v>68.452070767778352</v>
      </c>
      <c r="BG305">
        <v>69.307658130849561</v>
      </c>
    </row>
    <row r="306" spans="1:59">
      <c r="A306" t="s">
        <v>15</v>
      </c>
      <c r="B306" t="s">
        <v>16</v>
      </c>
      <c r="C306">
        <v>30</v>
      </c>
      <c r="D306">
        <v>31</v>
      </c>
      <c r="E306">
        <v>941</v>
      </c>
      <c r="F306">
        <v>1039.8618143639337</v>
      </c>
      <c r="G306">
        <v>968.78307399477637</v>
      </c>
      <c r="H306">
        <v>981.85345151797731</v>
      </c>
      <c r="I306">
        <v>995.22755510916022</v>
      </c>
      <c r="J306">
        <v>951.11141219479373</v>
      </c>
      <c r="K306">
        <v>1006.3896282857545</v>
      </c>
      <c r="L306">
        <v>1007.3916654842989</v>
      </c>
      <c r="M306">
        <v>1060.7715228058155</v>
      </c>
      <c r="N306">
        <v>1075.1819969356027</v>
      </c>
      <c r="O306">
        <v>1089.3541214746142</v>
      </c>
      <c r="Q306">
        <v>7.0309767565126011E-2</v>
      </c>
      <c r="R306">
        <v>6.4736761100066889E-2</v>
      </c>
      <c r="S306">
        <v>6.8572623231084484E-2</v>
      </c>
      <c r="T306">
        <v>6.7286726504084474E-2</v>
      </c>
      <c r="U306">
        <v>6.9303124949002648E-2</v>
      </c>
      <c r="V306">
        <v>7.3157872269985727E-2</v>
      </c>
      <c r="W306">
        <v>6.9645228709454707E-2</v>
      </c>
      <c r="X306">
        <v>7.2944581883180482E-2</v>
      </c>
      <c r="Y306">
        <v>6.9886620897904414E-2</v>
      </c>
      <c r="Z306">
        <v>7.0731042130382532E-2</v>
      </c>
      <c r="AB306">
        <v>84.142581694365788</v>
      </c>
      <c r="AC306">
        <v>70.57962193685016</v>
      </c>
      <c r="AD306">
        <v>76.960137528038487</v>
      </c>
      <c r="AE306">
        <v>77.071192601847272</v>
      </c>
      <c r="AF306">
        <v>72.247924679052005</v>
      </c>
      <c r="AG306">
        <v>80.250174869660825</v>
      </c>
      <c r="AH306">
        <v>75.880655063561576</v>
      </c>
      <c r="AI306">
        <v>79.810115849144353</v>
      </c>
      <c r="AJ306">
        <v>76.840730252141057</v>
      </c>
      <c r="AK306">
        <v>76.733411934430478</v>
      </c>
      <c r="AM306" t="s">
        <v>15</v>
      </c>
      <c r="AN306" t="s">
        <v>16</v>
      </c>
      <c r="AO306">
        <v>31</v>
      </c>
      <c r="AP306">
        <v>84.142581694365788</v>
      </c>
      <c r="AS306" t="s">
        <v>15</v>
      </c>
      <c r="AT306" t="s">
        <v>16</v>
      </c>
      <c r="AU306">
        <v>31</v>
      </c>
      <c r="AV306">
        <v>84.142581694365788</v>
      </c>
      <c r="AX306">
        <v>66.161491278783572</v>
      </c>
      <c r="AY306">
        <v>73.112442467778394</v>
      </c>
      <c r="AZ306">
        <v>68.114912753601004</v>
      </c>
      <c r="BA306">
        <v>69.033887959245703</v>
      </c>
      <c r="BB306">
        <v>69.974218074133688</v>
      </c>
      <c r="BC306">
        <v>66.872422319954708</v>
      </c>
      <c r="BD306">
        <v>70.759020844724958</v>
      </c>
      <c r="BE306">
        <v>70.829473847246234</v>
      </c>
      <c r="BF306">
        <v>74.582599208181648</v>
      </c>
      <c r="BG306">
        <v>75.595796294750258</v>
      </c>
    </row>
    <row r="307" spans="1:59">
      <c r="A307" t="s">
        <v>15</v>
      </c>
      <c r="B307" t="s">
        <v>16</v>
      </c>
      <c r="C307">
        <v>30</v>
      </c>
      <c r="D307">
        <v>32</v>
      </c>
      <c r="E307">
        <v>973</v>
      </c>
      <c r="F307">
        <v>954.87486723813856</v>
      </c>
      <c r="G307">
        <v>1047.3431266866389</v>
      </c>
      <c r="H307">
        <v>981.93972890760756</v>
      </c>
      <c r="I307">
        <v>993.29009738966943</v>
      </c>
      <c r="J307">
        <v>1005.3064336245175</v>
      </c>
      <c r="K307">
        <v>966.64669821639734</v>
      </c>
      <c r="L307">
        <v>1018.7847951206179</v>
      </c>
      <c r="M307">
        <v>1020.1610852282124</v>
      </c>
      <c r="N307">
        <v>1073.0952957829443</v>
      </c>
      <c r="O307">
        <v>1087.1439974626808</v>
      </c>
      <c r="Q307">
        <v>6.61430078432481E-2</v>
      </c>
      <c r="R307">
        <v>6.7757192869576557E-2</v>
      </c>
      <c r="S307">
        <v>6.2716083957042409E-2</v>
      </c>
      <c r="T307">
        <v>6.611237491855701E-2</v>
      </c>
      <c r="U307">
        <v>6.5054533914126481E-2</v>
      </c>
      <c r="V307">
        <v>6.699740527616993E-2</v>
      </c>
      <c r="W307">
        <v>7.0310099571388271E-2</v>
      </c>
      <c r="X307">
        <v>6.7120028979796922E-2</v>
      </c>
      <c r="Y307">
        <v>7.0219006301339676E-2</v>
      </c>
      <c r="Z307">
        <v>6.7337952366707948E-2</v>
      </c>
      <c r="AB307">
        <v>68.077397521688511</v>
      </c>
      <c r="AC307">
        <v>76.53079939997032</v>
      </c>
      <c r="AD307">
        <v>65.106585958890619</v>
      </c>
      <c r="AE307">
        <v>70.363377878441611</v>
      </c>
      <c r="AF307">
        <v>70.489810054632855</v>
      </c>
      <c r="AG307">
        <v>66.620831808226555</v>
      </c>
      <c r="AH307">
        <v>73.230035288606473</v>
      </c>
      <c r="AI307">
        <v>69.550819407983127</v>
      </c>
      <c r="AJ307">
        <v>73.066980342762463</v>
      </c>
      <c r="AK307">
        <v>70.389740266827133</v>
      </c>
      <c r="AM307" t="s">
        <v>15</v>
      </c>
      <c r="AN307" t="s">
        <v>16</v>
      </c>
      <c r="AO307">
        <v>32</v>
      </c>
      <c r="AP307">
        <v>68.077397521688511</v>
      </c>
      <c r="AS307" t="s">
        <v>15</v>
      </c>
      <c r="AT307" t="s">
        <v>16</v>
      </c>
      <c r="AU307">
        <v>32</v>
      </c>
      <c r="AV307">
        <v>68.077397521688511</v>
      </c>
      <c r="AX307">
        <v>64.357146631480404</v>
      </c>
      <c r="AY307">
        <v>63.158295833052691</v>
      </c>
      <c r="AZ307">
        <v>69.274424643006341</v>
      </c>
      <c r="BA307">
        <v>64.948447190732793</v>
      </c>
      <c r="BB307">
        <v>65.699194702265572</v>
      </c>
      <c r="BC307">
        <v>66.493991324094239</v>
      </c>
      <c r="BD307">
        <v>63.936920141777051</v>
      </c>
      <c r="BE307">
        <v>67.385490694244936</v>
      </c>
      <c r="BF307">
        <v>67.476522661626149</v>
      </c>
      <c r="BG307">
        <v>70.97775056552392</v>
      </c>
    </row>
    <row r="308" spans="1:59">
      <c r="A308" t="s">
        <v>15</v>
      </c>
      <c r="B308" t="s">
        <v>16</v>
      </c>
      <c r="C308">
        <v>30</v>
      </c>
      <c r="D308">
        <v>33</v>
      </c>
      <c r="E308">
        <v>887</v>
      </c>
      <c r="F308">
        <v>961.29658532375038</v>
      </c>
      <c r="G308">
        <v>945.66656356173337</v>
      </c>
      <c r="H308">
        <v>1030.6499445494417</v>
      </c>
      <c r="I308">
        <v>971.51480504778897</v>
      </c>
      <c r="J308">
        <v>981.14492789291592</v>
      </c>
      <c r="K308">
        <v>991.7703362677662</v>
      </c>
      <c r="L308">
        <v>958.80879116105848</v>
      </c>
      <c r="M308">
        <v>1007.1651637190276</v>
      </c>
      <c r="N308">
        <v>1008.7498159187024</v>
      </c>
      <c r="O308">
        <v>1060.2067694501402</v>
      </c>
      <c r="Q308">
        <v>6.6572686679738105E-2</v>
      </c>
      <c r="R308">
        <v>6.2602492957752776E-2</v>
      </c>
      <c r="S308">
        <v>6.400013712305562E-2</v>
      </c>
      <c r="T308">
        <v>5.9511121311121212E-2</v>
      </c>
      <c r="U308">
        <v>6.2506964864538786E-2</v>
      </c>
      <c r="V308">
        <v>6.1668219980821691E-2</v>
      </c>
      <c r="W308">
        <v>6.3552813718811191E-2</v>
      </c>
      <c r="X308">
        <v>6.6352727825788063E-2</v>
      </c>
      <c r="Y308">
        <v>6.3460857942277418E-2</v>
      </c>
      <c r="Z308">
        <v>6.6367782937224312E-2</v>
      </c>
      <c r="AB308">
        <v>95.57236206941117</v>
      </c>
      <c r="AC308">
        <v>86.620320916919454</v>
      </c>
      <c r="AD308">
        <v>96.372444935858056</v>
      </c>
      <c r="AE308">
        <v>83.051710303567305</v>
      </c>
      <c r="AF308">
        <v>89.096568742877864</v>
      </c>
      <c r="AG308">
        <v>89.260941305168046</v>
      </c>
      <c r="AH308">
        <v>85.001812926691343</v>
      </c>
      <c r="AI308">
        <v>92.533148108569179</v>
      </c>
      <c r="AJ308">
        <v>88.207367818323661</v>
      </c>
      <c r="AK308">
        <v>92.516624771735408</v>
      </c>
      <c r="AM308" t="s">
        <v>15</v>
      </c>
      <c r="AN308" t="s">
        <v>16</v>
      </c>
      <c r="AO308">
        <v>33</v>
      </c>
      <c r="AP308">
        <v>95.57236206941117</v>
      </c>
      <c r="AS308" t="s">
        <v>15</v>
      </c>
      <c r="AT308" t="s">
        <v>16</v>
      </c>
      <c r="AU308">
        <v>33</v>
      </c>
      <c r="AV308">
        <v>95.57236206941117</v>
      </c>
      <c r="AX308">
        <v>59.0499730849277</v>
      </c>
      <c r="AY308">
        <v>63.996096381060163</v>
      </c>
      <c r="AZ308">
        <v>62.955563839499916</v>
      </c>
      <c r="BA308">
        <v>68.613135834979431</v>
      </c>
      <c r="BB308">
        <v>64.676350721173307</v>
      </c>
      <c r="BC308">
        <v>65.317453872029333</v>
      </c>
      <c r="BD308">
        <v>66.024815854612498</v>
      </c>
      <c r="BE308">
        <v>63.830477239743594</v>
      </c>
      <c r="BF308">
        <v>67.049690879013966</v>
      </c>
      <c r="BG308">
        <v>67.155185433399268</v>
      </c>
    </row>
    <row r="309" spans="1:59">
      <c r="A309" t="s">
        <v>15</v>
      </c>
      <c r="B309" t="s">
        <v>16</v>
      </c>
      <c r="C309">
        <v>30</v>
      </c>
      <c r="D309">
        <v>34</v>
      </c>
      <c r="E309">
        <v>836</v>
      </c>
      <c r="F309">
        <v>902.74954172327296</v>
      </c>
      <c r="G309">
        <v>975.17786247078766</v>
      </c>
      <c r="H309">
        <v>961.45910399063655</v>
      </c>
      <c r="I309">
        <v>1041.7365867766011</v>
      </c>
      <c r="J309">
        <v>986.66049328462611</v>
      </c>
      <c r="K309">
        <v>995.04022045541365</v>
      </c>
      <c r="L309">
        <v>1004.876415324474</v>
      </c>
      <c r="M309">
        <v>976.20632294845302</v>
      </c>
      <c r="N309">
        <v>1022.2595913083173</v>
      </c>
      <c r="O309">
        <v>1023.9996248904463</v>
      </c>
      <c r="Q309">
        <v>6.4871573474139674E-2</v>
      </c>
      <c r="R309">
        <v>6.2904371422927347E-2</v>
      </c>
      <c r="S309">
        <v>5.9346213634821676E-2</v>
      </c>
      <c r="T309">
        <v>6.0533302574839437E-2</v>
      </c>
      <c r="U309">
        <v>5.6565618939983714E-2</v>
      </c>
      <c r="V309">
        <v>5.9189734935912924E-2</v>
      </c>
      <c r="W309">
        <v>5.8518507801880809E-2</v>
      </c>
      <c r="X309">
        <v>6.0296064515604882E-2</v>
      </c>
      <c r="Y309">
        <v>6.2603851083504622E-2</v>
      </c>
      <c r="Z309">
        <v>6.0018815903813562E-2</v>
      </c>
      <c r="AB309">
        <v>63.941762144648266</v>
      </c>
      <c r="AC309">
        <v>64.020925710215238</v>
      </c>
      <c r="AD309">
        <v>58.364161689247886</v>
      </c>
      <c r="AE309">
        <v>64.330187811986249</v>
      </c>
      <c r="AF309">
        <v>56.076828311844807</v>
      </c>
      <c r="AG309">
        <v>59.774317208096377</v>
      </c>
      <c r="AH309">
        <v>59.891445168529685</v>
      </c>
      <c r="AI309">
        <v>57.400712353190791</v>
      </c>
      <c r="AJ309">
        <v>61.963646480437824</v>
      </c>
      <c r="AK309">
        <v>59.262535752453864</v>
      </c>
      <c r="AM309" t="s">
        <v>15</v>
      </c>
      <c r="AN309" t="s">
        <v>16</v>
      </c>
      <c r="AO309">
        <v>34</v>
      </c>
      <c r="AP309">
        <v>63.941762144648266</v>
      </c>
      <c r="AS309" t="s">
        <v>15</v>
      </c>
      <c r="AT309" t="s">
        <v>16</v>
      </c>
      <c r="AU309">
        <v>34</v>
      </c>
      <c r="AV309">
        <v>63.941762144648266</v>
      </c>
      <c r="AX309">
        <v>54.232635424380767</v>
      </c>
      <c r="AY309">
        <v>58.56278322464722</v>
      </c>
      <c r="AZ309">
        <v>63.261322355628174</v>
      </c>
      <c r="BA309">
        <v>62.371364906909079</v>
      </c>
      <c r="BB309">
        <v>67.579091529777756</v>
      </c>
      <c r="BC309">
        <v>64.006218684144514</v>
      </c>
      <c r="BD309">
        <v>64.549824770997503</v>
      </c>
      <c r="BE309">
        <v>65.187914209151714</v>
      </c>
      <c r="BF309">
        <v>63.328040205070295</v>
      </c>
      <c r="BG309">
        <v>66.315588187201499</v>
      </c>
    </row>
    <row r="310" spans="1:59">
      <c r="A310" t="s">
        <v>15</v>
      </c>
      <c r="B310" t="s">
        <v>16</v>
      </c>
      <c r="C310">
        <v>35</v>
      </c>
      <c r="D310">
        <v>35</v>
      </c>
      <c r="E310">
        <v>802</v>
      </c>
      <c r="F310">
        <v>840.03653209128436</v>
      </c>
      <c r="G310">
        <v>903.96565639593621</v>
      </c>
      <c r="H310">
        <v>973.88155098443622</v>
      </c>
      <c r="I310">
        <v>961.95149710916917</v>
      </c>
      <c r="J310">
        <v>1037.2842744475324</v>
      </c>
      <c r="K310">
        <v>986.2038346871766</v>
      </c>
      <c r="L310">
        <v>993.51174866212818</v>
      </c>
      <c r="M310">
        <v>1002.521294866234</v>
      </c>
      <c r="N310">
        <v>977.74702311408532</v>
      </c>
      <c r="O310">
        <v>1021.3045767976422</v>
      </c>
      <c r="Q310">
        <v>5.6224103002497881E-2</v>
      </c>
      <c r="R310">
        <v>5.5617803522681183E-2</v>
      </c>
      <c r="S310">
        <v>5.4295589578537307E-2</v>
      </c>
      <c r="T310">
        <v>5.1223844169564575E-2</v>
      </c>
      <c r="U310">
        <v>5.2326834118631593E-2</v>
      </c>
      <c r="V310">
        <v>4.9067245688608652E-2</v>
      </c>
      <c r="W310">
        <v>5.1079810295519779E-2</v>
      </c>
      <c r="X310">
        <v>5.0504867457636278E-2</v>
      </c>
      <c r="Y310">
        <v>5.206223047293064E-2</v>
      </c>
      <c r="Z310">
        <v>5.3899847938319444E-2</v>
      </c>
      <c r="AB310">
        <v>69.473337900089206</v>
      </c>
      <c r="AC310">
        <v>71.466914265741593</v>
      </c>
      <c r="AD310">
        <v>71.593597385171492</v>
      </c>
      <c r="AE310">
        <v>65.558160831414085</v>
      </c>
      <c r="AF310">
        <v>71.738316526189067</v>
      </c>
      <c r="AG310">
        <v>63.111332455017084</v>
      </c>
      <c r="AH310">
        <v>66.926897493211371</v>
      </c>
      <c r="AI310">
        <v>67.0726673166089</v>
      </c>
      <c r="AJ310">
        <v>64.631335452649182</v>
      </c>
      <c r="AK310">
        <v>69.300017282589195</v>
      </c>
      <c r="AM310" t="s">
        <v>15</v>
      </c>
      <c r="AN310" t="s">
        <v>16</v>
      </c>
      <c r="AO310">
        <v>35</v>
      </c>
      <c r="AP310">
        <v>69.473337900089206</v>
      </c>
      <c r="AS310" t="s">
        <v>15</v>
      </c>
      <c r="AT310" t="s">
        <v>16</v>
      </c>
      <c r="AU310">
        <v>35</v>
      </c>
      <c r="AV310">
        <v>69.473337900089206</v>
      </c>
      <c r="AX310">
        <v>45.091730608003303</v>
      </c>
      <c r="AY310">
        <v>47.230300506161491</v>
      </c>
      <c r="AZ310">
        <v>50.824658175925727</v>
      </c>
      <c r="BA310">
        <v>54.755616634781333</v>
      </c>
      <c r="BB310">
        <v>54.084860056872969</v>
      </c>
      <c r="BC310">
        <v>58.320377889409343</v>
      </c>
      <c r="BD310">
        <v>55.448425982910209</v>
      </c>
      <c r="BE310">
        <v>55.859306890971283</v>
      </c>
      <c r="BF310">
        <v>56.365860544756693</v>
      </c>
      <c r="BG310">
        <v>54.972949337952009</v>
      </c>
    </row>
    <row r="311" spans="1:59">
      <c r="A311" t="s">
        <v>15</v>
      </c>
      <c r="B311" t="s">
        <v>16</v>
      </c>
      <c r="C311">
        <v>35</v>
      </c>
      <c r="D311">
        <v>36</v>
      </c>
      <c r="E311">
        <v>826</v>
      </c>
      <c r="F311">
        <v>808.48344292293393</v>
      </c>
      <c r="G311">
        <v>844.4071120300631</v>
      </c>
      <c r="H311">
        <v>905.91162761200428</v>
      </c>
      <c r="I311">
        <v>973.8486963500643</v>
      </c>
      <c r="J311">
        <v>963.35331951688261</v>
      </c>
      <c r="K311">
        <v>1034.430286414078</v>
      </c>
      <c r="L311">
        <v>986.93303036921054</v>
      </c>
      <c r="M311">
        <v>993.344040320815</v>
      </c>
      <c r="N311">
        <v>1001.6631822003887</v>
      </c>
      <c r="O311">
        <v>980.29712408728881</v>
      </c>
      <c r="Q311">
        <v>5.3291353956133811E-2</v>
      </c>
      <c r="R311">
        <v>5.4746813912182404E-2</v>
      </c>
      <c r="S311">
        <v>5.4229406414539855E-2</v>
      </c>
      <c r="T311">
        <v>5.3071612120818616E-2</v>
      </c>
      <c r="U311">
        <v>5.0199953953193661E-2</v>
      </c>
      <c r="V311">
        <v>5.1190658402707E-2</v>
      </c>
      <c r="W311">
        <v>4.8158444584344332E-2</v>
      </c>
      <c r="X311">
        <v>5.0009604330949947E-2</v>
      </c>
      <c r="Y311">
        <v>4.9529716659757431E-2</v>
      </c>
      <c r="Z311">
        <v>5.1026305842454212E-2</v>
      </c>
      <c r="AB311">
        <v>61.246711332029612</v>
      </c>
      <c r="AC311">
        <v>65.412229052076697</v>
      </c>
      <c r="AD311">
        <v>67.166004182019151</v>
      </c>
      <c r="AE311">
        <v>67.182386805111037</v>
      </c>
      <c r="AF311">
        <v>61.77103331787513</v>
      </c>
      <c r="AG311">
        <v>67.080779188973153</v>
      </c>
      <c r="AH311">
        <v>59.543738000222056</v>
      </c>
      <c r="AI311">
        <v>62.848718033308238</v>
      </c>
      <c r="AJ311">
        <v>62.98147753491785</v>
      </c>
      <c r="AK311">
        <v>60.992327724657407</v>
      </c>
      <c r="AM311" t="s">
        <v>15</v>
      </c>
      <c r="AN311" t="s">
        <v>16</v>
      </c>
      <c r="AO311">
        <v>36</v>
      </c>
      <c r="AP311">
        <v>61.246711332029612</v>
      </c>
      <c r="AS311" t="s">
        <v>15</v>
      </c>
      <c r="AT311" t="s">
        <v>16</v>
      </c>
      <c r="AU311">
        <v>36</v>
      </c>
      <c r="AV311">
        <v>61.246711332029612</v>
      </c>
      <c r="AX311">
        <v>44.018658367766527</v>
      </c>
      <c r="AY311">
        <v>43.08517732447978</v>
      </c>
      <c r="AZ311">
        <v>44.999598290270832</v>
      </c>
      <c r="BA311">
        <v>48.277257200048602</v>
      </c>
      <c r="BB311">
        <v>51.897715576910755</v>
      </c>
      <c r="BC311">
        <v>51.338402735190662</v>
      </c>
      <c r="BD311">
        <v>55.126190536237502</v>
      </c>
      <c r="BE311">
        <v>52.594997452405359</v>
      </c>
      <c r="BF311">
        <v>52.936648852952608</v>
      </c>
      <c r="BG311">
        <v>53.379987187468267</v>
      </c>
    </row>
    <row r="312" spans="1:59">
      <c r="A312" t="s">
        <v>15</v>
      </c>
      <c r="B312" t="s">
        <v>16</v>
      </c>
      <c r="C312">
        <v>35</v>
      </c>
      <c r="D312">
        <v>37</v>
      </c>
      <c r="E312">
        <v>822</v>
      </c>
      <c r="F312">
        <v>814.04398258224137</v>
      </c>
      <c r="G312">
        <v>797.24118281625135</v>
      </c>
      <c r="H312">
        <v>830.62172935843739</v>
      </c>
      <c r="I312">
        <v>888.85195967164896</v>
      </c>
      <c r="J312">
        <v>953.7745532503925</v>
      </c>
      <c r="K312">
        <v>944.74409720071174</v>
      </c>
      <c r="L312">
        <v>1010.8653054209414</v>
      </c>
      <c r="M312">
        <v>967.40650213916922</v>
      </c>
      <c r="N312">
        <v>972.95926343231213</v>
      </c>
      <c r="O312">
        <v>980.53608200901886</v>
      </c>
      <c r="Q312">
        <v>4.9226158376853069E-2</v>
      </c>
      <c r="R312">
        <v>4.9053041645946996E-2</v>
      </c>
      <c r="S312">
        <v>5.0377530543528774E-2</v>
      </c>
      <c r="T312">
        <v>5.0020594842954895E-2</v>
      </c>
      <c r="U312">
        <v>4.9158908423155741E-2</v>
      </c>
      <c r="V312">
        <v>4.6642352754860741E-2</v>
      </c>
      <c r="W312">
        <v>4.7485421454805089E-2</v>
      </c>
      <c r="X312">
        <v>4.4845259182764961E-2</v>
      </c>
      <c r="Y312">
        <v>4.6462298951646143E-2</v>
      </c>
      <c r="Z312">
        <v>4.6065647985132928E-2</v>
      </c>
      <c r="AB312">
        <v>77.48377286718376</v>
      </c>
      <c r="AC312">
        <v>76.704608042668184</v>
      </c>
      <c r="AD312">
        <v>81.689949787849073</v>
      </c>
      <c r="AE312">
        <v>83.853372902005475</v>
      </c>
      <c r="AF312">
        <v>83.983690478494296</v>
      </c>
      <c r="AG312">
        <v>77.457674142082467</v>
      </c>
      <c r="AH312">
        <v>83.732676802888548</v>
      </c>
      <c r="AI312">
        <v>74.799628251790182</v>
      </c>
      <c r="AJ312">
        <v>78.647647909616893</v>
      </c>
      <c r="AK312">
        <v>78.828407505844439</v>
      </c>
      <c r="AM312" t="s">
        <v>15</v>
      </c>
      <c r="AN312" t="s">
        <v>16</v>
      </c>
      <c r="AO312">
        <v>37</v>
      </c>
      <c r="AP312">
        <v>77.48377286718376</v>
      </c>
      <c r="AS312" t="s">
        <v>15</v>
      </c>
      <c r="AT312" t="s">
        <v>16</v>
      </c>
      <c r="AU312">
        <v>37</v>
      </c>
      <c r="AV312">
        <v>77.48377286718376</v>
      </c>
      <c r="AX312">
        <v>40.463902185773222</v>
      </c>
      <c r="AY312">
        <v>40.072258012317633</v>
      </c>
      <c r="AZ312">
        <v>39.245120729862457</v>
      </c>
      <c r="BA312">
        <v>40.888316800654025</v>
      </c>
      <c r="BB312">
        <v>43.754767340372808</v>
      </c>
      <c r="BC312">
        <v>46.950657214116099</v>
      </c>
      <c r="BD312">
        <v>46.506122554399305</v>
      </c>
      <c r="BE312">
        <v>49.76101562231721</v>
      </c>
      <c r="BF312">
        <v>47.621705689100189</v>
      </c>
      <c r="BG312">
        <v>47.895046795945305</v>
      </c>
    </row>
    <row r="313" spans="1:59">
      <c r="A313" t="s">
        <v>15</v>
      </c>
      <c r="B313" t="s">
        <v>16</v>
      </c>
      <c r="C313">
        <v>35</v>
      </c>
      <c r="D313">
        <v>38</v>
      </c>
      <c r="E313">
        <v>837</v>
      </c>
      <c r="F313">
        <v>821.66574622834889</v>
      </c>
      <c r="G313">
        <v>812.75716325972337</v>
      </c>
      <c r="H313">
        <v>796.44503535666297</v>
      </c>
      <c r="I313">
        <v>828.05386405475826</v>
      </c>
      <c r="J313">
        <v>884.09959537892701</v>
      </c>
      <c r="K313">
        <v>947.17607986269252</v>
      </c>
      <c r="L313">
        <v>939.45701117464819</v>
      </c>
      <c r="M313">
        <v>1002.1224318059419</v>
      </c>
      <c r="N313">
        <v>961.61651658037488</v>
      </c>
      <c r="O313">
        <v>966.51588352445651</v>
      </c>
      <c r="Q313">
        <v>4.8610716086814096E-2</v>
      </c>
      <c r="R313">
        <v>4.7908382781287596E-2</v>
      </c>
      <c r="S313">
        <v>4.781061249885328E-2</v>
      </c>
      <c r="T313">
        <v>4.9078009074850805E-2</v>
      </c>
      <c r="U313">
        <v>4.8797093346723025E-2</v>
      </c>
      <c r="V313">
        <v>4.8013458092512229E-2</v>
      </c>
      <c r="W313">
        <v>4.5623105617244988E-2</v>
      </c>
      <c r="X313">
        <v>4.6385093671077793E-2</v>
      </c>
      <c r="Y313">
        <v>4.391676272723196E-2</v>
      </c>
      <c r="Z313">
        <v>4.5417244977602064E-2</v>
      </c>
      <c r="AB313">
        <v>58.873516580758277</v>
      </c>
      <c r="AC313">
        <v>59.469354309670493</v>
      </c>
      <c r="AD313">
        <v>59.012316950936778</v>
      </c>
      <c r="AE313">
        <v>62.585661370619661</v>
      </c>
      <c r="AF313">
        <v>64.165069545976991</v>
      </c>
      <c r="AG313">
        <v>64.242910671745861</v>
      </c>
      <c r="AH313">
        <v>59.427127774387621</v>
      </c>
      <c r="AI313">
        <v>63.890035092611548</v>
      </c>
      <c r="AJ313">
        <v>57.446454503325299</v>
      </c>
      <c r="AK313">
        <v>60.192380808419117</v>
      </c>
      <c r="AM313" t="s">
        <v>15</v>
      </c>
      <c r="AN313" t="s">
        <v>16</v>
      </c>
      <c r="AO313">
        <v>38</v>
      </c>
      <c r="AP313">
        <v>58.873516580758277</v>
      </c>
      <c r="AS313" t="s">
        <v>15</v>
      </c>
      <c r="AT313" t="s">
        <v>16</v>
      </c>
      <c r="AU313">
        <v>38</v>
      </c>
      <c r="AV313">
        <v>58.873516580758277</v>
      </c>
      <c r="AX313">
        <v>40.687169364663397</v>
      </c>
      <c r="AY313">
        <v>39.941760308166508</v>
      </c>
      <c r="AZ313">
        <v>39.508707710742826</v>
      </c>
      <c r="BA313">
        <v>38.715763492475361</v>
      </c>
      <c r="BB313">
        <v>40.252291290155213</v>
      </c>
      <c r="BC313">
        <v>42.976714423432242</v>
      </c>
      <c r="BD313">
        <v>46.0429075024269</v>
      </c>
      <c r="BE313">
        <v>45.667678045977759</v>
      </c>
      <c r="BF313">
        <v>48.713889016746364</v>
      </c>
      <c r="BG313">
        <v>46.744867471879765</v>
      </c>
    </row>
    <row r="314" spans="1:59">
      <c r="A314" t="s">
        <v>15</v>
      </c>
      <c r="B314" t="s">
        <v>16</v>
      </c>
      <c r="C314">
        <v>35</v>
      </c>
      <c r="D314">
        <v>39</v>
      </c>
      <c r="E314">
        <v>816</v>
      </c>
      <c r="F314">
        <v>837.25028451520086</v>
      </c>
      <c r="G314">
        <v>822.37573916821884</v>
      </c>
      <c r="H314">
        <v>812.69262385802995</v>
      </c>
      <c r="I314">
        <v>796.65321152438105</v>
      </c>
      <c r="J314">
        <v>826.71105380844972</v>
      </c>
      <c r="K314">
        <v>880.50588471156664</v>
      </c>
      <c r="L314">
        <v>941.82038651365212</v>
      </c>
      <c r="M314">
        <v>935.31338000591097</v>
      </c>
      <c r="N314">
        <v>994.60752042775573</v>
      </c>
      <c r="O314">
        <v>956.89099892906404</v>
      </c>
      <c r="Q314">
        <v>4.5572236129526933E-2</v>
      </c>
      <c r="R314">
        <v>4.4138569788504507E-2</v>
      </c>
      <c r="S314">
        <v>4.3626639094943943E-2</v>
      </c>
      <c r="T314">
        <v>4.3604447863280091E-2</v>
      </c>
      <c r="U314">
        <v>4.4757249067360477E-2</v>
      </c>
      <c r="V314">
        <v>4.4503763899661604E-2</v>
      </c>
      <c r="W314">
        <v>4.3986195005554556E-2</v>
      </c>
      <c r="X314">
        <v>4.1915830430119344E-2</v>
      </c>
      <c r="Y314">
        <v>4.2556968565168884E-2</v>
      </c>
      <c r="Z314">
        <v>4.0366018613596011E-2</v>
      </c>
      <c r="AB314">
        <v>58.655674824842954</v>
      </c>
      <c r="AC314">
        <v>56.159463697482821</v>
      </c>
      <c r="AD314">
        <v>56.584811880795165</v>
      </c>
      <c r="AE314">
        <v>56.130001377267007</v>
      </c>
      <c r="AF314">
        <v>59.478046530346553</v>
      </c>
      <c r="AG314">
        <v>61.08202223056071</v>
      </c>
      <c r="AH314">
        <v>61.323940647555915</v>
      </c>
      <c r="AI314">
        <v>56.87481750207187</v>
      </c>
      <c r="AJ314">
        <v>60.989754385773658</v>
      </c>
      <c r="AK314">
        <v>55.096551587633357</v>
      </c>
      <c r="AM314" t="s">
        <v>15</v>
      </c>
      <c r="AN314" t="s">
        <v>16</v>
      </c>
      <c r="AO314">
        <v>39</v>
      </c>
      <c r="AP314">
        <v>58.655674824842954</v>
      </c>
      <c r="AS314" t="s">
        <v>15</v>
      </c>
      <c r="AT314" t="s">
        <v>16</v>
      </c>
      <c r="AU314">
        <v>39</v>
      </c>
      <c r="AV314">
        <v>58.655674824842954</v>
      </c>
      <c r="AX314">
        <v>37.18694468169398</v>
      </c>
      <c r="AY314">
        <v>38.155367665440338</v>
      </c>
      <c r="AZ314">
        <v>37.477501372568319</v>
      </c>
      <c r="BA314">
        <v>37.036220155182953</v>
      </c>
      <c r="BB314">
        <v>36.305268268935059</v>
      </c>
      <c r="BC314">
        <v>37.675071355048715</v>
      </c>
      <c r="BD314">
        <v>40.126622091513532</v>
      </c>
      <c r="BE314">
        <v>42.920861045802475</v>
      </c>
      <c r="BF314">
        <v>42.624322208735329</v>
      </c>
      <c r="BG314">
        <v>45.326488777136966</v>
      </c>
    </row>
    <row r="315" spans="1:59">
      <c r="A315" t="s">
        <v>15</v>
      </c>
      <c r="B315" t="s">
        <v>16</v>
      </c>
      <c r="C315">
        <v>40</v>
      </c>
      <c r="D315">
        <v>40</v>
      </c>
      <c r="E315">
        <v>846</v>
      </c>
      <c r="F315">
        <v>808.76170485535897</v>
      </c>
      <c r="G315">
        <v>827.45721641069883</v>
      </c>
      <c r="H315">
        <v>813.11367516405937</v>
      </c>
      <c r="I315">
        <v>803.42493538462941</v>
      </c>
      <c r="J315">
        <v>787.85495517171819</v>
      </c>
      <c r="K315">
        <v>816.14559373566567</v>
      </c>
      <c r="L315">
        <v>867.6159991675346</v>
      </c>
      <c r="M315">
        <v>926.8824250257519</v>
      </c>
      <c r="N315">
        <v>921.43569819636105</v>
      </c>
      <c r="O315">
        <v>977.45343219693723</v>
      </c>
      <c r="Q315">
        <v>3.7541379446000674E-2</v>
      </c>
      <c r="R315">
        <v>3.7607248413849569E-2</v>
      </c>
      <c r="S315">
        <v>3.633971160261381E-2</v>
      </c>
      <c r="T315">
        <v>3.6083390414113181E-2</v>
      </c>
      <c r="U315">
        <v>3.6152415334372134E-2</v>
      </c>
      <c r="V315">
        <v>3.6970982554956323E-2</v>
      </c>
      <c r="W315">
        <v>3.6719704849411533E-2</v>
      </c>
      <c r="X315">
        <v>3.6435901481856485E-2</v>
      </c>
      <c r="Y315">
        <v>3.4881673011364599E-2</v>
      </c>
      <c r="Z315">
        <v>3.5325728469392588E-2</v>
      </c>
      <c r="AB315">
        <v>58.047534315883347</v>
      </c>
      <c r="AC315">
        <v>62.276642752604872</v>
      </c>
      <c r="AD315">
        <v>59.84189861020657</v>
      </c>
      <c r="AE315">
        <v>60.214428956865703</v>
      </c>
      <c r="AF315">
        <v>59.765172185807842</v>
      </c>
      <c r="AG315">
        <v>63.174657245075352</v>
      </c>
      <c r="AH315">
        <v>64.835290844773837</v>
      </c>
      <c r="AI315">
        <v>65.117792528598002</v>
      </c>
      <c r="AJ315">
        <v>60.54554538924608</v>
      </c>
      <c r="AK315">
        <v>64.660939568466887</v>
      </c>
      <c r="AM315" t="s">
        <v>15</v>
      </c>
      <c r="AN315" t="s">
        <v>16</v>
      </c>
      <c r="AO315">
        <v>40</v>
      </c>
      <c r="AP315">
        <v>58.047534315883347</v>
      </c>
      <c r="AS315" t="s">
        <v>15</v>
      </c>
      <c r="AT315" t="s">
        <v>16</v>
      </c>
      <c r="AU315">
        <v>40</v>
      </c>
      <c r="AV315">
        <v>58.047534315883347</v>
      </c>
      <c r="AX315">
        <v>31.760007011316571</v>
      </c>
      <c r="AY315">
        <v>30.362030043369437</v>
      </c>
      <c r="AZ315">
        <v>31.063885336605541</v>
      </c>
      <c r="BA315">
        <v>30.525409012066088</v>
      </c>
      <c r="BB315">
        <v>30.161680355652944</v>
      </c>
      <c r="BC315">
        <v>29.577161820513322</v>
      </c>
      <c r="BD315">
        <v>30.639231417612134</v>
      </c>
      <c r="BE315">
        <v>32.57150143816942</v>
      </c>
      <c r="BF315">
        <v>34.796444819721025</v>
      </c>
      <c r="BG315">
        <v>34.59196718108015</v>
      </c>
    </row>
    <row r="316" spans="1:59">
      <c r="A316" t="s">
        <v>15</v>
      </c>
      <c r="B316" t="s">
        <v>16</v>
      </c>
      <c r="C316">
        <v>40</v>
      </c>
      <c r="D316">
        <v>41</v>
      </c>
      <c r="E316">
        <v>836</v>
      </c>
      <c r="F316">
        <v>845.30226598144611</v>
      </c>
      <c r="G316">
        <v>809.36688727192939</v>
      </c>
      <c r="H316">
        <v>826.01803908628006</v>
      </c>
      <c r="I316">
        <v>811.92572389329291</v>
      </c>
      <c r="J316">
        <v>801.92750432362504</v>
      </c>
      <c r="K316">
        <v>786.72264161097792</v>
      </c>
      <c r="L316">
        <v>813.83540053858951</v>
      </c>
      <c r="M316">
        <v>863.73045637102189</v>
      </c>
      <c r="N316">
        <v>921.82389060424748</v>
      </c>
      <c r="O316">
        <v>917.30351487517567</v>
      </c>
      <c r="Q316">
        <v>3.6316993826213097E-2</v>
      </c>
      <c r="R316">
        <v>3.5386471304099915E-2</v>
      </c>
      <c r="S316">
        <v>3.5417199976214168E-2</v>
      </c>
      <c r="T316">
        <v>3.4294646657243466E-2</v>
      </c>
      <c r="U316">
        <v>3.4074133410379015E-2</v>
      </c>
      <c r="V316">
        <v>3.4127582913922393E-2</v>
      </c>
      <c r="W316">
        <v>3.4901482676988768E-2</v>
      </c>
      <c r="X316">
        <v>3.4691349380394677E-2</v>
      </c>
      <c r="Y316">
        <v>3.4531012724430439E-2</v>
      </c>
      <c r="Z316">
        <v>3.3112758761818246E-2</v>
      </c>
      <c r="AB316">
        <v>49.44450142372434</v>
      </c>
      <c r="AC316">
        <v>46.978955129024357</v>
      </c>
      <c r="AD316">
        <v>50.165274109154055</v>
      </c>
      <c r="AE316">
        <v>48.370021342621733</v>
      </c>
      <c r="AF316">
        <v>48.671936795135522</v>
      </c>
      <c r="AG316">
        <v>48.408720034910829</v>
      </c>
      <c r="AH316">
        <v>50.959272226668091</v>
      </c>
      <c r="AI316">
        <v>52.10075259988524</v>
      </c>
      <c r="AJ316">
        <v>52.170402841961341</v>
      </c>
      <c r="AK316">
        <v>48.617790898155526</v>
      </c>
      <c r="AM316" t="s">
        <v>15</v>
      </c>
      <c r="AN316" t="s">
        <v>16</v>
      </c>
      <c r="AO316">
        <v>41</v>
      </c>
      <c r="AP316">
        <v>49.44450142372434</v>
      </c>
      <c r="AS316" t="s">
        <v>15</v>
      </c>
      <c r="AT316" t="s">
        <v>16</v>
      </c>
      <c r="AU316">
        <v>41</v>
      </c>
      <c r="AV316">
        <v>49.44450142372434</v>
      </c>
      <c r="AX316">
        <v>30.36100683871415</v>
      </c>
      <c r="AY316">
        <v>30.69883717493212</v>
      </c>
      <c r="AZ316">
        <v>29.393772248195972</v>
      </c>
      <c r="BA316">
        <v>29.998492025837081</v>
      </c>
      <c r="BB316">
        <v>29.486701501976317</v>
      </c>
      <c r="BC316">
        <v>29.123596223591566</v>
      </c>
      <c r="BD316">
        <v>28.571401318327943</v>
      </c>
      <c r="BE316">
        <v>29.556055216913617</v>
      </c>
      <c r="BF316">
        <v>31.368093651538622</v>
      </c>
      <c r="BG316">
        <v>33.477872543930189</v>
      </c>
    </row>
    <row r="317" spans="1:59">
      <c r="A317" t="s">
        <v>15</v>
      </c>
      <c r="B317" t="s">
        <v>16</v>
      </c>
      <c r="C317">
        <v>40</v>
      </c>
      <c r="D317">
        <v>42</v>
      </c>
      <c r="E317">
        <v>844</v>
      </c>
      <c r="F317">
        <v>833.40477318292312</v>
      </c>
      <c r="G317">
        <v>842.72304514298082</v>
      </c>
      <c r="H317">
        <v>807.87122150268658</v>
      </c>
      <c r="I317">
        <v>822.51974402060443</v>
      </c>
      <c r="J317">
        <v>808.7831875954862</v>
      </c>
      <c r="K317">
        <v>798.53112869293204</v>
      </c>
      <c r="L317">
        <v>783.67485609567984</v>
      </c>
      <c r="M317">
        <v>809.75167610244796</v>
      </c>
      <c r="N317">
        <v>858.28780027479922</v>
      </c>
      <c r="O317">
        <v>915.38595046933074</v>
      </c>
      <c r="Q317">
        <v>3.3894565332557768E-2</v>
      </c>
      <c r="R317">
        <v>3.4994068204078889E-2</v>
      </c>
      <c r="S317">
        <v>3.4099361362409902E-2</v>
      </c>
      <c r="T317">
        <v>3.4107076176490649E-2</v>
      </c>
      <c r="U317">
        <v>3.3110865617953726E-2</v>
      </c>
      <c r="V317">
        <v>3.2889981064476929E-2</v>
      </c>
      <c r="W317">
        <v>3.2943221084918421E-2</v>
      </c>
      <c r="X317">
        <v>3.3673729439523369E-2</v>
      </c>
      <c r="Y317">
        <v>3.3516506085579753E-2</v>
      </c>
      <c r="Z317">
        <v>3.3364388634668819E-2</v>
      </c>
      <c r="AB317">
        <v>42.452844775385927</v>
      </c>
      <c r="AC317">
        <v>43.469765835863768</v>
      </c>
      <c r="AD317">
        <v>41.261266673780042</v>
      </c>
      <c r="AE317">
        <v>43.881438433368082</v>
      </c>
      <c r="AF317">
        <v>42.399590651724367</v>
      </c>
      <c r="AG317">
        <v>42.612476317731989</v>
      </c>
      <c r="AH317">
        <v>42.374936036970276</v>
      </c>
      <c r="AI317">
        <v>44.602352851147742</v>
      </c>
      <c r="AJ317">
        <v>45.702228547121429</v>
      </c>
      <c r="AK317">
        <v>45.905838221204917</v>
      </c>
      <c r="AM317" t="s">
        <v>15</v>
      </c>
      <c r="AN317" t="s">
        <v>16</v>
      </c>
      <c r="AO317">
        <v>42</v>
      </c>
      <c r="AP317">
        <v>42.452844775385927</v>
      </c>
      <c r="AS317" t="s">
        <v>15</v>
      </c>
      <c r="AT317" t="s">
        <v>16</v>
      </c>
      <c r="AU317">
        <v>42</v>
      </c>
      <c r="AV317">
        <v>42.452844775385927</v>
      </c>
      <c r="AX317">
        <v>28.607013140678756</v>
      </c>
      <c r="AY317">
        <v>28.247892533114076</v>
      </c>
      <c r="AZ317">
        <v>28.563731310850791</v>
      </c>
      <c r="BA317">
        <v>27.382443897516058</v>
      </c>
      <c r="BB317">
        <v>27.878949201025069</v>
      </c>
      <c r="BC317">
        <v>27.413354591829531</v>
      </c>
      <c r="BD317">
        <v>27.065865511563679</v>
      </c>
      <c r="BE317">
        <v>26.562318609417826</v>
      </c>
      <c r="BF317">
        <v>27.446181088802579</v>
      </c>
      <c r="BG317">
        <v>29.091291920551473</v>
      </c>
    </row>
    <row r="318" spans="1:59">
      <c r="A318" t="s">
        <v>15</v>
      </c>
      <c r="B318" t="s">
        <v>16</v>
      </c>
      <c r="C318">
        <v>40</v>
      </c>
      <c r="D318">
        <v>43</v>
      </c>
      <c r="E318">
        <v>844</v>
      </c>
      <c r="F318">
        <v>844.08090018529265</v>
      </c>
      <c r="G318">
        <v>833.16962085458795</v>
      </c>
      <c r="H318">
        <v>842.50016797266369</v>
      </c>
      <c r="I318">
        <v>808.74066440517936</v>
      </c>
      <c r="J318">
        <v>821.68742867287369</v>
      </c>
      <c r="K318">
        <v>808.13160341323942</v>
      </c>
      <c r="L318">
        <v>797.69515169925432</v>
      </c>
      <c r="M318">
        <v>783.17951549210341</v>
      </c>
      <c r="N318">
        <v>808.31159990098877</v>
      </c>
      <c r="O318">
        <v>855.60756242796901</v>
      </c>
      <c r="Q318">
        <v>3.2118024147121164E-2</v>
      </c>
      <c r="R318">
        <v>3.1342165801916302E-2</v>
      </c>
      <c r="S318">
        <v>3.2380169419556411E-2</v>
      </c>
      <c r="T318">
        <v>3.156085529046905E-2</v>
      </c>
      <c r="U318">
        <v>3.1526260616769809E-2</v>
      </c>
      <c r="V318">
        <v>3.063771461903873E-2</v>
      </c>
      <c r="W318">
        <v>3.0423866906949541E-2</v>
      </c>
      <c r="X318">
        <v>3.0492141292796156E-2</v>
      </c>
      <c r="Y318">
        <v>3.1154284458085737E-2</v>
      </c>
      <c r="Z318">
        <v>3.1047149693679433E-2</v>
      </c>
      <c r="AB318">
        <v>41.436147374257551</v>
      </c>
      <c r="AC318">
        <v>40.972048023251638</v>
      </c>
      <c r="AD318">
        <v>41.975247492448013</v>
      </c>
      <c r="AE318">
        <v>39.905153725178458</v>
      </c>
      <c r="AF318">
        <v>42.275959591622822</v>
      </c>
      <c r="AG318">
        <v>40.959584339037107</v>
      </c>
      <c r="AH318">
        <v>41.152531033886859</v>
      </c>
      <c r="AI318">
        <v>40.966527540522002</v>
      </c>
      <c r="AJ318">
        <v>43.022050283848863</v>
      </c>
      <c r="AK318">
        <v>44.020953934968908</v>
      </c>
      <c r="AM318" t="s">
        <v>15</v>
      </c>
      <c r="AN318" t="s">
        <v>16</v>
      </c>
      <c r="AO318">
        <v>43</v>
      </c>
      <c r="AP318">
        <v>41.436147374257551</v>
      </c>
      <c r="AS318" t="s">
        <v>15</v>
      </c>
      <c r="AT318" t="s">
        <v>16</v>
      </c>
      <c r="AU318">
        <v>43</v>
      </c>
      <c r="AV318">
        <v>41.436147374257551</v>
      </c>
      <c r="AX318">
        <v>27.107612380170263</v>
      </c>
      <c r="AY318">
        <v>27.110210734275</v>
      </c>
      <c r="AZ318">
        <v>26.759762001255442</v>
      </c>
      <c r="BA318">
        <v>27.059440738899649</v>
      </c>
      <c r="BB318">
        <v>25.975152188124365</v>
      </c>
      <c r="BC318">
        <v>26.390976675501257</v>
      </c>
      <c r="BD318">
        <v>25.955590352478168</v>
      </c>
      <c r="BE318">
        <v>25.620392144318131</v>
      </c>
      <c r="BF318">
        <v>25.154178590106032</v>
      </c>
      <c r="BG318">
        <v>25.961371484018098</v>
      </c>
    </row>
    <row r="319" spans="1:59">
      <c r="A319" t="s">
        <v>15</v>
      </c>
      <c r="B319" t="s">
        <v>16</v>
      </c>
      <c r="C319">
        <v>40</v>
      </c>
      <c r="D319">
        <v>44</v>
      </c>
      <c r="E319">
        <v>814</v>
      </c>
      <c r="F319">
        <v>840.90038001514245</v>
      </c>
      <c r="G319">
        <v>840.66902321602572</v>
      </c>
      <c r="H319">
        <v>829.48866608289381</v>
      </c>
      <c r="I319">
        <v>838.97222740787618</v>
      </c>
      <c r="J319">
        <v>806.11704398365214</v>
      </c>
      <c r="K319">
        <v>817.52298051939533</v>
      </c>
      <c r="L319">
        <v>804.19527741237721</v>
      </c>
      <c r="M319">
        <v>793.60894848896237</v>
      </c>
      <c r="N319">
        <v>779.41245665020676</v>
      </c>
      <c r="O319">
        <v>803.70190270521698</v>
      </c>
      <c r="Q319">
        <v>3.3261961809617227E-2</v>
      </c>
      <c r="R319">
        <v>3.1975710557951321E-2</v>
      </c>
      <c r="S319">
        <v>3.1222325440481442E-2</v>
      </c>
      <c r="T319">
        <v>3.2290597368000121E-2</v>
      </c>
      <c r="U319">
        <v>3.1478233176620352E-2</v>
      </c>
      <c r="V319">
        <v>3.1426271133322345E-2</v>
      </c>
      <c r="W319">
        <v>3.0607471227054931E-2</v>
      </c>
      <c r="X319">
        <v>3.0413443532822236E-2</v>
      </c>
      <c r="Y319">
        <v>3.0489919652676532E-2</v>
      </c>
      <c r="Z319">
        <v>3.114176998494831E-2</v>
      </c>
      <c r="AB319">
        <v>39.468437487109895</v>
      </c>
      <c r="AC319">
        <v>38.22051887265237</v>
      </c>
      <c r="AD319">
        <v>37.76745247493151</v>
      </c>
      <c r="AE319">
        <v>38.691993868267339</v>
      </c>
      <c r="AF319">
        <v>36.769767457161784</v>
      </c>
      <c r="AG319">
        <v>38.863672283914156</v>
      </c>
      <c r="AH319">
        <v>37.708300438451914</v>
      </c>
      <c r="AI319">
        <v>37.854305602405887</v>
      </c>
      <c r="AJ319">
        <v>37.684536418793201</v>
      </c>
      <c r="AK319">
        <v>39.562616520304751</v>
      </c>
      <c r="AM319" t="s">
        <v>15</v>
      </c>
      <c r="AN319" t="s">
        <v>16</v>
      </c>
      <c r="AO319">
        <v>44</v>
      </c>
      <c r="AP319">
        <v>39.468437487109895</v>
      </c>
      <c r="AS319" t="s">
        <v>15</v>
      </c>
      <c r="AT319" t="s">
        <v>16</v>
      </c>
      <c r="AU319">
        <v>44</v>
      </c>
      <c r="AV319">
        <v>39.468437487109895</v>
      </c>
      <c r="AX319">
        <v>27.075236913028423</v>
      </c>
      <c r="AY319">
        <v>27.969996325756281</v>
      </c>
      <c r="AZ319">
        <v>27.962300944739667</v>
      </c>
      <c r="BA319">
        <v>27.59042033275955</v>
      </c>
      <c r="BB319">
        <v>27.905862187370278</v>
      </c>
      <c r="BC319">
        <v>26.813034331065769</v>
      </c>
      <c r="BD319">
        <v>27.192418156520574</v>
      </c>
      <c r="BE319">
        <v>26.749112604765021</v>
      </c>
      <c r="BF319">
        <v>26.396990536410353</v>
      </c>
      <c r="BG319">
        <v>25.924787367039119</v>
      </c>
    </row>
    <row r="320" spans="1:59">
      <c r="A320" t="s">
        <v>15</v>
      </c>
      <c r="B320" t="s">
        <v>16</v>
      </c>
      <c r="C320">
        <v>45</v>
      </c>
      <c r="D320">
        <v>45</v>
      </c>
      <c r="E320">
        <v>776</v>
      </c>
      <c r="F320">
        <v>806.81275863465646</v>
      </c>
      <c r="G320">
        <v>831.98669730325059</v>
      </c>
      <c r="H320">
        <v>831.61128743057043</v>
      </c>
      <c r="I320">
        <v>820.19964729654919</v>
      </c>
      <c r="J320">
        <v>829.84317323941366</v>
      </c>
      <c r="K320">
        <v>798.23510703333329</v>
      </c>
      <c r="L320">
        <v>808.28060113129357</v>
      </c>
      <c r="M320">
        <v>795.25281867625802</v>
      </c>
      <c r="N320">
        <v>784.70576670017022</v>
      </c>
      <c r="O320">
        <v>770.94437156932145</v>
      </c>
      <c r="Q320">
        <v>3.1831988917520468E-2</v>
      </c>
      <c r="R320">
        <v>2.9976653250524742E-2</v>
      </c>
      <c r="S320">
        <v>2.8877841063463618E-2</v>
      </c>
      <c r="T320">
        <v>2.8198258311314988E-2</v>
      </c>
      <c r="U320">
        <v>2.9210316611580956E-2</v>
      </c>
      <c r="V320">
        <v>2.861943232370397E-2</v>
      </c>
      <c r="W320">
        <v>2.865394366557987E-2</v>
      </c>
      <c r="X320">
        <v>2.7906513945086291E-2</v>
      </c>
      <c r="Y320">
        <v>2.7809157643700937E-2</v>
      </c>
      <c r="Z320">
        <v>2.7881270386918278E-2</v>
      </c>
      <c r="AB320">
        <v>46.709607959595765</v>
      </c>
      <c r="AC320">
        <v>46.372334896076516</v>
      </c>
      <c r="AD320">
        <v>44.982323054009456</v>
      </c>
      <c r="AE320">
        <v>44.419405914999807</v>
      </c>
      <c r="AF320">
        <v>45.538579080669521</v>
      </c>
      <c r="AG320">
        <v>43.318087255918293</v>
      </c>
      <c r="AH320">
        <v>45.644684472196928</v>
      </c>
      <c r="AI320">
        <v>44.372548152029978</v>
      </c>
      <c r="AJ320">
        <v>44.530450542240374</v>
      </c>
      <c r="AK320">
        <v>44.357270948540787</v>
      </c>
      <c r="AM320" t="s">
        <v>15</v>
      </c>
      <c r="AN320" t="s">
        <v>16</v>
      </c>
      <c r="AO320">
        <v>45</v>
      </c>
      <c r="AP320">
        <v>46.709607959595765</v>
      </c>
      <c r="AS320" t="s">
        <v>15</v>
      </c>
      <c r="AT320" t="s">
        <v>16</v>
      </c>
      <c r="AU320">
        <v>45</v>
      </c>
      <c r="AV320">
        <v>46.709607959595765</v>
      </c>
      <c r="AX320">
        <v>24.701623399995881</v>
      </c>
      <c r="AY320">
        <v>25.6824547913725</v>
      </c>
      <c r="AZ320">
        <v>26.48379132808153</v>
      </c>
      <c r="BA320">
        <v>26.471841285174847</v>
      </c>
      <c r="BB320">
        <v>26.108586082897951</v>
      </c>
      <c r="BC320">
        <v>26.415558693837035</v>
      </c>
      <c r="BD320">
        <v>25.409411080660831</v>
      </c>
      <c r="BE320">
        <v>25.729179137458118</v>
      </c>
      <c r="BF320">
        <v>25.314478910729559</v>
      </c>
      <c r="BG320">
        <v>24.978745269114221</v>
      </c>
    </row>
    <row r="321" spans="1:59">
      <c r="A321" t="s">
        <v>15</v>
      </c>
      <c r="B321" t="s">
        <v>16</v>
      </c>
      <c r="C321">
        <v>45</v>
      </c>
      <c r="D321">
        <v>46</v>
      </c>
      <c r="E321">
        <v>786</v>
      </c>
      <c r="F321">
        <v>772.15981586549333</v>
      </c>
      <c r="G321">
        <v>801.55022358683595</v>
      </c>
      <c r="H321">
        <v>825.16998703755451</v>
      </c>
      <c r="I321">
        <v>824.72015795418349</v>
      </c>
      <c r="J321">
        <v>813.20776280093742</v>
      </c>
      <c r="K321">
        <v>822.95288730670131</v>
      </c>
      <c r="L321">
        <v>792.31835693697235</v>
      </c>
      <c r="M321">
        <v>801.1735157569766</v>
      </c>
      <c r="N321">
        <v>788.35980810540389</v>
      </c>
      <c r="O321">
        <v>777.81464937684098</v>
      </c>
      <c r="Q321">
        <v>3.0294296232153406E-2</v>
      </c>
      <c r="R321">
        <v>3.0618462074558268E-2</v>
      </c>
      <c r="S321">
        <v>2.8891678824503615E-2</v>
      </c>
      <c r="T321">
        <v>2.7887244463284132E-2</v>
      </c>
      <c r="U321">
        <v>2.7251973363299816E-2</v>
      </c>
      <c r="V321">
        <v>2.8216131775179478E-2</v>
      </c>
      <c r="W321">
        <v>2.7628399642610053E-2</v>
      </c>
      <c r="X321">
        <v>2.7663704945244567E-2</v>
      </c>
      <c r="Y321">
        <v>2.6982019687756736E-2</v>
      </c>
      <c r="Z321">
        <v>2.6897797391522104E-2</v>
      </c>
      <c r="AB321">
        <v>37.381977898536718</v>
      </c>
      <c r="AC321">
        <v>39.503668140201135</v>
      </c>
      <c r="AD321">
        <v>39.202011154125877</v>
      </c>
      <c r="AE321">
        <v>38.06653788004008</v>
      </c>
      <c r="AF321">
        <v>37.593161617117438</v>
      </c>
      <c r="AG321">
        <v>38.552155867127674</v>
      </c>
      <c r="AH321">
        <v>36.718460589588375</v>
      </c>
      <c r="AI321">
        <v>38.593028565964538</v>
      </c>
      <c r="AJ321">
        <v>37.584770791931028</v>
      </c>
      <c r="AK321">
        <v>37.716886785711509</v>
      </c>
      <c r="AM321" t="s">
        <v>15</v>
      </c>
      <c r="AN321" t="s">
        <v>16</v>
      </c>
      <c r="AO321">
        <v>46</v>
      </c>
      <c r="AP321">
        <v>37.381977898536718</v>
      </c>
      <c r="AS321" t="s">
        <v>15</v>
      </c>
      <c r="AT321" t="s">
        <v>16</v>
      </c>
      <c r="AU321">
        <v>46</v>
      </c>
      <c r="AV321">
        <v>37.381977898536718</v>
      </c>
      <c r="AX321">
        <v>23.811316838472578</v>
      </c>
      <c r="AY321">
        <v>23.392038200394282</v>
      </c>
      <c r="AZ321">
        <v>24.282399918288405</v>
      </c>
      <c r="BA321">
        <v>24.997944029197864</v>
      </c>
      <c r="BB321">
        <v>24.984316773692381</v>
      </c>
      <c r="BC321">
        <v>24.635556864578341</v>
      </c>
      <c r="BD321">
        <v>24.93077855317517</v>
      </c>
      <c r="BE321">
        <v>24.002727015221698</v>
      </c>
      <c r="BF321">
        <v>24.270987819697673</v>
      </c>
      <c r="BG321">
        <v>23.882805564268718</v>
      </c>
    </row>
    <row r="322" spans="1:59">
      <c r="A322" t="s">
        <v>15</v>
      </c>
      <c r="B322" t="s">
        <v>16</v>
      </c>
      <c r="C322">
        <v>45</v>
      </c>
      <c r="D322">
        <v>47</v>
      </c>
      <c r="E322">
        <v>786</v>
      </c>
      <c r="F322">
        <v>785.60268100955113</v>
      </c>
      <c r="G322">
        <v>772.45348921794118</v>
      </c>
      <c r="H322">
        <v>800.70846357116898</v>
      </c>
      <c r="I322">
        <v>823.09634951079749</v>
      </c>
      <c r="J322">
        <v>822.38844624304215</v>
      </c>
      <c r="K322">
        <v>810.80970125456815</v>
      </c>
      <c r="L322">
        <v>820.70813249342166</v>
      </c>
      <c r="M322">
        <v>790.95424839734335</v>
      </c>
      <c r="N322">
        <v>798.72213580377536</v>
      </c>
      <c r="O322">
        <v>786.06319725165099</v>
      </c>
      <c r="Q322">
        <v>2.783612264415623E-2</v>
      </c>
      <c r="R322">
        <v>2.7852370958202029E-2</v>
      </c>
      <c r="S322">
        <v>2.8141721108900664E-2</v>
      </c>
      <c r="T322">
        <v>2.6598649214887051E-2</v>
      </c>
      <c r="U322">
        <v>2.5727282259094892E-2</v>
      </c>
      <c r="V322">
        <v>2.5119039548608543E-2</v>
      </c>
      <c r="W322">
        <v>2.6013772141199081E-2</v>
      </c>
      <c r="X322">
        <v>2.5461252858558051E-2</v>
      </c>
      <c r="Y322">
        <v>2.5425822062561963E-2</v>
      </c>
      <c r="Z322">
        <v>2.4821086304594998E-2</v>
      </c>
      <c r="AB322">
        <v>33.318274541789897</v>
      </c>
      <c r="AC322">
        <v>32.786467591297246</v>
      </c>
      <c r="AD322">
        <v>34.590105593442658</v>
      </c>
      <c r="AE322">
        <v>34.325929994519456</v>
      </c>
      <c r="AF322">
        <v>33.369662378882623</v>
      </c>
      <c r="AG322">
        <v>32.949228279418136</v>
      </c>
      <c r="AH322">
        <v>33.810885088374903</v>
      </c>
      <c r="AI322">
        <v>32.195835976372322</v>
      </c>
      <c r="AJ322">
        <v>33.769957631450175</v>
      </c>
      <c r="AK322">
        <v>32.922571970464837</v>
      </c>
      <c r="AM322" t="s">
        <v>15</v>
      </c>
      <c r="AN322" t="s">
        <v>16</v>
      </c>
      <c r="AO322">
        <v>47</v>
      </c>
      <c r="AP322">
        <v>33.318274541789897</v>
      </c>
      <c r="AS322" t="s">
        <v>15</v>
      </c>
      <c r="AT322" t="s">
        <v>16</v>
      </c>
      <c r="AU322">
        <v>47</v>
      </c>
      <c r="AV322">
        <v>33.318274541789897</v>
      </c>
      <c r="AX322">
        <v>21.879192398306795</v>
      </c>
      <c r="AY322">
        <v>21.868132578159809</v>
      </c>
      <c r="AZ322">
        <v>21.502110062777021</v>
      </c>
      <c r="BA322">
        <v>22.288618994180961</v>
      </c>
      <c r="BB322">
        <v>22.91181093293984</v>
      </c>
      <c r="BC322">
        <v>22.892105650758403</v>
      </c>
      <c r="BD322">
        <v>22.569798285193833</v>
      </c>
      <c r="BE322">
        <v>22.845332231143306</v>
      </c>
      <c r="BF322">
        <v>22.017099464304859</v>
      </c>
      <c r="BG322">
        <v>22.2333273308363</v>
      </c>
    </row>
    <row r="323" spans="1:59">
      <c r="A323" t="s">
        <v>15</v>
      </c>
      <c r="B323" t="s">
        <v>16</v>
      </c>
      <c r="C323">
        <v>45</v>
      </c>
      <c r="D323">
        <v>48</v>
      </c>
      <c r="E323">
        <v>757</v>
      </c>
      <c r="F323">
        <v>789.72777884703532</v>
      </c>
      <c r="G323">
        <v>789.30818887397231</v>
      </c>
      <c r="H323">
        <v>776.62948243710957</v>
      </c>
      <c r="I323">
        <v>803.88886491257006</v>
      </c>
      <c r="J323">
        <v>825.3031413662352</v>
      </c>
      <c r="K323">
        <v>824.44968801882851</v>
      </c>
      <c r="L323">
        <v>812.72455044090202</v>
      </c>
      <c r="M323">
        <v>822.80868767151821</v>
      </c>
      <c r="N323">
        <v>793.71131652946292</v>
      </c>
      <c r="O323">
        <v>800.58198081764056</v>
      </c>
      <c r="Q323">
        <v>2.857953966072356E-2</v>
      </c>
      <c r="R323">
        <v>2.7490150534142544E-2</v>
      </c>
      <c r="S323">
        <v>2.7535987836418519E-2</v>
      </c>
      <c r="T323">
        <v>2.779646764247698E-2</v>
      </c>
      <c r="U323">
        <v>2.6307183661274481E-2</v>
      </c>
      <c r="V323">
        <v>2.5459208003364899E-2</v>
      </c>
      <c r="W323">
        <v>2.4891691486313466E-2</v>
      </c>
      <c r="X323">
        <v>2.5796084569045488E-2</v>
      </c>
      <c r="Y323">
        <v>2.5245481835788734E-2</v>
      </c>
      <c r="Z323">
        <v>2.5244357363735807E-2</v>
      </c>
      <c r="AB323">
        <v>29.308058926898301</v>
      </c>
      <c r="AC323">
        <v>28.096517568212906</v>
      </c>
      <c r="AD323">
        <v>27.690203158176804</v>
      </c>
      <c r="AE323">
        <v>29.114113027646241</v>
      </c>
      <c r="AF323">
        <v>28.875698622182764</v>
      </c>
      <c r="AG323">
        <v>28.10369905573668</v>
      </c>
      <c r="AH323">
        <v>27.757160400084381</v>
      </c>
      <c r="AI323">
        <v>28.484603213804828</v>
      </c>
      <c r="AJ323">
        <v>27.167980080948325</v>
      </c>
      <c r="AK323">
        <v>28.426869992597222</v>
      </c>
      <c r="AM323" t="s">
        <v>15</v>
      </c>
      <c r="AN323" t="s">
        <v>16</v>
      </c>
      <c r="AO323">
        <v>48</v>
      </c>
      <c r="AP323">
        <v>29.308058926898301</v>
      </c>
      <c r="AS323" t="s">
        <v>15</v>
      </c>
      <c r="AT323" t="s">
        <v>16</v>
      </c>
      <c r="AU323">
        <v>48</v>
      </c>
      <c r="AV323">
        <v>29.308058926898301</v>
      </c>
      <c r="AX323">
        <v>21.634711523167734</v>
      </c>
      <c r="AY323">
        <v>22.570056376733969</v>
      </c>
      <c r="AZ323">
        <v>22.558064688457574</v>
      </c>
      <c r="BA323">
        <v>22.195713094998585</v>
      </c>
      <c r="BB323">
        <v>22.97477369758284</v>
      </c>
      <c r="BC323">
        <v>23.586783860796061</v>
      </c>
      <c r="BD323">
        <v>23.562392557005275</v>
      </c>
      <c r="BE323">
        <v>23.227293522569486</v>
      </c>
      <c r="BF323">
        <v>23.515493522496058</v>
      </c>
      <c r="BG323">
        <v>22.683904049918898</v>
      </c>
    </row>
    <row r="324" spans="1:59">
      <c r="A324" t="s">
        <v>15</v>
      </c>
      <c r="B324" t="s">
        <v>16</v>
      </c>
      <c r="C324">
        <v>45</v>
      </c>
      <c r="D324">
        <v>49</v>
      </c>
      <c r="E324">
        <v>716</v>
      </c>
      <c r="F324">
        <v>748.8750354828104</v>
      </c>
      <c r="G324">
        <v>780.8936399961417</v>
      </c>
      <c r="H324">
        <v>780.53823521453376</v>
      </c>
      <c r="I324">
        <v>768.32315970347463</v>
      </c>
      <c r="J324">
        <v>794.49331593650447</v>
      </c>
      <c r="K324">
        <v>814.68924175646669</v>
      </c>
      <c r="L324">
        <v>813.7596063095134</v>
      </c>
      <c r="M324">
        <v>802.05116732306931</v>
      </c>
      <c r="N324">
        <v>812.19731262219977</v>
      </c>
      <c r="O324">
        <v>784.09190864638708</v>
      </c>
      <c r="Q324">
        <v>2.7111577139870568E-2</v>
      </c>
      <c r="R324">
        <v>2.6702578088416119E-2</v>
      </c>
      <c r="S324">
        <v>2.571545405323783E-2</v>
      </c>
      <c r="T324">
        <v>2.5736214114039795E-2</v>
      </c>
      <c r="U324">
        <v>2.5987648017366586E-2</v>
      </c>
      <c r="V324">
        <v>2.4608234562575056E-2</v>
      </c>
      <c r="W324">
        <v>2.3840050234159988E-2</v>
      </c>
      <c r="X324">
        <v>2.3304068315205831E-2</v>
      </c>
      <c r="Y324">
        <v>2.4160357455511441E-2</v>
      </c>
      <c r="Z324">
        <v>2.3633601661560324E-2</v>
      </c>
      <c r="AB324">
        <v>38.777464326727802</v>
      </c>
      <c r="AC324">
        <v>38.655137450277486</v>
      </c>
      <c r="AD324">
        <v>37.062793180862769</v>
      </c>
      <c r="AE324">
        <v>36.495356141993604</v>
      </c>
      <c r="AF324">
        <v>38.354454273240357</v>
      </c>
      <c r="AG324">
        <v>38.061661034942105</v>
      </c>
      <c r="AH324">
        <v>37.081472392577894</v>
      </c>
      <c r="AI324">
        <v>36.608067284130001</v>
      </c>
      <c r="AJ324">
        <v>37.595148473202478</v>
      </c>
      <c r="AK324">
        <v>35.842183398728586</v>
      </c>
      <c r="AM324" t="s">
        <v>15</v>
      </c>
      <c r="AN324" t="s">
        <v>16</v>
      </c>
      <c r="AO324">
        <v>49</v>
      </c>
      <c r="AP324">
        <v>38.777464326727802</v>
      </c>
      <c r="AS324" t="s">
        <v>15</v>
      </c>
      <c r="AT324" t="s">
        <v>16</v>
      </c>
      <c r="AU324">
        <v>49</v>
      </c>
      <c r="AV324">
        <v>38.777464326727802</v>
      </c>
      <c r="AX324">
        <v>19.411889232147328</v>
      </c>
      <c r="AY324">
        <v>20.303183292615522</v>
      </c>
      <c r="AZ324">
        <v>21.171258158789712</v>
      </c>
      <c r="BA324">
        <v>21.161622574637271</v>
      </c>
      <c r="BB324">
        <v>20.830452612649847</v>
      </c>
      <c r="BC324">
        <v>21.5399668221241</v>
      </c>
      <c r="BD324">
        <v>22.087510222903109</v>
      </c>
      <c r="BE324">
        <v>22.062306339771077</v>
      </c>
      <c r="BF324">
        <v>21.74487209300263</v>
      </c>
      <c r="BG324">
        <v>22.019950093952339</v>
      </c>
    </row>
    <row r="325" spans="1:59">
      <c r="A325" t="s">
        <v>15</v>
      </c>
      <c r="B325" t="s">
        <v>16</v>
      </c>
      <c r="C325">
        <v>50</v>
      </c>
      <c r="D325">
        <v>50</v>
      </c>
      <c r="E325">
        <v>738</v>
      </c>
      <c r="F325">
        <v>717.49374405529704</v>
      </c>
      <c r="G325">
        <v>749.82958689948384</v>
      </c>
      <c r="H325">
        <v>781.90490929881935</v>
      </c>
      <c r="I325">
        <v>781.54238330471628</v>
      </c>
      <c r="J325">
        <v>769.77281539998773</v>
      </c>
      <c r="K325">
        <v>795.16691066816213</v>
      </c>
      <c r="L325">
        <v>814.32841873384973</v>
      </c>
      <c r="M325">
        <v>813.36949491878966</v>
      </c>
      <c r="N325">
        <v>801.55768291282482</v>
      </c>
      <c r="O325">
        <v>811.92259459613592</v>
      </c>
      <c r="Q325">
        <v>2.5279751916551883E-2</v>
      </c>
      <c r="R325">
        <v>2.6698797814655433E-2</v>
      </c>
      <c r="S325">
        <v>2.6355596780374246E-2</v>
      </c>
      <c r="T325">
        <v>2.5467480893606991E-2</v>
      </c>
      <c r="U325">
        <v>2.5439890495456714E-2</v>
      </c>
      <c r="V325">
        <v>2.5811902121125326E-2</v>
      </c>
      <c r="W325">
        <v>2.431155845075119E-2</v>
      </c>
      <c r="X325">
        <v>2.3546929906636711E-2</v>
      </c>
      <c r="Y325">
        <v>2.2983486281886161E-2</v>
      </c>
      <c r="Z325">
        <v>2.3891087436669921E-2</v>
      </c>
      <c r="AB325">
        <v>27.566582124816595</v>
      </c>
      <c r="AC325">
        <v>29.554087370628018</v>
      </c>
      <c r="AD325">
        <v>29.419518244195984</v>
      </c>
      <c r="AE325">
        <v>28.195856730509725</v>
      </c>
      <c r="AF325">
        <v>27.816062009135553</v>
      </c>
      <c r="AG325">
        <v>29.107685545521282</v>
      </c>
      <c r="AH325">
        <v>28.827008605513914</v>
      </c>
      <c r="AI325">
        <v>28.122827698650251</v>
      </c>
      <c r="AJ325">
        <v>27.790375450763012</v>
      </c>
      <c r="AK325">
        <v>28.524345996637756</v>
      </c>
      <c r="AM325" t="s">
        <v>15</v>
      </c>
      <c r="AN325" t="s">
        <v>16</v>
      </c>
      <c r="AO325">
        <v>50</v>
      </c>
      <c r="AP325">
        <v>27.566582124816595</v>
      </c>
      <c r="AS325" t="s">
        <v>15</v>
      </c>
      <c r="AT325" t="s">
        <v>16</v>
      </c>
      <c r="AU325">
        <v>50</v>
      </c>
      <c r="AV325">
        <v>27.566582124816595</v>
      </c>
      <c r="AX325">
        <v>18.656456914415291</v>
      </c>
      <c r="AY325">
        <v>18.138063851395881</v>
      </c>
      <c r="AZ325">
        <v>18.955505936509532</v>
      </c>
      <c r="BA325">
        <v>19.766362129408154</v>
      </c>
      <c r="BB325">
        <v>19.757197562213928</v>
      </c>
      <c r="BC325">
        <v>19.45966580541738</v>
      </c>
      <c r="BD325">
        <v>20.101622233942113</v>
      </c>
      <c r="BE325">
        <v>20.586020404189703</v>
      </c>
      <c r="BF325">
        <v>20.561779048038108</v>
      </c>
      <c r="BG325">
        <v>20.263179370842369</v>
      </c>
    </row>
    <row r="326" spans="1:59">
      <c r="A326" t="s">
        <v>15</v>
      </c>
      <c r="B326" t="s">
        <v>16</v>
      </c>
      <c r="C326">
        <v>50</v>
      </c>
      <c r="D326">
        <v>51</v>
      </c>
      <c r="E326">
        <v>698</v>
      </c>
      <c r="F326">
        <v>735.67862686988303</v>
      </c>
      <c r="G326">
        <v>716.59959893467976</v>
      </c>
      <c r="H326">
        <v>748.66816370874403</v>
      </c>
      <c r="I326">
        <v>780.04401400177107</v>
      </c>
      <c r="J326">
        <v>779.87670386709476</v>
      </c>
      <c r="K326">
        <v>768.52036026465714</v>
      </c>
      <c r="L326">
        <v>793.12859404248729</v>
      </c>
      <c r="M326">
        <v>811.20743176249835</v>
      </c>
      <c r="N326">
        <v>810.15137144542666</v>
      </c>
      <c r="O326">
        <v>798.31678240381245</v>
      </c>
      <c r="Q326">
        <v>2.542442957121412E-2</v>
      </c>
      <c r="R326">
        <v>2.4838010726106668E-2</v>
      </c>
      <c r="S326">
        <v>2.6207016438801994E-2</v>
      </c>
      <c r="T326">
        <v>2.5895894421423968E-2</v>
      </c>
      <c r="U326">
        <v>2.5031356322268546E-2</v>
      </c>
      <c r="V326">
        <v>2.4999386546240766E-2</v>
      </c>
      <c r="W326">
        <v>2.532679366219711E-2</v>
      </c>
      <c r="X326">
        <v>2.3897930567242195E-2</v>
      </c>
      <c r="Y326">
        <v>2.3201939523118442E-2</v>
      </c>
      <c r="Z326">
        <v>2.2656531528409744E-2</v>
      </c>
      <c r="AB326">
        <v>32.242360074174698</v>
      </c>
      <c r="AC326">
        <v>29.775194234549261</v>
      </c>
      <c r="AD326">
        <v>31.941491080987582</v>
      </c>
      <c r="AE326">
        <v>31.844703949407105</v>
      </c>
      <c r="AF326">
        <v>30.552710581018481</v>
      </c>
      <c r="AG326">
        <v>30.111221158420907</v>
      </c>
      <c r="AH326">
        <v>31.547950153820828</v>
      </c>
      <c r="AI326">
        <v>31.294078312044089</v>
      </c>
      <c r="AJ326">
        <v>30.561429825943961</v>
      </c>
      <c r="AK326">
        <v>30.16718348334696</v>
      </c>
      <c r="AM326" t="s">
        <v>15</v>
      </c>
      <c r="AN326" t="s">
        <v>16</v>
      </c>
      <c r="AO326">
        <v>51</v>
      </c>
      <c r="AP326">
        <v>32.242360074174698</v>
      </c>
      <c r="AS326" t="s">
        <v>15</v>
      </c>
      <c r="AT326" t="s">
        <v>16</v>
      </c>
      <c r="AU326">
        <v>51</v>
      </c>
      <c r="AV326">
        <v>32.242360074174698</v>
      </c>
      <c r="AX326">
        <v>17.746251840707455</v>
      </c>
      <c r="AY326">
        <v>18.704209435900854</v>
      </c>
      <c r="AZ326">
        <v>18.219136033875049</v>
      </c>
      <c r="BA326">
        <v>19.034461000423164</v>
      </c>
      <c r="BB326">
        <v>19.832174096435189</v>
      </c>
      <c r="BC326">
        <v>19.827920331699563</v>
      </c>
      <c r="BD326">
        <v>19.539191773592879</v>
      </c>
      <c r="BE326">
        <v>20.164842080149292</v>
      </c>
      <c r="BF326">
        <v>20.624486216491125</v>
      </c>
      <c r="BG326">
        <v>20.597636485336778</v>
      </c>
    </row>
    <row r="327" spans="1:59">
      <c r="A327" t="s">
        <v>15</v>
      </c>
      <c r="B327" t="s">
        <v>16</v>
      </c>
      <c r="C327">
        <v>50</v>
      </c>
      <c r="D327">
        <v>52</v>
      </c>
      <c r="E327">
        <v>662</v>
      </c>
      <c r="F327">
        <v>694.57526347613782</v>
      </c>
      <c r="G327">
        <v>731.50932547820082</v>
      </c>
      <c r="H327">
        <v>713.94456541349541</v>
      </c>
      <c r="I327">
        <v>745.18896512247829</v>
      </c>
      <c r="J327">
        <v>775.96816590741844</v>
      </c>
      <c r="K327">
        <v>776.00202371719422</v>
      </c>
      <c r="L327">
        <v>765.05044735473257</v>
      </c>
      <c r="M327">
        <v>788.85023730479895</v>
      </c>
      <c r="N327">
        <v>805.82717942300235</v>
      </c>
      <c r="O327">
        <v>804.69940912359084</v>
      </c>
      <c r="Q327">
        <v>2.4329573223312674E-2</v>
      </c>
      <c r="R327">
        <v>2.4333707664000448E-2</v>
      </c>
      <c r="S327">
        <v>2.3792517973644529E-2</v>
      </c>
      <c r="T327">
        <v>2.5024404669327895E-2</v>
      </c>
      <c r="U327">
        <v>2.472957860275312E-2</v>
      </c>
      <c r="V327">
        <v>2.3943618174424468E-2</v>
      </c>
      <c r="W327">
        <v>2.3895035858770258E-2</v>
      </c>
      <c r="X327">
        <v>2.4227441078318798E-2</v>
      </c>
      <c r="Y327">
        <v>2.2875951216029679E-2</v>
      </c>
      <c r="Z327">
        <v>2.2214253568393391E-2</v>
      </c>
      <c r="AB327">
        <v>36.241777619816411</v>
      </c>
      <c r="AC327">
        <v>36.382424061427756</v>
      </c>
      <c r="AD327">
        <v>33.682429300611155</v>
      </c>
      <c r="AE327">
        <v>36.03161731165801</v>
      </c>
      <c r="AF327">
        <v>35.951904538974247</v>
      </c>
      <c r="AG327">
        <v>34.522298942400205</v>
      </c>
      <c r="AH327">
        <v>34.024811304347878</v>
      </c>
      <c r="AI327">
        <v>35.608491554528285</v>
      </c>
      <c r="AJ327">
        <v>35.313583604406745</v>
      </c>
      <c r="AK327">
        <v>34.52652709140321</v>
      </c>
      <c r="AM327" t="s">
        <v>15</v>
      </c>
      <c r="AN327" t="s">
        <v>16</v>
      </c>
      <c r="AO327">
        <v>52</v>
      </c>
      <c r="AP327">
        <v>36.241777619816411</v>
      </c>
      <c r="AS327" t="s">
        <v>15</v>
      </c>
      <c r="AT327" t="s">
        <v>16</v>
      </c>
      <c r="AU327">
        <v>52</v>
      </c>
      <c r="AV327">
        <v>36.241777619816411</v>
      </c>
      <c r="AX327">
        <v>16.106177473832989</v>
      </c>
      <c r="AY327">
        <v>16.898719731844388</v>
      </c>
      <c r="AZ327">
        <v>17.797309697757949</v>
      </c>
      <c r="BA327">
        <v>17.369966581613781</v>
      </c>
      <c r="BB327">
        <v>18.13012949215193</v>
      </c>
      <c r="BC327">
        <v>18.878974311404175</v>
      </c>
      <c r="BD327">
        <v>18.879798057466296</v>
      </c>
      <c r="BE327">
        <v>18.613350878445083</v>
      </c>
      <c r="BF327">
        <v>19.192389610734686</v>
      </c>
      <c r="BG327">
        <v>19.605431367107457</v>
      </c>
    </row>
    <row r="328" spans="1:59">
      <c r="A328" t="s">
        <v>15</v>
      </c>
      <c r="B328" t="s">
        <v>16</v>
      </c>
      <c r="C328">
        <v>50</v>
      </c>
      <c r="D328">
        <v>53</v>
      </c>
      <c r="E328">
        <v>648</v>
      </c>
      <c r="F328">
        <v>661.16478264236969</v>
      </c>
      <c r="G328">
        <v>693.73253488286048</v>
      </c>
      <c r="H328">
        <v>730.28506399668959</v>
      </c>
      <c r="I328">
        <v>713.60562705636335</v>
      </c>
      <c r="J328">
        <v>744.28688088346939</v>
      </c>
      <c r="K328">
        <v>774.79808271840716</v>
      </c>
      <c r="L328">
        <v>775.08255317604301</v>
      </c>
      <c r="M328">
        <v>764.3930554603993</v>
      </c>
      <c r="N328">
        <v>787.53188459519913</v>
      </c>
      <c r="O328">
        <v>803.59458508040166</v>
      </c>
      <c r="Q328">
        <v>2.2883331525641665E-2</v>
      </c>
      <c r="R328">
        <v>2.2962916540238191E-2</v>
      </c>
      <c r="S328">
        <v>2.2951945214109769E-2</v>
      </c>
      <c r="T328">
        <v>2.243738805521657E-2</v>
      </c>
      <c r="U328">
        <v>2.3577476752424786E-2</v>
      </c>
      <c r="V328">
        <v>2.3310374464861842E-2</v>
      </c>
      <c r="W328">
        <v>2.2582449511379006E-2</v>
      </c>
      <c r="X328">
        <v>2.2516072953313475E-2</v>
      </c>
      <c r="Y328">
        <v>2.283959498367651E-2</v>
      </c>
      <c r="Z328">
        <v>2.1584351016934875E-2</v>
      </c>
      <c r="AB328">
        <v>28.517624858770713</v>
      </c>
      <c r="AC328">
        <v>29.299419575355802</v>
      </c>
      <c r="AD328">
        <v>29.349577566547442</v>
      </c>
      <c r="AE328">
        <v>27.239601035164185</v>
      </c>
      <c r="AF328">
        <v>29.034819296293957</v>
      </c>
      <c r="AG328">
        <v>28.939423281921815</v>
      </c>
      <c r="AH328">
        <v>27.804665515032752</v>
      </c>
      <c r="AI328">
        <v>27.419285411460255</v>
      </c>
      <c r="AJ328">
        <v>28.629364469089911</v>
      </c>
      <c r="AK328">
        <v>28.361191348100473</v>
      </c>
      <c r="AM328" t="s">
        <v>15</v>
      </c>
      <c r="AN328" t="s">
        <v>16</v>
      </c>
      <c r="AO328">
        <v>53</v>
      </c>
      <c r="AP328">
        <v>28.517624858770713</v>
      </c>
      <c r="AS328" t="s">
        <v>15</v>
      </c>
      <c r="AT328" t="s">
        <v>16</v>
      </c>
      <c r="AU328">
        <v>53</v>
      </c>
      <c r="AV328">
        <v>28.517624858770713</v>
      </c>
      <c r="AX328">
        <v>14.8283988286158</v>
      </c>
      <c r="AY328">
        <v>15.129652914284158</v>
      </c>
      <c r="AZ328">
        <v>15.874911585848267</v>
      </c>
      <c r="BA328">
        <v>16.71135522766069</v>
      </c>
      <c r="BB328">
        <v>16.32967414249417</v>
      </c>
      <c r="BC328">
        <v>17.031763445442198</v>
      </c>
      <c r="BD328">
        <v>17.729961392276845</v>
      </c>
      <c r="BE328">
        <v>17.736471024068177</v>
      </c>
      <c r="BF328">
        <v>17.491859703998514</v>
      </c>
      <c r="BG328">
        <v>18.021353202205315</v>
      </c>
    </row>
    <row r="329" spans="1:59">
      <c r="A329" t="s">
        <v>15</v>
      </c>
      <c r="B329" t="s">
        <v>16</v>
      </c>
      <c r="C329">
        <v>50</v>
      </c>
      <c r="D329">
        <v>54</v>
      </c>
      <c r="E329">
        <v>571</v>
      </c>
      <c r="F329">
        <v>640.79322354270914</v>
      </c>
      <c r="G329">
        <v>654.43712162808356</v>
      </c>
      <c r="H329">
        <v>686.24737854325087</v>
      </c>
      <c r="I329">
        <v>722.48627630114424</v>
      </c>
      <c r="J329">
        <v>706.7759168342925</v>
      </c>
      <c r="K329">
        <v>737.01932403201886</v>
      </c>
      <c r="L329">
        <v>767.24495109520774</v>
      </c>
      <c r="M329">
        <v>767.66508669227301</v>
      </c>
      <c r="N329">
        <v>757.33259115697717</v>
      </c>
      <c r="O329">
        <v>779.84142697219499</v>
      </c>
      <c r="Q329">
        <v>2.3893106957644263E-2</v>
      </c>
      <c r="R329">
        <v>2.2054183037229568E-2</v>
      </c>
      <c r="S329">
        <v>2.2110567679067109E-2</v>
      </c>
      <c r="T329">
        <v>2.214345599216707E-2</v>
      </c>
      <c r="U329">
        <v>2.1677828165299409E-2</v>
      </c>
      <c r="V329">
        <v>2.2758720222251429E-2</v>
      </c>
      <c r="W329">
        <v>2.2528346641448784E-2</v>
      </c>
      <c r="X329">
        <v>2.1800097288524427E-2</v>
      </c>
      <c r="Y329">
        <v>2.1768871535711786E-2</v>
      </c>
      <c r="Z329">
        <v>2.2048835526129296E-2</v>
      </c>
      <c r="AB329">
        <v>31.027778572734103</v>
      </c>
      <c r="AC329">
        <v>28.21599588478016</v>
      </c>
      <c r="AD329">
        <v>28.934542855727816</v>
      </c>
      <c r="AE329">
        <v>28.979395916134344</v>
      </c>
      <c r="AF329">
        <v>26.927863609947615</v>
      </c>
      <c r="AG329">
        <v>28.657031281069244</v>
      </c>
      <c r="AH329">
        <v>28.560330044730573</v>
      </c>
      <c r="AI329">
        <v>27.445687995690871</v>
      </c>
      <c r="AJ329">
        <v>27.070747130558473</v>
      </c>
      <c r="AK329">
        <v>28.236142673508748</v>
      </c>
      <c r="AM329" t="s">
        <v>15</v>
      </c>
      <c r="AN329" t="s">
        <v>16</v>
      </c>
      <c r="AO329">
        <v>54</v>
      </c>
      <c r="AP329">
        <v>31.027778572734103</v>
      </c>
      <c r="AS329" t="s">
        <v>15</v>
      </c>
      <c r="AT329" t="s">
        <v>16</v>
      </c>
      <c r="AU329">
        <v>54</v>
      </c>
      <c r="AV329">
        <v>31.027778572734103</v>
      </c>
      <c r="AX329">
        <v>13.642964072814875</v>
      </c>
      <c r="AY329">
        <v>15.3105410278396</v>
      </c>
      <c r="AZ329">
        <v>15.636536144112648</v>
      </c>
      <c r="BA329">
        <v>16.396582014936882</v>
      </c>
      <c r="BB329">
        <v>17.262441875093366</v>
      </c>
      <c r="BC329">
        <v>16.887072576008837</v>
      </c>
      <c r="BD329">
        <v>17.609681538947701</v>
      </c>
      <c r="BE329">
        <v>18.33186567923034</v>
      </c>
      <c r="BF329">
        <v>18.341904023987734</v>
      </c>
      <c r="BG329">
        <v>18.095028603023529</v>
      </c>
    </row>
    <row r="330" spans="1:59">
      <c r="A330" t="s">
        <v>15</v>
      </c>
      <c r="B330" t="s">
        <v>16</v>
      </c>
      <c r="C330">
        <v>55</v>
      </c>
      <c r="D330">
        <v>55</v>
      </c>
      <c r="E330">
        <v>622</v>
      </c>
      <c r="F330">
        <v>568.33421119395791</v>
      </c>
      <c r="G330">
        <v>636.84135140974001</v>
      </c>
      <c r="H330">
        <v>650.32447057036256</v>
      </c>
      <c r="I330">
        <v>681.78901923847411</v>
      </c>
      <c r="J330">
        <v>717.84336803201313</v>
      </c>
      <c r="K330">
        <v>702.73640945981958</v>
      </c>
      <c r="L330">
        <v>732.65253367643766</v>
      </c>
      <c r="M330">
        <v>762.59371499744952</v>
      </c>
      <c r="N330">
        <v>763.10322665213198</v>
      </c>
      <c r="O330">
        <v>753.04118001267796</v>
      </c>
      <c r="Q330">
        <v>1.7243879670953862E-2</v>
      </c>
      <c r="R330">
        <v>1.9721909073298093E-2</v>
      </c>
      <c r="S330">
        <v>1.8008876670346702E-2</v>
      </c>
      <c r="T330">
        <v>1.8138545748453808E-2</v>
      </c>
      <c r="U330">
        <v>1.8154891630681753E-2</v>
      </c>
      <c r="V330">
        <v>1.7567525687544747E-2</v>
      </c>
      <c r="W330">
        <v>1.8496031370039169E-2</v>
      </c>
      <c r="X330">
        <v>1.8299495410294266E-2</v>
      </c>
      <c r="Y330">
        <v>1.7630849699402436E-2</v>
      </c>
      <c r="Z330">
        <v>1.7570292597244505E-2</v>
      </c>
      <c r="AB330">
        <v>21.547526152538463</v>
      </c>
      <c r="AC330">
        <v>26.216773542763118</v>
      </c>
      <c r="AD330">
        <v>23.87462093127219</v>
      </c>
      <c r="AE330">
        <v>24.423353238985065</v>
      </c>
      <c r="AF330">
        <v>24.430969990458298</v>
      </c>
      <c r="AG330">
        <v>22.739130365212588</v>
      </c>
      <c r="AH330">
        <v>24.143914765483583</v>
      </c>
      <c r="AI330">
        <v>24.03670963711269</v>
      </c>
      <c r="AJ330">
        <v>23.106528512348678</v>
      </c>
      <c r="AK330">
        <v>22.804695884548643</v>
      </c>
      <c r="AM330" t="s">
        <v>15</v>
      </c>
      <c r="AN330" t="s">
        <v>16</v>
      </c>
      <c r="AO330">
        <v>55</v>
      </c>
      <c r="AP330">
        <v>21.547526152538463</v>
      </c>
      <c r="AS330" t="s">
        <v>15</v>
      </c>
      <c r="AT330" t="s">
        <v>16</v>
      </c>
      <c r="AU330">
        <v>55</v>
      </c>
      <c r="AV330">
        <v>21.547526152538463</v>
      </c>
      <c r="AX330">
        <v>10.725693155333301</v>
      </c>
      <c r="AY330">
        <v>9.8002867507150899</v>
      </c>
      <c r="AZ330">
        <v>10.981615633197201</v>
      </c>
      <c r="BA330">
        <v>11.214116917592108</v>
      </c>
      <c r="BB330">
        <v>11.756687808725895</v>
      </c>
      <c r="BC330">
        <v>12.378404660936283</v>
      </c>
      <c r="BD330">
        <v>12.117902085123292</v>
      </c>
      <c r="BE330">
        <v>12.633772131335963</v>
      </c>
      <c r="BF330">
        <v>13.150074259241704</v>
      </c>
      <c r="BG330">
        <v>13.158860216905996</v>
      </c>
    </row>
    <row r="331" spans="1:59">
      <c r="A331" t="s">
        <v>15</v>
      </c>
      <c r="B331" t="s">
        <v>16</v>
      </c>
      <c r="C331">
        <v>55</v>
      </c>
      <c r="D331">
        <v>56</v>
      </c>
      <c r="E331">
        <v>597</v>
      </c>
      <c r="F331">
        <v>613.85691366679112</v>
      </c>
      <c r="G331">
        <v>562.28672443813753</v>
      </c>
      <c r="H331">
        <v>629.07496615285118</v>
      </c>
      <c r="I331">
        <v>642.62173263824957</v>
      </c>
      <c r="J331">
        <v>673.45001949357061</v>
      </c>
      <c r="K331">
        <v>709.04492794897135</v>
      </c>
      <c r="L331">
        <v>694.70935611735615</v>
      </c>
      <c r="M331">
        <v>724.1391083407118</v>
      </c>
      <c r="N331">
        <v>753.68938189746268</v>
      </c>
      <c r="O331">
        <v>754.25579352969453</v>
      </c>
      <c r="Q331">
        <v>1.615886254482193E-2</v>
      </c>
      <c r="R331">
        <v>1.6056009715108139E-2</v>
      </c>
      <c r="S331">
        <v>1.8402884151040827E-2</v>
      </c>
      <c r="T331">
        <v>1.685461185493169E-2</v>
      </c>
      <c r="U331">
        <v>1.7026804995006695E-2</v>
      </c>
      <c r="V331">
        <v>1.7092968673984018E-2</v>
      </c>
      <c r="W331">
        <v>1.6587339026497453E-2</v>
      </c>
      <c r="X331">
        <v>1.7459146679539642E-2</v>
      </c>
      <c r="Y331">
        <v>1.7329201594903792E-2</v>
      </c>
      <c r="Z331">
        <v>1.6686504028748148E-2</v>
      </c>
      <c r="AB331">
        <v>29.031716272053991</v>
      </c>
      <c r="AC331">
        <v>26.015905069872336</v>
      </c>
      <c r="AD331">
        <v>31.578449566685091</v>
      </c>
      <c r="AE331">
        <v>28.788524539184479</v>
      </c>
      <c r="AF331">
        <v>29.444757443591978</v>
      </c>
      <c r="AG331">
        <v>29.482015597815256</v>
      </c>
      <c r="AH331">
        <v>27.455472865266358</v>
      </c>
      <c r="AI331">
        <v>29.135448079190031</v>
      </c>
      <c r="AJ331">
        <v>29.022076153270625</v>
      </c>
      <c r="AK331">
        <v>27.903350990940098</v>
      </c>
      <c r="AM331" t="s">
        <v>15</v>
      </c>
      <c r="AN331" t="s">
        <v>16</v>
      </c>
      <c r="AO331">
        <v>56</v>
      </c>
      <c r="AP331">
        <v>29.031716272053991</v>
      </c>
      <c r="AS331" t="s">
        <v>15</v>
      </c>
      <c r="AT331" t="s">
        <v>16</v>
      </c>
      <c r="AU331">
        <v>56</v>
      </c>
      <c r="AV331">
        <v>29.031716272053991</v>
      </c>
      <c r="AX331">
        <v>9.6468409392586931</v>
      </c>
      <c r="AY331">
        <v>9.9192294901303004</v>
      </c>
      <c r="AZ331">
        <v>9.0859138909740302</v>
      </c>
      <c r="BA331">
        <v>10.165135908452431</v>
      </c>
      <c r="BB331">
        <v>10.384036246016784</v>
      </c>
      <c r="BC331">
        <v>10.882186295804257</v>
      </c>
      <c r="BD331">
        <v>11.457359528830597</v>
      </c>
      <c r="BE331">
        <v>11.225712994102107</v>
      </c>
      <c r="BF331">
        <v>11.701264315007478</v>
      </c>
      <c r="BG331">
        <v>12.178763123572901</v>
      </c>
    </row>
    <row r="332" spans="1:59">
      <c r="A332" t="s">
        <v>15</v>
      </c>
      <c r="B332" t="s">
        <v>16</v>
      </c>
      <c r="C332">
        <v>55</v>
      </c>
      <c r="D332">
        <v>57</v>
      </c>
      <c r="E332">
        <v>541</v>
      </c>
      <c r="F332">
        <v>587.06925023078986</v>
      </c>
      <c r="G332">
        <v>603.69232887685632</v>
      </c>
      <c r="H332">
        <v>554.22628936608828</v>
      </c>
      <c r="I332">
        <v>620.0499356940503</v>
      </c>
      <c r="J332">
        <v>633.16652122155563</v>
      </c>
      <c r="K332">
        <v>663.48081152482507</v>
      </c>
      <c r="L332">
        <v>698.76429661128577</v>
      </c>
      <c r="M332">
        <v>685.21404754723437</v>
      </c>
      <c r="N332">
        <v>714.27370224058882</v>
      </c>
      <c r="O332">
        <v>743.42227854264593</v>
      </c>
      <c r="Q332">
        <v>1.7336899357458135E-2</v>
      </c>
      <c r="R332">
        <v>1.6473592120688167E-2</v>
      </c>
      <c r="S332">
        <v>1.6329330347674975E-2</v>
      </c>
      <c r="T332">
        <v>1.8644197115193412E-2</v>
      </c>
      <c r="U332">
        <v>1.7092256243724478E-2</v>
      </c>
      <c r="V332">
        <v>1.7237871196955325E-2</v>
      </c>
      <c r="W332">
        <v>1.7290957298339592E-2</v>
      </c>
      <c r="X332">
        <v>1.6765671596849809E-2</v>
      </c>
      <c r="Y332">
        <v>1.7626791033321834E-2</v>
      </c>
      <c r="Z332">
        <v>1.7478018107974867E-2</v>
      </c>
      <c r="AB332">
        <v>26.054492704984735</v>
      </c>
      <c r="AC332">
        <v>24.669303324286147</v>
      </c>
      <c r="AD332">
        <v>22.103831208885616</v>
      </c>
      <c r="AE332">
        <v>26.806373158899671</v>
      </c>
      <c r="AF332">
        <v>24.440576154537169</v>
      </c>
      <c r="AG332">
        <v>25.031264403327693</v>
      </c>
      <c r="AH332">
        <v>25.099324565625267</v>
      </c>
      <c r="AI332">
        <v>23.375011056747489</v>
      </c>
      <c r="AJ332">
        <v>24.8068363108762</v>
      </c>
      <c r="AK332">
        <v>24.729209944409526</v>
      </c>
      <c r="AM332" t="s">
        <v>15</v>
      </c>
      <c r="AN332" t="s">
        <v>16</v>
      </c>
      <c r="AO332">
        <v>57</v>
      </c>
      <c r="AP332">
        <v>26.054492704984735</v>
      </c>
      <c r="AS332" t="s">
        <v>15</v>
      </c>
      <c r="AT332" t="s">
        <v>16</v>
      </c>
      <c r="AU332">
        <v>57</v>
      </c>
      <c r="AV332">
        <v>26.054492704984735</v>
      </c>
      <c r="AX332">
        <v>9.3792625523848514</v>
      </c>
      <c r="AY332">
        <v>10.17796050710961</v>
      </c>
      <c r="AZ332">
        <v>10.466153148607576</v>
      </c>
      <c r="BA332">
        <v>9.6085653999973424</v>
      </c>
      <c r="BB332">
        <v>10.749743331726139</v>
      </c>
      <c r="BC332">
        <v>10.977144254929991</v>
      </c>
      <c r="BD332">
        <v>11.502700055010543</v>
      </c>
      <c r="BE332">
        <v>12.114406284934887</v>
      </c>
      <c r="BF332">
        <v>11.879486980642936</v>
      </c>
      <c r="BG332">
        <v>12.383291289424108</v>
      </c>
    </row>
    <row r="333" spans="1:59">
      <c r="A333" t="s">
        <v>15</v>
      </c>
      <c r="B333" t="s">
        <v>16</v>
      </c>
      <c r="C333">
        <v>55</v>
      </c>
      <c r="D333">
        <v>58</v>
      </c>
      <c r="E333">
        <v>531</v>
      </c>
      <c r="F333">
        <v>533.99216267253564</v>
      </c>
      <c r="G333">
        <v>578.9362140408258</v>
      </c>
      <c r="H333">
        <v>595.1348421634201</v>
      </c>
      <c r="I333">
        <v>547.27964749754972</v>
      </c>
      <c r="J333">
        <v>611.82208284386502</v>
      </c>
      <c r="K333">
        <v>624.88532262109777</v>
      </c>
      <c r="L333">
        <v>654.65952599449872</v>
      </c>
      <c r="M333">
        <v>689.44468055114589</v>
      </c>
      <c r="N333">
        <v>676.60065931036002</v>
      </c>
      <c r="O333">
        <v>705.25051607266789</v>
      </c>
      <c r="Q333">
        <v>1.6655368281618888E-2</v>
      </c>
      <c r="R333">
        <v>1.6571848736721274E-2</v>
      </c>
      <c r="S333">
        <v>1.5765354180395319E-2</v>
      </c>
      <c r="T333">
        <v>1.5642913838751816E-2</v>
      </c>
      <c r="U333">
        <v>1.7851941798815444E-2</v>
      </c>
      <c r="V333">
        <v>1.6402853321796293E-2</v>
      </c>
      <c r="W333">
        <v>1.6532894499370971E-2</v>
      </c>
      <c r="X333">
        <v>1.660606322189865E-2</v>
      </c>
      <c r="Y333">
        <v>1.6114911945886167E-2</v>
      </c>
      <c r="Z333">
        <v>1.6948454694612456E-2</v>
      </c>
      <c r="AB333">
        <v>25.908105706794483</v>
      </c>
      <c r="AC333">
        <v>27.895663610863725</v>
      </c>
      <c r="AD333">
        <v>26.435485649550859</v>
      </c>
      <c r="AE333">
        <v>23.681725492344626</v>
      </c>
      <c r="AF333">
        <v>28.704034477558384</v>
      </c>
      <c r="AG333">
        <v>26.203498678949</v>
      </c>
      <c r="AH333">
        <v>26.844828705550281</v>
      </c>
      <c r="AI333">
        <v>26.942583211109341</v>
      </c>
      <c r="AJ333">
        <v>25.105130408306277</v>
      </c>
      <c r="AK333">
        <v>26.635766928291002</v>
      </c>
      <c r="AM333" t="s">
        <v>15</v>
      </c>
      <c r="AN333" t="s">
        <v>16</v>
      </c>
      <c r="AO333">
        <v>58</v>
      </c>
      <c r="AP333">
        <v>25.908105706794483</v>
      </c>
      <c r="AS333" t="s">
        <v>15</v>
      </c>
      <c r="AT333" t="s">
        <v>16</v>
      </c>
      <c r="AU333">
        <v>58</v>
      </c>
      <c r="AV333">
        <v>25.908105706794483</v>
      </c>
      <c r="AX333">
        <v>8.8440005575396299</v>
      </c>
      <c r="AY333">
        <v>8.8938361288092231</v>
      </c>
      <c r="AZ333">
        <v>9.6423958564160941</v>
      </c>
      <c r="BA333">
        <v>9.9121899734548897</v>
      </c>
      <c r="BB333">
        <v>9.115144082106255</v>
      </c>
      <c r="BC333">
        <v>10.190122112591713</v>
      </c>
      <c r="BD333">
        <v>10.407695182032617</v>
      </c>
      <c r="BE333">
        <v>10.903595504508431</v>
      </c>
      <c r="BF333">
        <v>11.482955064382422</v>
      </c>
      <c r="BG333">
        <v>11.269033160400198</v>
      </c>
    </row>
    <row r="334" spans="1:59">
      <c r="A334" t="s">
        <v>15</v>
      </c>
      <c r="B334" t="s">
        <v>16</v>
      </c>
      <c r="C334">
        <v>55</v>
      </c>
      <c r="D334">
        <v>59</v>
      </c>
      <c r="E334">
        <v>465</v>
      </c>
      <c r="F334">
        <v>518.58215883597347</v>
      </c>
      <c r="G334">
        <v>521.74119394384343</v>
      </c>
      <c r="H334">
        <v>565.22610415886629</v>
      </c>
      <c r="I334">
        <v>581.29531608133163</v>
      </c>
      <c r="J334">
        <v>535.24430711817195</v>
      </c>
      <c r="K334">
        <v>597.94832116140651</v>
      </c>
      <c r="L334">
        <v>610.91653684088294</v>
      </c>
      <c r="M334">
        <v>640.01146693341195</v>
      </c>
      <c r="N334">
        <v>674.12376501478821</v>
      </c>
      <c r="O334">
        <v>661.98880550817626</v>
      </c>
      <c r="Q334">
        <v>1.9372165543312801E-2</v>
      </c>
      <c r="R334">
        <v>1.7370175880178852E-2</v>
      </c>
      <c r="S334">
        <v>1.724973503501865E-2</v>
      </c>
      <c r="T334">
        <v>1.6434996690508609E-2</v>
      </c>
      <c r="U334">
        <v>1.6292839026268571E-2</v>
      </c>
      <c r="V334">
        <v>1.8522932964591263E-2</v>
      </c>
      <c r="W334">
        <v>1.6973542551957491E-2</v>
      </c>
      <c r="X334">
        <v>1.7094806582458471E-2</v>
      </c>
      <c r="Y334">
        <v>1.7107503178681087E-2</v>
      </c>
      <c r="Z334">
        <v>1.6562839136226269E-2</v>
      </c>
      <c r="AB334">
        <v>37.05974558768861</v>
      </c>
      <c r="AC334">
        <v>33.453598542389678</v>
      </c>
      <c r="AD334">
        <v>35.881956692790006</v>
      </c>
      <c r="AE334">
        <v>33.986123569959091</v>
      </c>
      <c r="AF334">
        <v>30.584406606385134</v>
      </c>
      <c r="AG334">
        <v>36.818398233350166</v>
      </c>
      <c r="AH334">
        <v>33.617048357353852</v>
      </c>
      <c r="AI334">
        <v>34.363497201685611</v>
      </c>
      <c r="AJ334">
        <v>34.427811228596632</v>
      </c>
      <c r="AK334">
        <v>32.118705468540014</v>
      </c>
      <c r="AM334" t="s">
        <v>15</v>
      </c>
      <c r="AN334" t="s">
        <v>16</v>
      </c>
      <c r="AO334">
        <v>59</v>
      </c>
      <c r="AP334">
        <v>37.05974558768861</v>
      </c>
      <c r="AS334" t="s">
        <v>15</v>
      </c>
      <c r="AT334" t="s">
        <v>16</v>
      </c>
      <c r="AU334">
        <v>59</v>
      </c>
      <c r="AV334">
        <v>37.05974558768861</v>
      </c>
      <c r="AX334">
        <v>9.008056977640452</v>
      </c>
      <c r="AY334">
        <v>10.046059428779012</v>
      </c>
      <c r="AZ334">
        <v>10.107256779845805</v>
      </c>
      <c r="BA334">
        <v>10.949653659167321</v>
      </c>
      <c r="BB334">
        <v>11.260949092679896</v>
      </c>
      <c r="BC334">
        <v>10.368841323608985</v>
      </c>
      <c r="BD334">
        <v>11.583553863884736</v>
      </c>
      <c r="BE334">
        <v>11.834776284828939</v>
      </c>
      <c r="BF334">
        <v>12.398408087052523</v>
      </c>
      <c r="BG334">
        <v>13.059237172547776</v>
      </c>
    </row>
    <row r="335" spans="1:59">
      <c r="A335" t="s">
        <v>15</v>
      </c>
      <c r="B335" t="s">
        <v>16</v>
      </c>
      <c r="C335">
        <v>60</v>
      </c>
      <c r="D335">
        <v>60</v>
      </c>
      <c r="E335">
        <v>489</v>
      </c>
      <c r="F335">
        <v>454.79207904149621</v>
      </c>
      <c r="G335">
        <v>505.99494388221478</v>
      </c>
      <c r="H335">
        <v>509.58874681249893</v>
      </c>
      <c r="I335">
        <v>551.37594601255603</v>
      </c>
      <c r="J335">
        <v>567.17528063152895</v>
      </c>
      <c r="K335">
        <v>523.05331969938356</v>
      </c>
      <c r="L335">
        <v>583.7101222012044</v>
      </c>
      <c r="M335">
        <v>596.56757263223017</v>
      </c>
      <c r="N335">
        <v>624.86966168337574</v>
      </c>
      <c r="O335">
        <v>658.116495396804</v>
      </c>
      <c r="Q335">
        <v>1.4231507871688276E-2</v>
      </c>
      <c r="R335">
        <v>1.5777774765027345E-2</v>
      </c>
      <c r="S335">
        <v>1.433671707942571E-2</v>
      </c>
      <c r="T335">
        <v>1.4146542306328169E-2</v>
      </c>
      <c r="U335">
        <v>1.3556674971406973E-2</v>
      </c>
      <c r="V335">
        <v>1.3455680949988731E-2</v>
      </c>
      <c r="W335">
        <v>1.523851467168684E-2</v>
      </c>
      <c r="X335">
        <v>1.4071341609002813E-2</v>
      </c>
      <c r="Y335">
        <v>1.4202224371820402E-2</v>
      </c>
      <c r="Z335">
        <v>1.417216935483771E-2</v>
      </c>
      <c r="AB335">
        <v>31.841551114933051</v>
      </c>
      <c r="AC335">
        <v>38.022970139354108</v>
      </c>
      <c r="AD335">
        <v>34.42658193343707</v>
      </c>
      <c r="AE335">
        <v>36.945649505377403</v>
      </c>
      <c r="AF335">
        <v>35.09498325421773</v>
      </c>
      <c r="AG335">
        <v>31.491370338434024</v>
      </c>
      <c r="AH335">
        <v>38.029736288664672</v>
      </c>
      <c r="AI335">
        <v>34.805657548668862</v>
      </c>
      <c r="AJ335">
        <v>35.638090135092604</v>
      </c>
      <c r="AK335">
        <v>35.795104833668397</v>
      </c>
      <c r="AM335" t="s">
        <v>15</v>
      </c>
      <c r="AN335" t="s">
        <v>16</v>
      </c>
      <c r="AO335">
        <v>60</v>
      </c>
      <c r="AP335">
        <v>31.841551114933051</v>
      </c>
      <c r="AS335" t="s">
        <v>15</v>
      </c>
      <c r="AT335" t="s">
        <v>16</v>
      </c>
      <c r="AU335">
        <v>60</v>
      </c>
      <c r="AV335">
        <v>31.841551114933051</v>
      </c>
      <c r="AX335">
        <v>6.9592073492555668</v>
      </c>
      <c r="AY335">
        <v>6.47237705286053</v>
      </c>
      <c r="AZ335">
        <v>7.2010710268942075</v>
      </c>
      <c r="BA335">
        <v>7.2522162615858425</v>
      </c>
      <c r="BB335">
        <v>7.8469111159372611</v>
      </c>
      <c r="BC335">
        <v>8.0717594709346105</v>
      </c>
      <c r="BD335">
        <v>7.4438374366144622</v>
      </c>
      <c r="BE335">
        <v>8.3070751988905656</v>
      </c>
      <c r="BF335">
        <v>8.4900561059095505</v>
      </c>
      <c r="BG335">
        <v>8.8928375090261511</v>
      </c>
    </row>
    <row r="336" spans="1:59">
      <c r="A336" t="s">
        <v>15</v>
      </c>
      <c r="B336" t="s">
        <v>16</v>
      </c>
      <c r="C336">
        <v>60</v>
      </c>
      <c r="D336">
        <v>61</v>
      </c>
      <c r="E336">
        <v>497</v>
      </c>
      <c r="F336">
        <v>479.57091538475265</v>
      </c>
      <c r="G336">
        <v>446.31310143617316</v>
      </c>
      <c r="H336">
        <v>495.82665506437576</v>
      </c>
      <c r="I336">
        <v>499.41924377377865</v>
      </c>
      <c r="J336">
        <v>539.75849915720585</v>
      </c>
      <c r="K336">
        <v>555.18583348281186</v>
      </c>
      <c r="L336">
        <v>512.96525709675359</v>
      </c>
      <c r="M336">
        <v>571.73543813043364</v>
      </c>
      <c r="N336">
        <v>584.44168839299641</v>
      </c>
      <c r="O336">
        <v>612.00745516665324</v>
      </c>
      <c r="Q336">
        <v>1.4247659020320552E-2</v>
      </c>
      <c r="R336">
        <v>1.4461282208711271E-2</v>
      </c>
      <c r="S336">
        <v>1.6016466364862061E-2</v>
      </c>
      <c r="T336">
        <v>1.4590648702316664E-2</v>
      </c>
      <c r="U336">
        <v>1.4408388533038132E-2</v>
      </c>
      <c r="V336">
        <v>1.3818702323137861E-2</v>
      </c>
      <c r="W336">
        <v>1.3711624338659955E-2</v>
      </c>
      <c r="X336">
        <v>1.5497751070091539E-2</v>
      </c>
      <c r="Y336">
        <v>1.4345121798057848E-2</v>
      </c>
      <c r="Z336">
        <v>1.4469927953590301E-2</v>
      </c>
      <c r="AB336">
        <v>31.230948756399687</v>
      </c>
      <c r="AC336">
        <v>30.12976303178128</v>
      </c>
      <c r="AD336">
        <v>35.971433930379078</v>
      </c>
      <c r="AE336">
        <v>32.608774341701022</v>
      </c>
      <c r="AF336">
        <v>35.001384350635369</v>
      </c>
      <c r="AG336">
        <v>33.297815437466916</v>
      </c>
      <c r="AH336">
        <v>29.892478345048115</v>
      </c>
      <c r="AI336">
        <v>36.052417959245908</v>
      </c>
      <c r="AJ336">
        <v>33.053728570611703</v>
      </c>
      <c r="AK336">
        <v>33.852631549653076</v>
      </c>
      <c r="AM336" t="s">
        <v>15</v>
      </c>
      <c r="AN336" t="s">
        <v>16</v>
      </c>
      <c r="AO336">
        <v>61</v>
      </c>
      <c r="AP336">
        <v>31.230948756399687</v>
      </c>
      <c r="AS336" t="s">
        <v>15</v>
      </c>
      <c r="AT336" t="s">
        <v>16</v>
      </c>
      <c r="AU336">
        <v>61</v>
      </c>
      <c r="AV336">
        <v>31.230948756399687</v>
      </c>
      <c r="AX336">
        <v>7.081086533099314</v>
      </c>
      <c r="AY336">
        <v>6.8327628784649557</v>
      </c>
      <c r="AZ336">
        <v>6.3589168855643337</v>
      </c>
      <c r="BA336">
        <v>7.0643691145433198</v>
      </c>
      <c r="BB336">
        <v>7.1155550934751464</v>
      </c>
      <c r="BC336">
        <v>7.6902950493118469</v>
      </c>
      <c r="BD336">
        <v>7.9100984483755683</v>
      </c>
      <c r="BE336">
        <v>7.3085540723856122</v>
      </c>
      <c r="BF336">
        <v>8.1458915723159961</v>
      </c>
      <c r="BG336">
        <v>8.3269258934838479</v>
      </c>
    </row>
    <row r="337" spans="1:59">
      <c r="A337" t="s">
        <v>15</v>
      </c>
      <c r="B337" t="s">
        <v>16</v>
      </c>
      <c r="C337">
        <v>60</v>
      </c>
      <c r="D337">
        <v>62</v>
      </c>
      <c r="E337">
        <v>489</v>
      </c>
      <c r="F337">
        <v>485.19155084716169</v>
      </c>
      <c r="G337">
        <v>468.69280624352689</v>
      </c>
      <c r="H337">
        <v>436.78111792276769</v>
      </c>
      <c r="I337">
        <v>484.52802332368293</v>
      </c>
      <c r="J337">
        <v>487.8797474429021</v>
      </c>
      <c r="K337">
        <v>526.76473419656725</v>
      </c>
      <c r="L337">
        <v>542.00872182804517</v>
      </c>
      <c r="M337">
        <v>501.63278994129155</v>
      </c>
      <c r="N337">
        <v>558.52410447732018</v>
      </c>
      <c r="O337">
        <v>571.03614680314263</v>
      </c>
      <c r="Q337">
        <v>1.3913911968242968E-2</v>
      </c>
      <c r="R337">
        <v>1.3581472941784778E-2</v>
      </c>
      <c r="S337">
        <v>1.3755299078054903E-2</v>
      </c>
      <c r="T337">
        <v>1.521417722696166E-2</v>
      </c>
      <c r="U337">
        <v>1.389069857020747E-2</v>
      </c>
      <c r="V337">
        <v>1.3720607177144536E-2</v>
      </c>
      <c r="W337">
        <v>1.3174283142081591E-2</v>
      </c>
      <c r="X337">
        <v>1.3074447571350447E-2</v>
      </c>
      <c r="Y337">
        <v>1.4752874473438723E-2</v>
      </c>
      <c r="Z337">
        <v>1.366472441272088E-2</v>
      </c>
      <c r="AB337">
        <v>31.66746197623625</v>
      </c>
      <c r="AC337">
        <v>30.867658989864555</v>
      </c>
      <c r="AD337">
        <v>29.827928798269511</v>
      </c>
      <c r="AE337">
        <v>35.44508505016708</v>
      </c>
      <c r="AF337">
        <v>32.165674276351119</v>
      </c>
      <c r="AG337">
        <v>34.465009609258836</v>
      </c>
      <c r="AH337">
        <v>32.819642701718223</v>
      </c>
      <c r="AI337">
        <v>29.53497566987221</v>
      </c>
      <c r="AJ337">
        <v>35.473770241270842</v>
      </c>
      <c r="AK337">
        <v>32.554580273947934</v>
      </c>
      <c r="AM337" t="s">
        <v>15</v>
      </c>
      <c r="AN337" t="s">
        <v>16</v>
      </c>
      <c r="AO337">
        <v>62</v>
      </c>
      <c r="AP337">
        <v>31.66746197623625</v>
      </c>
      <c r="AS337" t="s">
        <v>15</v>
      </c>
      <c r="AT337" t="s">
        <v>16</v>
      </c>
      <c r="AU337">
        <v>62</v>
      </c>
      <c r="AV337">
        <v>31.66746197623625</v>
      </c>
      <c r="AX337">
        <v>6.8039029524708114</v>
      </c>
      <c r="AY337">
        <v>6.7509125262226899</v>
      </c>
      <c r="AZ337">
        <v>6.5213504462211915</v>
      </c>
      <c r="BA337">
        <v>6.0773340241681408</v>
      </c>
      <c r="BB337">
        <v>6.7416802626724994</v>
      </c>
      <c r="BC337">
        <v>6.7883158570091524</v>
      </c>
      <c r="BD337">
        <v>7.3293581395859428</v>
      </c>
      <c r="BE337">
        <v>7.5414616415353111</v>
      </c>
      <c r="BF337">
        <v>6.9796744796272474</v>
      </c>
      <c r="BG337">
        <v>7.7712552218391711</v>
      </c>
    </row>
    <row r="338" spans="1:59">
      <c r="A338" t="s">
        <v>15</v>
      </c>
      <c r="B338" t="s">
        <v>16</v>
      </c>
      <c r="C338">
        <v>60</v>
      </c>
      <c r="D338">
        <v>63</v>
      </c>
      <c r="E338">
        <v>498</v>
      </c>
      <c r="F338">
        <v>478.55820406869958</v>
      </c>
      <c r="G338">
        <v>474.63053483538351</v>
      </c>
      <c r="H338">
        <v>458.49167265530974</v>
      </c>
      <c r="I338">
        <v>427.75369045632806</v>
      </c>
      <c r="J338">
        <v>474.04814393734409</v>
      </c>
      <c r="K338">
        <v>477.35194297950807</v>
      </c>
      <c r="L338">
        <v>514.88954959264242</v>
      </c>
      <c r="M338">
        <v>529.88884366958337</v>
      </c>
      <c r="N338">
        <v>491.1820338372969</v>
      </c>
      <c r="O338">
        <v>546.44010434508664</v>
      </c>
      <c r="Q338">
        <v>1.3557215380235145E-2</v>
      </c>
      <c r="R338">
        <v>1.3671487839876496E-2</v>
      </c>
      <c r="S338">
        <v>1.3358933925209792E-2</v>
      </c>
      <c r="T338">
        <v>1.3557989698994513E-2</v>
      </c>
      <c r="U338">
        <v>1.4946860254282143E-2</v>
      </c>
      <c r="V338">
        <v>1.3656986515515392E-2</v>
      </c>
      <c r="W338">
        <v>1.3509984095774988E-2</v>
      </c>
      <c r="X338">
        <v>1.2936634192551125E-2</v>
      </c>
      <c r="Y338">
        <v>1.2822296969396451E-2</v>
      </c>
      <c r="Z338">
        <v>1.442311957331969E-2</v>
      </c>
      <c r="AB338">
        <v>27.633983117301263</v>
      </c>
      <c r="AC338">
        <v>28.5645450292436</v>
      </c>
      <c r="AD338">
        <v>27.914787149535748</v>
      </c>
      <c r="AE338">
        <v>27.06329825195818</v>
      </c>
      <c r="AF338">
        <v>31.969939097654347</v>
      </c>
      <c r="AG338">
        <v>29.035090602721802</v>
      </c>
      <c r="AH338">
        <v>30.995617700357272</v>
      </c>
      <c r="AI338">
        <v>29.524849329112097</v>
      </c>
      <c r="AJ338">
        <v>26.675722157824673</v>
      </c>
      <c r="AK338">
        <v>31.851944228380535</v>
      </c>
      <c r="AM338" t="s">
        <v>15</v>
      </c>
      <c r="AN338" t="s">
        <v>16</v>
      </c>
      <c r="AO338">
        <v>63</v>
      </c>
      <c r="AP338">
        <v>27.633983117301263</v>
      </c>
      <c r="AS338" t="s">
        <v>15</v>
      </c>
      <c r="AT338" t="s">
        <v>16</v>
      </c>
      <c r="AU338">
        <v>63</v>
      </c>
      <c r="AV338">
        <v>27.633983117301263</v>
      </c>
      <c r="AX338">
        <v>6.751493259357102</v>
      </c>
      <c r="AY338">
        <v>6.4879166445378829</v>
      </c>
      <c r="AZ338">
        <v>6.434668386799494</v>
      </c>
      <c r="BA338">
        <v>6.2158703562323021</v>
      </c>
      <c r="BB338">
        <v>5.7991489112068741</v>
      </c>
      <c r="BC338">
        <v>6.4267727879592851</v>
      </c>
      <c r="BD338">
        <v>6.4715631031469165</v>
      </c>
      <c r="BE338">
        <v>6.9804685208597181</v>
      </c>
      <c r="BF338">
        <v>7.1838171812122917</v>
      </c>
      <c r="BG338">
        <v>6.6590606236341809</v>
      </c>
    </row>
    <row r="339" spans="1:59">
      <c r="A339" t="s">
        <v>15</v>
      </c>
      <c r="B339" t="s">
        <v>16</v>
      </c>
      <c r="C339">
        <v>60</v>
      </c>
      <c r="D339">
        <v>64</v>
      </c>
      <c r="E339">
        <v>530</v>
      </c>
      <c r="F339">
        <v>485.31098374050782</v>
      </c>
      <c r="G339">
        <v>466.13117022393124</v>
      </c>
      <c r="H339">
        <v>462.40193852095405</v>
      </c>
      <c r="I339">
        <v>446.29302613658103</v>
      </c>
      <c r="J339">
        <v>417.04039420544393</v>
      </c>
      <c r="K339">
        <v>461.64919117580888</v>
      </c>
      <c r="L339">
        <v>464.92443483656763</v>
      </c>
      <c r="M339">
        <v>500.99035986059079</v>
      </c>
      <c r="N339">
        <v>515.64450572046496</v>
      </c>
      <c r="O339">
        <v>478.74362872924655</v>
      </c>
      <c r="Q339">
        <v>1.3545452956254153E-2</v>
      </c>
      <c r="R339">
        <v>1.3525808941519994E-2</v>
      </c>
      <c r="S339">
        <v>1.3634897094677583E-2</v>
      </c>
      <c r="T339">
        <v>1.3292016979592956E-2</v>
      </c>
      <c r="U339">
        <v>1.3476978066973431E-2</v>
      </c>
      <c r="V339">
        <v>1.4891134591020386E-2</v>
      </c>
      <c r="W339">
        <v>1.3587673086647156E-2</v>
      </c>
      <c r="X339">
        <v>1.3432205384984712E-2</v>
      </c>
      <c r="Y339">
        <v>1.2938860184107948E-2</v>
      </c>
      <c r="Z339">
        <v>1.2831538700419799E-2</v>
      </c>
      <c r="AB339">
        <v>30.986970018061218</v>
      </c>
      <c r="AC339">
        <v>32.571509015904603</v>
      </c>
      <c r="AD339">
        <v>33.677265817209879</v>
      </c>
      <c r="AE339">
        <v>32.798287177876304</v>
      </c>
      <c r="AF339">
        <v>31.799968888564347</v>
      </c>
      <c r="AG339">
        <v>37.592600629702545</v>
      </c>
      <c r="AH339">
        <v>34.192793519296167</v>
      </c>
      <c r="AI339">
        <v>36.54751525412842</v>
      </c>
      <c r="AJ339">
        <v>34.879670379721617</v>
      </c>
      <c r="AK339">
        <v>31.487505763481153</v>
      </c>
      <c r="AM339" t="s">
        <v>15</v>
      </c>
      <c r="AN339" t="s">
        <v>16</v>
      </c>
      <c r="AO339">
        <v>64</v>
      </c>
      <c r="AP339">
        <v>30.986970018061218</v>
      </c>
      <c r="AS339" t="s">
        <v>15</v>
      </c>
      <c r="AT339" t="s">
        <v>16</v>
      </c>
      <c r="AU339">
        <v>64</v>
      </c>
      <c r="AV339">
        <v>30.986970018061218</v>
      </c>
      <c r="AX339">
        <v>7.1790900668147017</v>
      </c>
      <c r="AY339">
        <v>6.5737570994104733</v>
      </c>
      <c r="AZ339">
        <v>6.313957837711957</v>
      </c>
      <c r="BA339">
        <v>6.2634437051163081</v>
      </c>
      <c r="BB339">
        <v>6.0452411902373635</v>
      </c>
      <c r="BC339">
        <v>5.6490010405675282</v>
      </c>
      <c r="BD339">
        <v>6.2532474013646997</v>
      </c>
      <c r="BE339">
        <v>6.2976120602917769</v>
      </c>
      <c r="BF339">
        <v>6.7861413510284718</v>
      </c>
      <c r="BG339">
        <v>6.9846383943874839</v>
      </c>
    </row>
    <row r="340" spans="1:59">
      <c r="A340" t="s">
        <v>15</v>
      </c>
      <c r="B340" t="s">
        <v>16</v>
      </c>
      <c r="C340">
        <v>65</v>
      </c>
      <c r="D340">
        <v>65</v>
      </c>
      <c r="E340">
        <v>384</v>
      </c>
      <c r="F340">
        <v>523.73099787269359</v>
      </c>
      <c r="G340">
        <v>479.44479419628988</v>
      </c>
      <c r="H340">
        <v>460.30046516733694</v>
      </c>
      <c r="I340">
        <v>456.50428007370556</v>
      </c>
      <c r="J340">
        <v>440.91283505414384</v>
      </c>
      <c r="K340">
        <v>412.26436973289668</v>
      </c>
      <c r="L340">
        <v>455.90173937973191</v>
      </c>
      <c r="M340">
        <v>459.17616374485124</v>
      </c>
      <c r="N340">
        <v>494.4217454961082</v>
      </c>
      <c r="O340">
        <v>508.98883932603189</v>
      </c>
      <c r="Q340">
        <v>1.8245971194413148E-2</v>
      </c>
      <c r="R340">
        <v>1.2185824443028501E-2</v>
      </c>
      <c r="S340">
        <v>1.2222807126985086E-2</v>
      </c>
      <c r="T340">
        <v>1.2339833910918665E-2</v>
      </c>
      <c r="U340">
        <v>1.2057650561265435E-2</v>
      </c>
      <c r="V340">
        <v>1.2301335769960458E-2</v>
      </c>
      <c r="W340">
        <v>1.3538858682579809E-2</v>
      </c>
      <c r="X340">
        <v>1.2301467261026898E-2</v>
      </c>
      <c r="Y340">
        <v>1.2249121686645693E-2</v>
      </c>
      <c r="Z340">
        <v>1.1736653384678337E-2</v>
      </c>
      <c r="AB340">
        <v>23.008049279259001</v>
      </c>
      <c r="AC340">
        <v>15.491256457678032</v>
      </c>
      <c r="AD340">
        <v>16.287614195264673</v>
      </c>
      <c r="AE340">
        <v>16.83445250796408</v>
      </c>
      <c r="AF340">
        <v>16.413910016369666</v>
      </c>
      <c r="AG340">
        <v>15.918639800220182</v>
      </c>
      <c r="AH340">
        <v>18.776264337689401</v>
      </c>
      <c r="AI340">
        <v>17.097366706454043</v>
      </c>
      <c r="AJ340">
        <v>18.249521460987186</v>
      </c>
      <c r="AK340">
        <v>17.431906897597404</v>
      </c>
      <c r="AM340" t="s">
        <v>15</v>
      </c>
      <c r="AN340" t="s">
        <v>16</v>
      </c>
      <c r="AO340">
        <v>65</v>
      </c>
      <c r="AP340">
        <v>23.008049279259001</v>
      </c>
      <c r="AS340" t="s">
        <v>15</v>
      </c>
      <c r="AT340" t="s">
        <v>16</v>
      </c>
      <c r="AU340">
        <v>65</v>
      </c>
      <c r="AV340">
        <v>23.008049279259001</v>
      </c>
      <c r="AX340">
        <v>7.0064529386546486</v>
      </c>
      <c r="AY340">
        <v>9.5559807008064208</v>
      </c>
      <c r="AZ340">
        <v>8.7479359042168454</v>
      </c>
      <c r="BA340">
        <v>8.3986290282182026</v>
      </c>
      <c r="BB340">
        <v>8.3293639443511438</v>
      </c>
      <c r="BC340">
        <v>8.0448828876449436</v>
      </c>
      <c r="BD340">
        <v>7.5221638146293248</v>
      </c>
      <c r="BE340">
        <v>8.3183700042054394</v>
      </c>
      <c r="BF340">
        <v>8.3781150568496905</v>
      </c>
      <c r="BG340">
        <v>9.0212049262134588</v>
      </c>
    </row>
    <row r="341" spans="1:59">
      <c r="A341" t="s">
        <v>15</v>
      </c>
      <c r="B341" t="s">
        <v>16</v>
      </c>
      <c r="C341">
        <v>65</v>
      </c>
      <c r="D341">
        <v>66</v>
      </c>
      <c r="E341">
        <v>386</v>
      </c>
      <c r="F341">
        <v>373.45102145795119</v>
      </c>
      <c r="G341">
        <v>508.90523917695361</v>
      </c>
      <c r="H341">
        <v>465.15622557912917</v>
      </c>
      <c r="I341">
        <v>446.20063857770316</v>
      </c>
      <c r="J341">
        <v>443.27123577032012</v>
      </c>
      <c r="K341">
        <v>428.08087312724723</v>
      </c>
      <c r="L341">
        <v>400.55216994298212</v>
      </c>
      <c r="M341">
        <v>442.45329733227669</v>
      </c>
      <c r="N341">
        <v>445.72745051737041</v>
      </c>
      <c r="O341">
        <v>479.71551527185909</v>
      </c>
      <c r="Q341">
        <v>1.2532258995120261E-2</v>
      </c>
      <c r="R341">
        <v>1.6382596558430964E-2</v>
      </c>
      <c r="S341">
        <v>1.091813251373178E-2</v>
      </c>
      <c r="T341">
        <v>1.0916432451409972E-2</v>
      </c>
      <c r="U341">
        <v>1.0980154312865665E-2</v>
      </c>
      <c r="V341">
        <v>1.0692880785367016E-2</v>
      </c>
      <c r="W341">
        <v>1.0900514913415274E-2</v>
      </c>
      <c r="X341">
        <v>1.1998113953519999E-2</v>
      </c>
      <c r="Y341">
        <v>1.091675625072361E-2</v>
      </c>
      <c r="Z341">
        <v>1.0879391977756215E-2</v>
      </c>
      <c r="AB341">
        <v>27.628117686168899</v>
      </c>
      <c r="AC341">
        <v>38.770525373827212</v>
      </c>
      <c r="AD341">
        <v>26.050852614488885</v>
      </c>
      <c r="AE341">
        <v>27.373057478533379</v>
      </c>
      <c r="AF341">
        <v>28.362064797383205</v>
      </c>
      <c r="AG341">
        <v>27.58666598122441</v>
      </c>
      <c r="AH341">
        <v>26.742865212638961</v>
      </c>
      <c r="AI341">
        <v>31.544000601967142</v>
      </c>
      <c r="AJ341">
        <v>28.765480690016975</v>
      </c>
      <c r="AK341">
        <v>30.720732152924228</v>
      </c>
      <c r="AM341" t="s">
        <v>15</v>
      </c>
      <c r="AN341" t="s">
        <v>16</v>
      </c>
      <c r="AO341">
        <v>66</v>
      </c>
      <c r="AP341">
        <v>27.628117686168899</v>
      </c>
      <c r="AS341" t="s">
        <v>15</v>
      </c>
      <c r="AT341" t="s">
        <v>16</v>
      </c>
      <c r="AU341">
        <v>66</v>
      </c>
      <c r="AV341">
        <v>27.628117686168899</v>
      </c>
      <c r="AX341">
        <v>4.8374519721164209</v>
      </c>
      <c r="AY341">
        <v>4.6801849229032584</v>
      </c>
      <c r="AZ341">
        <v>6.3777322613392053</v>
      </c>
      <c r="BA341">
        <v>5.8294582921502309</v>
      </c>
      <c r="BB341">
        <v>5.5919019664438254</v>
      </c>
      <c r="BC341">
        <v>5.5551899317606681</v>
      </c>
      <c r="BD341">
        <v>5.3648203728878796</v>
      </c>
      <c r="BE341">
        <v>5.0198235347828772</v>
      </c>
      <c r="BF341">
        <v>5.5449393154130444</v>
      </c>
      <c r="BG341">
        <v>5.5859718511183365</v>
      </c>
    </row>
    <row r="342" spans="1:59">
      <c r="A342" t="s">
        <v>15</v>
      </c>
      <c r="B342" t="s">
        <v>16</v>
      </c>
      <c r="C342">
        <v>65</v>
      </c>
      <c r="D342">
        <v>67</v>
      </c>
      <c r="E342">
        <v>350</v>
      </c>
      <c r="F342">
        <v>376.23601876463562</v>
      </c>
      <c r="G342">
        <v>364.3831315761372</v>
      </c>
      <c r="H342">
        <v>496.92073358559674</v>
      </c>
      <c r="I342">
        <v>453.62395734671708</v>
      </c>
      <c r="J342">
        <v>435.18129378651719</v>
      </c>
      <c r="K342">
        <v>432.30889309160978</v>
      </c>
      <c r="L342">
        <v>417.62237789379373</v>
      </c>
      <c r="M342">
        <v>391.15497252173788</v>
      </c>
      <c r="N342">
        <v>431.59887907065638</v>
      </c>
      <c r="O342">
        <v>434.86482230332592</v>
      </c>
      <c r="Q342">
        <v>1.2575071006234584E-2</v>
      </c>
      <c r="R342">
        <v>1.2157950024529855E-2</v>
      </c>
      <c r="S342">
        <v>1.5770595230502026E-2</v>
      </c>
      <c r="T342">
        <v>1.0505562903894084E-2</v>
      </c>
      <c r="U342">
        <v>1.0554188928290763E-2</v>
      </c>
      <c r="V342">
        <v>1.0665733531269922E-2</v>
      </c>
      <c r="W342">
        <v>1.0391385281621625E-2</v>
      </c>
      <c r="X342">
        <v>1.0579327406724353E-2</v>
      </c>
      <c r="Y342">
        <v>1.162960818225232E-2</v>
      </c>
      <c r="Z342">
        <v>1.0586969184291447E-2</v>
      </c>
      <c r="AB342">
        <v>26.287133234237121</v>
      </c>
      <c r="AC342">
        <v>23.684331399566695</v>
      </c>
      <c r="AD342">
        <v>33.219912743096778</v>
      </c>
      <c r="AE342">
        <v>22.270269676426572</v>
      </c>
      <c r="AF342">
        <v>23.432965821584659</v>
      </c>
      <c r="AG342">
        <v>24.275074624746434</v>
      </c>
      <c r="AH342">
        <v>23.61989720043184</v>
      </c>
      <c r="AI342">
        <v>22.91553017643869</v>
      </c>
      <c r="AJ342">
        <v>26.969420768780623</v>
      </c>
      <c r="AK342">
        <v>24.624845431394981</v>
      </c>
      <c r="AM342" t="s">
        <v>15</v>
      </c>
      <c r="AN342" t="s">
        <v>16</v>
      </c>
      <c r="AO342">
        <v>67</v>
      </c>
      <c r="AP342">
        <v>26.287133234237121</v>
      </c>
      <c r="AS342" t="s">
        <v>15</v>
      </c>
      <c r="AT342" t="s">
        <v>16</v>
      </c>
      <c r="AU342">
        <v>67</v>
      </c>
      <c r="AV342">
        <v>26.287133234237121</v>
      </c>
      <c r="AX342">
        <v>4.4012748521821043</v>
      </c>
      <c r="AY342">
        <v>4.7311946510683001</v>
      </c>
      <c r="AZ342">
        <v>4.5821437530440443</v>
      </c>
      <c r="BA342">
        <v>6.2488135093090573</v>
      </c>
      <c r="BB342">
        <v>5.7043534737640957</v>
      </c>
      <c r="BC342">
        <v>5.472435669950487</v>
      </c>
      <c r="BD342">
        <v>5.4363150272536682</v>
      </c>
      <c r="BE342">
        <v>5.2516310558069881</v>
      </c>
      <c r="BF342">
        <v>4.9188015539025916</v>
      </c>
      <c r="BG342">
        <v>5.4273865505247576</v>
      </c>
    </row>
    <row r="343" spans="1:59">
      <c r="A343" t="s">
        <v>15</v>
      </c>
      <c r="B343" t="s">
        <v>16</v>
      </c>
      <c r="C343">
        <v>65</v>
      </c>
      <c r="D343">
        <v>68</v>
      </c>
      <c r="E343">
        <v>338</v>
      </c>
      <c r="F343">
        <v>342.14644976723241</v>
      </c>
      <c r="G343">
        <v>368.04719066265494</v>
      </c>
      <c r="H343">
        <v>356.78892188965045</v>
      </c>
      <c r="I343">
        <v>485.36067311148702</v>
      </c>
      <c r="J343">
        <v>443.59525174546013</v>
      </c>
      <c r="K343">
        <v>425.50807461539694</v>
      </c>
      <c r="L343">
        <v>422.68945336711562</v>
      </c>
      <c r="M343">
        <v>408.36134245528217</v>
      </c>
      <c r="N343">
        <v>382.70686189065663</v>
      </c>
      <c r="O343">
        <v>422.02807524053014</v>
      </c>
      <c r="Q343">
        <v>1.0898259719437853E-2</v>
      </c>
      <c r="R343">
        <v>1.0768710412993081E-2</v>
      </c>
      <c r="S343">
        <v>1.0442311511276404E-2</v>
      </c>
      <c r="T343">
        <v>1.3674446525111003E-2</v>
      </c>
      <c r="U343">
        <v>9.109590835658786E-3</v>
      </c>
      <c r="V343">
        <v>9.1117101588055801E-3</v>
      </c>
      <c r="W343">
        <v>9.1736425334839992E-3</v>
      </c>
      <c r="X343">
        <v>8.9364073369530006E-3</v>
      </c>
      <c r="Y343">
        <v>9.0888115670499266E-3</v>
      </c>
      <c r="Z343">
        <v>9.9870707075594076E-3</v>
      </c>
      <c r="AB343">
        <v>22.00084262308339</v>
      </c>
      <c r="AC343">
        <v>23.402375083170867</v>
      </c>
      <c r="AD343">
        <v>21.071950632947285</v>
      </c>
      <c r="AE343">
        <v>29.610002315139585</v>
      </c>
      <c r="AF343">
        <v>19.892282926134168</v>
      </c>
      <c r="AG343">
        <v>20.886442600330792</v>
      </c>
      <c r="AH343">
        <v>21.635836504385093</v>
      </c>
      <c r="AI343">
        <v>21.040087127274383</v>
      </c>
      <c r="AJ343">
        <v>20.397881953185973</v>
      </c>
      <c r="AK343">
        <v>24.022392854350485</v>
      </c>
      <c r="AM343" t="s">
        <v>15</v>
      </c>
      <c r="AN343" t="s">
        <v>16</v>
      </c>
      <c r="AO343">
        <v>68</v>
      </c>
      <c r="AP343">
        <v>22.00084262308339</v>
      </c>
      <c r="AS343" t="s">
        <v>15</v>
      </c>
      <c r="AT343" t="s">
        <v>16</v>
      </c>
      <c r="AU343">
        <v>68</v>
      </c>
      <c r="AV343">
        <v>22.00084262308339</v>
      </c>
      <c r="AX343">
        <v>3.6836117851699943</v>
      </c>
      <c r="AY343">
        <v>3.7288008716468961</v>
      </c>
      <c r="AZ343">
        <v>4.0110738728510764</v>
      </c>
      <c r="BA343">
        <v>3.8883783357716362</v>
      </c>
      <c r="BB343">
        <v>5.2895866731701622</v>
      </c>
      <c r="BC343">
        <v>4.8344162638314421</v>
      </c>
      <c r="BD343">
        <v>4.6372975098765368</v>
      </c>
      <c r="BE343">
        <v>4.6065794434620413</v>
      </c>
      <c r="BF343">
        <v>4.4504279694559683</v>
      </c>
      <c r="BG343">
        <v>4.1708387772954092</v>
      </c>
    </row>
    <row r="344" spans="1:59">
      <c r="A344" t="s">
        <v>15</v>
      </c>
      <c r="B344" t="s">
        <v>16</v>
      </c>
      <c r="C344">
        <v>65</v>
      </c>
      <c r="D344">
        <v>69</v>
      </c>
      <c r="E344">
        <v>290</v>
      </c>
      <c r="F344">
        <v>333.36595437692512</v>
      </c>
      <c r="G344">
        <v>337.63976596465909</v>
      </c>
      <c r="H344">
        <v>363.20168478113033</v>
      </c>
      <c r="I344">
        <v>352.73963479640872</v>
      </c>
      <c r="J344">
        <v>478.90316417954278</v>
      </c>
      <c r="K344">
        <v>437.85016734799672</v>
      </c>
      <c r="L344">
        <v>419.94210617926927</v>
      </c>
      <c r="M344">
        <v>417.16582116028866</v>
      </c>
      <c r="N344">
        <v>403.10825714891951</v>
      </c>
      <c r="O344">
        <v>377.99765838074183</v>
      </c>
      <c r="Q344">
        <v>1.1708439251814671E-2</v>
      </c>
      <c r="R344">
        <v>1.0718554873053182E-2</v>
      </c>
      <c r="S344">
        <v>1.0590995300703501E-2</v>
      </c>
      <c r="T344">
        <v>1.027901169661179E-2</v>
      </c>
      <c r="U344">
        <v>1.3449542576968211E-2</v>
      </c>
      <c r="V344">
        <v>8.9793622114646525E-3</v>
      </c>
      <c r="W344">
        <v>8.9774075812883297E-3</v>
      </c>
      <c r="X344">
        <v>9.0484301758444758E-3</v>
      </c>
      <c r="Y344">
        <v>8.8142946540330485E-3</v>
      </c>
      <c r="Z344">
        <v>8.974508541264874E-3</v>
      </c>
      <c r="AB344">
        <v>17.650856794194326</v>
      </c>
      <c r="AC344">
        <v>15.546441460234869</v>
      </c>
      <c r="AD344">
        <v>16.477929058081696</v>
      </c>
      <c r="AE344">
        <v>14.886809557419875</v>
      </c>
      <c r="AF344">
        <v>20.565359073184528</v>
      </c>
      <c r="AG344">
        <v>13.896236188669835</v>
      </c>
      <c r="AH344">
        <v>14.60795668912667</v>
      </c>
      <c r="AI344">
        <v>15.137943517610374</v>
      </c>
      <c r="AJ344">
        <v>14.745666936786675</v>
      </c>
      <c r="AK344">
        <v>14.342633418594472</v>
      </c>
      <c r="AM344" t="s">
        <v>15</v>
      </c>
      <c r="AN344" t="s">
        <v>16</v>
      </c>
      <c r="AO344">
        <v>69</v>
      </c>
      <c r="AP344">
        <v>17.650856794194326</v>
      </c>
      <c r="AS344" t="s">
        <v>15</v>
      </c>
      <c r="AT344" t="s">
        <v>16</v>
      </c>
      <c r="AU344">
        <v>69</v>
      </c>
      <c r="AV344">
        <v>17.650856794194326</v>
      </c>
      <c r="AX344">
        <v>3.3954473830262546</v>
      </c>
      <c r="AY344">
        <v>3.9031950254454486</v>
      </c>
      <c r="AZ344">
        <v>3.9532346887941339</v>
      </c>
      <c r="BA344">
        <v>4.2525248624166059</v>
      </c>
      <c r="BB344">
        <v>4.1300305857210438</v>
      </c>
      <c r="BC344">
        <v>5.6072086052980046</v>
      </c>
      <c r="BD344">
        <v>5.1265420857909074</v>
      </c>
      <c r="BE344">
        <v>4.916866639479081</v>
      </c>
      <c r="BF344">
        <v>4.8843606749886233</v>
      </c>
      <c r="BG344">
        <v>4.7197685407330114</v>
      </c>
    </row>
    <row r="345" spans="1:59">
      <c r="A345" t="s">
        <v>15</v>
      </c>
      <c r="B345" t="s">
        <v>16</v>
      </c>
      <c r="C345">
        <v>70</v>
      </c>
      <c r="D345">
        <v>70</v>
      </c>
      <c r="E345">
        <v>259</v>
      </c>
      <c r="F345">
        <v>285.79621576390417</v>
      </c>
      <c r="G345">
        <v>327.49482488355204</v>
      </c>
      <c r="H345">
        <v>331.51260620952957</v>
      </c>
      <c r="I345">
        <v>356.78973259944496</v>
      </c>
      <c r="J345">
        <v>347.24249907643008</v>
      </c>
      <c r="K345">
        <v>470.32044815333819</v>
      </c>
      <c r="L345">
        <v>430.19091289558196</v>
      </c>
      <c r="M345">
        <v>412.63335865522185</v>
      </c>
      <c r="N345">
        <v>409.94491344053591</v>
      </c>
      <c r="O345">
        <v>396.33267764633194</v>
      </c>
      <c r="Q345">
        <v>1.1736525754978779E-2</v>
      </c>
      <c r="R345">
        <v>1.1684386457526348E-2</v>
      </c>
      <c r="S345">
        <v>1.0737033645694725E-2</v>
      </c>
      <c r="T345">
        <v>1.0575723239277876E-2</v>
      </c>
      <c r="U345">
        <v>1.0275966443411255E-2</v>
      </c>
      <c r="V345">
        <v>1.3541174744086329E-2</v>
      </c>
      <c r="W345">
        <v>9.1237437431984456E-3</v>
      </c>
      <c r="X345">
        <v>9.1781079357129269E-3</v>
      </c>
      <c r="Y345">
        <v>9.1178036734489692E-3</v>
      </c>
      <c r="Z345">
        <v>8.961011529856901E-3</v>
      </c>
      <c r="AB345">
        <v>18.715501862611703</v>
      </c>
      <c r="AC345">
        <v>19.464187081177347</v>
      </c>
      <c r="AD345">
        <v>17.188907993646822</v>
      </c>
      <c r="AE345">
        <v>18.298626515052749</v>
      </c>
      <c r="AF345">
        <v>16.532621028212599</v>
      </c>
      <c r="AG345">
        <v>23.061666734733485</v>
      </c>
      <c r="AH345">
        <v>15.567114281836702</v>
      </c>
      <c r="AI345">
        <v>16.327578942278798</v>
      </c>
      <c r="AJ345">
        <v>16.917378113133797</v>
      </c>
      <c r="AK345">
        <v>16.458217150496949</v>
      </c>
      <c r="AM345" t="s">
        <v>15</v>
      </c>
      <c r="AN345" t="s">
        <v>16</v>
      </c>
      <c r="AO345">
        <v>70</v>
      </c>
      <c r="AP345">
        <v>18.715501862611703</v>
      </c>
      <c r="AS345" t="s">
        <v>15</v>
      </c>
      <c r="AT345" t="s">
        <v>16</v>
      </c>
      <c r="AU345">
        <v>70</v>
      </c>
      <c r="AV345">
        <v>18.715501862611703</v>
      </c>
      <c r="AX345">
        <v>3.0397601705395036</v>
      </c>
      <c r="AY345">
        <v>3.3542546469885335</v>
      </c>
      <c r="AZ345">
        <v>3.8436514468680736</v>
      </c>
      <c r="BA345">
        <v>3.8908062408782813</v>
      </c>
      <c r="BB345">
        <v>4.187471885765377</v>
      </c>
      <c r="BC345">
        <v>4.0754205336337161</v>
      </c>
      <c r="BD345">
        <v>5.5199280528448149</v>
      </c>
      <c r="BE345">
        <v>5.0489467287568299</v>
      </c>
      <c r="BF345">
        <v>4.842882041220407</v>
      </c>
      <c r="BG345">
        <v>4.8113290347173958</v>
      </c>
    </row>
    <row r="346" spans="1:59">
      <c r="A346" t="s">
        <v>15</v>
      </c>
      <c r="B346" t="s">
        <v>16</v>
      </c>
      <c r="C346">
        <v>70</v>
      </c>
      <c r="D346">
        <v>71</v>
      </c>
      <c r="E346">
        <v>271</v>
      </c>
      <c r="F346">
        <v>253.00828910280609</v>
      </c>
      <c r="G346">
        <v>279.44149897063812</v>
      </c>
      <c r="H346">
        <v>319.9219522599883</v>
      </c>
      <c r="I346">
        <v>323.70433630123358</v>
      </c>
      <c r="J346">
        <v>348.46183900695399</v>
      </c>
      <c r="K346">
        <v>339.59448651084614</v>
      </c>
      <c r="L346">
        <v>459.5235900796485</v>
      </c>
      <c r="M346">
        <v>420.48268486266761</v>
      </c>
      <c r="N346">
        <v>403.28193589103535</v>
      </c>
      <c r="O346">
        <v>400.65806853024316</v>
      </c>
      <c r="Q346">
        <v>9.16269291575726E-3</v>
      </c>
      <c r="R346">
        <v>1.1061523497503193E-2</v>
      </c>
      <c r="S346">
        <v>1.1023044510533994E-2</v>
      </c>
      <c r="T346">
        <v>1.0155369939288422E-2</v>
      </c>
      <c r="U346">
        <v>1.0008042891379722E-2</v>
      </c>
      <c r="V346">
        <v>9.7114422936574792E-3</v>
      </c>
      <c r="W346">
        <v>1.2806738824647749E-2</v>
      </c>
      <c r="X346">
        <v>8.6407461380336413E-3</v>
      </c>
      <c r="Y346">
        <v>8.6689387831991663E-3</v>
      </c>
      <c r="Z346">
        <v>8.6225531054110252E-3</v>
      </c>
      <c r="AB346">
        <v>18.226907185898977</v>
      </c>
      <c r="AC346">
        <v>21.478389241384836</v>
      </c>
      <c r="AD346">
        <v>22.170398176265444</v>
      </c>
      <c r="AE346">
        <v>19.578027102491561</v>
      </c>
      <c r="AF346">
        <v>20.788632556920515</v>
      </c>
      <c r="AG346">
        <v>18.825742155909538</v>
      </c>
      <c r="AH346">
        <v>25.908002206056135</v>
      </c>
      <c r="AI346">
        <v>17.563355521836307</v>
      </c>
      <c r="AJ346">
        <v>18.438866192986637</v>
      </c>
      <c r="AK346">
        <v>19.110555754945256</v>
      </c>
      <c r="AM346" t="s">
        <v>15</v>
      </c>
      <c r="AN346" t="s">
        <v>16</v>
      </c>
      <c r="AO346">
        <v>71</v>
      </c>
      <c r="AP346">
        <v>18.226907185898977</v>
      </c>
      <c r="AS346" t="s">
        <v>15</v>
      </c>
      <c r="AT346" t="s">
        <v>16</v>
      </c>
      <c r="AU346">
        <v>71</v>
      </c>
      <c r="AV346">
        <v>18.226907185898977</v>
      </c>
      <c r="AX346">
        <v>2.4830897801702174</v>
      </c>
      <c r="AY346">
        <v>2.318237258190146</v>
      </c>
      <c r="AZ346">
        <v>2.5604366429868555</v>
      </c>
      <c r="BA346">
        <v>2.931346605567827</v>
      </c>
      <c r="BB346">
        <v>2.9660034290272188</v>
      </c>
      <c r="BC346">
        <v>3.1928488236807642</v>
      </c>
      <c r="BD346">
        <v>3.1115999957831542</v>
      </c>
      <c r="BE346">
        <v>4.2104735434461382</v>
      </c>
      <c r="BF346">
        <v>3.8527537177897568</v>
      </c>
      <c r="BG346">
        <v>3.6951485370416632</v>
      </c>
    </row>
    <row r="347" spans="1:59">
      <c r="A347" t="s">
        <v>15</v>
      </c>
      <c r="B347" t="s">
        <v>16</v>
      </c>
      <c r="C347">
        <v>70</v>
      </c>
      <c r="D347">
        <v>72</v>
      </c>
      <c r="E347">
        <v>273</v>
      </c>
      <c r="F347">
        <v>263.20532567044648</v>
      </c>
      <c r="G347">
        <v>246.15389090812798</v>
      </c>
      <c r="H347">
        <v>271.83348682532375</v>
      </c>
      <c r="I347">
        <v>311.56738271179893</v>
      </c>
      <c r="J347">
        <v>315.35414468626846</v>
      </c>
      <c r="K347">
        <v>339.39764395732681</v>
      </c>
      <c r="L347">
        <v>331.12555612460795</v>
      </c>
      <c r="M347">
        <v>448.14302731338972</v>
      </c>
      <c r="N347">
        <v>410.18137621768017</v>
      </c>
      <c r="O347">
        <v>393.33979694394691</v>
      </c>
      <c r="Q347">
        <v>9.3881247994269928E-3</v>
      </c>
      <c r="R347">
        <v>9.1679650256974114E-3</v>
      </c>
      <c r="S347">
        <v>1.0903352737994603E-2</v>
      </c>
      <c r="T347">
        <v>1.0765811307339968E-2</v>
      </c>
      <c r="U347">
        <v>9.8874772043269984E-3</v>
      </c>
      <c r="V347">
        <v>9.7378165912552165E-3</v>
      </c>
      <c r="W347">
        <v>9.4044121651213914E-3</v>
      </c>
      <c r="X347">
        <v>1.2191759793093651E-2</v>
      </c>
      <c r="Y347">
        <v>8.2512479038239391E-3</v>
      </c>
      <c r="Z347">
        <v>8.3568623110749848E-3</v>
      </c>
      <c r="AB347">
        <v>18.069341650346647</v>
      </c>
      <c r="AC347">
        <v>17.685071980438991</v>
      </c>
      <c r="AD347">
        <v>20.680739549332909</v>
      </c>
      <c r="AE347">
        <v>21.176807218315325</v>
      </c>
      <c r="AF347">
        <v>18.673172097551173</v>
      </c>
      <c r="AG347">
        <v>19.735049952535814</v>
      </c>
      <c r="AH347">
        <v>17.920159602611008</v>
      </c>
      <c r="AI347">
        <v>24.28406031546189</v>
      </c>
      <c r="AJ347">
        <v>16.527323758160364</v>
      </c>
      <c r="AK347">
        <v>17.375497219579884</v>
      </c>
      <c r="AM347" t="s">
        <v>15</v>
      </c>
      <c r="AN347" t="s">
        <v>16</v>
      </c>
      <c r="AO347">
        <v>72</v>
      </c>
      <c r="AP347">
        <v>18.069341650346647</v>
      </c>
      <c r="AS347" t="s">
        <v>15</v>
      </c>
      <c r="AT347" t="s">
        <v>16</v>
      </c>
      <c r="AU347">
        <v>72</v>
      </c>
      <c r="AV347">
        <v>18.069341650346647</v>
      </c>
      <c r="AX347">
        <v>2.5629580702435688</v>
      </c>
      <c r="AY347">
        <v>2.4710044452679769</v>
      </c>
      <c r="AZ347">
        <v>2.3109234477100427</v>
      </c>
      <c r="BA347">
        <v>2.5520066989795325</v>
      </c>
      <c r="BB347">
        <v>2.9250334723292002</v>
      </c>
      <c r="BC347">
        <v>2.9605840663312448</v>
      </c>
      <c r="BD347">
        <v>3.1863074381028724</v>
      </c>
      <c r="BE347">
        <v>3.1086480451774863</v>
      </c>
      <c r="BF347">
        <v>4.2072226684111218</v>
      </c>
      <c r="BG347">
        <v>3.8508339503322966</v>
      </c>
    </row>
    <row r="348" spans="1:59">
      <c r="A348" t="s">
        <v>15</v>
      </c>
      <c r="B348" t="s">
        <v>16</v>
      </c>
      <c r="C348">
        <v>70</v>
      </c>
      <c r="D348">
        <v>73</v>
      </c>
      <c r="E348">
        <v>257</v>
      </c>
      <c r="F348">
        <v>266.28809394959222</v>
      </c>
      <c r="G348">
        <v>256.14695218321765</v>
      </c>
      <c r="H348">
        <v>240.1030646031862</v>
      </c>
      <c r="I348">
        <v>265.54184122611906</v>
      </c>
      <c r="J348">
        <v>303.99771108311103</v>
      </c>
      <c r="K348">
        <v>307.99875607542566</v>
      </c>
      <c r="L348">
        <v>331.29976842072489</v>
      </c>
      <c r="M348">
        <v>323.66125888561697</v>
      </c>
      <c r="N348">
        <v>437.91598319435678</v>
      </c>
      <c r="O348">
        <v>400.90630797797996</v>
      </c>
      <c r="Q348">
        <v>1.014723801700116E-2</v>
      </c>
      <c r="R348">
        <v>9.5984916069478555E-3</v>
      </c>
      <c r="S348">
        <v>9.3954921034260178E-3</v>
      </c>
      <c r="T348">
        <v>1.1165499909233134E-2</v>
      </c>
      <c r="U348">
        <v>1.1040949434856763E-2</v>
      </c>
      <c r="V348">
        <v>1.0139372456276325E-2</v>
      </c>
      <c r="W348">
        <v>9.9851968006740982E-3</v>
      </c>
      <c r="X348">
        <v>9.6872000828491147E-3</v>
      </c>
      <c r="Y348">
        <v>1.2527141352190177E-2</v>
      </c>
      <c r="Z348">
        <v>8.5037414273530284E-3</v>
      </c>
      <c r="AB348">
        <v>16.235343842936231</v>
      </c>
      <c r="AC348">
        <v>15.06929677049675</v>
      </c>
      <c r="AD348">
        <v>14.683853938745125</v>
      </c>
      <c r="AE348">
        <v>17.323714251150431</v>
      </c>
      <c r="AF348">
        <v>17.941356467574646</v>
      </c>
      <c r="AG348">
        <v>15.872093925355005</v>
      </c>
      <c r="AH348">
        <v>16.863936615560199</v>
      </c>
      <c r="AI348">
        <v>15.306388369834632</v>
      </c>
      <c r="AJ348">
        <v>21.213074672559923</v>
      </c>
      <c r="AK348">
        <v>14.352979023988208</v>
      </c>
      <c r="AM348" t="s">
        <v>15</v>
      </c>
      <c r="AN348" t="s">
        <v>16</v>
      </c>
      <c r="AO348">
        <v>73</v>
      </c>
      <c r="AP348">
        <v>16.235343842936231</v>
      </c>
      <c r="AS348" t="s">
        <v>15</v>
      </c>
      <c r="AT348" t="s">
        <v>16</v>
      </c>
      <c r="AU348">
        <v>73</v>
      </c>
      <c r="AV348">
        <v>16.235343842936231</v>
      </c>
      <c r="AX348">
        <v>2.6078401703692982</v>
      </c>
      <c r="AY348">
        <v>2.7020886704000788</v>
      </c>
      <c r="AZ348">
        <v>2.5991840911325244</v>
      </c>
      <c r="BA348">
        <v>2.4363829451399366</v>
      </c>
      <c r="BB348">
        <v>2.6945162663941615</v>
      </c>
      <c r="BC348">
        <v>3.0847371309838794</v>
      </c>
      <c r="BD348">
        <v>3.1253366868376262</v>
      </c>
      <c r="BE348">
        <v>3.3617776051424602</v>
      </c>
      <c r="BF348">
        <v>3.2842678307945872</v>
      </c>
      <c r="BG348">
        <v>4.443637712922218</v>
      </c>
    </row>
    <row r="349" spans="1:59">
      <c r="A349" t="s">
        <v>15</v>
      </c>
      <c r="B349" t="s">
        <v>16</v>
      </c>
      <c r="C349">
        <v>70</v>
      </c>
      <c r="D349">
        <v>74</v>
      </c>
      <c r="E349">
        <v>235</v>
      </c>
      <c r="F349">
        <v>250.58969109636857</v>
      </c>
      <c r="G349">
        <v>259.96346312265558</v>
      </c>
      <c r="H349">
        <v>250.2746782154403</v>
      </c>
      <c r="I349">
        <v>234.68198512141225</v>
      </c>
      <c r="J349">
        <v>259.59120455298722</v>
      </c>
      <c r="K349">
        <v>297.27780475525623</v>
      </c>
      <c r="L349">
        <v>301.49202327716154</v>
      </c>
      <c r="M349">
        <v>324.20524205843685</v>
      </c>
      <c r="N349">
        <v>317.06532633018668</v>
      </c>
      <c r="O349">
        <v>428.89900526454352</v>
      </c>
      <c r="Q349">
        <v>1.012517221626256E-2</v>
      </c>
      <c r="R349">
        <v>9.5368974082796921E-3</v>
      </c>
      <c r="S349">
        <v>8.973144858915455E-3</v>
      </c>
      <c r="T349">
        <v>8.7976533580071126E-3</v>
      </c>
      <c r="U349">
        <v>1.059140808325148E-2</v>
      </c>
      <c r="V349">
        <v>1.0556601841444555E-2</v>
      </c>
      <c r="W349">
        <v>9.7428057375899962E-3</v>
      </c>
      <c r="X349">
        <v>9.5861118892258956E-3</v>
      </c>
      <c r="Y349">
        <v>9.3402110081599685E-3</v>
      </c>
      <c r="Z349">
        <v>1.2263492691863021E-2</v>
      </c>
      <c r="AB349">
        <v>11.902153786218419</v>
      </c>
      <c r="AC349">
        <v>11.559887448796584</v>
      </c>
      <c r="AD349">
        <v>10.772860795948283</v>
      </c>
      <c r="AE349">
        <v>10.551799847924443</v>
      </c>
      <c r="AF349">
        <v>12.336928967958594</v>
      </c>
      <c r="AG349">
        <v>12.642773588237638</v>
      </c>
      <c r="AH349">
        <v>11.18096878936916</v>
      </c>
      <c r="AI349">
        <v>11.803182553915024</v>
      </c>
      <c r="AJ349">
        <v>10.744342959630519</v>
      </c>
      <c r="AK349">
        <v>14.601694508146336</v>
      </c>
      <c r="AM349" t="s">
        <v>15</v>
      </c>
      <c r="AN349" t="s">
        <v>16</v>
      </c>
      <c r="AO349">
        <v>74</v>
      </c>
      <c r="AP349">
        <v>11.902153786218419</v>
      </c>
      <c r="AS349" t="s">
        <v>15</v>
      </c>
      <c r="AT349" t="s">
        <v>16</v>
      </c>
      <c r="AU349">
        <v>74</v>
      </c>
      <c r="AV349">
        <v>11.902153786218419</v>
      </c>
      <c r="AX349">
        <v>2.3794154708217015</v>
      </c>
      <c r="AY349">
        <v>2.5372637779707685</v>
      </c>
      <c r="AZ349">
        <v>2.632174834052909</v>
      </c>
      <c r="BA349">
        <v>2.5340742183010287</v>
      </c>
      <c r="BB349">
        <v>2.3761955154086669</v>
      </c>
      <c r="BC349">
        <v>2.628405651926037</v>
      </c>
      <c r="BD349">
        <v>3.0099889692194464</v>
      </c>
      <c r="BE349">
        <v>3.0526586575107011</v>
      </c>
      <c r="BF349">
        <v>3.2826339092567629</v>
      </c>
      <c r="BG349">
        <v>3.2103410328986279</v>
      </c>
    </row>
    <row r="350" spans="1:59">
      <c r="A350" t="s">
        <v>15</v>
      </c>
      <c r="B350" t="s">
        <v>16</v>
      </c>
      <c r="C350">
        <v>75</v>
      </c>
      <c r="D350">
        <v>75</v>
      </c>
      <c r="E350">
        <v>237</v>
      </c>
      <c r="F350">
        <v>229.45702700783579</v>
      </c>
      <c r="G350">
        <v>244.47903756845221</v>
      </c>
      <c r="H350">
        <v>253.99141425533557</v>
      </c>
      <c r="I350">
        <v>245.07859874168415</v>
      </c>
      <c r="J350">
        <v>229.60986122340066</v>
      </c>
      <c r="K350">
        <v>254.24574904857946</v>
      </c>
      <c r="L350">
        <v>291.26910526144007</v>
      </c>
      <c r="M350">
        <v>295.78938154719629</v>
      </c>
      <c r="N350">
        <v>317.99185708253214</v>
      </c>
      <c r="O350">
        <v>311.3206580182794</v>
      </c>
      <c r="Q350">
        <v>1.426803680945639E-2</v>
      </c>
      <c r="R350">
        <v>1.5148552668500355E-2</v>
      </c>
      <c r="S350">
        <v>1.4344973257830754E-2</v>
      </c>
      <c r="T350">
        <v>1.3601409722536888E-2</v>
      </c>
      <c r="U350">
        <v>1.3149885055548269E-2</v>
      </c>
      <c r="V350">
        <v>1.6141297513440074E-2</v>
      </c>
      <c r="W350">
        <v>1.6124164202364826E-2</v>
      </c>
      <c r="X350">
        <v>1.4828238378461991E-2</v>
      </c>
      <c r="Y350">
        <v>1.4657184630950939E-2</v>
      </c>
      <c r="Z350">
        <v>1.4180539212136316E-2</v>
      </c>
      <c r="AB350">
        <v>9.6198062631121619</v>
      </c>
      <c r="AC350">
        <v>10.590044434138209</v>
      </c>
      <c r="AD350">
        <v>10.32923667750628</v>
      </c>
      <c r="AE350">
        <v>9.5918819860696267</v>
      </c>
      <c r="AF350">
        <v>9.3160312683357329</v>
      </c>
      <c r="AG350">
        <v>11.000931196146757</v>
      </c>
      <c r="AH350">
        <v>11.382879587095026</v>
      </c>
      <c r="AI350">
        <v>10.084307272951547</v>
      </c>
      <c r="AJ350">
        <v>10.684090151480124</v>
      </c>
      <c r="AK350">
        <v>9.7217400493689397</v>
      </c>
      <c r="AM350" t="s">
        <v>15</v>
      </c>
      <c r="AN350" t="s">
        <v>16</v>
      </c>
      <c r="AO350">
        <v>75</v>
      </c>
      <c r="AP350">
        <v>9.6198062631121619</v>
      </c>
      <c r="AS350" t="s">
        <v>15</v>
      </c>
      <c r="AT350" t="s">
        <v>16</v>
      </c>
      <c r="AU350">
        <v>75</v>
      </c>
      <c r="AV350">
        <v>9.6198062631121619</v>
      </c>
      <c r="AX350">
        <v>3.3815247238411645</v>
      </c>
      <c r="AY350">
        <v>3.2739013075362302</v>
      </c>
      <c r="AZ350">
        <v>3.488235907167148</v>
      </c>
      <c r="BA350">
        <v>3.6239588478810143</v>
      </c>
      <c r="BB350">
        <v>3.496790468056342</v>
      </c>
      <c r="BC350">
        <v>3.2760819517496542</v>
      </c>
      <c r="BD350">
        <v>3.6275877060729438</v>
      </c>
      <c r="BE350">
        <v>4.1558383153276548</v>
      </c>
      <c r="BF350">
        <v>4.2203337837617374</v>
      </c>
      <c r="BG350">
        <v>4.5371195219609639</v>
      </c>
    </row>
    <row r="351" spans="1:59">
      <c r="A351" t="s">
        <v>15</v>
      </c>
      <c r="B351" t="s">
        <v>16</v>
      </c>
      <c r="C351">
        <v>75</v>
      </c>
      <c r="D351">
        <v>76</v>
      </c>
      <c r="E351">
        <v>224</v>
      </c>
      <c r="F351">
        <v>230.22357399223961</v>
      </c>
      <c r="G351">
        <v>222.94953442848771</v>
      </c>
      <c r="H351">
        <v>237.1954213787325</v>
      </c>
      <c r="I351">
        <v>246.80374129894832</v>
      </c>
      <c r="J351">
        <v>238.40009568569687</v>
      </c>
      <c r="K351">
        <v>223.45940417602986</v>
      </c>
      <c r="L351">
        <v>247.66176478187174</v>
      </c>
      <c r="M351">
        <v>283.7881007107369</v>
      </c>
      <c r="N351">
        <v>288.54702341801516</v>
      </c>
      <c r="O351">
        <v>310.14986928316733</v>
      </c>
      <c r="Q351">
        <v>1.3948261650432619E-2</v>
      </c>
      <c r="R351">
        <v>1.3793621606490301E-2</v>
      </c>
      <c r="S351">
        <v>1.4583594580835833E-2</v>
      </c>
      <c r="T351">
        <v>1.3810073415341507E-2</v>
      </c>
      <c r="U351">
        <v>1.3201949807926036E-2</v>
      </c>
      <c r="V351">
        <v>1.2796829865377408E-2</v>
      </c>
      <c r="W351">
        <v>1.5607447851097326E-2</v>
      </c>
      <c r="X351">
        <v>1.5552298104942585E-2</v>
      </c>
      <c r="Y351">
        <v>1.4265320175262839E-2</v>
      </c>
      <c r="Z351">
        <v>1.4148246697608871E-2</v>
      </c>
      <c r="AB351">
        <v>13.307523619349046</v>
      </c>
      <c r="AC351">
        <v>12.575304066319971</v>
      </c>
      <c r="AD351">
        <v>13.769395073061085</v>
      </c>
      <c r="AE351">
        <v>13.431854449760177</v>
      </c>
      <c r="AF351">
        <v>12.497704680527177</v>
      </c>
      <c r="AG351">
        <v>12.190108616402902</v>
      </c>
      <c r="AH351">
        <v>14.293063211721719</v>
      </c>
      <c r="AI351">
        <v>14.644948047932766</v>
      </c>
      <c r="AJ351">
        <v>12.975358798923757</v>
      </c>
      <c r="AK351">
        <v>13.666514803217614</v>
      </c>
      <c r="AM351" t="s">
        <v>15</v>
      </c>
      <c r="AN351" t="s">
        <v>16</v>
      </c>
      <c r="AO351">
        <v>76</v>
      </c>
      <c r="AP351">
        <v>13.307523619349046</v>
      </c>
      <c r="AS351" t="s">
        <v>15</v>
      </c>
      <c r="AT351" t="s">
        <v>16</v>
      </c>
      <c r="AU351">
        <v>76</v>
      </c>
      <c r="AV351">
        <v>13.307523619349046</v>
      </c>
      <c r="AX351">
        <v>3.1244106096969069</v>
      </c>
      <c r="AY351">
        <v>3.2112186481414922</v>
      </c>
      <c r="AZ351">
        <v>3.109758441050682</v>
      </c>
      <c r="BA351">
        <v>3.30846379967518</v>
      </c>
      <c r="BB351">
        <v>3.4424831599434143</v>
      </c>
      <c r="BC351">
        <v>3.3252669121122724</v>
      </c>
      <c r="BD351">
        <v>3.1168702376970399</v>
      </c>
      <c r="BE351">
        <v>3.4544510959854455</v>
      </c>
      <c r="BF351">
        <v>3.9583506819926813</v>
      </c>
      <c r="BG351">
        <v>4.0247293810879841</v>
      </c>
    </row>
    <row r="352" spans="1:59">
      <c r="A352" t="s">
        <v>15</v>
      </c>
      <c r="B352" t="s">
        <v>16</v>
      </c>
      <c r="C352">
        <v>75</v>
      </c>
      <c r="D352">
        <v>77</v>
      </c>
      <c r="E352">
        <v>224</v>
      </c>
      <c r="F352">
        <v>216.86029712997438</v>
      </c>
      <c r="G352">
        <v>223.70619997657417</v>
      </c>
      <c r="H352">
        <v>216.33217068273555</v>
      </c>
      <c r="I352">
        <v>229.88289677006657</v>
      </c>
      <c r="J352">
        <v>239.72740282413488</v>
      </c>
      <c r="K352">
        <v>231.79794592774331</v>
      </c>
      <c r="L352">
        <v>217.39229748463174</v>
      </c>
      <c r="M352">
        <v>241.07459522344735</v>
      </c>
      <c r="N352">
        <v>276.25652441901059</v>
      </c>
      <c r="O352">
        <v>281.27339032527749</v>
      </c>
      <c r="Q352">
        <v>1.3036404756187076E-2</v>
      </c>
      <c r="R352">
        <v>1.3830657147812326E-2</v>
      </c>
      <c r="S352">
        <v>1.3542921017262266E-2</v>
      </c>
      <c r="T352">
        <v>1.4429352676613863E-2</v>
      </c>
      <c r="U352">
        <v>1.3688486169904675E-2</v>
      </c>
      <c r="V352">
        <v>1.3017397328046779E-2</v>
      </c>
      <c r="W352">
        <v>1.2530818798966415E-2</v>
      </c>
      <c r="X352">
        <v>1.5348722899713705E-2</v>
      </c>
      <c r="Y352">
        <v>1.531679119167266E-2</v>
      </c>
      <c r="Z352">
        <v>1.4095764620614742E-2</v>
      </c>
      <c r="AB352">
        <v>11.150793832136387</v>
      </c>
      <c r="AC352">
        <v>11.882183897960687</v>
      </c>
      <c r="AD352">
        <v>11.132125104243235</v>
      </c>
      <c r="AE352">
        <v>12.237882007973221</v>
      </c>
      <c r="AF352">
        <v>12.015259695911418</v>
      </c>
      <c r="AG352">
        <v>11.136972788967354</v>
      </c>
      <c r="AH352">
        <v>10.803389317799601</v>
      </c>
      <c r="AI352">
        <v>12.767711822515492</v>
      </c>
      <c r="AJ352">
        <v>13.199800639474804</v>
      </c>
      <c r="AK352">
        <v>11.722146161602032</v>
      </c>
      <c r="AM352" t="s">
        <v>15</v>
      </c>
      <c r="AN352" t="s">
        <v>16</v>
      </c>
      <c r="AO352">
        <v>77</v>
      </c>
      <c r="AP352">
        <v>11.150793832136387</v>
      </c>
      <c r="AS352" t="s">
        <v>15</v>
      </c>
      <c r="AT352" t="s">
        <v>16</v>
      </c>
      <c r="AU352">
        <v>77</v>
      </c>
      <c r="AV352">
        <v>11.150793832136387</v>
      </c>
      <c r="AX352">
        <v>2.9201546653859052</v>
      </c>
      <c r="AY352">
        <v>2.8270786089333404</v>
      </c>
      <c r="AZ352">
        <v>2.9163245693631485</v>
      </c>
      <c r="BA352">
        <v>2.8201937388046883</v>
      </c>
      <c r="BB352">
        <v>2.9968464888193584</v>
      </c>
      <c r="BC352">
        <v>3.1251834543649273</v>
      </c>
      <c r="BD352">
        <v>3.0218118447668276</v>
      </c>
      <c r="BE352">
        <v>2.834013980887089</v>
      </c>
      <c r="BF352">
        <v>3.1427459997668232</v>
      </c>
      <c r="BG352">
        <v>3.601391868863701</v>
      </c>
    </row>
    <row r="353" spans="1:59">
      <c r="A353" t="s">
        <v>15</v>
      </c>
      <c r="B353" t="s">
        <v>16</v>
      </c>
      <c r="C353">
        <v>75</v>
      </c>
      <c r="D353">
        <v>78</v>
      </c>
      <c r="E353">
        <v>207</v>
      </c>
      <c r="F353">
        <v>215.8422634154316</v>
      </c>
      <c r="G353">
        <v>209.71866913371628</v>
      </c>
      <c r="H353">
        <v>216.50703064433503</v>
      </c>
      <c r="I353">
        <v>209.26570261702534</v>
      </c>
      <c r="J353">
        <v>222.58295017761094</v>
      </c>
      <c r="K353">
        <v>232.26016251514403</v>
      </c>
      <c r="L353">
        <v>224.80760096553743</v>
      </c>
      <c r="M353">
        <v>210.91376546645131</v>
      </c>
      <c r="N353">
        <v>234.0586266396819</v>
      </c>
      <c r="O353">
        <v>268.27060636897141</v>
      </c>
      <c r="Q353">
        <v>1.255457482346295E-2</v>
      </c>
      <c r="R353">
        <v>1.2481871732985759E-2</v>
      </c>
      <c r="S353">
        <v>1.3279160053060939E-2</v>
      </c>
      <c r="T353">
        <v>1.3032911628029508E-2</v>
      </c>
      <c r="U353">
        <v>1.3867907052170211E-2</v>
      </c>
      <c r="V353">
        <v>1.3197720922418867E-2</v>
      </c>
      <c r="W353">
        <v>1.2514649452094786E-2</v>
      </c>
      <c r="X353">
        <v>1.2094316022304095E-2</v>
      </c>
      <c r="Y353">
        <v>1.4782813054307835E-2</v>
      </c>
      <c r="Z353">
        <v>1.4765734905746482E-2</v>
      </c>
      <c r="AB353">
        <v>16.297451154591009</v>
      </c>
      <c r="AC353">
        <v>15.17428552827681</v>
      </c>
      <c r="AD353">
        <v>16.122694957128783</v>
      </c>
      <c r="AE353">
        <v>15.085477830211163</v>
      </c>
      <c r="AF353">
        <v>16.608410510087356</v>
      </c>
      <c r="AG353">
        <v>16.300054318081052</v>
      </c>
      <c r="AH353">
        <v>15.115333844722128</v>
      </c>
      <c r="AI353">
        <v>14.651687734177523</v>
      </c>
      <c r="AJ353">
        <v>17.323353343249511</v>
      </c>
      <c r="AK353">
        <v>17.900361859084168</v>
      </c>
      <c r="AM353" t="s">
        <v>15</v>
      </c>
      <c r="AN353" t="s">
        <v>16</v>
      </c>
      <c r="AO353">
        <v>78</v>
      </c>
      <c r="AP353">
        <v>16.297451154591009</v>
      </c>
      <c r="AS353" t="s">
        <v>15</v>
      </c>
      <c r="AT353" t="s">
        <v>16</v>
      </c>
      <c r="AU353">
        <v>78</v>
      </c>
      <c r="AV353">
        <v>16.297451154591009</v>
      </c>
      <c r="AX353">
        <v>2.5987969884568307</v>
      </c>
      <c r="AY353">
        <v>2.7098078461146358</v>
      </c>
      <c r="AZ353">
        <v>2.6329287235163106</v>
      </c>
      <c r="BA353">
        <v>2.7181537160300899</v>
      </c>
      <c r="BB353">
        <v>2.6272419214899911</v>
      </c>
      <c r="BC353">
        <v>2.7944343024319425</v>
      </c>
      <c r="BD353">
        <v>2.9159275888060403</v>
      </c>
      <c r="BE353">
        <v>2.8223638472050414</v>
      </c>
      <c r="BF353">
        <v>2.6479326498468789</v>
      </c>
      <c r="BG353">
        <v>2.9385065412248648</v>
      </c>
    </row>
    <row r="354" spans="1:59">
      <c r="A354" t="s">
        <v>15</v>
      </c>
      <c r="B354" t="s">
        <v>16</v>
      </c>
      <c r="C354">
        <v>75</v>
      </c>
      <c r="D354">
        <v>79</v>
      </c>
      <c r="E354">
        <v>212</v>
      </c>
      <c r="F354">
        <v>198.28973905469843</v>
      </c>
      <c r="G354">
        <v>207.07308737600127</v>
      </c>
      <c r="H354">
        <v>201.99477320389428</v>
      </c>
      <c r="I354">
        <v>209.06295550832374</v>
      </c>
      <c r="J354">
        <v>202.10150738231602</v>
      </c>
      <c r="K354">
        <v>215.04361091148866</v>
      </c>
      <c r="L354">
        <v>224.51551216754038</v>
      </c>
      <c r="M354">
        <v>217.62584715506779</v>
      </c>
      <c r="N354">
        <v>204.31276851162434</v>
      </c>
      <c r="O354">
        <v>226.92626052725149</v>
      </c>
      <c r="Q354">
        <v>1.4070435652008953E-2</v>
      </c>
      <c r="R354">
        <v>1.5416742405929811E-2</v>
      </c>
      <c r="S354">
        <v>1.5369260679570658E-2</v>
      </c>
      <c r="T354">
        <v>1.6179615972781641E-2</v>
      </c>
      <c r="U354">
        <v>1.5868492639861748E-2</v>
      </c>
      <c r="V354">
        <v>1.6864622091629887E-2</v>
      </c>
      <c r="W354">
        <v>1.5995563936221837E-2</v>
      </c>
      <c r="X354">
        <v>1.5266387184639161E-2</v>
      </c>
      <c r="Y354">
        <v>1.4810885785219887E-2</v>
      </c>
      <c r="Z354">
        <v>1.7870966023009149E-2</v>
      </c>
      <c r="AB354">
        <v>10.504264495890506</v>
      </c>
      <c r="AC354">
        <v>11.692681307561914</v>
      </c>
      <c r="AD354">
        <v>10.956842282702253</v>
      </c>
      <c r="AE354">
        <v>11.583661654627559</v>
      </c>
      <c r="AF354">
        <v>10.850875946044232</v>
      </c>
      <c r="AG354">
        <v>11.870992876243111</v>
      </c>
      <c r="AH354">
        <v>11.602897136828922</v>
      </c>
      <c r="AI354">
        <v>10.801956879893808</v>
      </c>
      <c r="AJ354">
        <v>10.531705237421182</v>
      </c>
      <c r="AK354">
        <v>12.321605140426785</v>
      </c>
      <c r="AM354" t="s">
        <v>15</v>
      </c>
      <c r="AN354" t="s">
        <v>16</v>
      </c>
      <c r="AO354">
        <v>79</v>
      </c>
      <c r="AP354">
        <v>10.504264495890506</v>
      </c>
      <c r="AS354" t="s">
        <v>15</v>
      </c>
      <c r="AT354" t="s">
        <v>16</v>
      </c>
      <c r="AU354">
        <v>79</v>
      </c>
      <c r="AV354">
        <v>10.504264495890506</v>
      </c>
      <c r="AX354">
        <v>2.9829323582258982</v>
      </c>
      <c r="AY354">
        <v>2.7900230138227808</v>
      </c>
      <c r="AZ354">
        <v>2.9136085511868535</v>
      </c>
      <c r="BA354">
        <v>2.8421544584075367</v>
      </c>
      <c r="BB354">
        <v>2.9416068626986798</v>
      </c>
      <c r="BC354">
        <v>2.84365625479689</v>
      </c>
      <c r="BD354">
        <v>3.0257572897057514</v>
      </c>
      <c r="BE354">
        <v>3.15903106683121</v>
      </c>
      <c r="BF354">
        <v>3.062090478609317</v>
      </c>
      <c r="BG354">
        <v>2.8747696622266115</v>
      </c>
    </row>
    <row r="355" spans="1:59">
      <c r="A355" t="s">
        <v>15</v>
      </c>
      <c r="B355" t="s">
        <v>16</v>
      </c>
      <c r="C355">
        <v>80</v>
      </c>
      <c r="D355">
        <v>80</v>
      </c>
      <c r="E355">
        <v>215</v>
      </c>
      <c r="F355">
        <v>202.50704058191747</v>
      </c>
      <c r="G355">
        <v>190.20301795697171</v>
      </c>
      <c r="H355">
        <v>199.19941383191539</v>
      </c>
      <c r="I355">
        <v>194.90410173214673</v>
      </c>
      <c r="J355">
        <v>201.31859662967076</v>
      </c>
      <c r="K355">
        <v>195.11387473126624</v>
      </c>
      <c r="L355">
        <v>207.78895926273523</v>
      </c>
      <c r="M355">
        <v>217.0449919711856</v>
      </c>
      <c r="N355">
        <v>210.57241414920472</v>
      </c>
      <c r="O355">
        <v>197.80930339233331</v>
      </c>
      <c r="Q355">
        <v>8.2177154398297304E-3</v>
      </c>
      <c r="R355">
        <v>8.7395259543822761E-3</v>
      </c>
      <c r="S355">
        <v>9.5139508927051305E-3</v>
      </c>
      <c r="T355">
        <v>9.4367687403792734E-3</v>
      </c>
      <c r="U355">
        <v>9.7920291082179544E-3</v>
      </c>
      <c r="V355">
        <v>9.8381731731772819E-3</v>
      </c>
      <c r="W355">
        <v>1.0402181573973018E-2</v>
      </c>
      <c r="X355">
        <v>9.8004231663497178E-3</v>
      </c>
      <c r="Y355">
        <v>9.2981245994859605E-3</v>
      </c>
      <c r="Z355">
        <v>9.0999781080205785E-3</v>
      </c>
      <c r="AB355">
        <v>6.5946051840945126</v>
      </c>
      <c r="AC355">
        <v>6.571698543142265</v>
      </c>
      <c r="AD355">
        <v>7.3298277092759143</v>
      </c>
      <c r="AE355">
        <v>6.8438723611639949</v>
      </c>
      <c r="AF355">
        <v>7.2264463618542383</v>
      </c>
      <c r="AG355">
        <v>6.7757726234019211</v>
      </c>
      <c r="AH355">
        <v>7.4488456744105163</v>
      </c>
      <c r="AI355">
        <v>7.3092368639819885</v>
      </c>
      <c r="AJ355">
        <v>6.7872454798288793</v>
      </c>
      <c r="AK355">
        <v>6.5706901543171439</v>
      </c>
      <c r="AM355" t="s">
        <v>15</v>
      </c>
      <c r="AN355" t="s">
        <v>16</v>
      </c>
      <c r="AO355">
        <v>80</v>
      </c>
      <c r="AP355">
        <v>6.5946051840945126</v>
      </c>
      <c r="AS355" t="s">
        <v>15</v>
      </c>
      <c r="AT355" t="s">
        <v>16</v>
      </c>
      <c r="AU355">
        <v>80</v>
      </c>
      <c r="AV355">
        <v>6.5946051840945126</v>
      </c>
      <c r="AX355">
        <v>1.766808819563392</v>
      </c>
      <c r="AY355">
        <v>1.6641452340642489</v>
      </c>
      <c r="AZ355">
        <v>1.5630342773672179</v>
      </c>
      <c r="BA355">
        <v>1.636964098651563</v>
      </c>
      <c r="BB355">
        <v>1.6016664460904066</v>
      </c>
      <c r="BC355">
        <v>1.6543789398484989</v>
      </c>
      <c r="BD355">
        <v>1.6033903009041304</v>
      </c>
      <c r="BE355">
        <v>1.7075505387595302</v>
      </c>
      <c r="BF355">
        <v>1.7836139816593317</v>
      </c>
      <c r="BG355">
        <v>1.7304241789561401</v>
      </c>
    </row>
    <row r="356" spans="1:59">
      <c r="A356" t="s">
        <v>15</v>
      </c>
      <c r="B356" t="s">
        <v>16</v>
      </c>
      <c r="C356">
        <v>80</v>
      </c>
      <c r="D356">
        <v>81</v>
      </c>
      <c r="E356">
        <v>214</v>
      </c>
      <c r="F356">
        <v>203.05815799500692</v>
      </c>
      <c r="G356">
        <v>191.17266079083979</v>
      </c>
      <c r="H356">
        <v>179.50095676735165</v>
      </c>
      <c r="I356">
        <v>188.66718006649225</v>
      </c>
      <c r="J356">
        <v>185.13768598047247</v>
      </c>
      <c r="K356">
        <v>191.42316246055978</v>
      </c>
      <c r="L356">
        <v>185.77255154449142</v>
      </c>
      <c r="M356">
        <v>197.91650969877551</v>
      </c>
      <c r="N356">
        <v>206.88502516128295</v>
      </c>
      <c r="O356">
        <v>200.94846039475911</v>
      </c>
      <c r="Q356">
        <v>7.7387442721907349E-3</v>
      </c>
      <c r="R356">
        <v>7.946774471041267E-3</v>
      </c>
      <c r="S356">
        <v>8.5602086934927907E-3</v>
      </c>
      <c r="T356">
        <v>9.2991074252688263E-3</v>
      </c>
      <c r="U356">
        <v>9.2539015771468704E-3</v>
      </c>
      <c r="V356">
        <v>9.5666437875864332E-3</v>
      </c>
      <c r="W356">
        <v>9.5907026898249953E-3</v>
      </c>
      <c r="X356">
        <v>1.0172954717173758E-2</v>
      </c>
      <c r="Y356">
        <v>9.5767708083123754E-3</v>
      </c>
      <c r="Z356">
        <v>9.0800198468846856E-3</v>
      </c>
      <c r="AB356">
        <v>14.302786534847229</v>
      </c>
      <c r="AC356">
        <v>14.184862301617629</v>
      </c>
      <c r="AD356">
        <v>14.134758353430344</v>
      </c>
      <c r="AE356">
        <v>15.829178386721011</v>
      </c>
      <c r="AF356">
        <v>14.768953820337398</v>
      </c>
      <c r="AG356">
        <v>15.565810371774679</v>
      </c>
      <c r="AH356">
        <v>14.599738534111848</v>
      </c>
      <c r="AI356">
        <v>16.035319426025822</v>
      </c>
      <c r="AJ356">
        <v>15.741386862747925</v>
      </c>
      <c r="AK356">
        <v>14.623046566068867</v>
      </c>
      <c r="AM356" t="s">
        <v>15</v>
      </c>
      <c r="AN356" t="s">
        <v>16</v>
      </c>
      <c r="AO356">
        <v>81</v>
      </c>
      <c r="AP356">
        <v>14.302786534847229</v>
      </c>
      <c r="AS356" t="s">
        <v>15</v>
      </c>
      <c r="AT356" t="s">
        <v>16</v>
      </c>
      <c r="AU356">
        <v>81</v>
      </c>
      <c r="AV356">
        <v>14.302786534847229</v>
      </c>
      <c r="AX356">
        <v>1.6560912742488172</v>
      </c>
      <c r="AY356">
        <v>1.5714151571054611</v>
      </c>
      <c r="AZ356">
        <v>1.4794363336945737</v>
      </c>
      <c r="BA356">
        <v>1.3891120010360993</v>
      </c>
      <c r="BB356">
        <v>1.4600470590899448</v>
      </c>
      <c r="BC356">
        <v>1.4327332069480283</v>
      </c>
      <c r="BD356">
        <v>1.4813749020562934</v>
      </c>
      <c r="BE356">
        <v>1.437646269195191</v>
      </c>
      <c r="BF356">
        <v>1.5316252558033809</v>
      </c>
      <c r="BG356">
        <v>1.6010303034689146</v>
      </c>
    </row>
    <row r="357" spans="1:59">
      <c r="A357" t="s">
        <v>15</v>
      </c>
      <c r="B357" t="s">
        <v>16</v>
      </c>
      <c r="C357">
        <v>80</v>
      </c>
      <c r="D357">
        <v>82</v>
      </c>
      <c r="E357">
        <v>184</v>
      </c>
      <c r="F357">
        <v>200.97788777877238</v>
      </c>
      <c r="G357">
        <v>191.24006348635919</v>
      </c>
      <c r="H357">
        <v>181.02585055153915</v>
      </c>
      <c r="I357">
        <v>170.79836579497203</v>
      </c>
      <c r="J357">
        <v>179.04774439778137</v>
      </c>
      <c r="K357">
        <v>176.25759030227258</v>
      </c>
      <c r="L357">
        <v>182.45614723619772</v>
      </c>
      <c r="M357">
        <v>177.50445579355306</v>
      </c>
      <c r="N357">
        <v>189.18718285580522</v>
      </c>
      <c r="O357">
        <v>197.71777082825128</v>
      </c>
      <c r="Q357">
        <v>1.2519850220665875E-2</v>
      </c>
      <c r="R357">
        <v>1.1868284579047582E-2</v>
      </c>
      <c r="S357">
        <v>1.218959358532516E-2</v>
      </c>
      <c r="T357">
        <v>1.3036724931938642E-2</v>
      </c>
      <c r="U357">
        <v>1.4139505774787956E-2</v>
      </c>
      <c r="V357">
        <v>1.4089355817668856E-2</v>
      </c>
      <c r="W357">
        <v>1.4488384150533246E-2</v>
      </c>
      <c r="X357">
        <v>1.4509787230650748E-2</v>
      </c>
      <c r="Y357">
        <v>1.5374841813206077E-2</v>
      </c>
      <c r="Z357">
        <v>1.4487495529705933E-2</v>
      </c>
      <c r="AB357">
        <v>18.078562149689567</v>
      </c>
      <c r="AC357">
        <v>15.733802179938943</v>
      </c>
      <c r="AD357">
        <v>15.645596505444026</v>
      </c>
      <c r="AE357">
        <v>15.579753233643189</v>
      </c>
      <c r="AF357">
        <v>17.316428799469101</v>
      </c>
      <c r="AG357">
        <v>16.24820535308195</v>
      </c>
      <c r="AH357">
        <v>17.091636321513736</v>
      </c>
      <c r="AI357">
        <v>16.048176976061701</v>
      </c>
      <c r="AJ357">
        <v>17.590644236666346</v>
      </c>
      <c r="AK357">
        <v>17.258538071342976</v>
      </c>
      <c r="AM357" t="s">
        <v>15</v>
      </c>
      <c r="AN357" t="s">
        <v>16</v>
      </c>
      <c r="AO357">
        <v>82</v>
      </c>
      <c r="AP357">
        <v>18.078562149689567</v>
      </c>
      <c r="AS357" t="s">
        <v>15</v>
      </c>
      <c r="AT357" t="s">
        <v>16</v>
      </c>
      <c r="AU357">
        <v>82</v>
      </c>
      <c r="AV357">
        <v>18.078562149689567</v>
      </c>
      <c r="AX357">
        <v>2.3036524406025212</v>
      </c>
      <c r="AY357">
        <v>2.5162130526560249</v>
      </c>
      <c r="AZ357">
        <v>2.3942969510398502</v>
      </c>
      <c r="BA357">
        <v>2.2664165349739154</v>
      </c>
      <c r="BB357">
        <v>2.1383699576875514</v>
      </c>
      <c r="BC357">
        <v>2.2416509422082904</v>
      </c>
      <c r="BD357">
        <v>2.2067186308399429</v>
      </c>
      <c r="BE357">
        <v>2.2843236352369556</v>
      </c>
      <c r="BF357">
        <v>2.2223292000360915</v>
      </c>
      <c r="BG357">
        <v>2.3685951930244085</v>
      </c>
    </row>
    <row r="358" spans="1:59">
      <c r="A358" t="s">
        <v>15</v>
      </c>
      <c r="B358" t="s">
        <v>16</v>
      </c>
      <c r="C358">
        <v>80</v>
      </c>
      <c r="D358">
        <v>83</v>
      </c>
      <c r="E358">
        <v>179</v>
      </c>
      <c r="F358">
        <v>171.62497746862252</v>
      </c>
      <c r="G358">
        <v>190.29157251048278</v>
      </c>
      <c r="H358">
        <v>181.59156934834971</v>
      </c>
      <c r="I358">
        <v>172.81469154251829</v>
      </c>
      <c r="J358">
        <v>162.37913273214011</v>
      </c>
      <c r="K358">
        <v>170.61111744535947</v>
      </c>
      <c r="L358">
        <v>168.62652319751419</v>
      </c>
      <c r="M358">
        <v>174.69781469045293</v>
      </c>
      <c r="N358">
        <v>170.24171571495069</v>
      </c>
      <c r="O358">
        <v>181.40279236776425</v>
      </c>
      <c r="Q358">
        <v>1.1350260156621206E-2</v>
      </c>
      <c r="R358">
        <v>1.2285879408626387E-2</v>
      </c>
      <c r="S358">
        <v>1.1520567990125834E-2</v>
      </c>
      <c r="T358">
        <v>1.1889504223652737E-2</v>
      </c>
      <c r="U358">
        <v>1.2665289077453557E-2</v>
      </c>
      <c r="V358">
        <v>1.3796932632615451E-2</v>
      </c>
      <c r="W358">
        <v>1.3711781822693401E-2</v>
      </c>
      <c r="X358">
        <v>1.4101886606051064E-2</v>
      </c>
      <c r="Y358">
        <v>1.4050386514134577E-2</v>
      </c>
      <c r="Z358">
        <v>1.486034346986863E-2</v>
      </c>
      <c r="AB358">
        <v>13.892483396266673</v>
      </c>
      <c r="AC358">
        <v>15.934174632009645</v>
      </c>
      <c r="AD358">
        <v>13.781923308442408</v>
      </c>
      <c r="AE358">
        <v>13.808583135557598</v>
      </c>
      <c r="AF358">
        <v>13.712864250425172</v>
      </c>
      <c r="AG358">
        <v>15.257158730607259</v>
      </c>
      <c r="AH358">
        <v>14.360209570313433</v>
      </c>
      <c r="AI358">
        <v>15.000040794738794</v>
      </c>
      <c r="AJ358">
        <v>14.137230126424585</v>
      </c>
      <c r="AK358">
        <v>15.364271681666224</v>
      </c>
      <c r="AM358" t="s">
        <v>15</v>
      </c>
      <c r="AN358" t="s">
        <v>16</v>
      </c>
      <c r="AO358">
        <v>83</v>
      </c>
      <c r="AP358">
        <v>13.892483396266673</v>
      </c>
      <c r="AS358" t="s">
        <v>15</v>
      </c>
      <c r="AT358" t="s">
        <v>16</v>
      </c>
      <c r="AU358">
        <v>83</v>
      </c>
      <c r="AV358">
        <v>13.892483396266673</v>
      </c>
      <c r="AX358">
        <v>2.0316965680351959</v>
      </c>
      <c r="AY358">
        <v>1.9479881436431186</v>
      </c>
      <c r="AZ358">
        <v>2.159858853606528</v>
      </c>
      <c r="BA358">
        <v>2.0611115543528906</v>
      </c>
      <c r="BB358">
        <v>1.9614917078938292</v>
      </c>
      <c r="BC358">
        <v>1.8430454005163162</v>
      </c>
      <c r="BD358">
        <v>1.9364805686166848</v>
      </c>
      <c r="BE358">
        <v>1.9139549075983069</v>
      </c>
      <c r="BF358">
        <v>1.9828656455298428</v>
      </c>
      <c r="BG358">
        <v>1.932287762874239</v>
      </c>
    </row>
    <row r="359" spans="1:59">
      <c r="A359" t="s">
        <v>15</v>
      </c>
      <c r="B359" t="s">
        <v>16</v>
      </c>
      <c r="C359">
        <v>80</v>
      </c>
      <c r="D359">
        <v>84</v>
      </c>
      <c r="E359">
        <v>170</v>
      </c>
      <c r="F359">
        <v>164.25146205713767</v>
      </c>
      <c r="G359">
        <v>158.14814657758669</v>
      </c>
      <c r="H359">
        <v>175.82246067230545</v>
      </c>
      <c r="I359">
        <v>168.56843952391625</v>
      </c>
      <c r="J359">
        <v>160.56866264769261</v>
      </c>
      <c r="K359">
        <v>151.43738924059764</v>
      </c>
      <c r="L359">
        <v>159.42081734866366</v>
      </c>
      <c r="M359">
        <v>157.95628964938959</v>
      </c>
      <c r="N359">
        <v>163.84757878654312</v>
      </c>
      <c r="O359">
        <v>159.9909479913396</v>
      </c>
      <c r="Q359">
        <v>1.2522892554984082E-2</v>
      </c>
      <c r="R359">
        <v>1.3511026540372903E-2</v>
      </c>
      <c r="S359">
        <v>1.4614669433446699E-2</v>
      </c>
      <c r="T359">
        <v>1.3617291627328399E-2</v>
      </c>
      <c r="U359">
        <v>1.4088421125543571E-2</v>
      </c>
      <c r="V359">
        <v>1.4980529554588945E-2</v>
      </c>
      <c r="W359">
        <v>1.642024869917796E-2</v>
      </c>
      <c r="X359">
        <v>1.6193811571084533E-2</v>
      </c>
      <c r="Y359">
        <v>1.6627009528830672E-2</v>
      </c>
      <c r="Z359">
        <v>1.659402162706913E-2</v>
      </c>
      <c r="AB359">
        <v>23.15507601830172</v>
      </c>
      <c r="AC359">
        <v>23.139997925457092</v>
      </c>
      <c r="AD359">
        <v>26.559080589249611</v>
      </c>
      <c r="AE359">
        <v>22.950753135257461</v>
      </c>
      <c r="AF359">
        <v>22.873376331102474</v>
      </c>
      <c r="AG359">
        <v>22.729371066251542</v>
      </c>
      <c r="AH359">
        <v>25.273759172504455</v>
      </c>
      <c r="AI359">
        <v>23.788049395776717</v>
      </c>
      <c r="AJ359">
        <v>24.841270375472412</v>
      </c>
      <c r="AK359">
        <v>23.405869440809017</v>
      </c>
      <c r="AM359" t="s">
        <v>15</v>
      </c>
      <c r="AN359" t="s">
        <v>16</v>
      </c>
      <c r="AO359">
        <v>84</v>
      </c>
      <c r="AP359">
        <v>23.15507601830172</v>
      </c>
      <c r="AS359" t="s">
        <v>15</v>
      </c>
      <c r="AT359" t="s">
        <v>16</v>
      </c>
      <c r="AU359">
        <v>84</v>
      </c>
      <c r="AV359">
        <v>23.15507601830172</v>
      </c>
      <c r="AX359">
        <v>2.128891734347294</v>
      </c>
      <c r="AY359">
        <v>2.05690341134058</v>
      </c>
      <c r="AZ359">
        <v>1.9804722473609917</v>
      </c>
      <c r="BA359">
        <v>2.2018057837521954</v>
      </c>
      <c r="BB359">
        <v>2.1109644563193353</v>
      </c>
      <c r="BC359">
        <v>2.0107841100345403</v>
      </c>
      <c r="BD359">
        <v>1.8964341542673067</v>
      </c>
      <c r="BE359">
        <v>1.9964097666850573</v>
      </c>
      <c r="BF359">
        <v>1.9780696436632501</v>
      </c>
      <c r="BG359">
        <v>2.0518456245381689</v>
      </c>
    </row>
    <row r="360" spans="1:59">
      <c r="A360" t="s">
        <v>15</v>
      </c>
      <c r="B360" t="s">
        <v>16</v>
      </c>
      <c r="C360">
        <v>85</v>
      </c>
      <c r="D360">
        <v>85</v>
      </c>
      <c r="E360">
        <v>136</v>
      </c>
      <c r="F360">
        <v>155.54143334936145</v>
      </c>
      <c r="G360">
        <v>150.85416209316435</v>
      </c>
      <c r="H360">
        <v>146.35624927062324</v>
      </c>
      <c r="I360">
        <v>162.89759554486815</v>
      </c>
      <c r="J360">
        <v>156.75998610453797</v>
      </c>
      <c r="K360">
        <v>149.6403550802427</v>
      </c>
      <c r="L360">
        <v>141.64410552096717</v>
      </c>
      <c r="M360">
        <v>149.40444057016603</v>
      </c>
      <c r="N360">
        <v>148.39497861396404</v>
      </c>
      <c r="O360">
        <v>154.12581625627982</v>
      </c>
      <c r="Q360">
        <v>1.3215857120856061E-2</v>
      </c>
      <c r="R360">
        <v>1.1703854188738039E-2</v>
      </c>
      <c r="S360">
        <v>1.2726723618744754E-2</v>
      </c>
      <c r="T360">
        <v>1.3509537108745501E-2</v>
      </c>
      <c r="U360">
        <v>1.2917018129516469E-2</v>
      </c>
      <c r="V360">
        <v>1.3249022320947702E-2</v>
      </c>
      <c r="W360">
        <v>1.397521818135901E-2</v>
      </c>
      <c r="X360">
        <v>1.5001543311267367E-2</v>
      </c>
      <c r="Y360">
        <v>1.5023174706066275E-2</v>
      </c>
      <c r="Z360">
        <v>1.5506444892073746E-2</v>
      </c>
      <c r="AB360">
        <v>17.508331689898849</v>
      </c>
      <c r="AC360">
        <v>14.839613221956796</v>
      </c>
      <c r="AD360">
        <v>14.828665940871851</v>
      </c>
      <c r="AE360">
        <v>17.029323235318849</v>
      </c>
      <c r="AF360">
        <v>14.704282004694379</v>
      </c>
      <c r="AG360">
        <v>14.579047226159007</v>
      </c>
      <c r="AH360">
        <v>14.44333336370102</v>
      </c>
      <c r="AI360">
        <v>16.103840630593304</v>
      </c>
      <c r="AJ360">
        <v>15.150304234742343</v>
      </c>
      <c r="AK360">
        <v>15.845777579074522</v>
      </c>
      <c r="AM360" t="s">
        <v>15</v>
      </c>
      <c r="AN360" t="s">
        <v>16</v>
      </c>
      <c r="AO360">
        <v>85</v>
      </c>
      <c r="AP360">
        <v>17.508331689898849</v>
      </c>
      <c r="AS360" t="s">
        <v>15</v>
      </c>
      <c r="AT360" t="s">
        <v>16</v>
      </c>
      <c r="AU360">
        <v>85</v>
      </c>
      <c r="AV360">
        <v>17.508331689898849</v>
      </c>
      <c r="AX360">
        <v>1.7973565684364243</v>
      </c>
      <c r="AY360">
        <v>2.055613359518317</v>
      </c>
      <c r="AZ360">
        <v>1.9936670523097204</v>
      </c>
      <c r="BA360">
        <v>1.9342232791049507</v>
      </c>
      <c r="BB360">
        <v>2.1528313480519761</v>
      </c>
      <c r="BC360">
        <v>2.0717175786249551</v>
      </c>
      <c r="BD360">
        <v>1.9776255522546549</v>
      </c>
      <c r="BE360">
        <v>1.8719482605765612</v>
      </c>
      <c r="BF360">
        <v>1.9745077397967448</v>
      </c>
      <c r="BG360">
        <v>1.9611668348146396</v>
      </c>
    </row>
    <row r="361" spans="1:59">
      <c r="A361" t="s">
        <v>15</v>
      </c>
      <c r="B361" t="s">
        <v>16</v>
      </c>
      <c r="C361">
        <v>85</v>
      </c>
      <c r="D361">
        <v>86</v>
      </c>
      <c r="E361">
        <v>124</v>
      </c>
      <c r="F361">
        <v>121.96356072400829</v>
      </c>
      <c r="G361">
        <v>139.31866479804549</v>
      </c>
      <c r="H361">
        <v>135.82030280734904</v>
      </c>
      <c r="I361">
        <v>132.2529740383404</v>
      </c>
      <c r="J361">
        <v>147.79687745412048</v>
      </c>
      <c r="K361">
        <v>142.73365171800515</v>
      </c>
      <c r="L361">
        <v>136.65282972927037</v>
      </c>
      <c r="M361">
        <v>129.83997531960742</v>
      </c>
      <c r="N361">
        <v>137.21638592738904</v>
      </c>
      <c r="O361">
        <v>136.70626785089598</v>
      </c>
      <c r="Q361">
        <v>1.1210295939722356E-2</v>
      </c>
      <c r="R361">
        <v>1.1857003262620108E-2</v>
      </c>
      <c r="S361">
        <v>1.061118154987304E-2</v>
      </c>
      <c r="T361">
        <v>1.1711322786228499E-2</v>
      </c>
      <c r="U361">
        <v>1.2470150604445441E-2</v>
      </c>
      <c r="V361">
        <v>1.2002053447920245E-2</v>
      </c>
      <c r="W361">
        <v>1.2267044478534821E-2</v>
      </c>
      <c r="X361">
        <v>1.3012834768106609E-2</v>
      </c>
      <c r="Y361">
        <v>1.3941345139143082E-2</v>
      </c>
      <c r="Z361">
        <v>1.4029971922106541E-2</v>
      </c>
      <c r="AB361">
        <v>22.208373182188549</v>
      </c>
      <c r="AC361">
        <v>25.818648491589901</v>
      </c>
      <c r="AD361">
        <v>22.023871077674581</v>
      </c>
      <c r="AE361">
        <v>21.972399412815374</v>
      </c>
      <c r="AF361">
        <v>25.2393826643262</v>
      </c>
      <c r="AG361">
        <v>21.783249730118008</v>
      </c>
      <c r="AH361">
        <v>21.586621136434953</v>
      </c>
      <c r="AI361">
        <v>21.403940286060962</v>
      </c>
      <c r="AJ361">
        <v>23.818999721270551</v>
      </c>
      <c r="AK361">
        <v>22.434523816827696</v>
      </c>
      <c r="AM361" t="s">
        <v>15</v>
      </c>
      <c r="AN361" t="s">
        <v>16</v>
      </c>
      <c r="AO361">
        <v>86</v>
      </c>
      <c r="AP361">
        <v>22.208373182188549</v>
      </c>
      <c r="AS361" t="s">
        <v>15</v>
      </c>
      <c r="AT361" t="s">
        <v>16</v>
      </c>
      <c r="AU361">
        <v>86</v>
      </c>
      <c r="AV361">
        <v>22.208373182188549</v>
      </c>
      <c r="AX361">
        <v>1.3900766965255722</v>
      </c>
      <c r="AY361">
        <v>1.3672476095784312</v>
      </c>
      <c r="AZ361">
        <v>1.5618034623130692</v>
      </c>
      <c r="BA361">
        <v>1.5225857890930858</v>
      </c>
      <c r="BB361">
        <v>1.4825949778782135</v>
      </c>
      <c r="BC361">
        <v>1.6568467352275693</v>
      </c>
      <c r="BD361">
        <v>1.600086476316098</v>
      </c>
      <c r="BE361">
        <v>1.53191866226561</v>
      </c>
      <c r="BF361">
        <v>1.4555445481390459</v>
      </c>
      <c r="BG361">
        <v>1.5382362940251852</v>
      </c>
    </row>
    <row r="362" spans="1:59">
      <c r="A362" t="s">
        <v>15</v>
      </c>
      <c r="B362" t="s">
        <v>16</v>
      </c>
      <c r="C362">
        <v>85</v>
      </c>
      <c r="D362">
        <v>87</v>
      </c>
      <c r="E362">
        <v>101</v>
      </c>
      <c r="F362">
        <v>111.25633607883945</v>
      </c>
      <c r="G362">
        <v>109.36429261220387</v>
      </c>
      <c r="H362">
        <v>123.56020795281827</v>
      </c>
      <c r="I362">
        <v>121.13579825476809</v>
      </c>
      <c r="J362">
        <v>119.3208057016214</v>
      </c>
      <c r="K362">
        <v>133.57709581174382</v>
      </c>
      <c r="L362">
        <v>129.3556866764774</v>
      </c>
      <c r="M362">
        <v>124.12225905713095</v>
      </c>
      <c r="N362">
        <v>118.46189101085253</v>
      </c>
      <c r="O362">
        <v>125.56523727412261</v>
      </c>
      <c r="Q362">
        <v>1.1241254060123492E-2</v>
      </c>
      <c r="R362">
        <v>1.0583659407526359E-2</v>
      </c>
      <c r="S362">
        <v>1.141488055833291E-2</v>
      </c>
      <c r="T362">
        <v>1.0240031164045605E-2</v>
      </c>
      <c r="U362">
        <v>1.1331481004638249E-2</v>
      </c>
      <c r="V362">
        <v>1.190816787867487E-2</v>
      </c>
      <c r="W362">
        <v>1.1416013326927078E-2</v>
      </c>
      <c r="X362">
        <v>1.177480601696885E-2</v>
      </c>
      <c r="Y362">
        <v>1.2398979402066196E-2</v>
      </c>
      <c r="Z362">
        <v>1.3392172096229869E-2</v>
      </c>
      <c r="AB362">
        <v>22.503218426553065</v>
      </c>
      <c r="AC362">
        <v>20.069546586435678</v>
      </c>
      <c r="AD362">
        <v>23.082776071816117</v>
      </c>
      <c r="AE362">
        <v>20.022984138970074</v>
      </c>
      <c r="AF362">
        <v>20.096170944178215</v>
      </c>
      <c r="AG362">
        <v>22.859445399050063</v>
      </c>
      <c r="AH362">
        <v>19.751380706579447</v>
      </c>
      <c r="AI362">
        <v>19.561210287232569</v>
      </c>
      <c r="AJ362">
        <v>19.442126762399123</v>
      </c>
      <c r="AK362">
        <v>21.60042822750269</v>
      </c>
      <c r="AM362" t="s">
        <v>15</v>
      </c>
      <c r="AN362" t="s">
        <v>16</v>
      </c>
      <c r="AO362">
        <v>87</v>
      </c>
      <c r="AP362">
        <v>22.503218426553065</v>
      </c>
      <c r="AS362" t="s">
        <v>15</v>
      </c>
      <c r="AT362" t="s">
        <v>16</v>
      </c>
      <c r="AU362">
        <v>87</v>
      </c>
      <c r="AV362">
        <v>22.503218426553065</v>
      </c>
      <c r="AX362">
        <v>1.1353666600724728</v>
      </c>
      <c r="AY362">
        <v>1.2506607396607177</v>
      </c>
      <c r="AZ362">
        <v>1.2293917983594704</v>
      </c>
      <c r="BA362">
        <v>1.3889716893193214</v>
      </c>
      <c r="BB362">
        <v>1.361718283957712</v>
      </c>
      <c r="BC362">
        <v>1.3413154915505578</v>
      </c>
      <c r="BD362">
        <v>1.5015740706332699</v>
      </c>
      <c r="BE362">
        <v>1.4541201380520139</v>
      </c>
      <c r="BF362">
        <v>1.3952898485776732</v>
      </c>
      <c r="BG362">
        <v>1.3316602132956525</v>
      </c>
    </row>
    <row r="363" spans="1:59">
      <c r="A363" t="s">
        <v>15</v>
      </c>
      <c r="B363" t="s">
        <v>16</v>
      </c>
      <c r="C363">
        <v>85</v>
      </c>
      <c r="D363">
        <v>88</v>
      </c>
      <c r="E363">
        <v>95</v>
      </c>
      <c r="F363">
        <v>93.359313482582863</v>
      </c>
      <c r="G363">
        <v>103.40827111505385</v>
      </c>
      <c r="H363">
        <v>101.29254427180267</v>
      </c>
      <c r="I363">
        <v>113.84149273864845</v>
      </c>
      <c r="J363">
        <v>112.82497999889607</v>
      </c>
      <c r="K363">
        <v>111.32563902160034</v>
      </c>
      <c r="L363">
        <v>124.77961077610132</v>
      </c>
      <c r="M363">
        <v>121.09845622606953</v>
      </c>
      <c r="N363">
        <v>116.46280687801953</v>
      </c>
      <c r="O363">
        <v>111.54980436876241</v>
      </c>
      <c r="Q363">
        <v>1.106416234421727E-2</v>
      </c>
      <c r="R363">
        <v>1.1475855664178924E-2</v>
      </c>
      <c r="S363">
        <v>1.084162845686959E-2</v>
      </c>
      <c r="T363">
        <v>1.1565510039093304E-2</v>
      </c>
      <c r="U363">
        <v>1.0555884274562156E-2</v>
      </c>
      <c r="V363">
        <v>1.1418091004557592E-2</v>
      </c>
      <c r="W363">
        <v>1.2127868478969949E-2</v>
      </c>
      <c r="X363">
        <v>1.1618792494382768E-2</v>
      </c>
      <c r="Y363">
        <v>1.2009882130691226E-2</v>
      </c>
      <c r="Z363">
        <v>1.2688123009927436E-2</v>
      </c>
      <c r="AB363">
        <v>17.150026598740091</v>
      </c>
      <c r="AC363">
        <v>19.346637716328374</v>
      </c>
      <c r="AD363">
        <v>17.097778748169333</v>
      </c>
      <c r="AE363">
        <v>19.631822022712907</v>
      </c>
      <c r="AF363">
        <v>17.305841716115911</v>
      </c>
      <c r="AG363">
        <v>17.214310738362407</v>
      </c>
      <c r="AH363">
        <v>19.568825555242505</v>
      </c>
      <c r="AI363">
        <v>16.924752984431123</v>
      </c>
      <c r="AJ363">
        <v>16.763510251378005</v>
      </c>
      <c r="AK363">
        <v>16.68308623477084</v>
      </c>
      <c r="AM363" t="s">
        <v>15</v>
      </c>
      <c r="AN363" t="s">
        <v>16</v>
      </c>
      <c r="AO363">
        <v>88</v>
      </c>
      <c r="AP363">
        <v>17.150026598740091</v>
      </c>
      <c r="AS363" t="s">
        <v>15</v>
      </c>
      <c r="AT363" t="s">
        <v>16</v>
      </c>
      <c r="AU363">
        <v>88</v>
      </c>
      <c r="AV363">
        <v>17.150026598740091</v>
      </c>
      <c r="AX363">
        <v>1.0510954227006406</v>
      </c>
      <c r="AY363">
        <v>1.032942600715969</v>
      </c>
      <c r="AZ363">
        <v>1.1441258993517891</v>
      </c>
      <c r="BA363">
        <v>1.1207171540820398</v>
      </c>
      <c r="BB363">
        <v>1.259560757168438</v>
      </c>
      <c r="BC363">
        <v>1.2483138951908526</v>
      </c>
      <c r="BD363">
        <v>1.2317249432087152</v>
      </c>
      <c r="BE363">
        <v>1.3805818708750277</v>
      </c>
      <c r="BF363">
        <v>1.3398529793193219</v>
      </c>
      <c r="BG363">
        <v>1.2885634023616317</v>
      </c>
    </row>
    <row r="364" spans="1:59">
      <c r="A364" t="s">
        <v>15</v>
      </c>
      <c r="B364" t="s">
        <v>16</v>
      </c>
      <c r="C364">
        <v>85</v>
      </c>
      <c r="D364">
        <v>89</v>
      </c>
      <c r="E364">
        <v>68</v>
      </c>
      <c r="F364">
        <v>88.553656597714351</v>
      </c>
      <c r="G364">
        <v>86.837545262147643</v>
      </c>
      <c r="H364">
        <v>96.23988250038677</v>
      </c>
      <c r="I364">
        <v>94.597675380454561</v>
      </c>
      <c r="J364">
        <v>106.5785501034229</v>
      </c>
      <c r="K364">
        <v>105.77367851330757</v>
      </c>
      <c r="L364">
        <v>104.6040765590265</v>
      </c>
      <c r="M364">
        <v>117.40225113718637</v>
      </c>
      <c r="N364">
        <v>114.31127060561364</v>
      </c>
      <c r="O364">
        <v>110.17647495057612</v>
      </c>
      <c r="Q364">
        <v>1.2970249451521101E-2</v>
      </c>
      <c r="R364">
        <v>1.0506938201668318E-2</v>
      </c>
      <c r="S364">
        <v>1.0948053589949106E-2</v>
      </c>
      <c r="T364">
        <v>1.0427403846040302E-2</v>
      </c>
      <c r="U364">
        <v>1.1141888431988213E-2</v>
      </c>
      <c r="V364">
        <v>1.013482087567436E-2</v>
      </c>
      <c r="W364">
        <v>1.1022494545986953E-2</v>
      </c>
      <c r="X364">
        <v>1.1705520869519245E-2</v>
      </c>
      <c r="Y364">
        <v>1.1343147861685872E-2</v>
      </c>
      <c r="Z364">
        <v>1.1716557388807379E-2</v>
      </c>
      <c r="AB364">
        <v>20.537736856024239</v>
      </c>
      <c r="AC364">
        <v>15.453784158544757</v>
      </c>
      <c r="AD364">
        <v>17.479021391222506</v>
      </c>
      <c r="AE364">
        <v>15.49104551937034</v>
      </c>
      <c r="AF364">
        <v>17.767420080520619</v>
      </c>
      <c r="AG364">
        <v>15.645999672080315</v>
      </c>
      <c r="AH364">
        <v>15.576131586815679</v>
      </c>
      <c r="AI364">
        <v>17.688835832270467</v>
      </c>
      <c r="AJ364">
        <v>15.326923777788073</v>
      </c>
      <c r="AK364">
        <v>15.164542640813178</v>
      </c>
      <c r="AM364" t="s">
        <v>15</v>
      </c>
      <c r="AN364" t="s">
        <v>16</v>
      </c>
      <c r="AO364">
        <v>89</v>
      </c>
      <c r="AP364">
        <v>20.537736856024239</v>
      </c>
      <c r="AS364" t="s">
        <v>15</v>
      </c>
      <c r="AT364" t="s">
        <v>16</v>
      </c>
      <c r="AU364">
        <v>89</v>
      </c>
      <c r="AV364">
        <v>20.537736856024239</v>
      </c>
      <c r="AX364">
        <v>0.88197696270343484</v>
      </c>
      <c r="AY364">
        <v>1.1485630159166926</v>
      </c>
      <c r="AZ364">
        <v>1.1263046238078094</v>
      </c>
      <c r="BA364">
        <v>1.2482552832150968</v>
      </c>
      <c r="BB364">
        <v>1.226955447218512</v>
      </c>
      <c r="BC364">
        <v>1.382350381022835</v>
      </c>
      <c r="BD364">
        <v>1.3719109957225968</v>
      </c>
      <c r="BE364">
        <v>1.3567409666165846</v>
      </c>
      <c r="BF364">
        <v>1.5227364834194341</v>
      </c>
      <c r="BG364">
        <v>1.4826456948751405</v>
      </c>
    </row>
    <row r="365" spans="1:59">
      <c r="A365" t="s">
        <v>15</v>
      </c>
      <c r="B365" t="s">
        <v>16</v>
      </c>
      <c r="C365">
        <v>90</v>
      </c>
      <c r="D365" t="s">
        <v>10</v>
      </c>
      <c r="E365">
        <v>190</v>
      </c>
      <c r="F365">
        <v>241.55796955000326</v>
      </c>
      <c r="G365">
        <v>309.96821609396255</v>
      </c>
      <c r="H365">
        <v>372.34868733045937</v>
      </c>
      <c r="I365">
        <v>440.49147741357461</v>
      </c>
      <c r="J365">
        <v>501.58449296319219</v>
      </c>
      <c r="K365">
        <v>570.21924970723012</v>
      </c>
      <c r="L365">
        <v>634.57672025975546</v>
      </c>
      <c r="M365">
        <v>694.48299730575457</v>
      </c>
      <c r="N365">
        <v>763.52382608922312</v>
      </c>
      <c r="O365">
        <v>826.20017004968031</v>
      </c>
      <c r="Q365">
        <v>2.0655681999758511E-2</v>
      </c>
      <c r="R365">
        <v>1.7474932772145218E-2</v>
      </c>
      <c r="S365">
        <v>1.4648129711784499E-2</v>
      </c>
      <c r="T365">
        <v>1.299476981532759E-2</v>
      </c>
      <c r="U365">
        <v>1.1716554077849E-2</v>
      </c>
      <c r="V365">
        <v>1.0955277321156651E-2</v>
      </c>
      <c r="W365">
        <v>1.0227146770348016E-2</v>
      </c>
      <c r="X365">
        <v>9.8289822146178235E-3</v>
      </c>
      <c r="Y365">
        <v>9.6019982279572456E-3</v>
      </c>
      <c r="Z365">
        <v>9.4027605878212548E-3</v>
      </c>
      <c r="AB365">
        <v>14.252806693213875</v>
      </c>
      <c r="AC365">
        <v>14.422659015978779</v>
      </c>
      <c r="AD365">
        <v>13.520396935298351</v>
      </c>
      <c r="AE365">
        <v>13.330866221800596</v>
      </c>
      <c r="AF365">
        <v>12.840118526037205</v>
      </c>
      <c r="AG365">
        <v>12.827291801617376</v>
      </c>
      <c r="AH365">
        <v>12.562211240312386</v>
      </c>
      <c r="AI365">
        <v>12.356198669408544</v>
      </c>
      <c r="AJ365">
        <v>12.415637007687129</v>
      </c>
      <c r="AK365">
        <v>12.220345237739759</v>
      </c>
      <c r="AM365" t="s">
        <v>15</v>
      </c>
      <c r="AN365" t="s">
        <v>16</v>
      </c>
      <c r="AO365" t="s">
        <v>10</v>
      </c>
      <c r="AP365">
        <v>14.252806693213875</v>
      </c>
      <c r="AS365" t="s">
        <v>15</v>
      </c>
      <c r="AT365" t="s">
        <v>16</v>
      </c>
      <c r="AU365" t="s">
        <v>10</v>
      </c>
      <c r="AV365">
        <v>14.252806693213875</v>
      </c>
      <c r="AX365">
        <v>3.9245795799541172</v>
      </c>
      <c r="AY365">
        <v>4.9895446035322166</v>
      </c>
      <c r="AZ365">
        <v>6.4026049016693189</v>
      </c>
      <c r="BA365">
        <v>7.6911160785254795</v>
      </c>
      <c r="BB365">
        <v>9.0986518810586059</v>
      </c>
      <c r="BC365">
        <v>10.360569782657809</v>
      </c>
      <c r="BD365">
        <v>11.778267492093436</v>
      </c>
      <c r="BE365">
        <v>13.107614938135223</v>
      </c>
      <c r="BF365">
        <v>14.345019946586813</v>
      </c>
      <c r="BG365">
        <v>15.771105350937914</v>
      </c>
    </row>
    <row r="366" spans="1:59">
      <c r="A366" t="s">
        <v>17</v>
      </c>
      <c r="B366" t="s">
        <v>18</v>
      </c>
      <c r="C366">
        <v>0</v>
      </c>
      <c r="D366">
        <v>0</v>
      </c>
      <c r="E366">
        <v>688</v>
      </c>
      <c r="F366">
        <v>748.42366784428464</v>
      </c>
      <c r="G366">
        <v>750.84736620070089</v>
      </c>
      <c r="H366">
        <v>754.46639161896996</v>
      </c>
      <c r="I366">
        <v>747.79716939530056</v>
      </c>
      <c r="J366">
        <v>738.47410490109496</v>
      </c>
      <c r="K366">
        <v>732.68772797060342</v>
      </c>
      <c r="L366">
        <v>726.4283774273805</v>
      </c>
      <c r="M366">
        <v>723.179105200256</v>
      </c>
      <c r="N366">
        <v>721.18114279754616</v>
      </c>
      <c r="O366">
        <v>718.7540860686197</v>
      </c>
      <c r="Q366">
        <v>8.2859876663559415E-2</v>
      </c>
      <c r="R366">
        <v>7.7095653063827388E-2</v>
      </c>
      <c r="S366">
        <v>7.7070078220547233E-2</v>
      </c>
      <c r="T366">
        <v>7.643906958829047E-2</v>
      </c>
      <c r="U366">
        <v>7.6532968103858928E-2</v>
      </c>
      <c r="V366">
        <v>7.6982245410620279E-2</v>
      </c>
      <c r="W366">
        <v>7.6967211209674452E-2</v>
      </c>
      <c r="X366">
        <v>7.7233404281668624E-2</v>
      </c>
      <c r="Y366">
        <v>7.7387994236858479E-2</v>
      </c>
      <c r="Z366">
        <v>7.735644022690992E-2</v>
      </c>
      <c r="AB366">
        <v>51.224902356090858</v>
      </c>
      <c r="AC366">
        <v>47.223344323311601</v>
      </c>
      <c r="AD366">
        <v>47.323419876588936</v>
      </c>
      <c r="AE366">
        <v>46.675285572603158</v>
      </c>
      <c r="AF366">
        <v>46.508462180825966</v>
      </c>
      <c r="AG366">
        <v>46.736565618333394</v>
      </c>
      <c r="AH366">
        <v>46.716853434784937</v>
      </c>
      <c r="AI366">
        <v>46.919326072250762</v>
      </c>
      <c r="AJ366">
        <v>47.003964221385601</v>
      </c>
      <c r="AK366">
        <v>46.981063346790279</v>
      </c>
      <c r="AM366" t="s">
        <v>17</v>
      </c>
      <c r="AN366" t="s">
        <v>18</v>
      </c>
      <c r="AO366">
        <v>0</v>
      </c>
      <c r="AP366">
        <v>51.224902356090858</v>
      </c>
      <c r="AS366" t="s">
        <v>17</v>
      </c>
      <c r="AT366" t="s">
        <v>18</v>
      </c>
      <c r="AU366">
        <v>0</v>
      </c>
      <c r="AV366">
        <v>51.224902356090858</v>
      </c>
      <c r="AX366">
        <v>57.007595144528878</v>
      </c>
      <c r="AY366">
        <v>62.014292809666181</v>
      </c>
      <c r="AZ366">
        <v>62.215120156548508</v>
      </c>
      <c r="BA366">
        <v>62.514992156348569</v>
      </c>
      <c r="BB366">
        <v>61.962381225453449</v>
      </c>
      <c r="BC366">
        <v>61.189873251337168</v>
      </c>
      <c r="BD366">
        <v>60.710414772547772</v>
      </c>
      <c r="BE366">
        <v>60.191765758542338</v>
      </c>
      <c r="BF366">
        <v>59.922531462556471</v>
      </c>
      <c r="BG366">
        <v>59.756980544289505</v>
      </c>
    </row>
    <row r="367" spans="1:59">
      <c r="A367" t="s">
        <v>17</v>
      </c>
      <c r="B367" t="s">
        <v>18</v>
      </c>
      <c r="C367">
        <v>0</v>
      </c>
      <c r="D367">
        <v>1</v>
      </c>
      <c r="E367">
        <v>775</v>
      </c>
      <c r="F367">
        <v>709.51957759822278</v>
      </c>
      <c r="G367">
        <v>770.76754819925134</v>
      </c>
      <c r="H367">
        <v>773.78637147359314</v>
      </c>
      <c r="I367">
        <v>777.42016366444238</v>
      </c>
      <c r="J367">
        <v>770.85287342974061</v>
      </c>
      <c r="K367">
        <v>761.51323826945702</v>
      </c>
      <c r="L367">
        <v>755.62022952353072</v>
      </c>
      <c r="M367">
        <v>749.20092752682729</v>
      </c>
      <c r="N367">
        <v>745.82071400744189</v>
      </c>
      <c r="O367">
        <v>743.78573004442103</v>
      </c>
      <c r="Q367">
        <v>6.9999528463643809E-2</v>
      </c>
      <c r="R367">
        <v>8.1718590031335497E-2</v>
      </c>
      <c r="S367">
        <v>7.6182448783047807E-2</v>
      </c>
      <c r="T367">
        <v>7.6141178142183852E-2</v>
      </c>
      <c r="U367">
        <v>7.5535625081565E-2</v>
      </c>
      <c r="V367">
        <v>7.5602939409584929E-2</v>
      </c>
      <c r="W367">
        <v>7.6017405875849473E-2</v>
      </c>
      <c r="X367">
        <v>7.5994019624616826E-2</v>
      </c>
      <c r="Y367">
        <v>7.6254303848233007E-2</v>
      </c>
      <c r="Z367">
        <v>7.6412800326905131E-2</v>
      </c>
      <c r="AB367">
        <v>43.402070617326302</v>
      </c>
      <c r="AC367">
        <v>51.433705070642745</v>
      </c>
      <c r="AD367">
        <v>47.526665624637559</v>
      </c>
      <c r="AE367">
        <v>47.561402764826376</v>
      </c>
      <c r="AF367">
        <v>46.936420942894138</v>
      </c>
      <c r="AG367">
        <v>46.768949515197917</v>
      </c>
      <c r="AH367">
        <v>46.985979053657822</v>
      </c>
      <c r="AI367">
        <v>46.963615584348538</v>
      </c>
      <c r="AJ367">
        <v>47.162673529230901</v>
      </c>
      <c r="AK367">
        <v>47.251022455638321</v>
      </c>
      <c r="AM367" t="s">
        <v>17</v>
      </c>
      <c r="AN367" t="s">
        <v>18</v>
      </c>
      <c r="AO367">
        <v>1</v>
      </c>
      <c r="AP367">
        <v>43.402070617326302</v>
      </c>
      <c r="AS367" t="s">
        <v>17</v>
      </c>
      <c r="AT367" t="s">
        <v>18</v>
      </c>
      <c r="AU367">
        <v>1</v>
      </c>
      <c r="AV367">
        <v>43.402070617326302</v>
      </c>
      <c r="AX367">
        <v>54.249634559323951</v>
      </c>
      <c r="AY367">
        <v>49.666035867599327</v>
      </c>
      <c r="AZ367">
        <v>53.953364929026442</v>
      </c>
      <c r="BA367">
        <v>54.164681134745443</v>
      </c>
      <c r="BB367">
        <v>54.419044874639766</v>
      </c>
      <c r="BC367">
        <v>53.959337654926749</v>
      </c>
      <c r="BD367">
        <v>53.30556759768443</v>
      </c>
      <c r="BE367">
        <v>52.893059764237456</v>
      </c>
      <c r="BF367">
        <v>52.443711651402488</v>
      </c>
      <c r="BG367">
        <v>52.20709829893908</v>
      </c>
    </row>
    <row r="368" spans="1:59">
      <c r="A368" t="s">
        <v>17</v>
      </c>
      <c r="B368" t="s">
        <v>18</v>
      </c>
      <c r="C368">
        <v>0</v>
      </c>
      <c r="D368">
        <v>2</v>
      </c>
      <c r="E368">
        <v>754</v>
      </c>
      <c r="F368">
        <v>786.51011857870526</v>
      </c>
      <c r="G368">
        <v>724.69501284572789</v>
      </c>
      <c r="H368">
        <v>786.40921196892089</v>
      </c>
      <c r="I368">
        <v>789.96207925105205</v>
      </c>
      <c r="J368">
        <v>793.58430209099743</v>
      </c>
      <c r="K368">
        <v>787.13836745867775</v>
      </c>
      <c r="L368">
        <v>777.86071645184973</v>
      </c>
      <c r="M368">
        <v>771.90659522805208</v>
      </c>
      <c r="N368">
        <v>765.3795419193367</v>
      </c>
      <c r="O368">
        <v>761.90248742830681</v>
      </c>
      <c r="Q368">
        <v>6.772780545787907E-2</v>
      </c>
      <c r="R368">
        <v>6.546312668906433E-2</v>
      </c>
      <c r="S368">
        <v>7.6033632427424488E-2</v>
      </c>
      <c r="T368">
        <v>7.0963365292376526E-2</v>
      </c>
      <c r="U368">
        <v>7.0897946130793713E-2</v>
      </c>
      <c r="V368">
        <v>7.0348743720683879E-2</v>
      </c>
      <c r="W368">
        <v>7.0402975070940579E-2</v>
      </c>
      <c r="X368">
        <v>7.0776687719552311E-2</v>
      </c>
      <c r="Y368">
        <v>7.0759378639979983E-2</v>
      </c>
      <c r="Z368">
        <v>7.1009339308290606E-2</v>
      </c>
      <c r="AB368">
        <v>53.929729129768276</v>
      </c>
      <c r="AC368">
        <v>47.508536887135989</v>
      </c>
      <c r="AD368">
        <v>55.874805421354445</v>
      </c>
      <c r="AE368">
        <v>51.684539845730349</v>
      </c>
      <c r="AF368">
        <v>51.685233175649692</v>
      </c>
      <c r="AG368">
        <v>51.030511212368125</v>
      </c>
      <c r="AH368">
        <v>50.847722868898323</v>
      </c>
      <c r="AI368">
        <v>51.070779874688235</v>
      </c>
      <c r="AJ368">
        <v>51.043725814697041</v>
      </c>
      <c r="AK368">
        <v>51.255521037584288</v>
      </c>
      <c r="AM368" t="s">
        <v>17</v>
      </c>
      <c r="AN368" t="s">
        <v>18</v>
      </c>
      <c r="AO368">
        <v>2</v>
      </c>
      <c r="AP368">
        <v>53.929729129768276</v>
      </c>
      <c r="AS368" t="s">
        <v>17</v>
      </c>
      <c r="AT368" t="s">
        <v>18</v>
      </c>
      <c r="AU368">
        <v>2</v>
      </c>
      <c r="AV368">
        <v>53.929729129768276</v>
      </c>
      <c r="AX368">
        <v>51.066765315240822</v>
      </c>
      <c r="AY368">
        <v>53.268604301751949</v>
      </c>
      <c r="AZ368">
        <v>49.08200284631063</v>
      </c>
      <c r="BA368">
        <v>53.261770118515059</v>
      </c>
      <c r="BB368">
        <v>53.502398022616902</v>
      </c>
      <c r="BC368">
        <v>53.747723226445807</v>
      </c>
      <c r="BD368">
        <v>53.311154219673853</v>
      </c>
      <c r="BE368">
        <v>52.68279927717731</v>
      </c>
      <c r="BF368">
        <v>52.279539713259318</v>
      </c>
      <c r="BG368">
        <v>51.837476716553432</v>
      </c>
    </row>
    <row r="369" spans="1:59">
      <c r="A369" t="s">
        <v>17</v>
      </c>
      <c r="B369" t="s">
        <v>18</v>
      </c>
      <c r="C369">
        <v>0</v>
      </c>
      <c r="D369">
        <v>3</v>
      </c>
      <c r="E369">
        <v>756</v>
      </c>
      <c r="F369">
        <v>770.77074610033856</v>
      </c>
      <c r="G369">
        <v>803.42423768231959</v>
      </c>
      <c r="H369">
        <v>744.19813952619506</v>
      </c>
      <c r="I369">
        <v>806.75984256518495</v>
      </c>
      <c r="J369">
        <v>810.77524121138435</v>
      </c>
      <c r="K369">
        <v>814.41742787007354</v>
      </c>
      <c r="L369">
        <v>808.05352741624108</v>
      </c>
      <c r="M369">
        <v>798.7667235889827</v>
      </c>
      <c r="N369">
        <v>792.72102707254737</v>
      </c>
      <c r="O369">
        <v>786.05925748344225</v>
      </c>
      <c r="Q369">
        <v>5.7817780680689775E-2</v>
      </c>
      <c r="R369">
        <v>5.8450800985180108E-2</v>
      </c>
      <c r="S369">
        <v>5.6502543110634476E-2</v>
      </c>
      <c r="T369">
        <v>6.5174949885474481E-2</v>
      </c>
      <c r="U369">
        <v>6.088387386524205E-2</v>
      </c>
      <c r="V369">
        <v>6.0805955988307112E-2</v>
      </c>
      <c r="W369">
        <v>6.0344677784379269E-2</v>
      </c>
      <c r="X369">
        <v>6.0388448945229108E-2</v>
      </c>
      <c r="Y369">
        <v>6.0703186105798008E-2</v>
      </c>
      <c r="Z369">
        <v>6.0695435642561635E-2</v>
      </c>
      <c r="AB369">
        <v>36.204686401700478</v>
      </c>
      <c r="AC369">
        <v>37.042077125510531</v>
      </c>
      <c r="AD369">
        <v>32.743634523709837</v>
      </c>
      <c r="AE369">
        <v>38.359982286714299</v>
      </c>
      <c r="AF369">
        <v>35.545187742914699</v>
      </c>
      <c r="AG369">
        <v>35.531397558836204</v>
      </c>
      <c r="AH369">
        <v>35.085230351137362</v>
      </c>
      <c r="AI369">
        <v>34.944805291765299</v>
      </c>
      <c r="AJ369">
        <v>35.080542714762281</v>
      </c>
      <c r="AK369">
        <v>35.049231832690907</v>
      </c>
      <c r="AM369" t="s">
        <v>17</v>
      </c>
      <c r="AN369" t="s">
        <v>18</v>
      </c>
      <c r="AO369">
        <v>3</v>
      </c>
      <c r="AP369">
        <v>36.204686401700478</v>
      </c>
      <c r="AS369" t="s">
        <v>17</v>
      </c>
      <c r="AT369" t="s">
        <v>18</v>
      </c>
      <c r="AU369">
        <v>3</v>
      </c>
      <c r="AV369">
        <v>36.204686401700478</v>
      </c>
      <c r="AX369">
        <v>43.71024219460147</v>
      </c>
      <c r="AY369">
        <v>44.564253953120996</v>
      </c>
      <c r="AZ369">
        <v>46.452206367866729</v>
      </c>
      <c r="BA369">
        <v>43.027884814102912</v>
      </c>
      <c r="BB369">
        <v>46.645063639421672</v>
      </c>
      <c r="BC369">
        <v>46.877225077693168</v>
      </c>
      <c r="BD369">
        <v>47.087808227123396</v>
      </c>
      <c r="BE369">
        <v>46.719861626409966</v>
      </c>
      <c r="BF369">
        <v>46.182919239500954</v>
      </c>
      <c r="BG369">
        <v>45.833370484251688</v>
      </c>
    </row>
    <row r="370" spans="1:59">
      <c r="A370" t="s">
        <v>17</v>
      </c>
      <c r="B370" t="s">
        <v>18</v>
      </c>
      <c r="C370">
        <v>0</v>
      </c>
      <c r="D370">
        <v>4</v>
      </c>
      <c r="E370">
        <v>764</v>
      </c>
      <c r="F370">
        <v>763.99886366476551</v>
      </c>
      <c r="G370">
        <v>777.50346519322295</v>
      </c>
      <c r="H370">
        <v>809.87619633759834</v>
      </c>
      <c r="I370">
        <v>753.30907372829324</v>
      </c>
      <c r="J370">
        <v>816.08804064072922</v>
      </c>
      <c r="K370">
        <v>820.437554267785</v>
      </c>
      <c r="L370">
        <v>824.09420871360055</v>
      </c>
      <c r="M370">
        <v>817.84284341984085</v>
      </c>
      <c r="N370">
        <v>808.63075331636605</v>
      </c>
      <c r="O370">
        <v>802.55686732640515</v>
      </c>
      <c r="Q370">
        <v>5.063500332688211E-2</v>
      </c>
      <c r="R370">
        <v>4.9751904473405439E-2</v>
      </c>
      <c r="S370">
        <v>5.0205247261316047E-2</v>
      </c>
      <c r="T370">
        <v>4.8688897468260231E-2</v>
      </c>
      <c r="U370">
        <v>5.5924414314179653E-2</v>
      </c>
      <c r="V370">
        <v>5.2272235064345744E-2</v>
      </c>
      <c r="W370">
        <v>5.2186082661901903E-2</v>
      </c>
      <c r="X370">
        <v>5.1789032344604372E-2</v>
      </c>
      <c r="Y370">
        <v>5.1832832296885255E-2</v>
      </c>
      <c r="Z370">
        <v>5.2094197201121538E-2</v>
      </c>
      <c r="AB370">
        <v>40.691899231521859</v>
      </c>
      <c r="AC370">
        <v>41.475177501417903</v>
      </c>
      <c r="AD370">
        <v>42.433323590729401</v>
      </c>
      <c r="AE370">
        <v>37.86326040267457</v>
      </c>
      <c r="AF370">
        <v>43.970354977913324</v>
      </c>
      <c r="AG370">
        <v>40.781258396788076</v>
      </c>
      <c r="AH370">
        <v>40.739605927593814</v>
      </c>
      <c r="AI370">
        <v>40.255416298896094</v>
      </c>
      <c r="AJ370">
        <v>40.116919325667887</v>
      </c>
      <c r="AK370">
        <v>40.280169683415174</v>
      </c>
      <c r="AM370" t="s">
        <v>17</v>
      </c>
      <c r="AN370" t="s">
        <v>18</v>
      </c>
      <c r="AO370">
        <v>4</v>
      </c>
      <c r="AP370">
        <v>40.691899231521859</v>
      </c>
      <c r="AS370" t="s">
        <v>17</v>
      </c>
      <c r="AT370" t="s">
        <v>18</v>
      </c>
      <c r="AU370">
        <v>4</v>
      </c>
      <c r="AV370">
        <v>40.691899231521859</v>
      </c>
      <c r="AX370">
        <v>38.685142541737932</v>
      </c>
      <c r="AY370">
        <v>38.68508500339955</v>
      </c>
      <c r="AZ370">
        <v>39.368890546721211</v>
      </c>
      <c r="BA370">
        <v>41.008083895916918</v>
      </c>
      <c r="BB370">
        <v>38.143807454402605</v>
      </c>
      <c r="BC370">
        <v>41.322620652872025</v>
      </c>
      <c r="BD370">
        <v>41.542858289848311</v>
      </c>
      <c r="BE370">
        <v>41.728012999877443</v>
      </c>
      <c r="BF370">
        <v>41.411475097430369</v>
      </c>
      <c r="BG370">
        <v>40.945020884393379</v>
      </c>
    </row>
    <row r="371" spans="1:59">
      <c r="A371" t="s">
        <v>17</v>
      </c>
      <c r="B371" t="s">
        <v>18</v>
      </c>
      <c r="C371">
        <v>5</v>
      </c>
      <c r="D371">
        <v>5</v>
      </c>
      <c r="E371">
        <v>776</v>
      </c>
      <c r="F371">
        <v>775.24691980669456</v>
      </c>
      <c r="G371">
        <v>776.47230827566386</v>
      </c>
      <c r="H371">
        <v>789.024765842428</v>
      </c>
      <c r="I371">
        <v>821.53026604097101</v>
      </c>
      <c r="J371">
        <v>766.86980833856933</v>
      </c>
      <c r="K371">
        <v>830.17487459760116</v>
      </c>
      <c r="L371">
        <v>834.91578797073589</v>
      </c>
      <c r="M371">
        <v>838.64422460778439</v>
      </c>
      <c r="N371">
        <v>832.4623735618635</v>
      </c>
      <c r="O371">
        <v>823.27721154236735</v>
      </c>
      <c r="Q371">
        <v>4.4161271870896461E-2</v>
      </c>
      <c r="R371">
        <v>4.5807403191724085E-2</v>
      </c>
      <c r="S371">
        <v>4.5072009211060651E-2</v>
      </c>
      <c r="T371">
        <v>4.5702018074795653E-2</v>
      </c>
      <c r="U371">
        <v>4.4221268091173632E-2</v>
      </c>
      <c r="V371">
        <v>5.0484322712886977E-2</v>
      </c>
      <c r="W371">
        <v>4.7256761643088938E-2</v>
      </c>
      <c r="X371">
        <v>4.7197118443118989E-2</v>
      </c>
      <c r="Y371">
        <v>4.6844799631331764E-2</v>
      </c>
      <c r="Z371">
        <v>4.6900309004060489E-2</v>
      </c>
      <c r="AB371">
        <v>29.357827813460695</v>
      </c>
      <c r="AC371">
        <v>29.396445812282387</v>
      </c>
      <c r="AD371">
        <v>29.865851104131441</v>
      </c>
      <c r="AE371">
        <v>30.580618376714892</v>
      </c>
      <c r="AF371">
        <v>27.375589824921704</v>
      </c>
      <c r="AG371">
        <v>31.698677879569349</v>
      </c>
      <c r="AH371">
        <v>29.433274302593805</v>
      </c>
      <c r="AI371">
        <v>29.393165855359999</v>
      </c>
      <c r="AJ371">
        <v>29.046741439830598</v>
      </c>
      <c r="AK371">
        <v>28.941857428889321</v>
      </c>
      <c r="AM371" t="s">
        <v>17</v>
      </c>
      <c r="AN371" t="s">
        <v>18</v>
      </c>
      <c r="AO371">
        <v>5</v>
      </c>
      <c r="AP371">
        <v>29.357827813460695</v>
      </c>
      <c r="AS371" t="s">
        <v>17</v>
      </c>
      <c r="AT371" t="s">
        <v>18</v>
      </c>
      <c r="AU371">
        <v>5</v>
      </c>
      <c r="AV371">
        <v>29.357827813460695</v>
      </c>
      <c r="AX371">
        <v>34.269146971815651</v>
      </c>
      <c r="AY371">
        <v>34.235889992658507</v>
      </c>
      <c r="AZ371">
        <v>34.290004705984117</v>
      </c>
      <c r="BA371">
        <v>34.844337197237884</v>
      </c>
      <c r="BB371">
        <v>36.279821428805221</v>
      </c>
      <c r="BC371">
        <v>33.865946095621823</v>
      </c>
      <c r="BD371">
        <v>36.661578337492038</v>
      </c>
      <c r="BE371">
        <v>36.870943101879412</v>
      </c>
      <c r="BF371">
        <v>37.035595605861523</v>
      </c>
      <c r="BG371">
        <v>36.762597201157227</v>
      </c>
    </row>
    <row r="372" spans="1:59">
      <c r="A372" t="s">
        <v>17</v>
      </c>
      <c r="B372" t="s">
        <v>18</v>
      </c>
      <c r="C372">
        <v>5</v>
      </c>
      <c r="D372">
        <v>6</v>
      </c>
      <c r="E372">
        <v>725</v>
      </c>
      <c r="F372">
        <v>788.08760231133385</v>
      </c>
      <c r="G372">
        <v>788.39973504371926</v>
      </c>
      <c r="H372">
        <v>790.70639873419975</v>
      </c>
      <c r="I372">
        <v>802.51597844868263</v>
      </c>
      <c r="J372">
        <v>835.26865923898958</v>
      </c>
      <c r="K372">
        <v>782.05575611600182</v>
      </c>
      <c r="L372">
        <v>845.96378704522078</v>
      </c>
      <c r="M372">
        <v>851.07092612736687</v>
      </c>
      <c r="N372">
        <v>854.87365182421843</v>
      </c>
      <c r="O372">
        <v>848.7405974719569</v>
      </c>
      <c r="Q372">
        <v>4.4347065402707324E-2</v>
      </c>
      <c r="R372">
        <v>4.2162664259024069E-2</v>
      </c>
      <c r="S372">
        <v>4.3606479792375412E-2</v>
      </c>
      <c r="T372">
        <v>4.292467832251004E-2</v>
      </c>
      <c r="U372">
        <v>4.3595654587122064E-2</v>
      </c>
      <c r="V372">
        <v>4.2115185403168505E-2</v>
      </c>
      <c r="W372">
        <v>4.7695437033062393E-2</v>
      </c>
      <c r="X372">
        <v>4.4662682140095042E-2</v>
      </c>
      <c r="Y372">
        <v>4.45858302904273E-2</v>
      </c>
      <c r="Z372">
        <v>4.4270617903242507E-2</v>
      </c>
      <c r="AB372">
        <v>27.39669222692271</v>
      </c>
      <c r="AC372">
        <v>25.20009409966779</v>
      </c>
      <c r="AD372">
        <v>25.250196355985427</v>
      </c>
      <c r="AE372">
        <v>25.558298374196259</v>
      </c>
      <c r="AF372">
        <v>26.156081278882681</v>
      </c>
      <c r="AG372">
        <v>23.557111448302006</v>
      </c>
      <c r="AH372">
        <v>27.106217266401703</v>
      </c>
      <c r="AI372">
        <v>25.193246190882263</v>
      </c>
      <c r="AJ372">
        <v>25.147444548092679</v>
      </c>
      <c r="AK372">
        <v>24.861759817918802</v>
      </c>
      <c r="AM372" t="s">
        <v>17</v>
      </c>
      <c r="AN372" t="s">
        <v>18</v>
      </c>
      <c r="AO372">
        <v>6</v>
      </c>
      <c r="AP372">
        <v>27.39669222692271</v>
      </c>
      <c r="AS372" t="s">
        <v>17</v>
      </c>
      <c r="AT372" t="s">
        <v>18</v>
      </c>
      <c r="AU372">
        <v>6</v>
      </c>
      <c r="AV372">
        <v>27.39669222692271</v>
      </c>
      <c r="AX372">
        <v>32.151622416962809</v>
      </c>
      <c r="AY372">
        <v>34.949372442763519</v>
      </c>
      <c r="AZ372">
        <v>34.963214613460941</v>
      </c>
      <c r="BA372">
        <v>35.065508379004733</v>
      </c>
      <c r="BB372">
        <v>35.589228582981391</v>
      </c>
      <c r="BC372">
        <v>37.04171386010313</v>
      </c>
      <c r="BD372">
        <v>34.681877765040063</v>
      </c>
      <c r="BE372">
        <v>37.516011392416374</v>
      </c>
      <c r="BF372">
        <v>37.742498023313033</v>
      </c>
      <c r="BG372">
        <v>37.911137748499861</v>
      </c>
    </row>
    <row r="373" spans="1:59">
      <c r="A373" t="s">
        <v>17</v>
      </c>
      <c r="B373" t="s">
        <v>18</v>
      </c>
      <c r="C373">
        <v>5</v>
      </c>
      <c r="D373">
        <v>7</v>
      </c>
      <c r="E373">
        <v>748</v>
      </c>
      <c r="F373">
        <v>736.4827576530372</v>
      </c>
      <c r="G373">
        <v>799.48813064388855</v>
      </c>
      <c r="H373">
        <v>800.84035155221227</v>
      </c>
      <c r="I373">
        <v>804.28939077596783</v>
      </c>
      <c r="J373">
        <v>815.32530091728881</v>
      </c>
      <c r="K373">
        <v>848.29738866130538</v>
      </c>
      <c r="L373">
        <v>796.55638594528136</v>
      </c>
      <c r="M373">
        <v>861.15990208647668</v>
      </c>
      <c r="N373">
        <v>866.64086459793464</v>
      </c>
      <c r="O373">
        <v>870.52254826991714</v>
      </c>
      <c r="Q373">
        <v>3.9662673749747843E-2</v>
      </c>
      <c r="R373">
        <v>4.2162079778572968E-2</v>
      </c>
      <c r="S373">
        <v>4.0179986138958644E-2</v>
      </c>
      <c r="T373">
        <v>4.1605202028505879E-2</v>
      </c>
      <c r="U373">
        <v>4.0839580291188352E-2</v>
      </c>
      <c r="V373">
        <v>4.1508598015766868E-2</v>
      </c>
      <c r="W373">
        <v>4.0173229586287974E-2</v>
      </c>
      <c r="X373">
        <v>4.5469944193935359E-2</v>
      </c>
      <c r="Y373">
        <v>4.2620226554377874E-2</v>
      </c>
      <c r="Z373">
        <v>4.2539846405838543E-2</v>
      </c>
      <c r="AB373">
        <v>23.764212424393495</v>
      </c>
      <c r="AC373">
        <v>26.088273230757181</v>
      </c>
      <c r="AD373">
        <v>24.066325693126277</v>
      </c>
      <c r="AE373">
        <v>24.090474731045958</v>
      </c>
      <c r="AF373">
        <v>24.3175076233772</v>
      </c>
      <c r="AG373">
        <v>24.892035646721933</v>
      </c>
      <c r="AH373">
        <v>22.513534964517504</v>
      </c>
      <c r="AI373">
        <v>25.780622450548748</v>
      </c>
      <c r="AJ373">
        <v>23.980041130575898</v>
      </c>
      <c r="AK373">
        <v>23.927091985294506</v>
      </c>
      <c r="AM373" t="s">
        <v>17</v>
      </c>
      <c r="AN373" t="s">
        <v>18</v>
      </c>
      <c r="AO373">
        <v>7</v>
      </c>
      <c r="AP373">
        <v>23.764212424393495</v>
      </c>
      <c r="AS373" t="s">
        <v>17</v>
      </c>
      <c r="AT373" t="s">
        <v>18</v>
      </c>
      <c r="AU373">
        <v>7</v>
      </c>
      <c r="AV373">
        <v>23.764212424393495</v>
      </c>
      <c r="AX373">
        <v>29.667679964811388</v>
      </c>
      <c r="AY373">
        <v>29.210875339107019</v>
      </c>
      <c r="AZ373">
        <v>31.709836892524333</v>
      </c>
      <c r="BA373">
        <v>31.763469589248764</v>
      </c>
      <c r="BB373">
        <v>31.900267706730663</v>
      </c>
      <c r="BC373">
        <v>32.337981410197415</v>
      </c>
      <c r="BD373">
        <v>33.645742569236397</v>
      </c>
      <c r="BE373">
        <v>31.593556059025921</v>
      </c>
      <c r="BF373">
        <v>34.155904242820718</v>
      </c>
      <c r="BG373">
        <v>34.373293870747275</v>
      </c>
    </row>
    <row r="374" spans="1:59">
      <c r="A374" t="s">
        <v>17</v>
      </c>
      <c r="B374" t="s">
        <v>18</v>
      </c>
      <c r="C374">
        <v>5</v>
      </c>
      <c r="D374">
        <v>8</v>
      </c>
      <c r="E374">
        <v>766</v>
      </c>
      <c r="F374">
        <v>757.21098412398089</v>
      </c>
      <c r="G374">
        <v>745.93636639519696</v>
      </c>
      <c r="H374">
        <v>808.64061621294229</v>
      </c>
      <c r="I374">
        <v>810.98436906138545</v>
      </c>
      <c r="J374">
        <v>815.38195725520723</v>
      </c>
      <c r="K374">
        <v>825.64713425640252</v>
      </c>
      <c r="L374">
        <v>858.64930018466214</v>
      </c>
      <c r="M374">
        <v>808.45352362343669</v>
      </c>
      <c r="N374">
        <v>873.69886690223677</v>
      </c>
      <c r="O374">
        <v>879.49428336103767</v>
      </c>
      <c r="Q374">
        <v>3.6976279346498601E-2</v>
      </c>
      <c r="R374">
        <v>3.7391257780283974E-2</v>
      </c>
      <c r="S374">
        <v>3.9618320322411367E-2</v>
      </c>
      <c r="T374">
        <v>3.7823444232665683E-2</v>
      </c>
      <c r="U374">
        <v>3.9004032065717967E-2</v>
      </c>
      <c r="V374">
        <v>3.8220090280193207E-2</v>
      </c>
      <c r="W374">
        <v>3.8735782204603088E-2</v>
      </c>
      <c r="X374">
        <v>3.7587216440585984E-2</v>
      </c>
      <c r="Y374">
        <v>4.2604528982438279E-2</v>
      </c>
      <c r="Z374">
        <v>3.9927125162621722E-2</v>
      </c>
      <c r="AB374">
        <v>25.282590351920579</v>
      </c>
      <c r="AC374">
        <v>25.2475029959894</v>
      </c>
      <c r="AD374">
        <v>27.650747608677147</v>
      </c>
      <c r="AE374">
        <v>25.546060568171011</v>
      </c>
      <c r="AF374">
        <v>25.572445980537115</v>
      </c>
      <c r="AG374">
        <v>25.753335553375535</v>
      </c>
      <c r="AH374">
        <v>26.373744439754052</v>
      </c>
      <c r="AI374">
        <v>23.940867293400448</v>
      </c>
      <c r="AJ374">
        <v>27.309476975684483</v>
      </c>
      <c r="AK374">
        <v>25.417853985699786</v>
      </c>
      <c r="AM374" t="s">
        <v>17</v>
      </c>
      <c r="AN374" t="s">
        <v>18</v>
      </c>
      <c r="AO374">
        <v>8</v>
      </c>
      <c r="AP374">
        <v>25.282590351920579</v>
      </c>
      <c r="AS374" t="s">
        <v>17</v>
      </c>
      <c r="AT374" t="s">
        <v>18</v>
      </c>
      <c r="AU374">
        <v>8</v>
      </c>
      <c r="AV374">
        <v>25.282590351920579</v>
      </c>
      <c r="AX374">
        <v>28.32382997941793</v>
      </c>
      <c r="AY374">
        <v>27.998844873205435</v>
      </c>
      <c r="AZ374">
        <v>27.581951458540935</v>
      </c>
      <c r="BA374">
        <v>29.900521316014519</v>
      </c>
      <c r="BB374">
        <v>29.987184576057707</v>
      </c>
      <c r="BC374">
        <v>30.149791025563324</v>
      </c>
      <c r="BD374">
        <v>30.529359077900775</v>
      </c>
      <c r="BE374">
        <v>31.749656384303602</v>
      </c>
      <c r="BF374">
        <v>29.893603328161301</v>
      </c>
      <c r="BG374">
        <v>32.306133367296411</v>
      </c>
    </row>
    <row r="375" spans="1:59">
      <c r="A375" t="s">
        <v>17</v>
      </c>
      <c r="B375" t="s">
        <v>18</v>
      </c>
      <c r="C375">
        <v>5</v>
      </c>
      <c r="D375">
        <v>9</v>
      </c>
      <c r="E375">
        <v>720</v>
      </c>
      <c r="F375">
        <v>776.50374456114821</v>
      </c>
      <c r="G375">
        <v>768.85190518352965</v>
      </c>
      <c r="H375">
        <v>757.82203178564203</v>
      </c>
      <c r="I375">
        <v>820.43218358282002</v>
      </c>
      <c r="J375">
        <v>823.75357152502215</v>
      </c>
      <c r="K375">
        <v>829.05744618993822</v>
      </c>
      <c r="L375">
        <v>838.67781147505025</v>
      </c>
      <c r="M375">
        <v>871.79051754188879</v>
      </c>
      <c r="N375">
        <v>822.94932181897127</v>
      </c>
      <c r="O375">
        <v>888.9284764550855</v>
      </c>
      <c r="Q375">
        <v>3.7181015067662707E-2</v>
      </c>
      <c r="R375">
        <v>3.5731421068356084E-2</v>
      </c>
      <c r="S375">
        <v>3.6140372877724349E-2</v>
      </c>
      <c r="T375">
        <v>3.8301445055406808E-2</v>
      </c>
      <c r="U375">
        <v>3.6660304932711489E-2</v>
      </c>
      <c r="V375">
        <v>3.7765044178227132E-2</v>
      </c>
      <c r="W375">
        <v>3.7006853601507947E-2</v>
      </c>
      <c r="X375">
        <v>3.7537812605132746E-2</v>
      </c>
      <c r="Y375">
        <v>3.6455292861006891E-2</v>
      </c>
      <c r="Z375">
        <v>4.1172169668879294E-2</v>
      </c>
      <c r="AB375">
        <v>23.713570213077698</v>
      </c>
      <c r="AC375">
        <v>21.768264563099635</v>
      </c>
      <c r="AD375">
        <v>21.700584542813612</v>
      </c>
      <c r="AE375">
        <v>23.747902621012631</v>
      </c>
      <c r="AF375">
        <v>21.995420845335133</v>
      </c>
      <c r="AG375">
        <v>22.018473748715898</v>
      </c>
      <c r="AH375">
        <v>22.136692380695852</v>
      </c>
      <c r="AI375">
        <v>22.706244776150541</v>
      </c>
      <c r="AJ375">
        <v>20.638969488935352</v>
      </c>
      <c r="AK375">
        <v>23.522929588063665</v>
      </c>
      <c r="AM375" t="s">
        <v>17</v>
      </c>
      <c r="AN375" t="s">
        <v>18</v>
      </c>
      <c r="AO375">
        <v>9</v>
      </c>
      <c r="AP375">
        <v>23.713570213077698</v>
      </c>
      <c r="AS375" t="s">
        <v>17</v>
      </c>
      <c r="AT375" t="s">
        <v>18</v>
      </c>
      <c r="AU375">
        <v>9</v>
      </c>
      <c r="AV375">
        <v>23.713570213077698</v>
      </c>
      <c r="AX375">
        <v>26.770330848717148</v>
      </c>
      <c r="AY375">
        <v>28.871197426624565</v>
      </c>
      <c r="AZ375">
        <v>28.586694271429995</v>
      </c>
      <c r="BA375">
        <v>28.176592382428723</v>
      </c>
      <c r="BB375">
        <v>30.504501379788248</v>
      </c>
      <c r="BC375">
        <v>30.627993954912817</v>
      </c>
      <c r="BD375">
        <v>30.825197398746056</v>
      </c>
      <c r="BE375">
        <v>31.182892345368227</v>
      </c>
      <c r="BF375">
        <v>32.414056368570435</v>
      </c>
      <c r="BG375">
        <v>30.598091134473975</v>
      </c>
    </row>
    <row r="376" spans="1:59">
      <c r="A376" t="s">
        <v>17</v>
      </c>
      <c r="B376" t="s">
        <v>18</v>
      </c>
      <c r="C376">
        <v>10</v>
      </c>
      <c r="D376">
        <v>10</v>
      </c>
      <c r="E376">
        <v>826</v>
      </c>
      <c r="F376">
        <v>744.30723562093453</v>
      </c>
      <c r="G376">
        <v>801.25982720373474</v>
      </c>
      <c r="H376">
        <v>794.89806359739248</v>
      </c>
      <c r="I376">
        <v>784.21505023148643</v>
      </c>
      <c r="J376">
        <v>847.47829505572349</v>
      </c>
      <c r="K376">
        <v>852.07509579914336</v>
      </c>
      <c r="L376">
        <v>858.56824730488518</v>
      </c>
      <c r="M376">
        <v>867.45471583280494</v>
      </c>
      <c r="N376">
        <v>901.09764447706152</v>
      </c>
      <c r="O376">
        <v>853.48083645356689</v>
      </c>
      <c r="Q376">
        <v>4.4625160320737066E-2</v>
      </c>
      <c r="R376">
        <v>5.1342925248029261E-2</v>
      </c>
      <c r="S376">
        <v>4.9213889206110743E-2</v>
      </c>
      <c r="T376">
        <v>4.9859780034240062E-2</v>
      </c>
      <c r="U376">
        <v>5.2684415074539942E-2</v>
      </c>
      <c r="V376">
        <v>5.0371422203344125E-2</v>
      </c>
      <c r="W376">
        <v>5.1612213360268736E-2</v>
      </c>
      <c r="X376">
        <v>5.053250432162678E-2</v>
      </c>
      <c r="Y376">
        <v>5.123021444581017E-2</v>
      </c>
      <c r="Z376">
        <v>4.983886893686721E-2</v>
      </c>
      <c r="AB376">
        <v>14.78202699487265</v>
      </c>
      <c r="AC376">
        <v>17.646990227472855</v>
      </c>
      <c r="AD376">
        <v>16.243971328544507</v>
      </c>
      <c r="AE376">
        <v>16.14849345512124</v>
      </c>
      <c r="AF376">
        <v>17.666201543343234</v>
      </c>
      <c r="AG376">
        <v>16.411155594002409</v>
      </c>
      <c r="AH376">
        <v>16.423824469829196</v>
      </c>
      <c r="AI376">
        <v>16.481771134581496</v>
      </c>
      <c r="AJ376">
        <v>16.933409184045438</v>
      </c>
      <c r="AK376">
        <v>15.420178399345255</v>
      </c>
      <c r="AM376" t="s">
        <v>17</v>
      </c>
      <c r="AN376" t="s">
        <v>18</v>
      </c>
      <c r="AO376">
        <v>10</v>
      </c>
      <c r="AP376">
        <v>14.78202699487265</v>
      </c>
      <c r="AS376" t="s">
        <v>17</v>
      </c>
      <c r="AT376" t="s">
        <v>18</v>
      </c>
      <c r="AU376">
        <v>10</v>
      </c>
      <c r="AV376">
        <v>14.78202699487265</v>
      </c>
      <c r="AX376">
        <v>36.860382424928815</v>
      </c>
      <c r="AY376">
        <v>33.214829717468824</v>
      </c>
      <c r="AZ376">
        <v>35.756348247532742</v>
      </c>
      <c r="BA376">
        <v>35.472453526677086</v>
      </c>
      <c r="BB376">
        <v>34.995722342514952</v>
      </c>
      <c r="BC376">
        <v>37.818854785206568</v>
      </c>
      <c r="BD376">
        <v>38.023987755344166</v>
      </c>
      <c r="BE376">
        <v>38.313745682274728</v>
      </c>
      <c r="BF376">
        <v>38.710305765018333</v>
      </c>
      <c r="BG376">
        <v>40.211626849427404</v>
      </c>
    </row>
    <row r="377" spans="1:59">
      <c r="A377" t="s">
        <v>17</v>
      </c>
      <c r="B377" t="s">
        <v>18</v>
      </c>
      <c r="C377">
        <v>10</v>
      </c>
      <c r="D377">
        <v>11</v>
      </c>
      <c r="E377">
        <v>891</v>
      </c>
      <c r="F377">
        <v>843.41097576242282</v>
      </c>
      <c r="G377">
        <v>762.30356851125714</v>
      </c>
      <c r="H377">
        <v>819.17397803318886</v>
      </c>
      <c r="I377">
        <v>814.1784542373274</v>
      </c>
      <c r="J377">
        <v>803.89151727472893</v>
      </c>
      <c r="K377">
        <v>867.35679642668777</v>
      </c>
      <c r="L377">
        <v>873.18653812471894</v>
      </c>
      <c r="M377">
        <v>880.79272543840545</v>
      </c>
      <c r="N377">
        <v>888.91338690102521</v>
      </c>
      <c r="O377">
        <v>922.78224461237062</v>
      </c>
      <c r="Q377">
        <v>4.2987852821339607E-2</v>
      </c>
      <c r="R377">
        <v>4.378862576889473E-2</v>
      </c>
      <c r="S377">
        <v>5.0160498064289016E-2</v>
      </c>
      <c r="T377">
        <v>4.8171937356264925E-2</v>
      </c>
      <c r="U377">
        <v>4.8664528790430053E-2</v>
      </c>
      <c r="V377">
        <v>5.1466850118165777E-2</v>
      </c>
      <c r="W377">
        <v>4.9246581644169E-2</v>
      </c>
      <c r="X377">
        <v>5.0365788633372939E-2</v>
      </c>
      <c r="Y377">
        <v>4.9304633130753742E-2</v>
      </c>
      <c r="Z377">
        <v>5.0017653328401517E-2</v>
      </c>
      <c r="AB377">
        <v>22.44664636761981</v>
      </c>
      <c r="AC377">
        <v>21.401606374674103</v>
      </c>
      <c r="AD377">
        <v>25.469338993655988</v>
      </c>
      <c r="AE377">
        <v>23.515538962313183</v>
      </c>
      <c r="AF377">
        <v>23.346185160940763</v>
      </c>
      <c r="AG377">
        <v>25.526190979895976</v>
      </c>
      <c r="AH377">
        <v>23.785132292795055</v>
      </c>
      <c r="AI377">
        <v>23.804140860966594</v>
      </c>
      <c r="AJ377">
        <v>23.839796544634048</v>
      </c>
      <c r="AK377">
        <v>24.526779580077445</v>
      </c>
      <c r="AM377" t="s">
        <v>17</v>
      </c>
      <c r="AN377" t="s">
        <v>18</v>
      </c>
      <c r="AO377">
        <v>11</v>
      </c>
      <c r="AP377">
        <v>22.44664636761981</v>
      </c>
      <c r="AS377" t="s">
        <v>17</v>
      </c>
      <c r="AT377" t="s">
        <v>18</v>
      </c>
      <c r="AU377">
        <v>11</v>
      </c>
      <c r="AV377">
        <v>22.44664636761981</v>
      </c>
      <c r="AX377">
        <v>38.302176863813592</v>
      </c>
      <c r="AY377">
        <v>36.256426893977462</v>
      </c>
      <c r="AZ377">
        <v>32.769793608343896</v>
      </c>
      <c r="BA377">
        <v>35.214530402762009</v>
      </c>
      <c r="BB377">
        <v>34.999783561060013</v>
      </c>
      <c r="BC377">
        <v>34.557570228929436</v>
      </c>
      <c r="BD377">
        <v>37.285806308379073</v>
      </c>
      <c r="BE377">
        <v>37.536414386480466</v>
      </c>
      <c r="BF377">
        <v>37.863388047252762</v>
      </c>
      <c r="BG377">
        <v>38.212477847019784</v>
      </c>
    </row>
    <row r="378" spans="1:59">
      <c r="A378" t="s">
        <v>17</v>
      </c>
      <c r="B378" t="s">
        <v>18</v>
      </c>
      <c r="C378">
        <v>10</v>
      </c>
      <c r="D378">
        <v>12</v>
      </c>
      <c r="E378">
        <v>923</v>
      </c>
      <c r="F378">
        <v>906.31131856561342</v>
      </c>
      <c r="G378">
        <v>859.44350835248542</v>
      </c>
      <c r="H378">
        <v>779.05694526531045</v>
      </c>
      <c r="I378">
        <v>835.80003904154387</v>
      </c>
      <c r="J378">
        <v>832.11784231035506</v>
      </c>
      <c r="K378">
        <v>822.32433429782577</v>
      </c>
      <c r="L378">
        <v>885.86853244413999</v>
      </c>
      <c r="M378">
        <v>892.90967442858835</v>
      </c>
      <c r="N378">
        <v>901.5905844171682</v>
      </c>
      <c r="O378">
        <v>908.97646759309907</v>
      </c>
      <c r="Q378">
        <v>4.189892849186428E-2</v>
      </c>
      <c r="R378">
        <v>4.2115866318910261E-2</v>
      </c>
      <c r="S378">
        <v>4.2909597390595244E-2</v>
      </c>
      <c r="T378">
        <v>4.9033662207078034E-2</v>
      </c>
      <c r="U378">
        <v>4.7147974142637029E-2</v>
      </c>
      <c r="V378">
        <v>4.7669032751063017E-2</v>
      </c>
      <c r="W378">
        <v>5.0265195304435642E-2</v>
      </c>
      <c r="X378">
        <v>4.819063041065736E-2</v>
      </c>
      <c r="Y378">
        <v>4.922314283094896E-2</v>
      </c>
      <c r="Z378">
        <v>4.8160333805717305E-2</v>
      </c>
      <c r="AB378">
        <v>24.626322156123905</v>
      </c>
      <c r="AC378">
        <v>23.777083400558585</v>
      </c>
      <c r="AD378">
        <v>22.725350135711409</v>
      </c>
      <c r="AE378">
        <v>26.8926046414017</v>
      </c>
      <c r="AF378">
        <v>24.91761991395283</v>
      </c>
      <c r="AG378">
        <v>24.719318185489847</v>
      </c>
      <c r="AH378">
        <v>26.940671430423183</v>
      </c>
      <c r="AI378">
        <v>25.172484985522665</v>
      </c>
      <c r="AJ378">
        <v>25.186709060017112</v>
      </c>
      <c r="AK378">
        <v>25.16911791920074</v>
      </c>
      <c r="AM378" t="s">
        <v>17</v>
      </c>
      <c r="AN378" t="s">
        <v>18</v>
      </c>
      <c r="AO378">
        <v>12</v>
      </c>
      <c r="AP378">
        <v>24.626322156123905</v>
      </c>
      <c r="AS378" t="s">
        <v>17</v>
      </c>
      <c r="AT378" t="s">
        <v>18</v>
      </c>
      <c r="AU378">
        <v>12</v>
      </c>
      <c r="AV378">
        <v>24.626322156123905</v>
      </c>
      <c r="AX378">
        <v>38.672710997990734</v>
      </c>
      <c r="AY378">
        <v>37.973473127947862</v>
      </c>
      <c r="AZ378">
        <v>36.009762099257749</v>
      </c>
      <c r="BA378">
        <v>32.641651240761469</v>
      </c>
      <c r="BB378">
        <v>35.01912606929902</v>
      </c>
      <c r="BC378">
        <v>34.864845971765966</v>
      </c>
      <c r="BD378">
        <v>34.454508479864501</v>
      </c>
      <c r="BE378">
        <v>37.116942294069773</v>
      </c>
      <c r="BF378">
        <v>37.411958598577236</v>
      </c>
      <c r="BG378">
        <v>37.775679425433054</v>
      </c>
    </row>
    <row r="379" spans="1:59">
      <c r="A379" t="s">
        <v>17</v>
      </c>
      <c r="B379" t="s">
        <v>18</v>
      </c>
      <c r="C379">
        <v>10</v>
      </c>
      <c r="D379">
        <v>13</v>
      </c>
      <c r="E379">
        <v>854</v>
      </c>
      <c r="F379">
        <v>927.12443786594122</v>
      </c>
      <c r="G379">
        <v>909.79453654583688</v>
      </c>
      <c r="H379">
        <v>864.16752500374878</v>
      </c>
      <c r="I379">
        <v>785.35519356681596</v>
      </c>
      <c r="J379">
        <v>841.3186939820614</v>
      </c>
      <c r="K379">
        <v>839.0077844338291</v>
      </c>
      <c r="L379">
        <v>829.7074684405103</v>
      </c>
      <c r="M379">
        <v>892.59727925482559</v>
      </c>
      <c r="N379">
        <v>900.68627520471182</v>
      </c>
      <c r="O379">
        <v>910.28421168271598</v>
      </c>
      <c r="Q379">
        <v>4.5396501541198418E-2</v>
      </c>
      <c r="R379">
        <v>4.0517373376003252E-2</v>
      </c>
      <c r="S379">
        <v>4.0825163732784629E-2</v>
      </c>
      <c r="T379">
        <v>4.1424108075722672E-2</v>
      </c>
      <c r="U379">
        <v>4.7217921851312246E-2</v>
      </c>
      <c r="V379">
        <v>4.5568748480950792E-2</v>
      </c>
      <c r="W379">
        <v>4.5848424765967621E-2</v>
      </c>
      <c r="X379">
        <v>4.8365145335448445E-2</v>
      </c>
      <c r="Y379">
        <v>4.6408227756530744E-2</v>
      </c>
      <c r="Z379">
        <v>4.7344815704792216E-2</v>
      </c>
      <c r="AB379">
        <v>40.302755942510267</v>
      </c>
      <c r="AC379">
        <v>36.48879934785549</v>
      </c>
      <c r="AD379">
        <v>35.337757660515202</v>
      </c>
      <c r="AE379">
        <v>33.845822690340633</v>
      </c>
      <c r="AF379">
        <v>39.851511355760252</v>
      </c>
      <c r="AG379">
        <v>37.042591870905653</v>
      </c>
      <c r="AH379">
        <v>36.723246708825265</v>
      </c>
      <c r="AI379">
        <v>39.89894933306325</v>
      </c>
      <c r="AJ379">
        <v>37.372638679560588</v>
      </c>
      <c r="AK379">
        <v>37.385047957997742</v>
      </c>
      <c r="AM379" t="s">
        <v>17</v>
      </c>
      <c r="AN379" t="s">
        <v>18</v>
      </c>
      <c r="AO379">
        <v>13</v>
      </c>
      <c r="AP379">
        <v>40.302755942510267</v>
      </c>
      <c r="AS379" t="s">
        <v>17</v>
      </c>
      <c r="AT379" t="s">
        <v>18</v>
      </c>
      <c r="AU379">
        <v>13</v>
      </c>
      <c r="AV379">
        <v>40.302755942510267</v>
      </c>
      <c r="AX379">
        <v>38.76861231618345</v>
      </c>
      <c r="AY379">
        <v>42.088205972463918</v>
      </c>
      <c r="AZ379">
        <v>41.301489080476983</v>
      </c>
      <c r="BA379">
        <v>39.230182380686301</v>
      </c>
      <c r="BB379">
        <v>35.652378255144143</v>
      </c>
      <c r="BC379">
        <v>38.192925387995693</v>
      </c>
      <c r="BD379">
        <v>38.088018179127793</v>
      </c>
      <c r="BE379">
        <v>37.665816369803466</v>
      </c>
      <c r="BF379">
        <v>40.520793763361205</v>
      </c>
      <c r="BG379">
        <v>40.888005880466963</v>
      </c>
    </row>
    <row r="380" spans="1:59">
      <c r="A380" t="s">
        <v>17</v>
      </c>
      <c r="B380" t="s">
        <v>18</v>
      </c>
      <c r="C380">
        <v>10</v>
      </c>
      <c r="D380">
        <v>14</v>
      </c>
      <c r="E380">
        <v>848</v>
      </c>
      <c r="F380">
        <v>830.25785682573155</v>
      </c>
      <c r="G380">
        <v>896.94526930181962</v>
      </c>
      <c r="H380">
        <v>879.30442629695563</v>
      </c>
      <c r="I380">
        <v>836.94871917585021</v>
      </c>
      <c r="J380">
        <v>762.96887811419572</v>
      </c>
      <c r="K380">
        <v>815.72508831801053</v>
      </c>
      <c r="L380">
        <v>815.32301471130847</v>
      </c>
      <c r="M380">
        <v>806.95997112657744</v>
      </c>
      <c r="N380">
        <v>866.80238182011828</v>
      </c>
      <c r="O380">
        <v>875.85702298661158</v>
      </c>
      <c r="Q380">
        <v>5.8232587190579083E-2</v>
      </c>
      <c r="R380">
        <v>5.9089306500527024E-2</v>
      </c>
      <c r="S380">
        <v>5.2765224058243992E-2</v>
      </c>
      <c r="T380">
        <v>5.3245078006316192E-2</v>
      </c>
      <c r="U380">
        <v>5.389779383869852E-2</v>
      </c>
      <c r="V380">
        <v>6.1071218693345322E-2</v>
      </c>
      <c r="W380">
        <v>5.9197678249519575E-2</v>
      </c>
      <c r="X380">
        <v>5.9411099646769452E-2</v>
      </c>
      <c r="Y380">
        <v>6.2747763279650176E-2</v>
      </c>
      <c r="Z380">
        <v>6.0300496930011792E-2</v>
      </c>
      <c r="AB380">
        <v>85.970331622211575</v>
      </c>
      <c r="AC380">
        <v>95.156489169396849</v>
      </c>
      <c r="AD380">
        <v>86.514634164085791</v>
      </c>
      <c r="AE380">
        <v>83.942464535728064</v>
      </c>
      <c r="AF380">
        <v>80.372392083700532</v>
      </c>
      <c r="AG380">
        <v>94.254641002188123</v>
      </c>
      <c r="AH380">
        <v>87.925141880066008</v>
      </c>
      <c r="AI380">
        <v>87.022154781979125</v>
      </c>
      <c r="AJ380">
        <v>94.392976491280848</v>
      </c>
      <c r="AK380">
        <v>88.651056838914684</v>
      </c>
      <c r="AM380" t="s">
        <v>17</v>
      </c>
      <c r="AN380" t="s">
        <v>18</v>
      </c>
      <c r="AO380">
        <v>14</v>
      </c>
      <c r="AP380">
        <v>85.970331622211575</v>
      </c>
      <c r="AS380" t="s">
        <v>17</v>
      </c>
      <c r="AT380" t="s">
        <v>18</v>
      </c>
      <c r="AU380">
        <v>14</v>
      </c>
      <c r="AV380">
        <v>85.970331622211575</v>
      </c>
      <c r="AX380">
        <v>49.381233937611064</v>
      </c>
      <c r="AY380">
        <v>48.348063038267739</v>
      </c>
      <c r="AZ380">
        <v>52.231443599795647</v>
      </c>
      <c r="BA380">
        <v>51.204171671399585</v>
      </c>
      <c r="BB380">
        <v>48.737689263451188</v>
      </c>
      <c r="BC380">
        <v>44.429651718483207</v>
      </c>
      <c r="BD380">
        <v>47.501782329021374</v>
      </c>
      <c r="BE380">
        <v>47.478368542662061</v>
      </c>
      <c r="BF380">
        <v>46.991366877935597</v>
      </c>
      <c r="BG380">
        <v>50.476145276341661</v>
      </c>
    </row>
    <row r="381" spans="1:59">
      <c r="A381" t="s">
        <v>17</v>
      </c>
      <c r="B381" t="s">
        <v>18</v>
      </c>
      <c r="C381">
        <v>15</v>
      </c>
      <c r="D381">
        <v>15</v>
      </c>
      <c r="E381">
        <v>849</v>
      </c>
      <c r="F381">
        <v>850.93581465604336</v>
      </c>
      <c r="G381">
        <v>833.3424788714949</v>
      </c>
      <c r="H381">
        <v>898.15502504633469</v>
      </c>
      <c r="I381">
        <v>880.1920438089619</v>
      </c>
      <c r="J381">
        <v>838.56999848848989</v>
      </c>
      <c r="K381">
        <v>765.42622269165668</v>
      </c>
      <c r="L381">
        <v>817.81145086210029</v>
      </c>
      <c r="M381">
        <v>818.13793302623912</v>
      </c>
      <c r="N381">
        <v>810.12061577172028</v>
      </c>
      <c r="O381">
        <v>869.47806001363324</v>
      </c>
      <c r="Q381">
        <v>2.5706522143727404E-2</v>
      </c>
      <c r="R381">
        <v>2.5417769056114616E-2</v>
      </c>
      <c r="S381">
        <v>2.5563188469518563E-2</v>
      </c>
      <c r="T381">
        <v>2.297301235838136E-2</v>
      </c>
      <c r="U381">
        <v>2.3262541549358605E-2</v>
      </c>
      <c r="V381">
        <v>2.3495695948415246E-2</v>
      </c>
      <c r="W381">
        <v>2.6787742735626289E-2</v>
      </c>
      <c r="X381">
        <v>2.5930286678402397E-2</v>
      </c>
      <c r="Y381">
        <v>2.6100820186199386E-2</v>
      </c>
      <c r="Z381">
        <v>2.7387412546347741E-2</v>
      </c>
      <c r="AB381">
        <v>22.202230333029924</v>
      </c>
      <c r="AC381">
        <v>21.706686054697538</v>
      </c>
      <c r="AD381">
        <v>23.907843545326916</v>
      </c>
      <c r="AE381">
        <v>21.756759527118017</v>
      </c>
      <c r="AF381">
        <v>21.157377632655997</v>
      </c>
      <c r="AG381">
        <v>20.294569845443625</v>
      </c>
      <c r="AH381">
        <v>23.72851380847138</v>
      </c>
      <c r="AI381">
        <v>22.197979246302282</v>
      </c>
      <c r="AJ381">
        <v>21.967504112514501</v>
      </c>
      <c r="AK381">
        <v>23.786701561923248</v>
      </c>
      <c r="AM381" t="s">
        <v>17</v>
      </c>
      <c r="AN381" t="s">
        <v>18</v>
      </c>
      <c r="AO381">
        <v>15</v>
      </c>
      <c r="AP381">
        <v>22.202230333029924</v>
      </c>
      <c r="AS381" t="s">
        <v>17</v>
      </c>
      <c r="AT381" t="s">
        <v>18</v>
      </c>
      <c r="AU381">
        <v>15</v>
      </c>
      <c r="AV381">
        <v>22.202230333029924</v>
      </c>
      <c r="AX381">
        <v>21.824837300024566</v>
      </c>
      <c r="AY381">
        <v>21.874600362346296</v>
      </c>
      <c r="AZ381">
        <v>21.422336886418769</v>
      </c>
      <c r="BA381">
        <v>23.088442039853643</v>
      </c>
      <c r="BB381">
        <v>22.626676264907761</v>
      </c>
      <c r="BC381">
        <v>21.556718235209821</v>
      </c>
      <c r="BD381">
        <v>19.676446143012697</v>
      </c>
      <c r="BE381">
        <v>21.023088170980415</v>
      </c>
      <c r="BF381">
        <v>21.031480891962385</v>
      </c>
      <c r="BG381">
        <v>20.825383548425808</v>
      </c>
    </row>
    <row r="382" spans="1:59">
      <c r="A382" t="s">
        <v>17</v>
      </c>
      <c r="B382" t="s">
        <v>18</v>
      </c>
      <c r="C382">
        <v>15</v>
      </c>
      <c r="D382">
        <v>16</v>
      </c>
      <c r="E382">
        <v>894</v>
      </c>
      <c r="F382">
        <v>851.53654993778821</v>
      </c>
      <c r="G382">
        <v>852.90612480916707</v>
      </c>
      <c r="H382">
        <v>835.54936372202098</v>
      </c>
      <c r="I382">
        <v>898.18512843468284</v>
      </c>
      <c r="J382">
        <v>879.89969975435815</v>
      </c>
      <c r="K382">
        <v>839.15650795448812</v>
      </c>
      <c r="L382">
        <v>767.19281623530651</v>
      </c>
      <c r="M382">
        <v>819.04293911032835</v>
      </c>
      <c r="N382">
        <v>820.11820879425591</v>
      </c>
      <c r="O382">
        <v>812.47827712184676</v>
      </c>
      <c r="Q382">
        <v>2.6921522456988426E-2</v>
      </c>
      <c r="R382">
        <v>2.7659914857607045E-2</v>
      </c>
      <c r="S382">
        <v>2.7363787588386559E-2</v>
      </c>
      <c r="T382">
        <v>2.7521702461090897E-2</v>
      </c>
      <c r="U382">
        <v>2.4825015190381761E-2</v>
      </c>
      <c r="V382">
        <v>2.5165359592702365E-2</v>
      </c>
      <c r="W382">
        <v>2.5450004220395259E-2</v>
      </c>
      <c r="X382">
        <v>2.8941245593803143E-2</v>
      </c>
      <c r="Y382">
        <v>2.7989075549291753E-2</v>
      </c>
      <c r="Z382">
        <v>2.8118141558023505E-2</v>
      </c>
      <c r="AB382">
        <v>23.806804874635731</v>
      </c>
      <c r="AC382">
        <v>25.052305848824858</v>
      </c>
      <c r="AD382">
        <v>24.496594048055677</v>
      </c>
      <c r="AE382">
        <v>26.94969626149301</v>
      </c>
      <c r="AF382">
        <v>24.568604450276041</v>
      </c>
      <c r="AG382">
        <v>23.893501551328853</v>
      </c>
      <c r="AH382">
        <v>22.868695390227565</v>
      </c>
      <c r="AI382">
        <v>26.726030731648493</v>
      </c>
      <c r="AJ382">
        <v>25.044057996013997</v>
      </c>
      <c r="AK382">
        <v>24.766206057694557</v>
      </c>
      <c r="AM382" t="s">
        <v>17</v>
      </c>
      <c r="AN382" t="s">
        <v>18</v>
      </c>
      <c r="AO382">
        <v>16</v>
      </c>
      <c r="AP382">
        <v>23.806804874635731</v>
      </c>
      <c r="AS382" t="s">
        <v>17</v>
      </c>
      <c r="AT382" t="s">
        <v>18</v>
      </c>
      <c r="AU382">
        <v>16</v>
      </c>
      <c r="AV382">
        <v>23.806804874635731</v>
      </c>
      <c r="AX382">
        <v>24.067841076547651</v>
      </c>
      <c r="AY382">
        <v>22.924660352096613</v>
      </c>
      <c r="AZ382">
        <v>22.961531392752963</v>
      </c>
      <c r="BA382">
        <v>22.49426095936478</v>
      </c>
      <c r="BB382">
        <v>24.180511105687348</v>
      </c>
      <c r="BC382">
        <v>23.688239526834327</v>
      </c>
      <c r="BD382">
        <v>22.591370773824739</v>
      </c>
      <c r="BE382">
        <v>20.653998631118998</v>
      </c>
      <c r="BF382">
        <v>22.049882878496508</v>
      </c>
      <c r="BG382">
        <v>22.078830775439684</v>
      </c>
    </row>
    <row r="383" spans="1:59">
      <c r="A383" t="s">
        <v>17</v>
      </c>
      <c r="B383" t="s">
        <v>18</v>
      </c>
      <c r="C383">
        <v>15</v>
      </c>
      <c r="D383">
        <v>17</v>
      </c>
      <c r="E383">
        <v>932</v>
      </c>
      <c r="F383">
        <v>893.95916305040168</v>
      </c>
      <c r="G383">
        <v>853.98863097785727</v>
      </c>
      <c r="H383">
        <v>854.88237471066532</v>
      </c>
      <c r="I383">
        <v>837.48378097739283</v>
      </c>
      <c r="J383">
        <v>897.16324392555953</v>
      </c>
      <c r="K383">
        <v>878.4196679986153</v>
      </c>
      <c r="L383">
        <v>838.82553472234088</v>
      </c>
      <c r="M383">
        <v>768.39036392205207</v>
      </c>
      <c r="N383">
        <v>819.27894465538827</v>
      </c>
      <c r="O383">
        <v>821.52926106181928</v>
      </c>
      <c r="Q383">
        <v>3.5307699621259604E-2</v>
      </c>
      <c r="R383">
        <v>3.7758391317914253E-2</v>
      </c>
      <c r="S383">
        <v>3.9136414408799634E-2</v>
      </c>
      <c r="T383">
        <v>3.8473630578192211E-2</v>
      </c>
      <c r="U383">
        <v>3.8749659028103574E-2</v>
      </c>
      <c r="V383">
        <v>3.5064527485105475E-2</v>
      </c>
      <c r="W383">
        <v>3.5472521554082176E-2</v>
      </c>
      <c r="X383">
        <v>3.5763135111654458E-2</v>
      </c>
      <c r="Y383">
        <v>4.0279216483290803E-2</v>
      </c>
      <c r="Z383">
        <v>3.9128432315939043E-2</v>
      </c>
      <c r="AB383">
        <v>32.290219887896285</v>
      </c>
      <c r="AC383">
        <v>32.083524288028862</v>
      </c>
      <c r="AD383">
        <v>33.639677361673087</v>
      </c>
      <c r="AE383">
        <v>32.925834089135648</v>
      </c>
      <c r="AF383">
        <v>36.107789179244868</v>
      </c>
      <c r="AG383">
        <v>33.026013682353756</v>
      </c>
      <c r="AH383">
        <v>32.181704522363141</v>
      </c>
      <c r="AI383">
        <v>30.83495780869098</v>
      </c>
      <c r="AJ383">
        <v>35.915689517299867</v>
      </c>
      <c r="AK383">
        <v>33.72881216774686</v>
      </c>
      <c r="AM383" t="s">
        <v>17</v>
      </c>
      <c r="AN383" t="s">
        <v>18</v>
      </c>
      <c r="AO383">
        <v>17</v>
      </c>
      <c r="AP383">
        <v>32.290219887896285</v>
      </c>
      <c r="AS383" t="s">
        <v>17</v>
      </c>
      <c r="AT383" t="s">
        <v>18</v>
      </c>
      <c r="AU383">
        <v>17</v>
      </c>
      <c r="AV383">
        <v>32.290219887896285</v>
      </c>
      <c r="AX383">
        <v>32.906776047013949</v>
      </c>
      <c r="AY383">
        <v>31.563641602656219</v>
      </c>
      <c r="AZ383">
        <v>30.1523740625369</v>
      </c>
      <c r="BA383">
        <v>30.183930097793269</v>
      </c>
      <c r="BB383">
        <v>29.569625776426555</v>
      </c>
      <c r="BC383">
        <v>31.676770327758515</v>
      </c>
      <c r="BD383">
        <v>31.014977779101695</v>
      </c>
      <c r="BE383">
        <v>29.617000014618881</v>
      </c>
      <c r="BF383">
        <v>27.130096161230167</v>
      </c>
      <c r="BG383">
        <v>28.92685488391502</v>
      </c>
    </row>
    <row r="384" spans="1:59">
      <c r="A384" t="s">
        <v>17</v>
      </c>
      <c r="B384" t="s">
        <v>18</v>
      </c>
      <c r="C384">
        <v>15</v>
      </c>
      <c r="D384">
        <v>18</v>
      </c>
      <c r="E384">
        <v>848</v>
      </c>
      <c r="F384">
        <v>880.60156822680426</v>
      </c>
      <c r="G384">
        <v>843.91990008809705</v>
      </c>
      <c r="H384">
        <v>808.41951416949871</v>
      </c>
      <c r="I384">
        <v>808.58048206858484</v>
      </c>
      <c r="J384">
        <v>792.18050962837913</v>
      </c>
      <c r="K384">
        <v>846.29487978024804</v>
      </c>
      <c r="L384">
        <v>827.99926176513702</v>
      </c>
      <c r="M384">
        <v>791.20463238395519</v>
      </c>
      <c r="N384">
        <v>725.77831680990334</v>
      </c>
      <c r="O384">
        <v>773.61348157274097</v>
      </c>
      <c r="Q384">
        <v>4.1019399248461021E-2</v>
      </c>
      <c r="R384">
        <v>3.7645024905430868E-2</v>
      </c>
      <c r="S384">
        <v>4.0719467508961396E-2</v>
      </c>
      <c r="T384">
        <v>4.1679168123115166E-2</v>
      </c>
      <c r="U384">
        <v>4.1383599275452029E-2</v>
      </c>
      <c r="V384">
        <v>4.177354164313004E-2</v>
      </c>
      <c r="W384">
        <v>3.7896076875681306E-2</v>
      </c>
      <c r="X384">
        <v>3.8203170032404962E-2</v>
      </c>
      <c r="Y384">
        <v>3.883195654841811E-2</v>
      </c>
      <c r="Z384">
        <v>4.396816511292917E-2</v>
      </c>
      <c r="AB384">
        <v>97.760983841443107</v>
      </c>
      <c r="AC384">
        <v>90.856672310717173</v>
      </c>
      <c r="AD384">
        <v>91.171949705946872</v>
      </c>
      <c r="AE384">
        <v>95.275460514511806</v>
      </c>
      <c r="AF384">
        <v>93.549426169958622</v>
      </c>
      <c r="AG384">
        <v>101.45118469939139</v>
      </c>
      <c r="AH384">
        <v>93.211417909670246</v>
      </c>
      <c r="AI384">
        <v>91.486307828539111</v>
      </c>
      <c r="AJ384">
        <v>88.694346767161974</v>
      </c>
      <c r="AK384">
        <v>102.24130410560872</v>
      </c>
      <c r="AM384" t="s">
        <v>17</v>
      </c>
      <c r="AN384" t="s">
        <v>18</v>
      </c>
      <c r="AO384">
        <v>18</v>
      </c>
      <c r="AP384">
        <v>97.760983841443107</v>
      </c>
      <c r="AS384" t="s">
        <v>17</v>
      </c>
      <c r="AT384" t="s">
        <v>18</v>
      </c>
      <c r="AU384">
        <v>18</v>
      </c>
      <c r="AV384">
        <v>97.760983841443107</v>
      </c>
      <c r="AX384">
        <v>34.784450562694943</v>
      </c>
      <c r="AY384">
        <v>36.121747305916173</v>
      </c>
      <c r="AZ384">
        <v>34.617087315434986</v>
      </c>
      <c r="BA384">
        <v>33.160882811965557</v>
      </c>
      <c r="BB384">
        <v>33.167485618484356</v>
      </c>
      <c r="BC384">
        <v>32.494768601295803</v>
      </c>
      <c r="BD384">
        <v>34.714507555634313</v>
      </c>
      <c r="BE384">
        <v>33.964032295775141</v>
      </c>
      <c r="BF384">
        <v>32.454738702989289</v>
      </c>
      <c r="BG384">
        <v>29.770990543101455</v>
      </c>
    </row>
    <row r="385" spans="1:59">
      <c r="A385" t="s">
        <v>17</v>
      </c>
      <c r="B385" t="s">
        <v>18</v>
      </c>
      <c r="C385">
        <v>15</v>
      </c>
      <c r="D385">
        <v>19</v>
      </c>
      <c r="E385">
        <v>622</v>
      </c>
      <c r="F385">
        <v>538.54754484998489</v>
      </c>
      <c r="G385">
        <v>559.26288346206923</v>
      </c>
      <c r="H385">
        <v>535.77295329229048</v>
      </c>
      <c r="I385">
        <v>515.6871838267009</v>
      </c>
      <c r="J385">
        <v>514.96460034378936</v>
      </c>
      <c r="K385">
        <v>504.5200429535534</v>
      </c>
      <c r="L385">
        <v>536.34632235702452</v>
      </c>
      <c r="M385">
        <v>524.05729809869649</v>
      </c>
      <c r="N385">
        <v>501.547636659994</v>
      </c>
      <c r="O385">
        <v>461.69839661914324</v>
      </c>
      <c r="Q385">
        <v>6.7611159110868208E-2</v>
      </c>
      <c r="R385">
        <v>8.1219268090533966E-2</v>
      </c>
      <c r="S385">
        <v>7.5401617993734904E-2</v>
      </c>
      <c r="T385">
        <v>8.0406650348022218E-2</v>
      </c>
      <c r="U385">
        <v>8.2300815487508117E-2</v>
      </c>
      <c r="V385">
        <v>8.1403537081825295E-2</v>
      </c>
      <c r="W385">
        <v>8.2884481782509234E-2</v>
      </c>
      <c r="X385">
        <v>7.5374744703484847E-2</v>
      </c>
      <c r="Y385">
        <v>7.5868329737788939E-2</v>
      </c>
      <c r="Z385">
        <v>7.6997270386617619E-2</v>
      </c>
      <c r="AB385">
        <v>560.78839235461453</v>
      </c>
      <c r="AC385">
        <v>672.22028173610329</v>
      </c>
      <c r="AD385">
        <v>621.05363066733469</v>
      </c>
      <c r="AE385">
        <v>621.62200544389032</v>
      </c>
      <c r="AF385">
        <v>645.92230648796021</v>
      </c>
      <c r="AG385">
        <v>633.97217100234616</v>
      </c>
      <c r="AH385">
        <v>690.40617857291579</v>
      </c>
      <c r="AI385">
        <v>635.69396021103717</v>
      </c>
      <c r="AJ385">
        <v>622.26980947505649</v>
      </c>
      <c r="AK385">
        <v>597.53513274004752</v>
      </c>
      <c r="AM385" t="s">
        <v>17</v>
      </c>
      <c r="AN385" t="s">
        <v>18</v>
      </c>
      <c r="AO385">
        <v>19</v>
      </c>
      <c r="AP385">
        <v>560.78839235461453</v>
      </c>
      <c r="AS385" t="s">
        <v>17</v>
      </c>
      <c r="AT385" t="s">
        <v>18</v>
      </c>
      <c r="AU385">
        <v>19</v>
      </c>
      <c r="AV385">
        <v>560.78839235461453</v>
      </c>
      <c r="AX385">
        <v>42.054140966960027</v>
      </c>
      <c r="AY385">
        <v>36.411823743619763</v>
      </c>
      <c r="AZ385">
        <v>37.812411798556909</v>
      </c>
      <c r="BA385">
        <v>36.224230392344815</v>
      </c>
      <c r="BB385">
        <v>34.866208237142615</v>
      </c>
      <c r="BC385">
        <v>34.817353530308601</v>
      </c>
      <c r="BD385">
        <v>34.111184898754765</v>
      </c>
      <c r="BE385">
        <v>36.262996539409798</v>
      </c>
      <c r="BF385">
        <v>35.432121364962661</v>
      </c>
      <c r="BG385">
        <v>33.91021706389877</v>
      </c>
    </row>
    <row r="386" spans="1:59">
      <c r="A386" t="s">
        <v>17</v>
      </c>
      <c r="B386" t="s">
        <v>18</v>
      </c>
      <c r="C386">
        <v>20</v>
      </c>
      <c r="D386">
        <v>20</v>
      </c>
      <c r="E386">
        <v>549</v>
      </c>
      <c r="F386">
        <v>474.93462902554342</v>
      </c>
      <c r="G386">
        <v>414.50708677155819</v>
      </c>
      <c r="H386">
        <v>430.05111885933883</v>
      </c>
      <c r="I386">
        <v>412.14361642701971</v>
      </c>
      <c r="J386">
        <v>398.62980033377727</v>
      </c>
      <c r="K386">
        <v>397.52056390373775</v>
      </c>
      <c r="L386">
        <v>389.55226235223773</v>
      </c>
      <c r="M386">
        <v>411.60178751448643</v>
      </c>
      <c r="N386">
        <v>401.81125564490156</v>
      </c>
      <c r="O386">
        <v>385.25373809499808</v>
      </c>
      <c r="Q386">
        <v>6.5356626869958037E-2</v>
      </c>
      <c r="R386">
        <v>7.2632901804121131E-2</v>
      </c>
      <c r="S386">
        <v>8.5740122836984414E-2</v>
      </c>
      <c r="T386">
        <v>7.9751088101943812E-2</v>
      </c>
      <c r="U386">
        <v>8.511105543911511E-2</v>
      </c>
      <c r="V386">
        <v>8.6802538766423035E-2</v>
      </c>
      <c r="W386">
        <v>8.5668072966112993E-2</v>
      </c>
      <c r="X386">
        <v>8.6490965629237471E-2</v>
      </c>
      <c r="Y386">
        <v>7.9260187794698234E-2</v>
      </c>
      <c r="Z386">
        <v>7.9635689906077708E-2</v>
      </c>
      <c r="AB386">
        <v>334.16749748222821</v>
      </c>
      <c r="AC386">
        <v>335.49515473652008</v>
      </c>
      <c r="AD386">
        <v>399.07348919546718</v>
      </c>
      <c r="AE386">
        <v>368.89982826712571</v>
      </c>
      <c r="AF386">
        <v>370.79319703772671</v>
      </c>
      <c r="AG386">
        <v>382.85375764477976</v>
      </c>
      <c r="AH386">
        <v>376.32182685826717</v>
      </c>
      <c r="AI386">
        <v>407.68534710883887</v>
      </c>
      <c r="AJ386">
        <v>377.2140007426878</v>
      </c>
      <c r="AK386">
        <v>370.19232971095698</v>
      </c>
      <c r="AM386" t="s">
        <v>17</v>
      </c>
      <c r="AN386" t="s">
        <v>18</v>
      </c>
      <c r="AO386">
        <v>20</v>
      </c>
      <c r="AP386">
        <v>334.16749748222821</v>
      </c>
      <c r="AS386" t="s">
        <v>17</v>
      </c>
      <c r="AT386" t="s">
        <v>18</v>
      </c>
      <c r="AU386">
        <v>20</v>
      </c>
      <c r="AV386">
        <v>334.16749748222821</v>
      </c>
      <c r="AX386">
        <v>35.880788151606964</v>
      </c>
      <c r="AY386">
        <v>31.040125336844383</v>
      </c>
      <c r="AZ386">
        <v>27.090785005082047</v>
      </c>
      <c r="BA386">
        <v>28.106690510297781</v>
      </c>
      <c r="BB386">
        <v>26.936316555655836</v>
      </c>
      <c r="BC386">
        <v>26.053099119660555</v>
      </c>
      <c r="BD386">
        <v>25.980603168191898</v>
      </c>
      <c r="BE386">
        <v>25.459821856903204</v>
      </c>
      <c r="BF386">
        <v>26.900904445592044</v>
      </c>
      <c r="BG386">
        <v>26.261028307333152</v>
      </c>
    </row>
    <row r="387" spans="1:59">
      <c r="A387" t="s">
        <v>17</v>
      </c>
      <c r="B387" t="s">
        <v>18</v>
      </c>
      <c r="C387">
        <v>20</v>
      </c>
      <c r="D387">
        <v>21</v>
      </c>
      <c r="E387">
        <v>525</v>
      </c>
      <c r="F387">
        <v>549.69559725453325</v>
      </c>
      <c r="G387">
        <v>484.48452946750984</v>
      </c>
      <c r="H387">
        <v>432.12993604673483</v>
      </c>
      <c r="I387">
        <v>446.13505169497125</v>
      </c>
      <c r="J387">
        <v>428.49886021708159</v>
      </c>
      <c r="K387">
        <v>417.13197078806894</v>
      </c>
      <c r="L387">
        <v>416.01519573685295</v>
      </c>
      <c r="M387">
        <v>408.01338981353183</v>
      </c>
      <c r="N387">
        <v>426.50626662258378</v>
      </c>
      <c r="O387">
        <v>416.34733168433496</v>
      </c>
      <c r="Q387">
        <v>0.12327537782483218</v>
      </c>
      <c r="R387">
        <v>0.11702261556190573</v>
      </c>
      <c r="S387">
        <v>0.1337786465066384</v>
      </c>
      <c r="T387">
        <v>0.1512180880094624</v>
      </c>
      <c r="U387">
        <v>0.14238688957423851</v>
      </c>
      <c r="V387">
        <v>0.14953846653198283</v>
      </c>
      <c r="W387">
        <v>0.15325879563929573</v>
      </c>
      <c r="X387">
        <v>0.15121076507745593</v>
      </c>
      <c r="Y387">
        <v>0.15237168353049416</v>
      </c>
      <c r="Z387">
        <v>0.14206326257117441</v>
      </c>
      <c r="AB387">
        <v>133.3394487574206</v>
      </c>
      <c r="AC387">
        <v>110.80095274047189</v>
      </c>
      <c r="AD387">
        <v>110.48462521371411</v>
      </c>
      <c r="AE387">
        <v>128.30300987505589</v>
      </c>
      <c r="AF387">
        <v>119.32488458114979</v>
      </c>
      <c r="AG387">
        <v>120.3500719564626</v>
      </c>
      <c r="AH387">
        <v>123.30448309922596</v>
      </c>
      <c r="AI387">
        <v>121.27815733963067</v>
      </c>
      <c r="AJ387">
        <v>130.31885872147868</v>
      </c>
      <c r="AK387">
        <v>121.83964924607588</v>
      </c>
      <c r="AM387" t="s">
        <v>17</v>
      </c>
      <c r="AN387" t="s">
        <v>18</v>
      </c>
      <c r="AO387">
        <v>21</v>
      </c>
      <c r="AP387">
        <v>133.3394487574206</v>
      </c>
      <c r="AS387" t="s">
        <v>17</v>
      </c>
      <c r="AT387" t="s">
        <v>18</v>
      </c>
      <c r="AU387">
        <v>21</v>
      </c>
      <c r="AV387">
        <v>133.3394487574206</v>
      </c>
      <c r="AX387">
        <v>64.719573358036897</v>
      </c>
      <c r="AY387">
        <v>67.763932440199369</v>
      </c>
      <c r="AZ387">
        <v>59.725013420393317</v>
      </c>
      <c r="BA387">
        <v>53.270981135581806</v>
      </c>
      <c r="BB387">
        <v>54.997467058598616</v>
      </c>
      <c r="BC387">
        <v>52.823358890770685</v>
      </c>
      <c r="BD387">
        <v>51.422101301716062</v>
      </c>
      <c r="BE387">
        <v>51.284430435332062</v>
      </c>
      <c r="BF387">
        <v>50.298004786853667</v>
      </c>
      <c r="BG387">
        <v>52.577721162557623</v>
      </c>
    </row>
    <row r="388" spans="1:59">
      <c r="A388" t="s">
        <v>17</v>
      </c>
      <c r="B388" t="s">
        <v>18</v>
      </c>
      <c r="C388">
        <v>20</v>
      </c>
      <c r="D388">
        <v>22</v>
      </c>
      <c r="E388">
        <v>604</v>
      </c>
      <c r="F388">
        <v>599.08313989190367</v>
      </c>
      <c r="G388">
        <v>626.6952513182797</v>
      </c>
      <c r="H388">
        <v>566.80084840631082</v>
      </c>
      <c r="I388">
        <v>521.46313708996229</v>
      </c>
      <c r="J388">
        <v>535.06323021887738</v>
      </c>
      <c r="K388">
        <v>515.36493386904283</v>
      </c>
      <c r="L388">
        <v>506.12764182695457</v>
      </c>
      <c r="M388">
        <v>504.6456075365752</v>
      </c>
      <c r="N388">
        <v>495.20667121522621</v>
      </c>
      <c r="O388">
        <v>510.50500974839389</v>
      </c>
      <c r="Q388">
        <v>0.19734301760964856</v>
      </c>
      <c r="R388">
        <v>0.20784100419352092</v>
      </c>
      <c r="S388">
        <v>0.19763161530304302</v>
      </c>
      <c r="T388">
        <v>0.22245251258000234</v>
      </c>
      <c r="U388">
        <v>0.24373052366830888</v>
      </c>
      <c r="V388">
        <v>0.23091299985490688</v>
      </c>
      <c r="W388">
        <v>0.24176394558932163</v>
      </c>
      <c r="X388">
        <v>0.24525080040982097</v>
      </c>
      <c r="Y388">
        <v>0.24163665028739167</v>
      </c>
      <c r="Z388">
        <v>0.24330217004576224</v>
      </c>
      <c r="AB388">
        <v>81.649141001157162</v>
      </c>
      <c r="AC388">
        <v>86.16465119658298</v>
      </c>
      <c r="AD388">
        <v>72.789991673837875</v>
      </c>
      <c r="AE388">
        <v>71.94051082383919</v>
      </c>
      <c r="AF388">
        <v>80.691674096190852</v>
      </c>
      <c r="AG388">
        <v>75.594799578769624</v>
      </c>
      <c r="AH388">
        <v>76.447590849005579</v>
      </c>
      <c r="AI388">
        <v>77.639105138951749</v>
      </c>
      <c r="AJ388">
        <v>76.403320185479828</v>
      </c>
      <c r="AK388">
        <v>81.313978697376598</v>
      </c>
      <c r="AM388" t="s">
        <v>17</v>
      </c>
      <c r="AN388" t="s">
        <v>18</v>
      </c>
      <c r="AO388">
        <v>22</v>
      </c>
      <c r="AP388">
        <v>81.649141001157162</v>
      </c>
      <c r="AS388" t="s">
        <v>17</v>
      </c>
      <c r="AT388" t="s">
        <v>18</v>
      </c>
      <c r="AU388">
        <v>22</v>
      </c>
      <c r="AV388">
        <v>81.649141001157162</v>
      </c>
      <c r="AX388">
        <v>119.19518263622773</v>
      </c>
      <c r="AY388">
        <v>118.22487462533149</v>
      </c>
      <c r="AZ388">
        <v>123.67393201678641</v>
      </c>
      <c r="BA388">
        <v>111.85418980821034</v>
      </c>
      <c r="BB388">
        <v>102.90710904552701</v>
      </c>
      <c r="BC388">
        <v>105.59099246335936</v>
      </c>
      <c r="BD388">
        <v>101.70367121991389</v>
      </c>
      <c r="BE388">
        <v>99.880756133786591</v>
      </c>
      <c r="BF388">
        <v>99.588287014722155</v>
      </c>
      <c r="BG388">
        <v>97.725578838041827</v>
      </c>
    </row>
    <row r="389" spans="1:59">
      <c r="A389" t="s">
        <v>17</v>
      </c>
      <c r="B389" t="s">
        <v>18</v>
      </c>
      <c r="C389">
        <v>20</v>
      </c>
      <c r="D389">
        <v>23</v>
      </c>
      <c r="E389">
        <v>645</v>
      </c>
      <c r="F389">
        <v>665.54329091518923</v>
      </c>
      <c r="G389">
        <v>665.6362549546028</v>
      </c>
      <c r="H389">
        <v>695.72226254277371</v>
      </c>
      <c r="I389">
        <v>640.21217620851837</v>
      </c>
      <c r="J389">
        <v>599.70161703239535</v>
      </c>
      <c r="K389">
        <v>612.9137276280685</v>
      </c>
      <c r="L389">
        <v>591.49968747314006</v>
      </c>
      <c r="M389">
        <v>584.020989083073</v>
      </c>
      <c r="N389">
        <v>582.34136973074658</v>
      </c>
      <c r="O389">
        <v>571.48731849993715</v>
      </c>
      <c r="Q389">
        <v>0.17523354123067372</v>
      </c>
      <c r="R389">
        <v>0.17696881610419313</v>
      </c>
      <c r="S389">
        <v>0.18464184574155559</v>
      </c>
      <c r="T389">
        <v>0.17546141118019687</v>
      </c>
      <c r="U389">
        <v>0.19219834161368271</v>
      </c>
      <c r="V389">
        <v>0.20689177859720231</v>
      </c>
      <c r="W389">
        <v>0.19673250208937695</v>
      </c>
      <c r="X389">
        <v>0.20544107823932442</v>
      </c>
      <c r="Y389">
        <v>0.20749354524050198</v>
      </c>
      <c r="Z389">
        <v>0.20418314451393063</v>
      </c>
      <c r="AB389">
        <v>86.29973425659071</v>
      </c>
      <c r="AC389">
        <v>83.008244939128645</v>
      </c>
      <c r="AD389">
        <v>86.770571279351955</v>
      </c>
      <c r="AE389">
        <v>75.265737853070931</v>
      </c>
      <c r="AF389">
        <v>75.414477460978304</v>
      </c>
      <c r="AG389">
        <v>82.55213546707256</v>
      </c>
      <c r="AH389">
        <v>77.878743056191041</v>
      </c>
      <c r="AI389">
        <v>79.29228305449594</v>
      </c>
      <c r="AJ389">
        <v>80.079736893778801</v>
      </c>
      <c r="AK389">
        <v>78.851458063784335</v>
      </c>
      <c r="AM389" t="s">
        <v>17</v>
      </c>
      <c r="AN389" t="s">
        <v>18</v>
      </c>
      <c r="AO389">
        <v>23</v>
      </c>
      <c r="AP389">
        <v>86.29973425659071</v>
      </c>
      <c r="AS389" t="s">
        <v>17</v>
      </c>
      <c r="AT389" t="s">
        <v>18</v>
      </c>
      <c r="AU389">
        <v>23</v>
      </c>
      <c r="AV389">
        <v>86.29973425659071</v>
      </c>
      <c r="AX389">
        <v>113.02563409378455</v>
      </c>
      <c r="AY389">
        <v>116.62550770938509</v>
      </c>
      <c r="AZ389">
        <v>116.64179812721864</v>
      </c>
      <c r="BA389">
        <v>121.91387577838674</v>
      </c>
      <c r="BB389">
        <v>112.18664677601475</v>
      </c>
      <c r="BC389">
        <v>105.08783803434795</v>
      </c>
      <c r="BD389">
        <v>107.40304296115906</v>
      </c>
      <c r="BE389">
        <v>103.6505848727551</v>
      </c>
      <c r="BF389">
        <v>102.34006607006752</v>
      </c>
      <c r="BG389">
        <v>102.04574042303979</v>
      </c>
    </row>
    <row r="390" spans="1:59">
      <c r="A390" t="s">
        <v>17</v>
      </c>
      <c r="B390" t="s">
        <v>18</v>
      </c>
      <c r="C390">
        <v>20</v>
      </c>
      <c r="D390">
        <v>24</v>
      </c>
      <c r="E390">
        <v>624</v>
      </c>
      <c r="F390">
        <v>676.12168369334768</v>
      </c>
      <c r="G390">
        <v>696.63111030885784</v>
      </c>
      <c r="H390">
        <v>700.06636946791514</v>
      </c>
      <c r="I390">
        <v>730.55777836299717</v>
      </c>
      <c r="J390">
        <v>678.49225698258215</v>
      </c>
      <c r="K390">
        <v>641.04850018990976</v>
      </c>
      <c r="L390">
        <v>653.81333833782821</v>
      </c>
      <c r="M390">
        <v>631.83865301037724</v>
      </c>
      <c r="N390">
        <v>625.96737552553145</v>
      </c>
      <c r="O390">
        <v>624.04547689203707</v>
      </c>
      <c r="Q390">
        <v>0.13321866910166025</v>
      </c>
      <c r="R390">
        <v>0.12597158642467615</v>
      </c>
      <c r="S390">
        <v>0.12729584908636898</v>
      </c>
      <c r="T390">
        <v>0.13149217694264462</v>
      </c>
      <c r="U390">
        <v>0.12383357148831547</v>
      </c>
      <c r="V390">
        <v>0.13253968938046734</v>
      </c>
      <c r="W390">
        <v>0.14151771659839393</v>
      </c>
      <c r="X390">
        <v>0.1347988448200387</v>
      </c>
      <c r="Y390">
        <v>0.14091338483789306</v>
      </c>
      <c r="Z390">
        <v>0.14158694077371356</v>
      </c>
      <c r="AB390">
        <v>98.165064232347618</v>
      </c>
      <c r="AC390">
        <v>93.478019332298373</v>
      </c>
      <c r="AD390">
        <v>90.756035301648737</v>
      </c>
      <c r="AE390">
        <v>94.355771273009012</v>
      </c>
      <c r="AF390">
        <v>83.268543399247676</v>
      </c>
      <c r="AG390">
        <v>84.040510171519202</v>
      </c>
      <c r="AH390">
        <v>90.889522228108788</v>
      </c>
      <c r="AI390">
        <v>86.033713360514966</v>
      </c>
      <c r="AJ390">
        <v>87.91268901271863</v>
      </c>
      <c r="AK390">
        <v>88.485461959485349</v>
      </c>
      <c r="AM390" t="s">
        <v>17</v>
      </c>
      <c r="AN390" t="s">
        <v>18</v>
      </c>
      <c r="AO390">
        <v>24</v>
      </c>
      <c r="AP390">
        <v>98.165064232347618</v>
      </c>
      <c r="AS390" t="s">
        <v>17</v>
      </c>
      <c r="AT390" t="s">
        <v>18</v>
      </c>
      <c r="AU390">
        <v>24</v>
      </c>
      <c r="AV390">
        <v>98.165064232347618</v>
      </c>
      <c r="AX390">
        <v>83.128449519435989</v>
      </c>
      <c r="AY390">
        <v>90.072030852401483</v>
      </c>
      <c r="AZ390">
        <v>92.804269370157911</v>
      </c>
      <c r="BA390">
        <v>93.261910023346815</v>
      </c>
      <c r="BB390">
        <v>97.323934935384173</v>
      </c>
      <c r="BC390">
        <v>90.387835471001239</v>
      </c>
      <c r="BD390">
        <v>85.399628024915174</v>
      </c>
      <c r="BE390">
        <v>87.100142774278979</v>
      </c>
      <c r="BF390">
        <v>84.172704441028174</v>
      </c>
      <c r="BG390">
        <v>83.39054066857048</v>
      </c>
    </row>
    <row r="391" spans="1:59">
      <c r="A391" t="s">
        <v>17</v>
      </c>
      <c r="B391" t="s">
        <v>18</v>
      </c>
      <c r="C391">
        <v>25</v>
      </c>
      <c r="D391">
        <v>25</v>
      </c>
      <c r="E391">
        <v>585</v>
      </c>
      <c r="F391">
        <v>625.11148661921129</v>
      </c>
      <c r="G391">
        <v>675.41144217556143</v>
      </c>
      <c r="H391">
        <v>694.23007868139177</v>
      </c>
      <c r="I391">
        <v>699.77705354137584</v>
      </c>
      <c r="J391">
        <v>729.01476142932006</v>
      </c>
      <c r="K391">
        <v>680.26566335461587</v>
      </c>
      <c r="L391">
        <v>645.4188561376983</v>
      </c>
      <c r="M391">
        <v>657.74138870226034</v>
      </c>
      <c r="N391">
        <v>635.89692678369045</v>
      </c>
      <c r="O391">
        <v>631.52621511900145</v>
      </c>
      <c r="Q391">
        <v>0.11402771540012983</v>
      </c>
      <c r="R391">
        <v>0.11258492989150891</v>
      </c>
      <c r="S391">
        <v>0.10508155076737782</v>
      </c>
      <c r="T391">
        <v>0.1060506495402106</v>
      </c>
      <c r="U391">
        <v>0.10810934054755326</v>
      </c>
      <c r="V391">
        <v>0.10120859274277688</v>
      </c>
      <c r="W391">
        <v>0.10659598559060574</v>
      </c>
      <c r="X391">
        <v>0.11369857056621016</v>
      </c>
      <c r="Y391">
        <v>0.108284393902391</v>
      </c>
      <c r="Z391">
        <v>0.11340288591106204</v>
      </c>
      <c r="AB391">
        <v>112.40971949030886</v>
      </c>
      <c r="AC391">
        <v>113.88611354586433</v>
      </c>
      <c r="AD391">
        <v>108.57347056001142</v>
      </c>
      <c r="AE391">
        <v>106.13849244513573</v>
      </c>
      <c r="AF391">
        <v>109.82280297465802</v>
      </c>
      <c r="AG391">
        <v>98.018404512798526</v>
      </c>
      <c r="AH391">
        <v>99.340159379266495</v>
      </c>
      <c r="AI391">
        <v>106.75379965594831</v>
      </c>
      <c r="AJ391">
        <v>101.29300691882278</v>
      </c>
      <c r="AK391">
        <v>103.81843911405464</v>
      </c>
      <c r="AM391" t="s">
        <v>17</v>
      </c>
      <c r="AN391" t="s">
        <v>18</v>
      </c>
      <c r="AO391">
        <v>25</v>
      </c>
      <c r="AP391">
        <v>112.40971949030886</v>
      </c>
      <c r="AS391" t="s">
        <v>17</v>
      </c>
      <c r="AT391" t="s">
        <v>18</v>
      </c>
      <c r="AU391">
        <v>25</v>
      </c>
      <c r="AV391">
        <v>112.40971949030886</v>
      </c>
      <c r="AX391">
        <v>66.706213509075951</v>
      </c>
      <c r="AY391">
        <v>71.280034689567501</v>
      </c>
      <c r="AZ391">
        <v>77.015623706386165</v>
      </c>
      <c r="BA391">
        <v>79.161469834091477</v>
      </c>
      <c r="BB391">
        <v>79.793978704757421</v>
      </c>
      <c r="BC391">
        <v>83.127887738756058</v>
      </c>
      <c r="BD391">
        <v>77.569139457480674</v>
      </c>
      <c r="BE391">
        <v>73.595637641546801</v>
      </c>
      <c r="BF391">
        <v>75.000747877827507</v>
      </c>
      <c r="BG391">
        <v>72.50987379110785</v>
      </c>
    </row>
    <row r="392" spans="1:59">
      <c r="A392" t="s">
        <v>17</v>
      </c>
      <c r="B392" t="s">
        <v>18</v>
      </c>
      <c r="C392">
        <v>25</v>
      </c>
      <c r="D392">
        <v>26</v>
      </c>
      <c r="E392">
        <v>548</v>
      </c>
      <c r="F392">
        <v>608.28302287091321</v>
      </c>
      <c r="G392">
        <v>644.83606256017833</v>
      </c>
      <c r="H392">
        <v>693.9926381820419</v>
      </c>
      <c r="I392">
        <v>711.70273976477495</v>
      </c>
      <c r="J392">
        <v>719.02336493695282</v>
      </c>
      <c r="K392">
        <v>747.2717716604468</v>
      </c>
      <c r="L392">
        <v>701.03206788655086</v>
      </c>
      <c r="M392">
        <v>668.01653650658534</v>
      </c>
      <c r="N392">
        <v>680.13174736465169</v>
      </c>
      <c r="O392">
        <v>658.16258592773579</v>
      </c>
      <c r="Q392">
        <v>0.12299886018394664</v>
      </c>
      <c r="R392">
        <v>0.11102571147493222</v>
      </c>
      <c r="S392">
        <v>0.11033372037980302</v>
      </c>
      <c r="T392">
        <v>0.10348991786975727</v>
      </c>
      <c r="U392">
        <v>0.10437701640019782</v>
      </c>
      <c r="V392">
        <v>0.10591236417913481</v>
      </c>
      <c r="W392">
        <v>9.9374145812552453E-2</v>
      </c>
      <c r="X392">
        <v>0.10405726176655539</v>
      </c>
      <c r="Y392">
        <v>0.11052708607574219</v>
      </c>
      <c r="Z392">
        <v>0.10543340931912751</v>
      </c>
      <c r="AB392">
        <v>98.659150538303123</v>
      </c>
      <c r="AC392">
        <v>94.885628468445248</v>
      </c>
      <c r="AD392">
        <v>96.586118546490468</v>
      </c>
      <c r="AE392">
        <v>92.208707321266843</v>
      </c>
      <c r="AF392">
        <v>90.627318716046403</v>
      </c>
      <c r="AG392">
        <v>93.390449587028911</v>
      </c>
      <c r="AH392">
        <v>83.947682326124294</v>
      </c>
      <c r="AI392">
        <v>84.97955185440216</v>
      </c>
      <c r="AJ392">
        <v>90.854163614246872</v>
      </c>
      <c r="AK392">
        <v>86.326071174182559</v>
      </c>
      <c r="AM392" t="s">
        <v>17</v>
      </c>
      <c r="AN392" t="s">
        <v>18</v>
      </c>
      <c r="AO392">
        <v>26</v>
      </c>
      <c r="AP392">
        <v>98.659150538303123</v>
      </c>
      <c r="AS392" t="s">
        <v>17</v>
      </c>
      <c r="AT392" t="s">
        <v>18</v>
      </c>
      <c r="AU392">
        <v>26</v>
      </c>
      <c r="AV392">
        <v>98.659150538303123</v>
      </c>
      <c r="AX392">
        <v>67.403375380802757</v>
      </c>
      <c r="AY392">
        <v>74.818118482367865</v>
      </c>
      <c r="AZ392">
        <v>79.314100700406044</v>
      </c>
      <c r="BA392">
        <v>85.360303472441245</v>
      </c>
      <c r="BB392">
        <v>87.538625780859306</v>
      </c>
      <c r="BC392">
        <v>88.439054332871095</v>
      </c>
      <c r="BD392">
        <v>91.913576161873394</v>
      </c>
      <c r="BE392">
        <v>86.226145302440855</v>
      </c>
      <c r="BF392">
        <v>82.165272574337777</v>
      </c>
      <c r="BG392">
        <v>83.65542970076811</v>
      </c>
    </row>
    <row r="393" spans="1:59">
      <c r="A393" t="s">
        <v>17</v>
      </c>
      <c r="B393" t="s">
        <v>18</v>
      </c>
      <c r="C393">
        <v>25</v>
      </c>
      <c r="D393">
        <v>27</v>
      </c>
      <c r="E393">
        <v>524</v>
      </c>
      <c r="F393">
        <v>565.43649395128386</v>
      </c>
      <c r="G393">
        <v>620.20460646364643</v>
      </c>
      <c r="H393">
        <v>653.31489025061433</v>
      </c>
      <c r="I393">
        <v>701.23001717909926</v>
      </c>
      <c r="J393">
        <v>717.63801351412621</v>
      </c>
      <c r="K393">
        <v>726.4095903012543</v>
      </c>
      <c r="L393">
        <v>753.60508213222602</v>
      </c>
      <c r="M393">
        <v>710.09907694911658</v>
      </c>
      <c r="N393">
        <v>679.02816483391928</v>
      </c>
      <c r="O393">
        <v>690.80245752471501</v>
      </c>
      <c r="Q393">
        <v>0.12096015657586281</v>
      </c>
      <c r="R393">
        <v>0.11284687710813565</v>
      </c>
      <c r="S393">
        <v>0.10308281154008271</v>
      </c>
      <c r="T393">
        <v>0.1033770496468544</v>
      </c>
      <c r="U393">
        <v>9.718316421987841E-2</v>
      </c>
      <c r="V393">
        <v>9.827991312955589E-2</v>
      </c>
      <c r="W393">
        <v>9.9421356239782502E-2</v>
      </c>
      <c r="X393">
        <v>9.3505091294751222E-2</v>
      </c>
      <c r="Y393">
        <v>9.7470339334915626E-2</v>
      </c>
      <c r="Z393">
        <v>0.10314787259056453</v>
      </c>
      <c r="AB393">
        <v>104.9953509086489</v>
      </c>
      <c r="AC393">
        <v>107.74424389768113</v>
      </c>
      <c r="AD393">
        <v>104.01661438240812</v>
      </c>
      <c r="AE393">
        <v>106.09880621474316</v>
      </c>
      <c r="AF393">
        <v>101.31123680166587</v>
      </c>
      <c r="AG393">
        <v>99.991287054890421</v>
      </c>
      <c r="AH393">
        <v>102.58175360657552</v>
      </c>
      <c r="AI393">
        <v>92.892443508089301</v>
      </c>
      <c r="AJ393">
        <v>94.046099913632219</v>
      </c>
      <c r="AK393">
        <v>100.09174919746866</v>
      </c>
      <c r="AM393" t="s">
        <v>17</v>
      </c>
      <c r="AN393" t="s">
        <v>18</v>
      </c>
      <c r="AO393">
        <v>27</v>
      </c>
      <c r="AP393">
        <v>104.9953509086489</v>
      </c>
      <c r="AS393" t="s">
        <v>17</v>
      </c>
      <c r="AT393" t="s">
        <v>18</v>
      </c>
      <c r="AU393">
        <v>27</v>
      </c>
      <c r="AV393">
        <v>104.9953509086489</v>
      </c>
      <c r="AX393">
        <v>63.383122045752117</v>
      </c>
      <c r="AY393">
        <v>68.395286842054205</v>
      </c>
      <c r="AZ393">
        <v>75.020046306914054</v>
      </c>
      <c r="BA393">
        <v>79.025071418056939</v>
      </c>
      <c r="BB393">
        <v>84.820892673678813</v>
      </c>
      <c r="BC393">
        <v>86.805606479459868</v>
      </c>
      <c r="BD393">
        <v>87.866617781048078</v>
      </c>
      <c r="BE393">
        <v>91.156188731080022</v>
      </c>
      <c r="BF393">
        <v>85.893695532140796</v>
      </c>
      <c r="BG393">
        <v>82.135353137731656</v>
      </c>
    </row>
    <row r="394" spans="1:59">
      <c r="A394" t="s">
        <v>17</v>
      </c>
      <c r="B394" t="s">
        <v>18</v>
      </c>
      <c r="C394">
        <v>25</v>
      </c>
      <c r="D394">
        <v>28</v>
      </c>
      <c r="E394">
        <v>566</v>
      </c>
      <c r="F394">
        <v>533.45397831186699</v>
      </c>
      <c r="G394">
        <v>572.64530642887041</v>
      </c>
      <c r="H394">
        <v>622.29349246387835</v>
      </c>
      <c r="I394">
        <v>652.18093488184627</v>
      </c>
      <c r="J394">
        <v>698.49641039662652</v>
      </c>
      <c r="K394">
        <v>713.6878648997947</v>
      </c>
      <c r="L394">
        <v>723.78524468925059</v>
      </c>
      <c r="M394">
        <v>749.86666246672678</v>
      </c>
      <c r="N394">
        <v>708.98909587841661</v>
      </c>
      <c r="O394">
        <v>679.78117210837411</v>
      </c>
      <c r="Q394">
        <v>0.10829746659790658</v>
      </c>
      <c r="R394">
        <v>0.1185942977843425</v>
      </c>
      <c r="S394">
        <v>0.11129045388614209</v>
      </c>
      <c r="T394">
        <v>0.10270886640148494</v>
      </c>
      <c r="U394">
        <v>0.10322477769987126</v>
      </c>
      <c r="V394">
        <v>9.7195419674976191E-2</v>
      </c>
      <c r="W394">
        <v>9.8231696183226372E-2</v>
      </c>
      <c r="X394">
        <v>9.9096426639960364E-2</v>
      </c>
      <c r="Y394">
        <v>9.3347324676320342E-2</v>
      </c>
      <c r="Z394">
        <v>9.6968562406645364E-2</v>
      </c>
      <c r="AB394">
        <v>94.325901433368045</v>
      </c>
      <c r="AC394">
        <v>107.91530250259045</v>
      </c>
      <c r="AD394">
        <v>110.14678095337622</v>
      </c>
      <c r="AE394">
        <v>106.69342840572513</v>
      </c>
      <c r="AF394">
        <v>109.1703252598528</v>
      </c>
      <c r="AG394">
        <v>104.29438420831801</v>
      </c>
      <c r="AH394">
        <v>103.30929060955526</v>
      </c>
      <c r="AI394">
        <v>105.63721044724635</v>
      </c>
      <c r="AJ394">
        <v>96.143791679029917</v>
      </c>
      <c r="AK394">
        <v>97.292022364441038</v>
      </c>
      <c r="AM394" t="s">
        <v>17</v>
      </c>
      <c r="AN394" t="s">
        <v>18</v>
      </c>
      <c r="AO394">
        <v>28</v>
      </c>
      <c r="AP394">
        <v>94.325901433368045</v>
      </c>
      <c r="AS394" t="s">
        <v>17</v>
      </c>
      <c r="AT394" t="s">
        <v>18</v>
      </c>
      <c r="AU394">
        <v>28</v>
      </c>
      <c r="AV394">
        <v>94.325901433368045</v>
      </c>
      <c r="AX394">
        <v>61.296366094415127</v>
      </c>
      <c r="AY394">
        <v>57.771714397749797</v>
      </c>
      <c r="AZ394">
        <v>62.01603594542857</v>
      </c>
      <c r="BA394">
        <v>67.392808714201493</v>
      </c>
      <c r="BB394">
        <v>70.629543011158233</v>
      </c>
      <c r="BC394">
        <v>75.645391673686305</v>
      </c>
      <c r="BD394">
        <v>77.290587710316785</v>
      </c>
      <c r="BE394">
        <v>78.384108360791757</v>
      </c>
      <c r="BF394">
        <v>81.208659831374035</v>
      </c>
      <c r="BG394">
        <v>76.781722929172815</v>
      </c>
    </row>
    <row r="395" spans="1:59">
      <c r="A395" t="s">
        <v>17</v>
      </c>
      <c r="B395" t="s">
        <v>18</v>
      </c>
      <c r="C395">
        <v>25</v>
      </c>
      <c r="D395">
        <v>29</v>
      </c>
      <c r="E395">
        <v>619</v>
      </c>
      <c r="F395">
        <v>578.67299231006245</v>
      </c>
      <c r="G395">
        <v>548.92125041463441</v>
      </c>
      <c r="H395">
        <v>586.17220742795394</v>
      </c>
      <c r="I395">
        <v>631.50686557758581</v>
      </c>
      <c r="J395">
        <v>658.50933950983631</v>
      </c>
      <c r="K395">
        <v>703.47954633563234</v>
      </c>
      <c r="L395">
        <v>717.78404569704082</v>
      </c>
      <c r="M395">
        <v>729.03955327811025</v>
      </c>
      <c r="N395">
        <v>754.17473448854764</v>
      </c>
      <c r="O395">
        <v>715.57527998320325</v>
      </c>
      <c r="Q395">
        <v>9.7979067832418651E-2</v>
      </c>
      <c r="R395">
        <v>0.10443970247517792</v>
      </c>
      <c r="S395">
        <v>0.11354815879522846</v>
      </c>
      <c r="T395">
        <v>0.1072809159928815</v>
      </c>
      <c r="U395">
        <v>9.9795797354921487E-2</v>
      </c>
      <c r="V395">
        <v>0.10071401750418793</v>
      </c>
      <c r="W395">
        <v>9.5087802881443528E-2</v>
      </c>
      <c r="X395">
        <v>9.6174679102134383E-2</v>
      </c>
      <c r="Y395">
        <v>9.6856541960980341E-2</v>
      </c>
      <c r="Z395">
        <v>9.1412878073069359E-2</v>
      </c>
      <c r="AB395">
        <v>90.197105587973482</v>
      </c>
      <c r="AC395">
        <v>91.065495958355939</v>
      </c>
      <c r="AD395">
        <v>102.94247519591232</v>
      </c>
      <c r="AE395">
        <v>104.5915641919576</v>
      </c>
      <c r="AF395">
        <v>101.65934836361768</v>
      </c>
      <c r="AG395">
        <v>104.29435840432625</v>
      </c>
      <c r="AH395">
        <v>99.717505042315636</v>
      </c>
      <c r="AI395">
        <v>99.093248455123287</v>
      </c>
      <c r="AJ395">
        <v>101.02394782883265</v>
      </c>
      <c r="AK395">
        <v>92.415264544484373</v>
      </c>
      <c r="AM395" t="s">
        <v>17</v>
      </c>
      <c r="AN395" t="s">
        <v>18</v>
      </c>
      <c r="AO395">
        <v>29</v>
      </c>
      <c r="AP395">
        <v>90.197105587973482</v>
      </c>
      <c r="AS395" t="s">
        <v>17</v>
      </c>
      <c r="AT395" t="s">
        <v>18</v>
      </c>
      <c r="AU395">
        <v>29</v>
      </c>
      <c r="AV395">
        <v>90.197105587973482</v>
      </c>
      <c r="AX395">
        <v>60.649042988267148</v>
      </c>
      <c r="AY395">
        <v>56.697840366336287</v>
      </c>
      <c r="AZ395">
        <v>53.782792429031531</v>
      </c>
      <c r="BA395">
        <v>57.432606473062073</v>
      </c>
      <c r="BB395">
        <v>61.874454019064366</v>
      </c>
      <c r="BC395">
        <v>64.520131244115461</v>
      </c>
      <c r="BD395">
        <v>68.926270189138023</v>
      </c>
      <c r="BE395">
        <v>70.327811702378256</v>
      </c>
      <c r="BF395">
        <v>71.430615843152154</v>
      </c>
      <c r="BG395">
        <v>73.893337467949735</v>
      </c>
    </row>
    <row r="396" spans="1:59">
      <c r="A396" t="s">
        <v>17</v>
      </c>
      <c r="B396" t="s">
        <v>18</v>
      </c>
      <c r="C396">
        <v>30</v>
      </c>
      <c r="D396">
        <v>30</v>
      </c>
      <c r="E396">
        <v>649</v>
      </c>
      <c r="F396">
        <v>648.91797025345386</v>
      </c>
      <c r="G396">
        <v>610.69720966203863</v>
      </c>
      <c r="H396">
        <v>583.31033582777502</v>
      </c>
      <c r="I396">
        <v>619.75293973113696</v>
      </c>
      <c r="J396">
        <v>662.0111991783009</v>
      </c>
      <c r="K396">
        <v>687.15399346135575</v>
      </c>
      <c r="L396">
        <v>732.38542484704408</v>
      </c>
      <c r="M396">
        <v>746.25050477921661</v>
      </c>
      <c r="N396">
        <v>759.39494097656961</v>
      </c>
      <c r="O396">
        <v>784.35180351325437</v>
      </c>
      <c r="Q396">
        <v>0.12135063891757697</v>
      </c>
      <c r="R396">
        <v>0.11952627375842721</v>
      </c>
      <c r="S396">
        <v>0.12693664531339099</v>
      </c>
      <c r="T396">
        <v>0.13708793045891982</v>
      </c>
      <c r="U396">
        <v>0.13045057881085351</v>
      </c>
      <c r="V396">
        <v>0.1229376696664826</v>
      </c>
      <c r="W396">
        <v>0.12442216932388586</v>
      </c>
      <c r="X396">
        <v>0.11779947806497459</v>
      </c>
      <c r="Y396">
        <v>0.11945930398588878</v>
      </c>
      <c r="Z396">
        <v>0.11998893502709722</v>
      </c>
      <c r="AB396">
        <v>83.856128744978477</v>
      </c>
      <c r="AC396">
        <v>78.565533856808642</v>
      </c>
      <c r="AD396">
        <v>79.332222073686708</v>
      </c>
      <c r="AE396">
        <v>88.535363649855171</v>
      </c>
      <c r="AF396">
        <v>89.604305073497528</v>
      </c>
      <c r="AG396">
        <v>87.383758471889848</v>
      </c>
      <c r="AH396">
        <v>89.800347088828872</v>
      </c>
      <c r="AI396">
        <v>85.930262412491629</v>
      </c>
      <c r="AJ396">
        <v>85.628196929837713</v>
      </c>
      <c r="AK396">
        <v>86.985793604627531</v>
      </c>
      <c r="AM396" t="s">
        <v>17</v>
      </c>
      <c r="AN396" t="s">
        <v>18</v>
      </c>
      <c r="AO396">
        <v>30</v>
      </c>
      <c r="AP396">
        <v>83.856128744978477</v>
      </c>
      <c r="AS396" t="s">
        <v>17</v>
      </c>
      <c r="AT396" t="s">
        <v>18</v>
      </c>
      <c r="AU396">
        <v>30</v>
      </c>
      <c r="AV396">
        <v>83.856128744978477</v>
      </c>
      <c r="AX396">
        <v>78.756564657507454</v>
      </c>
      <c r="AY396">
        <v>78.746610295353832</v>
      </c>
      <c r="AZ396">
        <v>74.108496577669854</v>
      </c>
      <c r="BA396">
        <v>70.785081939926883</v>
      </c>
      <c r="BB396">
        <v>75.207415207420041</v>
      </c>
      <c r="BC396">
        <v>80.335481990878122</v>
      </c>
      <c r="BD396">
        <v>83.386576141300026</v>
      </c>
      <c r="BE396">
        <v>88.875439239109852</v>
      </c>
      <c r="BF396">
        <v>90.557975547522261</v>
      </c>
      <c r="BG396">
        <v>92.153061278282379</v>
      </c>
    </row>
    <row r="397" spans="1:59">
      <c r="A397" t="s">
        <v>17</v>
      </c>
      <c r="B397" t="s">
        <v>18</v>
      </c>
      <c r="C397">
        <v>30</v>
      </c>
      <c r="D397">
        <v>31</v>
      </c>
      <c r="E397">
        <v>626</v>
      </c>
      <c r="F397">
        <v>675.8427342179483</v>
      </c>
      <c r="G397">
        <v>676.8055876643383</v>
      </c>
      <c r="H397">
        <v>640.46381254748303</v>
      </c>
      <c r="I397">
        <v>615.1593223930023</v>
      </c>
      <c r="J397">
        <v>650.82766434104008</v>
      </c>
      <c r="K397">
        <v>690.45600252065344</v>
      </c>
      <c r="L397">
        <v>714.04234293666855</v>
      </c>
      <c r="M397">
        <v>759.54554074583314</v>
      </c>
      <c r="N397">
        <v>773.03759436808798</v>
      </c>
      <c r="O397">
        <v>787.87525389078223</v>
      </c>
      <c r="Q397">
        <v>0.12240864801868409</v>
      </c>
      <c r="R397">
        <v>0.11475095777280737</v>
      </c>
      <c r="S397">
        <v>0.11300023626293933</v>
      </c>
      <c r="T397">
        <v>0.11936724213990534</v>
      </c>
      <c r="U397">
        <v>0.12805545272321303</v>
      </c>
      <c r="V397">
        <v>0.12238614393876245</v>
      </c>
      <c r="W397">
        <v>0.11597428532646231</v>
      </c>
      <c r="X397">
        <v>0.11768107687462785</v>
      </c>
      <c r="Y397">
        <v>0.11161768360537075</v>
      </c>
      <c r="Z397">
        <v>0.11326230765674941</v>
      </c>
      <c r="AB397">
        <v>85.93045918512766</v>
      </c>
      <c r="AC397">
        <v>79.630975685799285</v>
      </c>
      <c r="AD397">
        <v>74.961587211376496</v>
      </c>
      <c r="AE397">
        <v>75.745977266137146</v>
      </c>
      <c r="AF397">
        <v>83.662506690783857</v>
      </c>
      <c r="AG397">
        <v>84.344735933219937</v>
      </c>
      <c r="AH397">
        <v>82.460499460533157</v>
      </c>
      <c r="AI397">
        <v>84.873479793016045</v>
      </c>
      <c r="AJ397">
        <v>81.269493038627431</v>
      </c>
      <c r="AK397">
        <v>81.230610918205045</v>
      </c>
      <c r="AM397" t="s">
        <v>17</v>
      </c>
      <c r="AN397" t="s">
        <v>18</v>
      </c>
      <c r="AO397">
        <v>31</v>
      </c>
      <c r="AP397">
        <v>85.93045918512766</v>
      </c>
      <c r="AS397" t="s">
        <v>17</v>
      </c>
      <c r="AT397" t="s">
        <v>18</v>
      </c>
      <c r="AU397">
        <v>31</v>
      </c>
      <c r="AV397">
        <v>85.93045918512766</v>
      </c>
      <c r="AX397">
        <v>76.627813659696244</v>
      </c>
      <c r="AY397">
        <v>82.728995368869903</v>
      </c>
      <c r="AZ397">
        <v>82.846856957482629</v>
      </c>
      <c r="BA397">
        <v>78.398309398829312</v>
      </c>
      <c r="BB397">
        <v>75.300820970217231</v>
      </c>
      <c r="BC397">
        <v>79.666934485144651</v>
      </c>
      <c r="BD397">
        <v>84.517785784938326</v>
      </c>
      <c r="BE397">
        <v>87.404957826971184</v>
      </c>
      <c r="BF397">
        <v>92.974942751317769</v>
      </c>
      <c r="BG397">
        <v>94.626486794213562</v>
      </c>
    </row>
    <row r="398" spans="1:59">
      <c r="A398" t="s">
        <v>17</v>
      </c>
      <c r="B398" t="s">
        <v>18</v>
      </c>
      <c r="C398">
        <v>30</v>
      </c>
      <c r="D398">
        <v>32</v>
      </c>
      <c r="E398">
        <v>659</v>
      </c>
      <c r="F398">
        <v>652.3277520303501</v>
      </c>
      <c r="G398">
        <v>699.07919311169564</v>
      </c>
      <c r="H398">
        <v>700.81450415865402</v>
      </c>
      <c r="I398">
        <v>666.40687954111911</v>
      </c>
      <c r="J398">
        <v>643.04233605091565</v>
      </c>
      <c r="K398">
        <v>677.95761430402013</v>
      </c>
      <c r="L398">
        <v>715.12750120118199</v>
      </c>
      <c r="M398">
        <v>737.15685951370824</v>
      </c>
      <c r="N398">
        <v>782.63350455514365</v>
      </c>
      <c r="O398">
        <v>795.74360701383353</v>
      </c>
      <c r="Q398">
        <v>0.11156141229777854</v>
      </c>
      <c r="R398">
        <v>0.11434618215887717</v>
      </c>
      <c r="S398">
        <v>0.10793563518729923</v>
      </c>
      <c r="T398">
        <v>0.10634488176252428</v>
      </c>
      <c r="U398">
        <v>0.11174628105328255</v>
      </c>
      <c r="V398">
        <v>0.11940789182193143</v>
      </c>
      <c r="W398">
        <v>0.11442635244355276</v>
      </c>
      <c r="X398">
        <v>0.10896397267314187</v>
      </c>
      <c r="Y398">
        <v>0.11080900917683927</v>
      </c>
      <c r="Z398">
        <v>0.10529592354865404</v>
      </c>
      <c r="AB398">
        <v>80.169284416636387</v>
      </c>
      <c r="AC398">
        <v>87.333551406642698</v>
      </c>
      <c r="AD398">
        <v>81.62784319363243</v>
      </c>
      <c r="AE398">
        <v>77.124666009907031</v>
      </c>
      <c r="AF398">
        <v>77.965565153337309</v>
      </c>
      <c r="AG398">
        <v>85.395062899661511</v>
      </c>
      <c r="AH398">
        <v>85.841157638186928</v>
      </c>
      <c r="AI398">
        <v>84.11400360764695</v>
      </c>
      <c r="AJ398">
        <v>86.715941179898863</v>
      </c>
      <c r="AK398">
        <v>83.10726186669136</v>
      </c>
      <c r="AM398" t="s">
        <v>17</v>
      </c>
      <c r="AN398" t="s">
        <v>18</v>
      </c>
      <c r="AO398">
        <v>32</v>
      </c>
      <c r="AP398">
        <v>80.169284416636387</v>
      </c>
      <c r="AS398" t="s">
        <v>17</v>
      </c>
      <c r="AT398" t="s">
        <v>18</v>
      </c>
      <c r="AU398">
        <v>32</v>
      </c>
      <c r="AV398">
        <v>80.169284416636387</v>
      </c>
      <c r="AX398">
        <v>73.518970704236054</v>
      </c>
      <c r="AY398">
        <v>72.77460529754093</v>
      </c>
      <c r="AZ398">
        <v>77.990262091532216</v>
      </c>
      <c r="BA398">
        <v>78.183855842706834</v>
      </c>
      <c r="BB398">
        <v>74.345292646562825</v>
      </c>
      <c r="BC398">
        <v>71.738711177102857</v>
      </c>
      <c r="BD398">
        <v>75.633908929789115</v>
      </c>
      <c r="BE398">
        <v>79.780634006985181</v>
      </c>
      <c r="BF398">
        <v>82.23826033234441</v>
      </c>
      <c r="BG398">
        <v>87.31169907973171</v>
      </c>
    </row>
    <row r="399" spans="1:59">
      <c r="A399" t="s">
        <v>17</v>
      </c>
      <c r="B399" t="s">
        <v>18</v>
      </c>
      <c r="C399">
        <v>30</v>
      </c>
      <c r="D399">
        <v>33</v>
      </c>
      <c r="E399">
        <v>658</v>
      </c>
      <c r="F399">
        <v>684.5209103593055</v>
      </c>
      <c r="G399">
        <v>679.50743007734627</v>
      </c>
      <c r="H399">
        <v>723.95501456981549</v>
      </c>
      <c r="I399">
        <v>726.10691247612772</v>
      </c>
      <c r="J399">
        <v>693.32710242108567</v>
      </c>
      <c r="K399">
        <v>671.60578516788644</v>
      </c>
      <c r="L399">
        <v>706.02316941675542</v>
      </c>
      <c r="M399">
        <v>741.33703458208765</v>
      </c>
      <c r="N399">
        <v>762.00874554997608</v>
      </c>
      <c r="O399">
        <v>807.7214775225724</v>
      </c>
      <c r="Q399">
        <v>0.10729488374436645</v>
      </c>
      <c r="R399">
        <v>0.10480847620631789</v>
      </c>
      <c r="S399">
        <v>0.10733617913497372</v>
      </c>
      <c r="T399">
        <v>0.10157494892097438</v>
      </c>
      <c r="U399">
        <v>0.10019274539218671</v>
      </c>
      <c r="V399">
        <v>0.10495465671820581</v>
      </c>
      <c r="W399">
        <v>0.11145909164298347</v>
      </c>
      <c r="X399">
        <v>0.10727715266249035</v>
      </c>
      <c r="Y399">
        <v>0.10249808342461267</v>
      </c>
      <c r="Z399">
        <v>0.10448500976860613</v>
      </c>
      <c r="AB399">
        <v>76.371005679459046</v>
      </c>
      <c r="AC399">
        <v>72.726513347996615</v>
      </c>
      <c r="AD399">
        <v>78.407774682323847</v>
      </c>
      <c r="AE399">
        <v>73.77069104384087</v>
      </c>
      <c r="AF399">
        <v>70.024149998437835</v>
      </c>
      <c r="AG399">
        <v>70.828528342627962</v>
      </c>
      <c r="AH399">
        <v>76.990959248569126</v>
      </c>
      <c r="AI399">
        <v>77.155933153754162</v>
      </c>
      <c r="AJ399">
        <v>75.69240808357884</v>
      </c>
      <c r="AK399">
        <v>78.081207971368116</v>
      </c>
      <c r="AM399" t="s">
        <v>17</v>
      </c>
      <c r="AN399" t="s">
        <v>18</v>
      </c>
      <c r="AO399">
        <v>33</v>
      </c>
      <c r="AP399">
        <v>76.371005679459046</v>
      </c>
      <c r="AS399" t="s">
        <v>17</v>
      </c>
      <c r="AT399" t="s">
        <v>18</v>
      </c>
      <c r="AU399">
        <v>33</v>
      </c>
      <c r="AV399">
        <v>76.371005679459046</v>
      </c>
      <c r="AX399">
        <v>70.600033503793128</v>
      </c>
      <c r="AY399">
        <v>73.445591497589575</v>
      </c>
      <c r="AZ399">
        <v>72.907670713582078</v>
      </c>
      <c r="BA399">
        <v>77.676669124419476</v>
      </c>
      <c r="BB399">
        <v>77.907556760106985</v>
      </c>
      <c r="BC399">
        <v>74.390450851088843</v>
      </c>
      <c r="BD399">
        <v>72.059864641632331</v>
      </c>
      <c r="BE399">
        <v>75.752673883399908</v>
      </c>
      <c r="BF399">
        <v>79.541670940878461</v>
      </c>
      <c r="BG399">
        <v>81.759639765975194</v>
      </c>
    </row>
    <row r="400" spans="1:59">
      <c r="A400" t="s">
        <v>17</v>
      </c>
      <c r="B400" t="s">
        <v>18</v>
      </c>
      <c r="C400">
        <v>30</v>
      </c>
      <c r="D400">
        <v>34</v>
      </c>
      <c r="E400">
        <v>609</v>
      </c>
      <c r="F400">
        <v>686.26610977035375</v>
      </c>
      <c r="G400">
        <v>714.4390984416184</v>
      </c>
      <c r="H400">
        <v>710.71271395277756</v>
      </c>
      <c r="I400">
        <v>753.63687054763727</v>
      </c>
      <c r="J400">
        <v>756.34500834807602</v>
      </c>
      <c r="K400">
        <v>724.51031857268208</v>
      </c>
      <c r="L400">
        <v>703.98602532984899</v>
      </c>
      <c r="M400">
        <v>738.57651985610823</v>
      </c>
      <c r="N400">
        <v>772.66674590793662</v>
      </c>
      <c r="O400">
        <v>792.41317984848217</v>
      </c>
      <c r="Q400">
        <v>0.10310405021358031</v>
      </c>
      <c r="R400">
        <v>9.6164302600255422E-2</v>
      </c>
      <c r="S400">
        <v>9.3915272280639867E-2</v>
      </c>
      <c r="T400">
        <v>9.5841521538270219E-2</v>
      </c>
      <c r="U400">
        <v>9.1330619719963702E-2</v>
      </c>
      <c r="V400">
        <v>8.9980344559544095E-2</v>
      </c>
      <c r="W400">
        <v>9.3922204830300712E-2</v>
      </c>
      <c r="X400">
        <v>9.9629019100645963E-2</v>
      </c>
      <c r="Y400">
        <v>9.5955507306848431E-2</v>
      </c>
      <c r="Z400">
        <v>9.1994374756193792E-2</v>
      </c>
      <c r="AB400">
        <v>61.162981112286531</v>
      </c>
      <c r="AC400">
        <v>56.419055806958113</v>
      </c>
      <c r="AD400">
        <v>53.832833079276817</v>
      </c>
      <c r="AE400">
        <v>57.544447338138163</v>
      </c>
      <c r="AF400">
        <v>54.427679336800239</v>
      </c>
      <c r="AG400">
        <v>51.854976071197036</v>
      </c>
      <c r="AH400">
        <v>52.488437189782125</v>
      </c>
      <c r="AI400">
        <v>56.701294971084572</v>
      </c>
      <c r="AJ400">
        <v>56.669751038149954</v>
      </c>
      <c r="AK400">
        <v>55.638275706854948</v>
      </c>
      <c r="AM400" t="s">
        <v>17</v>
      </c>
      <c r="AN400" t="s">
        <v>18</v>
      </c>
      <c r="AO400">
        <v>34</v>
      </c>
      <c r="AP400">
        <v>61.162981112286531</v>
      </c>
      <c r="AS400" t="s">
        <v>17</v>
      </c>
      <c r="AT400" t="s">
        <v>18</v>
      </c>
      <c r="AU400">
        <v>34</v>
      </c>
      <c r="AV400">
        <v>61.162981112286531</v>
      </c>
      <c r="AX400">
        <v>62.790366580070405</v>
      </c>
      <c r="AY400">
        <v>70.756815441640967</v>
      </c>
      <c r="AZ400">
        <v>73.661564680269663</v>
      </c>
      <c r="BA400">
        <v>73.277359346817121</v>
      </c>
      <c r="BB400">
        <v>77.703013743749111</v>
      </c>
      <c r="BC400">
        <v>77.982233719510845</v>
      </c>
      <c r="BD400">
        <v>74.699948266374875</v>
      </c>
      <c r="BE400">
        <v>72.583810505267564</v>
      </c>
      <c r="BF400">
        <v>76.150230589815578</v>
      </c>
      <c r="BG400">
        <v>79.665070968455595</v>
      </c>
    </row>
    <row r="401" spans="1:59">
      <c r="A401" t="s">
        <v>17</v>
      </c>
      <c r="B401" t="s">
        <v>18</v>
      </c>
      <c r="C401">
        <v>35</v>
      </c>
      <c r="D401">
        <v>35</v>
      </c>
      <c r="E401">
        <v>635</v>
      </c>
      <c r="F401">
        <v>633.1461521588684</v>
      </c>
      <c r="G401">
        <v>706.54526652201753</v>
      </c>
      <c r="H401">
        <v>736.20190437791518</v>
      </c>
      <c r="I401">
        <v>733.94065579242374</v>
      </c>
      <c r="J401">
        <v>774.81741267004861</v>
      </c>
      <c r="K401">
        <v>777.64249811648074</v>
      </c>
      <c r="L401">
        <v>747.54700453958378</v>
      </c>
      <c r="M401">
        <v>728.4588310941333</v>
      </c>
      <c r="N401">
        <v>762.83100314836031</v>
      </c>
      <c r="O401">
        <v>795.21992560393915</v>
      </c>
      <c r="Q401">
        <v>0.10078392705150362</v>
      </c>
      <c r="R401">
        <v>0.10360740705599526</v>
      </c>
      <c r="S401">
        <v>9.7904265616328923E-2</v>
      </c>
      <c r="T401">
        <v>9.566084055233165E-2</v>
      </c>
      <c r="U401">
        <v>9.7477207300382882E-2</v>
      </c>
      <c r="V401">
        <v>9.2843100388260019E-2</v>
      </c>
      <c r="W401">
        <v>9.1811222328124165E-2</v>
      </c>
      <c r="X401">
        <v>9.5472569109194633E-2</v>
      </c>
      <c r="Y401">
        <v>0.10105952909330047</v>
      </c>
      <c r="Z401">
        <v>9.7452935607050969E-2</v>
      </c>
      <c r="AB401">
        <v>69.721303536591179</v>
      </c>
      <c r="AC401">
        <v>78.562360594816042</v>
      </c>
      <c r="AD401">
        <v>73.237455991486357</v>
      </c>
      <c r="AE401">
        <v>69.931162193868587</v>
      </c>
      <c r="AF401">
        <v>74.264470647984211</v>
      </c>
      <c r="AG401">
        <v>70.593938904709233</v>
      </c>
      <c r="AH401">
        <v>67.455008194307084</v>
      </c>
      <c r="AI401">
        <v>68.236708687850665</v>
      </c>
      <c r="AJ401">
        <v>73.370693273031719</v>
      </c>
      <c r="AK401">
        <v>73.213632023016359</v>
      </c>
      <c r="AM401" t="s">
        <v>17</v>
      </c>
      <c r="AN401" t="s">
        <v>18</v>
      </c>
      <c r="AO401">
        <v>35</v>
      </c>
      <c r="AP401">
        <v>69.721303536591179</v>
      </c>
      <c r="AS401" t="s">
        <v>17</v>
      </c>
      <c r="AT401" t="s">
        <v>18</v>
      </c>
      <c r="AU401">
        <v>35</v>
      </c>
      <c r="AV401">
        <v>69.721303536591179</v>
      </c>
      <c r="AX401">
        <v>63.997793677704799</v>
      </c>
      <c r="AY401">
        <v>63.810955612119599</v>
      </c>
      <c r="AZ401">
        <v>71.208406599740201</v>
      </c>
      <c r="BA401">
        <v>74.19731902600185</v>
      </c>
      <c r="BB401">
        <v>73.969421513516366</v>
      </c>
      <c r="BC401">
        <v>78.089141596772947</v>
      </c>
      <c r="BD401">
        <v>78.373864802320426</v>
      </c>
      <c r="BE401">
        <v>75.34072277308745</v>
      </c>
      <c r="BF401">
        <v>73.416941693014721</v>
      </c>
      <c r="BG401">
        <v>76.881104173929671</v>
      </c>
    </row>
    <row r="402" spans="1:59">
      <c r="A402" t="s">
        <v>17</v>
      </c>
      <c r="B402" t="s">
        <v>18</v>
      </c>
      <c r="C402">
        <v>35</v>
      </c>
      <c r="D402">
        <v>36</v>
      </c>
      <c r="E402">
        <v>698</v>
      </c>
      <c r="F402">
        <v>656.0853711586102</v>
      </c>
      <c r="G402">
        <v>654.54604898638695</v>
      </c>
      <c r="H402">
        <v>724.53954736305548</v>
      </c>
      <c r="I402">
        <v>755.65233973071417</v>
      </c>
      <c r="J402">
        <v>754.72593937425006</v>
      </c>
      <c r="K402">
        <v>793.86550100981049</v>
      </c>
      <c r="L402">
        <v>796.82776679853714</v>
      </c>
      <c r="M402">
        <v>768.25627332011038</v>
      </c>
      <c r="N402">
        <v>750.40962212075988</v>
      </c>
      <c r="O402">
        <v>784.71278761507324</v>
      </c>
      <c r="Q402">
        <v>8.7308160773387294E-2</v>
      </c>
      <c r="R402">
        <v>9.327656247806268E-2</v>
      </c>
      <c r="S402">
        <v>9.5734248951708442E-2</v>
      </c>
      <c r="T402">
        <v>9.1254144181019153E-2</v>
      </c>
      <c r="U402">
        <v>8.9160266806745367E-2</v>
      </c>
      <c r="V402">
        <v>9.0637897900183687E-2</v>
      </c>
      <c r="W402">
        <v>8.6569801053127504E-2</v>
      </c>
      <c r="X402">
        <v>8.5691399037866878E-2</v>
      </c>
      <c r="Y402">
        <v>8.8866193430889445E-2</v>
      </c>
      <c r="Z402">
        <v>9.3871752316093252E-2</v>
      </c>
      <c r="AB402">
        <v>61.006673358306713</v>
      </c>
      <c r="AC402">
        <v>64.757965892673425</v>
      </c>
      <c r="AD402">
        <v>72.165290037536067</v>
      </c>
      <c r="AE402">
        <v>67.828076200062441</v>
      </c>
      <c r="AF402">
        <v>64.844753719757222</v>
      </c>
      <c r="AG402">
        <v>68.410792276853812</v>
      </c>
      <c r="AH402">
        <v>65.267335960346344</v>
      </c>
      <c r="AI402">
        <v>62.593690178019024</v>
      </c>
      <c r="AJ402">
        <v>63.322586508740301</v>
      </c>
      <c r="AK402">
        <v>67.777824155747481</v>
      </c>
      <c r="AM402" t="s">
        <v>17</v>
      </c>
      <c r="AN402" t="s">
        <v>18</v>
      </c>
      <c r="AO402">
        <v>36</v>
      </c>
      <c r="AP402">
        <v>61.006673358306713</v>
      </c>
      <c r="AS402" t="s">
        <v>17</v>
      </c>
      <c r="AT402" t="s">
        <v>18</v>
      </c>
      <c r="AU402">
        <v>36</v>
      </c>
      <c r="AV402">
        <v>61.006673358306713</v>
      </c>
      <c r="AX402">
        <v>60.941096219824331</v>
      </c>
      <c r="AY402">
        <v>57.281607066183412</v>
      </c>
      <c r="AZ402">
        <v>57.147211678488908</v>
      </c>
      <c r="BA402">
        <v>63.258215287850909</v>
      </c>
      <c r="BB402">
        <v>65.974615965995469</v>
      </c>
      <c r="BC402">
        <v>65.89373365473277</v>
      </c>
      <c r="BD402">
        <v>69.310936794610186</v>
      </c>
      <c r="BE402">
        <v>69.569566772345837</v>
      </c>
      <c r="BF402">
        <v>67.075042226195563</v>
      </c>
      <c r="BG402">
        <v>65.516883934016107</v>
      </c>
    </row>
    <row r="403" spans="1:59">
      <c r="A403" t="s">
        <v>17</v>
      </c>
      <c r="B403" t="s">
        <v>18</v>
      </c>
      <c r="C403">
        <v>35</v>
      </c>
      <c r="D403">
        <v>37</v>
      </c>
      <c r="E403">
        <v>799</v>
      </c>
      <c r="F403">
        <v>720.74305818560208</v>
      </c>
      <c r="G403">
        <v>680.19178102678723</v>
      </c>
      <c r="H403">
        <v>678.95778457608094</v>
      </c>
      <c r="I403">
        <v>746.57915774052833</v>
      </c>
      <c r="J403">
        <v>779.33699715227874</v>
      </c>
      <c r="K403">
        <v>779.57284653380373</v>
      </c>
      <c r="L403">
        <v>817.65337255290706</v>
      </c>
      <c r="M403">
        <v>820.70617584313641</v>
      </c>
      <c r="N403">
        <v>793.28012051526684</v>
      </c>
      <c r="O403">
        <v>776.41800971918428</v>
      </c>
      <c r="Q403">
        <v>7.5586487414830233E-2</v>
      </c>
      <c r="R403">
        <v>8.2606656620264465E-2</v>
      </c>
      <c r="S403">
        <v>8.7971009182758506E-2</v>
      </c>
      <c r="T403">
        <v>9.0319405030164751E-2</v>
      </c>
      <c r="U403">
        <v>8.6669030044791151E-2</v>
      </c>
      <c r="V403">
        <v>8.4549744077920749E-2</v>
      </c>
      <c r="W403">
        <v>8.5898335362513789E-2</v>
      </c>
      <c r="X403">
        <v>8.2202886294051355E-2</v>
      </c>
      <c r="Y403">
        <v>8.139023055746869E-2</v>
      </c>
      <c r="Z403">
        <v>8.4211085021854828E-2</v>
      </c>
      <c r="AB403">
        <v>48.739928195306213</v>
      </c>
      <c r="AC403">
        <v>50.9867909995315</v>
      </c>
      <c r="AD403">
        <v>53.948355413471852</v>
      </c>
      <c r="AE403">
        <v>59.507561631945002</v>
      </c>
      <c r="AF403">
        <v>56.326504810543753</v>
      </c>
      <c r="AG403">
        <v>53.896085309003318</v>
      </c>
      <c r="AH403">
        <v>56.539805826666488</v>
      </c>
      <c r="AI403">
        <v>54.098766139827191</v>
      </c>
      <c r="AJ403">
        <v>52.053314008474551</v>
      </c>
      <c r="AK403">
        <v>52.661453635157493</v>
      </c>
      <c r="AM403" t="s">
        <v>17</v>
      </c>
      <c r="AN403" t="s">
        <v>18</v>
      </c>
      <c r="AO403">
        <v>37</v>
      </c>
      <c r="AP403">
        <v>48.739928195306213</v>
      </c>
      <c r="AS403" t="s">
        <v>17</v>
      </c>
      <c r="AT403" t="s">
        <v>18</v>
      </c>
      <c r="AU403">
        <v>37</v>
      </c>
      <c r="AV403">
        <v>48.739928195306213</v>
      </c>
      <c r="AX403">
        <v>60.393603444449354</v>
      </c>
      <c r="AY403">
        <v>54.478436096872265</v>
      </c>
      <c r="AZ403">
        <v>51.413307496252216</v>
      </c>
      <c r="BA403">
        <v>51.320034039060957</v>
      </c>
      <c r="BB403">
        <v>56.431296110729001</v>
      </c>
      <c r="BC403">
        <v>58.907346127162306</v>
      </c>
      <c r="BD403">
        <v>58.925173153470737</v>
      </c>
      <c r="BE403">
        <v>61.803546354163807</v>
      </c>
      <c r="BF403">
        <v>62.034297031640676</v>
      </c>
      <c r="BG403">
        <v>59.961257845762226</v>
      </c>
    </row>
    <row r="404" spans="1:59">
      <c r="A404" t="s">
        <v>17</v>
      </c>
      <c r="B404" t="s">
        <v>18</v>
      </c>
      <c r="C404">
        <v>35</v>
      </c>
      <c r="D404">
        <v>38</v>
      </c>
      <c r="E404">
        <v>772</v>
      </c>
      <c r="F404">
        <v>819.57552067998256</v>
      </c>
      <c r="G404">
        <v>743.51625403692037</v>
      </c>
      <c r="H404">
        <v>704.06018021555496</v>
      </c>
      <c r="I404">
        <v>703.13278261627011</v>
      </c>
      <c r="J404">
        <v>768.72698030432286</v>
      </c>
      <c r="K404">
        <v>802.88040517042259</v>
      </c>
      <c r="L404">
        <v>804.23879406899471</v>
      </c>
      <c r="M404">
        <v>841.34110254280426</v>
      </c>
      <c r="N404">
        <v>844.52082080123284</v>
      </c>
      <c r="O404">
        <v>818.07940033869272</v>
      </c>
      <c r="Q404">
        <v>7.4210430356775686E-2</v>
      </c>
      <c r="R404">
        <v>6.8043411774670964E-2</v>
      </c>
      <c r="S404">
        <v>7.3962276454502207E-2</v>
      </c>
      <c r="T404">
        <v>7.8426771489763014E-2</v>
      </c>
      <c r="U404">
        <v>8.0460301877424645E-2</v>
      </c>
      <c r="V404">
        <v>7.7588979217076207E-2</v>
      </c>
      <c r="W404">
        <v>7.5686774038810217E-2</v>
      </c>
      <c r="X404">
        <v>7.6636275443065713E-2</v>
      </c>
      <c r="Y404">
        <v>7.3566575696032005E-2</v>
      </c>
      <c r="Z404">
        <v>7.2877558187226743E-2</v>
      </c>
      <c r="AB404">
        <v>49.801511550532489</v>
      </c>
      <c r="AC404">
        <v>42.447423620123729</v>
      </c>
      <c r="AD404">
        <v>44.248826690855985</v>
      </c>
      <c r="AE404">
        <v>46.651292843203713</v>
      </c>
      <c r="AF404">
        <v>51.221138259983775</v>
      </c>
      <c r="AG404">
        <v>48.848492796860633</v>
      </c>
      <c r="AH404">
        <v>46.784389373992425</v>
      </c>
      <c r="AI404">
        <v>48.925936024094149</v>
      </c>
      <c r="AJ404">
        <v>46.939394586511867</v>
      </c>
      <c r="AK404">
        <v>45.239780285158169</v>
      </c>
      <c r="AM404" t="s">
        <v>17</v>
      </c>
      <c r="AN404" t="s">
        <v>18</v>
      </c>
      <c r="AO404">
        <v>38</v>
      </c>
      <c r="AP404">
        <v>49.801511550532489</v>
      </c>
      <c r="AS404" t="s">
        <v>17</v>
      </c>
      <c r="AT404" t="s">
        <v>18</v>
      </c>
      <c r="AU404">
        <v>38</v>
      </c>
      <c r="AV404">
        <v>49.801511550532489</v>
      </c>
      <c r="AX404">
        <v>57.290452235430827</v>
      </c>
      <c r="AY404">
        <v>60.821052099540019</v>
      </c>
      <c r="AZ404">
        <v>55.176661189337615</v>
      </c>
      <c r="BA404">
        <v>52.248608970865384</v>
      </c>
      <c r="BB404">
        <v>52.179786395910611</v>
      </c>
      <c r="BC404">
        <v>57.047560035248424</v>
      </c>
      <c r="BD404">
        <v>59.582100392719489</v>
      </c>
      <c r="BE404">
        <v>59.682907017474392</v>
      </c>
      <c r="BF404">
        <v>62.436285296545648</v>
      </c>
      <c r="BG404">
        <v>62.672253556916928</v>
      </c>
    </row>
    <row r="405" spans="1:59">
      <c r="A405" t="s">
        <v>17</v>
      </c>
      <c r="B405" t="s">
        <v>18</v>
      </c>
      <c r="C405">
        <v>35</v>
      </c>
      <c r="D405">
        <v>39</v>
      </c>
      <c r="E405">
        <v>896</v>
      </c>
      <c r="F405">
        <v>794.78768108646193</v>
      </c>
      <c r="G405">
        <v>839.02168621102646</v>
      </c>
      <c r="H405">
        <v>764.82245322569293</v>
      </c>
      <c r="I405">
        <v>726.27826055939749</v>
      </c>
      <c r="J405">
        <v>725.53177681892817</v>
      </c>
      <c r="K405">
        <v>789.4853763167323</v>
      </c>
      <c r="L405">
        <v>825.18909671005531</v>
      </c>
      <c r="M405">
        <v>827.60425891142859</v>
      </c>
      <c r="N405">
        <v>863.97967406635917</v>
      </c>
      <c r="O405">
        <v>867.23396780336827</v>
      </c>
      <c r="Q405">
        <v>5.9402037459969421E-2</v>
      </c>
      <c r="R405">
        <v>6.5437599125482512E-2</v>
      </c>
      <c r="S405">
        <v>6.0467274101021651E-2</v>
      </c>
      <c r="T405">
        <v>6.5397778858294897E-2</v>
      </c>
      <c r="U405">
        <v>6.920064492410509E-2</v>
      </c>
      <c r="V405">
        <v>7.0917971682665018E-2</v>
      </c>
      <c r="W405">
        <v>6.887692500689914E-2</v>
      </c>
      <c r="X405">
        <v>6.7199198943058203E-2</v>
      </c>
      <c r="Y405">
        <v>6.8002278581507633E-2</v>
      </c>
      <c r="Z405">
        <v>6.5379808044261273E-2</v>
      </c>
      <c r="AB405">
        <v>36.78913552621389</v>
      </c>
      <c r="AC405">
        <v>43.893796737593263</v>
      </c>
      <c r="AD405">
        <v>38.000248740833939</v>
      </c>
      <c r="AE405">
        <v>39.630282488408106</v>
      </c>
      <c r="AF405">
        <v>41.681680677515281</v>
      </c>
      <c r="AG405">
        <v>45.330382241459318</v>
      </c>
      <c r="AH405">
        <v>43.383794492032152</v>
      </c>
      <c r="AI405">
        <v>41.572624188919107</v>
      </c>
      <c r="AJ405">
        <v>43.239563850615177</v>
      </c>
      <c r="AK405">
        <v>41.566023711498588</v>
      </c>
      <c r="AM405" t="s">
        <v>17</v>
      </c>
      <c r="AN405" t="s">
        <v>18</v>
      </c>
      <c r="AO405">
        <v>39</v>
      </c>
      <c r="AP405">
        <v>36.78913552621389</v>
      </c>
      <c r="AS405" t="s">
        <v>17</v>
      </c>
      <c r="AT405" t="s">
        <v>18</v>
      </c>
      <c r="AU405">
        <v>39</v>
      </c>
      <c r="AV405">
        <v>36.78913552621389</v>
      </c>
      <c r="AX405">
        <v>53.224225564132603</v>
      </c>
      <c r="AY405">
        <v>47.21200760462024</v>
      </c>
      <c r="AZ405">
        <v>49.839597634034106</v>
      </c>
      <c r="BA405">
        <v>45.432012016738319</v>
      </c>
      <c r="BB405">
        <v>43.142408440110763</v>
      </c>
      <c r="BC405">
        <v>43.098065784996145</v>
      </c>
      <c r="BD405">
        <v>46.897039898064591</v>
      </c>
      <c r="BE405">
        <v>49.017913634329034</v>
      </c>
      <c r="BF405">
        <v>49.161379189886915</v>
      </c>
      <c r="BG405">
        <v>51.322152963542038</v>
      </c>
    </row>
    <row r="406" spans="1:59">
      <c r="A406" t="s">
        <v>17</v>
      </c>
      <c r="B406" t="s">
        <v>18</v>
      </c>
      <c r="C406">
        <v>40</v>
      </c>
      <c r="D406">
        <v>40</v>
      </c>
      <c r="E406">
        <v>939</v>
      </c>
      <c r="F406">
        <v>916.36095338463167</v>
      </c>
      <c r="G406">
        <v>817.12967074532924</v>
      </c>
      <c r="H406">
        <v>858.21496527405895</v>
      </c>
      <c r="I406">
        <v>785.62751906320216</v>
      </c>
      <c r="J406">
        <v>747.87392162724393</v>
      </c>
      <c r="K406">
        <v>747.38012527416686</v>
      </c>
      <c r="L406">
        <v>810.02265049305527</v>
      </c>
      <c r="M406">
        <v>847.30024840068893</v>
      </c>
      <c r="N406">
        <v>850.66658095828177</v>
      </c>
      <c r="O406">
        <v>886.4878907478809</v>
      </c>
      <c r="Q406">
        <v>6.1405315144974507E-2</v>
      </c>
      <c r="R406">
        <v>6.0766531781867923E-2</v>
      </c>
      <c r="S406">
        <v>6.6537853329515909E-2</v>
      </c>
      <c r="T406">
        <v>6.1857720361437288E-2</v>
      </c>
      <c r="U406">
        <v>6.6634110335109867E-2</v>
      </c>
      <c r="V406">
        <v>7.0436286259974987E-2</v>
      </c>
      <c r="W406">
        <v>7.2179440151850821E-2</v>
      </c>
      <c r="X406">
        <v>7.042512716213474E-2</v>
      </c>
      <c r="Y406">
        <v>6.861943518554299E-2</v>
      </c>
      <c r="Z406">
        <v>6.938469685899265E-2</v>
      </c>
      <c r="AB406">
        <v>39.700282318521985</v>
      </c>
      <c r="AC406">
        <v>36.244464346403376</v>
      </c>
      <c r="AD406">
        <v>42.843889936440846</v>
      </c>
      <c r="AE406">
        <v>37.308812099328485</v>
      </c>
      <c r="AF406">
        <v>38.783275613433702</v>
      </c>
      <c r="AG406">
        <v>40.700447244360966</v>
      </c>
      <c r="AH406">
        <v>44.173881099957455</v>
      </c>
      <c r="AI406">
        <v>42.53335642063761</v>
      </c>
      <c r="AJ406">
        <v>40.77738391161359</v>
      </c>
      <c r="AK406">
        <v>42.33944147055584</v>
      </c>
      <c r="AM406" t="s">
        <v>17</v>
      </c>
      <c r="AN406" t="s">
        <v>18</v>
      </c>
      <c r="AO406">
        <v>40</v>
      </c>
      <c r="AP406">
        <v>39.700282318521985</v>
      </c>
      <c r="AS406" t="s">
        <v>17</v>
      </c>
      <c r="AT406" t="s">
        <v>18</v>
      </c>
      <c r="AU406">
        <v>40</v>
      </c>
      <c r="AV406">
        <v>39.700282318521985</v>
      </c>
      <c r="AX406">
        <v>57.659590921131063</v>
      </c>
      <c r="AY406">
        <v>56.269433129132601</v>
      </c>
      <c r="AZ406">
        <v>50.1761049464262</v>
      </c>
      <c r="BA406">
        <v>52.698960404786945</v>
      </c>
      <c r="BB406">
        <v>48.241705394640398</v>
      </c>
      <c r="BC406">
        <v>45.923433846228882</v>
      </c>
      <c r="BD406">
        <v>45.893112125550743</v>
      </c>
      <c r="BE406">
        <v>49.739696128093598</v>
      </c>
      <c r="BF406">
        <v>52.028738775459487</v>
      </c>
      <c r="BG406">
        <v>52.235449487041265</v>
      </c>
    </row>
    <row r="407" spans="1:59">
      <c r="A407" t="s">
        <v>17</v>
      </c>
      <c r="B407" t="s">
        <v>18</v>
      </c>
      <c r="C407">
        <v>40</v>
      </c>
      <c r="D407">
        <v>41</v>
      </c>
      <c r="E407">
        <v>900</v>
      </c>
      <c r="F407">
        <v>955.37651463478778</v>
      </c>
      <c r="G407">
        <v>932.48290705985653</v>
      </c>
      <c r="H407">
        <v>835.21184354271134</v>
      </c>
      <c r="I407">
        <v>873.65440135442702</v>
      </c>
      <c r="J407">
        <v>802.58308692463152</v>
      </c>
      <c r="K407">
        <v>765.51782107165889</v>
      </c>
      <c r="L407">
        <v>765.33713487537295</v>
      </c>
      <c r="M407">
        <v>826.63170520582298</v>
      </c>
      <c r="N407">
        <v>865.30140348142413</v>
      </c>
      <c r="O407">
        <v>869.55701954428014</v>
      </c>
      <c r="Q407">
        <v>5.9480112234651702E-2</v>
      </c>
      <c r="R407">
        <v>5.4994750444835996E-2</v>
      </c>
      <c r="S407">
        <v>5.4377974536091174E-2</v>
      </c>
      <c r="T407">
        <v>5.9272752145193543E-2</v>
      </c>
      <c r="U407">
        <v>5.5344362086032203E-2</v>
      </c>
      <c r="V407">
        <v>5.9399505681914933E-2</v>
      </c>
      <c r="W407">
        <v>6.2658408803977467E-2</v>
      </c>
      <c r="X407">
        <v>6.4080141188607248E-2</v>
      </c>
      <c r="Y407">
        <v>6.2790765899554651E-2</v>
      </c>
      <c r="Z407">
        <v>6.1200518305783644E-2</v>
      </c>
      <c r="AB407">
        <v>41.690823442240195</v>
      </c>
      <c r="AC407">
        <v>38.388836213704884</v>
      </c>
      <c r="AD407">
        <v>35.295660873826876</v>
      </c>
      <c r="AE407">
        <v>41.291083639941846</v>
      </c>
      <c r="AF407">
        <v>36.300775466095864</v>
      </c>
      <c r="AG407">
        <v>37.719700234608261</v>
      </c>
      <c r="AH407">
        <v>39.521108159092442</v>
      </c>
      <c r="AI407">
        <v>42.654225381320195</v>
      </c>
      <c r="AJ407">
        <v>41.213256516885075</v>
      </c>
      <c r="AK407">
        <v>39.519657168154097</v>
      </c>
      <c r="AM407" t="s">
        <v>17</v>
      </c>
      <c r="AN407" t="s">
        <v>18</v>
      </c>
      <c r="AO407">
        <v>41</v>
      </c>
      <c r="AP407">
        <v>41.690823442240195</v>
      </c>
      <c r="AS407" t="s">
        <v>17</v>
      </c>
      <c r="AT407" t="s">
        <v>18</v>
      </c>
      <c r="AU407">
        <v>41</v>
      </c>
      <c r="AV407">
        <v>41.690823442240195</v>
      </c>
      <c r="AX407">
        <v>53.532101011186533</v>
      </c>
      <c r="AY407">
        <v>56.825902316827545</v>
      </c>
      <c r="AZ407">
        <v>55.464187968814556</v>
      </c>
      <c r="BA407">
        <v>49.678494193630826</v>
      </c>
      <c r="BB407">
        <v>51.965061846858767</v>
      </c>
      <c r="BC407">
        <v>47.737732087910302</v>
      </c>
      <c r="BD407">
        <v>45.533085914968289</v>
      </c>
      <c r="BE407">
        <v>45.522338679733949</v>
      </c>
      <c r="BF407">
        <v>49.168146602363869</v>
      </c>
      <c r="BG407">
        <v>51.468224595876748</v>
      </c>
    </row>
    <row r="408" spans="1:59">
      <c r="A408" t="s">
        <v>17</v>
      </c>
      <c r="B408" t="s">
        <v>18</v>
      </c>
      <c r="C408">
        <v>40</v>
      </c>
      <c r="D408">
        <v>42</v>
      </c>
      <c r="E408">
        <v>957</v>
      </c>
      <c r="F408">
        <v>915.51850571915566</v>
      </c>
      <c r="G408">
        <v>969.69298393132578</v>
      </c>
      <c r="H408">
        <v>946.71603514539356</v>
      </c>
      <c r="I408">
        <v>851.37323808115366</v>
      </c>
      <c r="J408">
        <v>887.24863285890603</v>
      </c>
      <c r="K408">
        <v>817.70006803513513</v>
      </c>
      <c r="L408">
        <v>781.39883976429746</v>
      </c>
      <c r="M408">
        <v>781.48483826382369</v>
      </c>
      <c r="N408">
        <v>841.52611182893429</v>
      </c>
      <c r="O408">
        <v>881.31463725001061</v>
      </c>
      <c r="Q408">
        <v>5.2222941021631115E-2</v>
      </c>
      <c r="R408">
        <v>5.5666863883430014E-2</v>
      </c>
      <c r="S408">
        <v>5.1631518484080707E-2</v>
      </c>
      <c r="T408">
        <v>5.1066788484800549E-2</v>
      </c>
      <c r="U408">
        <v>5.5487844331368975E-2</v>
      </c>
      <c r="V408">
        <v>5.2040155973568557E-2</v>
      </c>
      <c r="W408">
        <v>5.5681664759467307E-2</v>
      </c>
      <c r="X408">
        <v>5.8582916051375097E-2</v>
      </c>
      <c r="Y408">
        <v>5.9925544946067888E-2</v>
      </c>
      <c r="Z408">
        <v>5.8801865969188266E-2</v>
      </c>
      <c r="AB408">
        <v>37.920287566660939</v>
      </c>
      <c r="AC408">
        <v>41.971251520714773</v>
      </c>
      <c r="AD408">
        <v>38.756170937622997</v>
      </c>
      <c r="AE408">
        <v>35.778396931115658</v>
      </c>
      <c r="AF408">
        <v>41.506930831353117</v>
      </c>
      <c r="AG408">
        <v>36.774536013763338</v>
      </c>
      <c r="AH408">
        <v>38.173707946321258</v>
      </c>
      <c r="AI408">
        <v>39.938348187783248</v>
      </c>
      <c r="AJ408">
        <v>42.925039373279375</v>
      </c>
      <c r="AK408">
        <v>41.615089218964059</v>
      </c>
      <c r="AM408" t="s">
        <v>17</v>
      </c>
      <c r="AN408" t="s">
        <v>18</v>
      </c>
      <c r="AO408">
        <v>42</v>
      </c>
      <c r="AP408">
        <v>37.920287566660939</v>
      </c>
      <c r="AS408" t="s">
        <v>17</v>
      </c>
      <c r="AT408" t="s">
        <v>18</v>
      </c>
      <c r="AU408">
        <v>42</v>
      </c>
      <c r="AV408">
        <v>37.920287566660939</v>
      </c>
      <c r="AX408">
        <v>49.977354557700977</v>
      </c>
      <c r="AY408">
        <v>47.811068928383314</v>
      </c>
      <c r="AZ408">
        <v>50.640219508935118</v>
      </c>
      <c r="BA408">
        <v>49.440295667630338</v>
      </c>
      <c r="BB408">
        <v>44.461214399707195</v>
      </c>
      <c r="BC408">
        <v>46.33473302531349</v>
      </c>
      <c r="BD408">
        <v>42.702702426382615</v>
      </c>
      <c r="BE408">
        <v>40.806945523381891</v>
      </c>
      <c r="BF408">
        <v>40.811436617950598</v>
      </c>
      <c r="BG408">
        <v>43.946968506204989</v>
      </c>
    </row>
    <row r="409" spans="1:59">
      <c r="A409" t="s">
        <v>17</v>
      </c>
      <c r="B409" t="s">
        <v>18</v>
      </c>
      <c r="C409">
        <v>40</v>
      </c>
      <c r="D409">
        <v>43</v>
      </c>
      <c r="E409">
        <v>1039</v>
      </c>
      <c r="F409">
        <v>968.40827967708515</v>
      </c>
      <c r="G409">
        <v>927.14198048960736</v>
      </c>
      <c r="H409">
        <v>980.27531613254041</v>
      </c>
      <c r="I409">
        <v>957.20204175187951</v>
      </c>
      <c r="J409">
        <v>863.49632497812854</v>
      </c>
      <c r="K409">
        <v>896.9949852442785</v>
      </c>
      <c r="L409">
        <v>828.89808352882687</v>
      </c>
      <c r="M409">
        <v>793.30446079188619</v>
      </c>
      <c r="N409">
        <v>793.60500949228754</v>
      </c>
      <c r="O409">
        <v>852.56236119307175</v>
      </c>
      <c r="Q409">
        <v>4.6266193145553601E-2</v>
      </c>
      <c r="R409">
        <v>4.8175093673729838E-2</v>
      </c>
      <c r="S409">
        <v>5.1345589858121862E-2</v>
      </c>
      <c r="T409">
        <v>4.7703288797492756E-2</v>
      </c>
      <c r="U409">
        <v>4.7161466464033353E-2</v>
      </c>
      <c r="V409">
        <v>5.1028878426897906E-2</v>
      </c>
      <c r="W409">
        <v>4.8000351373509664E-2</v>
      </c>
      <c r="X409">
        <v>5.1268643850148649E-2</v>
      </c>
      <c r="Y409">
        <v>5.384140179988578E-2</v>
      </c>
      <c r="Z409">
        <v>5.5093106619316802E-2</v>
      </c>
      <c r="AB409">
        <v>33.805496065864332</v>
      </c>
      <c r="AC409">
        <v>34.83629505788754</v>
      </c>
      <c r="AD409">
        <v>38.427519322772213</v>
      </c>
      <c r="AE409">
        <v>35.538195029275897</v>
      </c>
      <c r="AF409">
        <v>32.972345036074266</v>
      </c>
      <c r="AG409">
        <v>37.978186954989333</v>
      </c>
      <c r="AH409">
        <v>33.897552633030351</v>
      </c>
      <c r="AI409">
        <v>35.177712427338776</v>
      </c>
      <c r="AJ409">
        <v>36.759646829320687</v>
      </c>
      <c r="AK409">
        <v>39.34490042797183</v>
      </c>
      <c r="AM409" t="s">
        <v>17</v>
      </c>
      <c r="AN409" t="s">
        <v>18</v>
      </c>
      <c r="AO409">
        <v>43</v>
      </c>
      <c r="AP409">
        <v>33.805496065864332</v>
      </c>
      <c r="AS409" t="s">
        <v>17</v>
      </c>
      <c r="AT409" t="s">
        <v>18</v>
      </c>
      <c r="AU409">
        <v>43</v>
      </c>
      <c r="AV409">
        <v>33.805496065864332</v>
      </c>
      <c r="AX409">
        <v>48.070574678230194</v>
      </c>
      <c r="AY409">
        <v>44.804564511293314</v>
      </c>
      <c r="AZ409">
        <v>42.895329942683261</v>
      </c>
      <c r="BA409">
        <v>45.353607112006728</v>
      </c>
      <c r="BB409">
        <v>44.286094543010719</v>
      </c>
      <c r="BC409">
        <v>39.950687751913819</v>
      </c>
      <c r="BD409">
        <v>41.500543237904793</v>
      </c>
      <c r="BE409">
        <v>38.349958830523924</v>
      </c>
      <c r="BF409">
        <v>36.703177406226658</v>
      </c>
      <c r="BG409">
        <v>36.717082650449072</v>
      </c>
    </row>
    <row r="410" spans="1:59">
      <c r="A410" t="s">
        <v>17</v>
      </c>
      <c r="B410" t="s">
        <v>18</v>
      </c>
      <c r="C410">
        <v>40</v>
      </c>
      <c r="D410">
        <v>44</v>
      </c>
      <c r="E410">
        <v>1089</v>
      </c>
      <c r="F410">
        <v>1041.3765684134885</v>
      </c>
      <c r="G410">
        <v>973.49271163434184</v>
      </c>
      <c r="H410">
        <v>932.52462964535027</v>
      </c>
      <c r="I410">
        <v>984.61791419590452</v>
      </c>
      <c r="J410">
        <v>961.55700157078013</v>
      </c>
      <c r="K410">
        <v>869.92021931447391</v>
      </c>
      <c r="L410">
        <v>901.12700107638034</v>
      </c>
      <c r="M410">
        <v>834.79267315372931</v>
      </c>
      <c r="N410">
        <v>800.05454376582384</v>
      </c>
      <c r="O410">
        <v>800.55153467165974</v>
      </c>
      <c r="Q410">
        <v>4.2177586109343114E-2</v>
      </c>
      <c r="R410">
        <v>4.4194008160555492E-2</v>
      </c>
      <c r="S410">
        <v>4.5922668490159135E-2</v>
      </c>
      <c r="T410">
        <v>4.8911660765636661E-2</v>
      </c>
      <c r="U410">
        <v>4.5547473344232967E-2</v>
      </c>
      <c r="V410">
        <v>4.5039679659407972E-2</v>
      </c>
      <c r="W410">
        <v>4.8582876538911864E-2</v>
      </c>
      <c r="X410">
        <v>4.5888218806708091E-2</v>
      </c>
      <c r="Y410">
        <v>4.8863012636572778E-2</v>
      </c>
      <c r="Z410">
        <v>5.1238594949225932E-2</v>
      </c>
      <c r="AB410">
        <v>38.240018097067647</v>
      </c>
      <c r="AC410">
        <v>37.383676746998901</v>
      </c>
      <c r="AD410">
        <v>38.374988121455566</v>
      </c>
      <c r="AE410">
        <v>42.27097086857372</v>
      </c>
      <c r="AF410">
        <v>39.125043410614438</v>
      </c>
      <c r="AG410">
        <v>36.295772831259562</v>
      </c>
      <c r="AH410">
        <v>41.607944466368878</v>
      </c>
      <c r="AI410">
        <v>37.246725708790088</v>
      </c>
      <c r="AJ410">
        <v>38.559098483859898</v>
      </c>
      <c r="AK410">
        <v>40.247550476829339</v>
      </c>
      <c r="AM410" t="s">
        <v>17</v>
      </c>
      <c r="AN410" t="s">
        <v>18</v>
      </c>
      <c r="AO410">
        <v>44</v>
      </c>
      <c r="AP410">
        <v>38.240018097067647</v>
      </c>
      <c r="AS410" t="s">
        <v>17</v>
      </c>
      <c r="AT410" t="s">
        <v>18</v>
      </c>
      <c r="AU410">
        <v>44</v>
      </c>
      <c r="AV410">
        <v>38.240018097067647</v>
      </c>
      <c r="AX410">
        <v>45.931391273074652</v>
      </c>
      <c r="AY410">
        <v>43.92274988651215</v>
      </c>
      <c r="AZ410">
        <v>41.059572671775378</v>
      </c>
      <c r="BA410">
        <v>39.331637865950057</v>
      </c>
      <c r="BB410">
        <v>41.52880686079957</v>
      </c>
      <c r="BC410">
        <v>40.556153232793349</v>
      </c>
      <c r="BD410">
        <v>36.691134958394869</v>
      </c>
      <c r="BE410">
        <v>38.007361683353153</v>
      </c>
      <c r="BF410">
        <v>35.20953985539014</v>
      </c>
      <c r="BG410">
        <v>33.744369411854251</v>
      </c>
    </row>
    <row r="411" spans="1:59">
      <c r="A411" t="s">
        <v>17</v>
      </c>
      <c r="B411" t="s">
        <v>18</v>
      </c>
      <c r="C411">
        <v>45</v>
      </c>
      <c r="D411">
        <v>45</v>
      </c>
      <c r="E411">
        <v>1084</v>
      </c>
      <c r="F411">
        <v>1098.8030569882371</v>
      </c>
      <c r="G411">
        <v>1051.6882091290499</v>
      </c>
      <c r="H411">
        <v>986.0838167566576</v>
      </c>
      <c r="I411">
        <v>945.09934513935605</v>
      </c>
      <c r="J411">
        <v>996.32683519158127</v>
      </c>
      <c r="K411">
        <v>973.14105787081758</v>
      </c>
      <c r="L411">
        <v>883.08734582220586</v>
      </c>
      <c r="M411">
        <v>912.17955516389804</v>
      </c>
      <c r="N411">
        <v>847.08915751262043</v>
      </c>
      <c r="O411">
        <v>812.87041922026742</v>
      </c>
      <c r="Q411">
        <v>4.2904930463529001E-2</v>
      </c>
      <c r="R411">
        <v>4.1450262321775629E-2</v>
      </c>
      <c r="S411">
        <v>4.3432465452573114E-2</v>
      </c>
      <c r="T411">
        <v>4.4836774206685637E-2</v>
      </c>
      <c r="U411">
        <v>4.7801849304721027E-2</v>
      </c>
      <c r="V411">
        <v>4.449391892343886E-2</v>
      </c>
      <c r="W411">
        <v>4.4076246518355219E-2</v>
      </c>
      <c r="X411">
        <v>4.7297549284017998E-2</v>
      </c>
      <c r="Y411">
        <v>4.4745149683943893E-2</v>
      </c>
      <c r="Z411">
        <v>4.744314212383334E-2</v>
      </c>
      <c r="AB411">
        <v>32.539105545162357</v>
      </c>
      <c r="AC411">
        <v>30.705588992942616</v>
      </c>
      <c r="AD411">
        <v>30.004443189050498</v>
      </c>
      <c r="AE411">
        <v>30.667347126402369</v>
      </c>
      <c r="AF411">
        <v>33.770270429756181</v>
      </c>
      <c r="AG411">
        <v>31.289419515882511</v>
      </c>
      <c r="AH411">
        <v>29.003162422180154</v>
      </c>
      <c r="AI411">
        <v>33.098871601318443</v>
      </c>
      <c r="AJ411">
        <v>29.702678371718026</v>
      </c>
      <c r="AK411">
        <v>30.664805963995136</v>
      </c>
      <c r="AM411" t="s">
        <v>17</v>
      </c>
      <c r="AN411" t="s">
        <v>18</v>
      </c>
      <c r="AO411">
        <v>45</v>
      </c>
      <c r="AP411">
        <v>32.539105545162357</v>
      </c>
      <c r="AS411" t="s">
        <v>17</v>
      </c>
      <c r="AT411" t="s">
        <v>18</v>
      </c>
      <c r="AU411">
        <v>45</v>
      </c>
      <c r="AV411">
        <v>32.539105545162357</v>
      </c>
      <c r="AX411">
        <v>46.508944622465435</v>
      </c>
      <c r="AY411">
        <v>47.144068753193409</v>
      </c>
      <c r="AZ411">
        <v>45.122609481995234</v>
      </c>
      <c r="BA411">
        <v>42.307857589155667</v>
      </c>
      <c r="BB411">
        <v>40.549421684330866</v>
      </c>
      <c r="BC411">
        <v>42.747333582842714</v>
      </c>
      <c r="BD411">
        <v>41.75254941915248</v>
      </c>
      <c r="BE411">
        <v>37.888801165724132</v>
      </c>
      <c r="BF411">
        <v>39.137000384559862</v>
      </c>
      <c r="BG411">
        <v>36.344301399488344</v>
      </c>
    </row>
    <row r="412" spans="1:59">
      <c r="A412" t="s">
        <v>17</v>
      </c>
      <c r="B412" t="s">
        <v>18</v>
      </c>
      <c r="C412">
        <v>45</v>
      </c>
      <c r="D412">
        <v>46</v>
      </c>
      <c r="E412">
        <v>1085</v>
      </c>
      <c r="F412">
        <v>1087.3560559648658</v>
      </c>
      <c r="G412">
        <v>1101.856664312473</v>
      </c>
      <c r="H412">
        <v>1055.5147247334719</v>
      </c>
      <c r="I412">
        <v>992.07948428364068</v>
      </c>
      <c r="J412">
        <v>951.23420377538719</v>
      </c>
      <c r="K412">
        <v>1001.5470301273041</v>
      </c>
      <c r="L412">
        <v>978.38818209740555</v>
      </c>
      <c r="M412">
        <v>890.05808031708489</v>
      </c>
      <c r="N412">
        <v>917.12425278543901</v>
      </c>
      <c r="O412">
        <v>853.40921491261849</v>
      </c>
      <c r="Q412">
        <v>3.9272590740950665E-2</v>
      </c>
      <c r="R412">
        <v>3.9441121023341456E-2</v>
      </c>
      <c r="S412">
        <v>3.8082404503443322E-2</v>
      </c>
      <c r="T412">
        <v>3.9871340993695673E-2</v>
      </c>
      <c r="U412">
        <v>4.1101052968360731E-2</v>
      </c>
      <c r="V412">
        <v>4.3783468091768571E-2</v>
      </c>
      <c r="W412">
        <v>4.0811013819879817E-2</v>
      </c>
      <c r="X412">
        <v>4.0399227891033708E-2</v>
      </c>
      <c r="Y412">
        <v>4.3235446128049596E-2</v>
      </c>
      <c r="Z412">
        <v>4.1027240722513507E-2</v>
      </c>
      <c r="AB412">
        <v>33.274103159788865</v>
      </c>
      <c r="AC412">
        <v>33.652749970619318</v>
      </c>
      <c r="AD412">
        <v>31.855615274224181</v>
      </c>
      <c r="AE412">
        <v>31.252550429738772</v>
      </c>
      <c r="AF412">
        <v>31.927547362871504</v>
      </c>
      <c r="AG412">
        <v>35.02920144706907</v>
      </c>
      <c r="AH412">
        <v>32.526227286416365</v>
      </c>
      <c r="AI412">
        <v>30.339455210313908</v>
      </c>
      <c r="AJ412">
        <v>34.400802891039802</v>
      </c>
      <c r="AK412">
        <v>31.106071886281722</v>
      </c>
      <c r="AM412" t="s">
        <v>17</v>
      </c>
      <c r="AN412" t="s">
        <v>18</v>
      </c>
      <c r="AO412">
        <v>46</v>
      </c>
      <c r="AP412">
        <v>33.274103159788865</v>
      </c>
      <c r="AS412" t="s">
        <v>17</v>
      </c>
      <c r="AT412" t="s">
        <v>18</v>
      </c>
      <c r="AU412">
        <v>46</v>
      </c>
      <c r="AV412">
        <v>33.274103159788865</v>
      </c>
      <c r="AX412">
        <v>42.610760953931468</v>
      </c>
      <c r="AY412">
        <v>42.703289375602424</v>
      </c>
      <c r="AZ412">
        <v>43.272765832732809</v>
      </c>
      <c r="BA412">
        <v>41.452797805504837</v>
      </c>
      <c r="BB412">
        <v>38.961531568764819</v>
      </c>
      <c r="BC412">
        <v>37.357431583664848</v>
      </c>
      <c r="BD412">
        <v>39.3333466220042</v>
      </c>
      <c r="BE412">
        <v>38.42383866129412</v>
      </c>
      <c r="BF412">
        <v>34.954886723969068</v>
      </c>
      <c r="BG412">
        <v>36.01784543824273</v>
      </c>
    </row>
    <row r="413" spans="1:59">
      <c r="A413" t="s">
        <v>17</v>
      </c>
      <c r="B413" t="s">
        <v>18</v>
      </c>
      <c r="C413">
        <v>45</v>
      </c>
      <c r="D413">
        <v>47</v>
      </c>
      <c r="E413">
        <v>1027</v>
      </c>
      <c r="F413">
        <v>1089.5637897138029</v>
      </c>
      <c r="G413">
        <v>1091.5025915955071</v>
      </c>
      <c r="H413">
        <v>1105.9298789240725</v>
      </c>
      <c r="I413">
        <v>1060.0068747056566</v>
      </c>
      <c r="J413">
        <v>998.63470177613965</v>
      </c>
      <c r="K413">
        <v>957.71718033371269</v>
      </c>
      <c r="L413">
        <v>1007.3629030294609</v>
      </c>
      <c r="M413">
        <v>984.19623382782822</v>
      </c>
      <c r="N413">
        <v>897.25990534696177</v>
      </c>
      <c r="O413">
        <v>922.50894390873566</v>
      </c>
      <c r="Q413">
        <v>4.0082287232224567E-2</v>
      </c>
      <c r="R413">
        <v>3.74731621535579E-2</v>
      </c>
      <c r="S413">
        <v>3.7647275819003873E-2</v>
      </c>
      <c r="T413">
        <v>3.6371905241169573E-2</v>
      </c>
      <c r="U413">
        <v>3.8048427274953112E-2</v>
      </c>
      <c r="V413">
        <v>3.9116436985776E-2</v>
      </c>
      <c r="W413">
        <v>4.1663715532467907E-2</v>
      </c>
      <c r="X413">
        <v>3.8878093730796238E-2</v>
      </c>
      <c r="Y413">
        <v>3.8469472774002464E-2</v>
      </c>
      <c r="Z413">
        <v>4.1085408126089989E-2</v>
      </c>
      <c r="AB413">
        <v>32.233325989184053</v>
      </c>
      <c r="AC413">
        <v>30.466086426892321</v>
      </c>
      <c r="AD413">
        <v>30.820592553425534</v>
      </c>
      <c r="AE413">
        <v>29.203344025227455</v>
      </c>
      <c r="AF413">
        <v>28.738677899399462</v>
      </c>
      <c r="AG413">
        <v>29.321507511284121</v>
      </c>
      <c r="AH413">
        <v>32.095385494264896</v>
      </c>
      <c r="AI413">
        <v>29.849182642582551</v>
      </c>
      <c r="AJ413">
        <v>27.954671828613904</v>
      </c>
      <c r="AK413">
        <v>31.536886349112709</v>
      </c>
      <c r="AM413" t="s">
        <v>17</v>
      </c>
      <c r="AN413" t="s">
        <v>18</v>
      </c>
      <c r="AO413">
        <v>47</v>
      </c>
      <c r="AP413">
        <v>32.233325989184053</v>
      </c>
      <c r="AS413" t="s">
        <v>17</v>
      </c>
      <c r="AT413" t="s">
        <v>18</v>
      </c>
      <c r="AU413">
        <v>47</v>
      </c>
      <c r="AV413">
        <v>32.233325989184053</v>
      </c>
      <c r="AX413">
        <v>41.164508987494628</v>
      </c>
      <c r="AY413">
        <v>43.672208777139772</v>
      </c>
      <c r="AZ413">
        <v>43.749920391048619</v>
      </c>
      <c r="BA413">
        <v>44.328199065734012</v>
      </c>
      <c r="BB413">
        <v>42.487500020084809</v>
      </c>
      <c r="BC413">
        <v>40.027562956658151</v>
      </c>
      <c r="BD413">
        <v>38.387495109372082</v>
      </c>
      <c r="BE413">
        <v>40.377409226314434</v>
      </c>
      <c r="BF413">
        <v>39.448836137160662</v>
      </c>
      <c r="BG413">
        <v>35.964229248075547</v>
      </c>
    </row>
    <row r="414" spans="1:59">
      <c r="A414" t="s">
        <v>17</v>
      </c>
      <c r="B414" t="s">
        <v>18</v>
      </c>
      <c r="C414">
        <v>45</v>
      </c>
      <c r="D414">
        <v>48</v>
      </c>
      <c r="E414">
        <v>1054</v>
      </c>
      <c r="F414">
        <v>1037.0055358248933</v>
      </c>
      <c r="G414">
        <v>1097.4778118803285</v>
      </c>
      <c r="H414">
        <v>1099.1953915529216</v>
      </c>
      <c r="I414">
        <v>1113.3427555047917</v>
      </c>
      <c r="J414">
        <v>1067.9893258711261</v>
      </c>
      <c r="K414">
        <v>1008.5545786340775</v>
      </c>
      <c r="L414">
        <v>967.61539581978843</v>
      </c>
      <c r="M414">
        <v>1016.6303072948098</v>
      </c>
      <c r="N414">
        <v>993.51276241074004</v>
      </c>
      <c r="O414">
        <v>907.97052394666298</v>
      </c>
      <c r="Q414">
        <v>3.9159988161979513E-2</v>
      </c>
      <c r="R414">
        <v>3.9830042556940538E-2</v>
      </c>
      <c r="S414">
        <v>3.7387272742007024E-2</v>
      </c>
      <c r="T414">
        <v>3.7522755818882078E-2</v>
      </c>
      <c r="U414">
        <v>3.6258098421975651E-2</v>
      </c>
      <c r="V414">
        <v>3.7912772158913338E-2</v>
      </c>
      <c r="W414">
        <v>3.8899567633434114E-2</v>
      </c>
      <c r="X414">
        <v>4.1394395715002634E-2</v>
      </c>
      <c r="Y414">
        <v>3.8727559929743513E-2</v>
      </c>
      <c r="Z414">
        <v>3.8375117091535328E-2</v>
      </c>
      <c r="AB414">
        <v>28.731110516514388</v>
      </c>
      <c r="AC414">
        <v>30.937782600862747</v>
      </c>
      <c r="AD414">
        <v>29.297626388468842</v>
      </c>
      <c r="AE414">
        <v>29.62787210411193</v>
      </c>
      <c r="AF414">
        <v>28.06996402098644</v>
      </c>
      <c r="AG414">
        <v>27.613057919815009</v>
      </c>
      <c r="AH414">
        <v>28.075475114495582</v>
      </c>
      <c r="AI414">
        <v>30.73774219453145</v>
      </c>
      <c r="AJ414">
        <v>28.602148198557135</v>
      </c>
      <c r="AK414">
        <v>26.755975509741049</v>
      </c>
      <c r="AM414" t="s">
        <v>17</v>
      </c>
      <c r="AN414" t="s">
        <v>18</v>
      </c>
      <c r="AO414">
        <v>48</v>
      </c>
      <c r="AP414">
        <v>28.731110516514388</v>
      </c>
      <c r="AS414" t="s">
        <v>17</v>
      </c>
      <c r="AT414" t="s">
        <v>18</v>
      </c>
      <c r="AU414">
        <v>48</v>
      </c>
      <c r="AV414">
        <v>28.731110516514388</v>
      </c>
      <c r="AX414">
        <v>41.274627522726405</v>
      </c>
      <c r="AY414">
        <v>40.609124506810041</v>
      </c>
      <c r="AZ414">
        <v>42.977218121268848</v>
      </c>
      <c r="BA414">
        <v>43.044478520914844</v>
      </c>
      <c r="BB414">
        <v>43.598489125793293</v>
      </c>
      <c r="BC414">
        <v>41.822449358233776</v>
      </c>
      <c r="BD414">
        <v>39.494985360020713</v>
      </c>
      <c r="BE414">
        <v>37.891807445652034</v>
      </c>
      <c r="BF414">
        <v>39.811230798774346</v>
      </c>
      <c r="BG414">
        <v>38.905948014780144</v>
      </c>
    </row>
    <row r="415" spans="1:59">
      <c r="A415" t="s">
        <v>17</v>
      </c>
      <c r="B415" t="s">
        <v>18</v>
      </c>
      <c r="C415">
        <v>45</v>
      </c>
      <c r="D415">
        <v>49</v>
      </c>
      <c r="E415">
        <v>1049</v>
      </c>
      <c r="F415">
        <v>1057.2373437860631</v>
      </c>
      <c r="G415">
        <v>1042.084756154497</v>
      </c>
      <c r="H415">
        <v>1100.6756565295495</v>
      </c>
      <c r="I415">
        <v>1102.2583202304334</v>
      </c>
      <c r="J415">
        <v>1116.0573652621695</v>
      </c>
      <c r="K415">
        <v>1071.2926107579849</v>
      </c>
      <c r="L415">
        <v>1013.7214704385417</v>
      </c>
      <c r="M415">
        <v>972.84336805678083</v>
      </c>
      <c r="N415">
        <v>1021.2508115236129</v>
      </c>
      <c r="O415">
        <v>998.16453780798304</v>
      </c>
      <c r="Q415">
        <v>3.4673953620536206E-2</v>
      </c>
      <c r="R415">
        <v>3.5652830254071857E-2</v>
      </c>
      <c r="S415">
        <v>3.6247807354436827E-2</v>
      </c>
      <c r="T415">
        <v>3.4088317277558365E-2</v>
      </c>
      <c r="U415">
        <v>3.4253764240919478E-2</v>
      </c>
      <c r="V415">
        <v>3.310511348045931E-2</v>
      </c>
      <c r="W415">
        <v>3.4568881528838649E-2</v>
      </c>
      <c r="X415">
        <v>3.5395879776911679E-2</v>
      </c>
      <c r="Y415">
        <v>3.769688325620224E-2</v>
      </c>
      <c r="Z415">
        <v>3.5275881402773289E-2</v>
      </c>
      <c r="AB415">
        <v>29.514637524702337</v>
      </c>
      <c r="AC415">
        <v>28.868028404849561</v>
      </c>
      <c r="AD415">
        <v>30.906397932325259</v>
      </c>
      <c r="AE415">
        <v>29.309379897525549</v>
      </c>
      <c r="AF415">
        <v>29.617020858354866</v>
      </c>
      <c r="AG415">
        <v>28.136676244024464</v>
      </c>
      <c r="AH415">
        <v>27.78775087393953</v>
      </c>
      <c r="AI415">
        <v>28.256056020658779</v>
      </c>
      <c r="AJ415">
        <v>30.829578011907348</v>
      </c>
      <c r="AK415">
        <v>28.746215546196982</v>
      </c>
      <c r="AM415" t="s">
        <v>17</v>
      </c>
      <c r="AN415" t="s">
        <v>18</v>
      </c>
      <c r="AO415">
        <v>49</v>
      </c>
      <c r="AP415">
        <v>29.514637524702337</v>
      </c>
      <c r="AS415" t="s">
        <v>17</v>
      </c>
      <c r="AT415" t="s">
        <v>18</v>
      </c>
      <c r="AU415">
        <v>49</v>
      </c>
      <c r="AV415">
        <v>29.514637524702337</v>
      </c>
      <c r="AX415">
        <v>36.372977347942481</v>
      </c>
      <c r="AY415">
        <v>36.658598624336847</v>
      </c>
      <c r="AZ415">
        <v>36.133198503568806</v>
      </c>
      <c r="BA415">
        <v>38.164776665758843</v>
      </c>
      <c r="BB415">
        <v>38.219653873520194</v>
      </c>
      <c r="BC415">
        <v>38.6981213209583</v>
      </c>
      <c r="BD415">
        <v>37.145950299445516</v>
      </c>
      <c r="BE415">
        <v>35.149731250127758</v>
      </c>
      <c r="BF415">
        <v>33.732325824047052</v>
      </c>
      <c r="BG415">
        <v>35.410803273704715</v>
      </c>
    </row>
    <row r="416" spans="1:59">
      <c r="A416" t="s">
        <v>17</v>
      </c>
      <c r="B416" t="s">
        <v>18</v>
      </c>
      <c r="C416">
        <v>50</v>
      </c>
      <c r="D416">
        <v>50</v>
      </c>
      <c r="E416">
        <v>1062</v>
      </c>
      <c r="F416">
        <v>1050.9564106145583</v>
      </c>
      <c r="G416">
        <v>1060.5083982739536</v>
      </c>
      <c r="H416">
        <v>1047.2537895287624</v>
      </c>
      <c r="I416">
        <v>1104.2419835315611</v>
      </c>
      <c r="J416">
        <v>1105.196938081993</v>
      </c>
      <c r="K416">
        <v>1118.8855772878151</v>
      </c>
      <c r="L416">
        <v>1074.7459528576296</v>
      </c>
      <c r="M416">
        <v>1019.0343105850136</v>
      </c>
      <c r="N416">
        <v>978.36840727941103</v>
      </c>
      <c r="O416">
        <v>1026.150116642254</v>
      </c>
      <c r="Q416">
        <v>3.2756335291742968E-2</v>
      </c>
      <c r="R416">
        <v>3.4211310985273122E-2</v>
      </c>
      <c r="S416">
        <v>3.5169762022844414E-2</v>
      </c>
      <c r="T416">
        <v>3.570620685733808E-2</v>
      </c>
      <c r="U416">
        <v>3.3587707245906956E-2</v>
      </c>
      <c r="V416">
        <v>3.3788725400845078E-2</v>
      </c>
      <c r="W416">
        <v>3.2583071942208275E-2</v>
      </c>
      <c r="X416">
        <v>3.395698997862865E-2</v>
      </c>
      <c r="Y416">
        <v>3.4745351939806914E-2</v>
      </c>
      <c r="Z416">
        <v>3.7076172488846225E-2</v>
      </c>
      <c r="AB416">
        <v>29.76633634488185</v>
      </c>
      <c r="AC416">
        <v>30.331670021737331</v>
      </c>
      <c r="AD416">
        <v>29.652636086595919</v>
      </c>
      <c r="AE416">
        <v>31.676990642995143</v>
      </c>
      <c r="AF416">
        <v>30.077901358524311</v>
      </c>
      <c r="AG416">
        <v>30.422048286796471</v>
      </c>
      <c r="AH416">
        <v>28.876676023205917</v>
      </c>
      <c r="AI416">
        <v>28.488967367472409</v>
      </c>
      <c r="AJ416">
        <v>28.867766438544358</v>
      </c>
      <c r="AK416">
        <v>31.522807993099004</v>
      </c>
      <c r="AM416" t="s">
        <v>17</v>
      </c>
      <c r="AN416" t="s">
        <v>18</v>
      </c>
      <c r="AO416">
        <v>50</v>
      </c>
      <c r="AP416">
        <v>29.76633634488185</v>
      </c>
      <c r="AS416" t="s">
        <v>17</v>
      </c>
      <c r="AT416" t="s">
        <v>18</v>
      </c>
      <c r="AU416">
        <v>50</v>
      </c>
      <c r="AV416">
        <v>29.76633634488185</v>
      </c>
      <c r="AX416">
        <v>34.787228079831031</v>
      </c>
      <c r="AY416">
        <v>34.425480563097167</v>
      </c>
      <c r="AZ416">
        <v>34.738368673570911</v>
      </c>
      <c r="BA416">
        <v>34.304196265352559</v>
      </c>
      <c r="BB416">
        <v>36.170920655779135</v>
      </c>
      <c r="BC416">
        <v>36.202201467221457</v>
      </c>
      <c r="BD416">
        <v>36.650591122735058</v>
      </c>
      <c r="BE416">
        <v>35.204738785248296</v>
      </c>
      <c r="BF416">
        <v>33.379829551312845</v>
      </c>
      <c r="BG416">
        <v>32.047763587692927</v>
      </c>
    </row>
    <row r="417" spans="1:59">
      <c r="A417" t="s">
        <v>17</v>
      </c>
      <c r="B417" t="s">
        <v>18</v>
      </c>
      <c r="C417">
        <v>50</v>
      </c>
      <c r="D417">
        <v>51</v>
      </c>
      <c r="E417">
        <v>1010</v>
      </c>
      <c r="F417">
        <v>1065.9961938024096</v>
      </c>
      <c r="G417">
        <v>1056.0398322417832</v>
      </c>
      <c r="H417">
        <v>1066.652056144994</v>
      </c>
      <c r="I417">
        <v>1054.9120338930525</v>
      </c>
      <c r="J417">
        <v>1110.4927335233183</v>
      </c>
      <c r="K417">
        <v>1111.0809624653757</v>
      </c>
      <c r="L417">
        <v>1124.6225980350789</v>
      </c>
      <c r="M417">
        <v>1080.9930218882701</v>
      </c>
      <c r="N417">
        <v>1026.9628640817759</v>
      </c>
      <c r="O417">
        <v>986.46598733063377</v>
      </c>
      <c r="Q417">
        <v>3.2624476955402819E-2</v>
      </c>
      <c r="R417">
        <v>3.1674348373715584E-2</v>
      </c>
      <c r="S417">
        <v>3.310365415485076E-2</v>
      </c>
      <c r="T417">
        <v>3.4029274182775647E-2</v>
      </c>
      <c r="U417">
        <v>3.4493862772160419E-2</v>
      </c>
      <c r="V417">
        <v>3.2499747427858688E-2</v>
      </c>
      <c r="W417">
        <v>3.2670789786182576E-2</v>
      </c>
      <c r="X417">
        <v>3.1550165627982553E-2</v>
      </c>
      <c r="Y417">
        <v>3.2871726353329501E-2</v>
      </c>
      <c r="Z417">
        <v>3.356879008937131E-2</v>
      </c>
      <c r="AB417">
        <v>29.78540311792063</v>
      </c>
      <c r="AC417">
        <v>27.953674933670367</v>
      </c>
      <c r="AD417">
        <v>28.486259535918975</v>
      </c>
      <c r="AE417">
        <v>27.860553859565549</v>
      </c>
      <c r="AF417">
        <v>29.643545101880971</v>
      </c>
      <c r="AG417">
        <v>28.183371420277666</v>
      </c>
      <c r="AH417">
        <v>28.504179772513492</v>
      </c>
      <c r="AI417">
        <v>27.095868074627866</v>
      </c>
      <c r="AJ417">
        <v>26.789710951854666</v>
      </c>
      <c r="AK417">
        <v>27.124732035536333</v>
      </c>
      <c r="AM417" t="s">
        <v>17</v>
      </c>
      <c r="AN417" t="s">
        <v>18</v>
      </c>
      <c r="AO417">
        <v>51</v>
      </c>
      <c r="AP417">
        <v>29.78540311792063</v>
      </c>
      <c r="AS417" t="s">
        <v>17</v>
      </c>
      <c r="AT417" t="s">
        <v>18</v>
      </c>
      <c r="AU417">
        <v>51</v>
      </c>
      <c r="AV417">
        <v>29.78540311792063</v>
      </c>
      <c r="AX417">
        <v>32.95072172495685</v>
      </c>
      <c r="AY417">
        <v>34.777568259253826</v>
      </c>
      <c r="AZ417">
        <v>34.452747170959512</v>
      </c>
      <c r="BA417">
        <v>34.798965425135393</v>
      </c>
      <c r="BB417">
        <v>34.415953339721007</v>
      </c>
      <c r="BC417">
        <v>36.229244593973782</v>
      </c>
      <c r="BD417">
        <v>36.248435255538432</v>
      </c>
      <c r="BE417">
        <v>36.690224033120678</v>
      </c>
      <c r="BF417">
        <v>35.26683193154512</v>
      </c>
      <c r="BG417">
        <v>33.504126293290376</v>
      </c>
    </row>
    <row r="418" spans="1:59">
      <c r="A418" t="s">
        <v>17</v>
      </c>
      <c r="B418" t="s">
        <v>18</v>
      </c>
      <c r="C418">
        <v>50</v>
      </c>
      <c r="D418">
        <v>52</v>
      </c>
      <c r="E418">
        <v>958</v>
      </c>
      <c r="F418">
        <v>1003.482950159632</v>
      </c>
      <c r="G418">
        <v>1058.5347404375921</v>
      </c>
      <c r="H418">
        <v>1050.142131671169</v>
      </c>
      <c r="I418">
        <v>1061.2263191679049</v>
      </c>
      <c r="J418">
        <v>1051.3028259650068</v>
      </c>
      <c r="K418">
        <v>1105.0885645041778</v>
      </c>
      <c r="L418">
        <v>1105.4111386045117</v>
      </c>
      <c r="M418">
        <v>1118.8469118810451</v>
      </c>
      <c r="N418">
        <v>1075.9962885983891</v>
      </c>
      <c r="O418">
        <v>1023.8979121181086</v>
      </c>
      <c r="Q418">
        <v>3.1980966542715782E-2</v>
      </c>
      <c r="R418">
        <v>3.1964161848254874E-2</v>
      </c>
      <c r="S418">
        <v>3.1019499313800637E-2</v>
      </c>
      <c r="T418">
        <v>3.2310363107777317E-2</v>
      </c>
      <c r="U418">
        <v>3.3152026685144116E-2</v>
      </c>
      <c r="V418">
        <v>3.3548703847392919E-2</v>
      </c>
      <c r="W418">
        <v>3.1657942618132789E-2</v>
      </c>
      <c r="X418">
        <v>3.1858691314543143E-2</v>
      </c>
      <c r="Y418">
        <v>3.0812964749500061E-2</v>
      </c>
      <c r="Z418">
        <v>3.2081349234680992E-2</v>
      </c>
      <c r="AB418">
        <v>33.446710323336731</v>
      </c>
      <c r="AC418">
        <v>33.680759428771573</v>
      </c>
      <c r="AD418">
        <v>31.652735122742936</v>
      </c>
      <c r="AE418">
        <v>32.217697350214102</v>
      </c>
      <c r="AF418">
        <v>31.539419048459269</v>
      </c>
      <c r="AG418">
        <v>33.506351890091814</v>
      </c>
      <c r="AH418">
        <v>31.893206070887928</v>
      </c>
      <c r="AI418">
        <v>32.273915029900152</v>
      </c>
      <c r="AJ418">
        <v>30.656868525433175</v>
      </c>
      <c r="AK418">
        <v>30.295536834111022</v>
      </c>
      <c r="AM418" t="s">
        <v>17</v>
      </c>
      <c r="AN418" t="s">
        <v>18</v>
      </c>
      <c r="AO418">
        <v>52</v>
      </c>
      <c r="AP418">
        <v>33.446710323336731</v>
      </c>
      <c r="AS418" t="s">
        <v>17</v>
      </c>
      <c r="AT418" t="s">
        <v>18</v>
      </c>
      <c r="AU418">
        <v>52</v>
      </c>
      <c r="AV418">
        <v>33.446710323336731</v>
      </c>
      <c r="AX418">
        <v>30.637765947921718</v>
      </c>
      <c r="AY418">
        <v>32.092354655240918</v>
      </c>
      <c r="AZ418">
        <v>33.852964118236969</v>
      </c>
      <c r="BA418">
        <v>33.584560378071885</v>
      </c>
      <c r="BB418">
        <v>33.939043407558188</v>
      </c>
      <c r="BC418">
        <v>33.621680503449433</v>
      </c>
      <c r="BD418">
        <v>35.341800408145922</v>
      </c>
      <c r="BE418">
        <v>35.352116639656245</v>
      </c>
      <c r="BF418">
        <v>35.781805655288579</v>
      </c>
      <c r="BG418">
        <v>34.41140130575144</v>
      </c>
    </row>
    <row r="419" spans="1:59">
      <c r="A419" t="s">
        <v>17</v>
      </c>
      <c r="B419" t="s">
        <v>18</v>
      </c>
      <c r="C419">
        <v>50</v>
      </c>
      <c r="D419">
        <v>53</v>
      </c>
      <c r="E419">
        <v>969</v>
      </c>
      <c r="F419">
        <v>955.67824453816058</v>
      </c>
      <c r="G419">
        <v>1000.0920806256673</v>
      </c>
      <c r="H419">
        <v>1055.1995985189578</v>
      </c>
      <c r="I419">
        <v>1047.6726256727868</v>
      </c>
      <c r="J419">
        <v>1059.4588303013802</v>
      </c>
      <c r="K419">
        <v>1051.0063477089352</v>
      </c>
      <c r="L419">
        <v>1103.2636710610986</v>
      </c>
      <c r="M419">
        <v>1103.374265384685</v>
      </c>
      <c r="N419">
        <v>1116.6374142773843</v>
      </c>
      <c r="O419">
        <v>1074.4030212161667</v>
      </c>
      <c r="Q419">
        <v>2.9149854437279923E-2</v>
      </c>
      <c r="R419">
        <v>3.0145806602733017E-2</v>
      </c>
      <c r="S419">
        <v>3.0169190079074096E-2</v>
      </c>
      <c r="T419">
        <v>2.9297856685406052E-2</v>
      </c>
      <c r="U419">
        <v>3.0499273781192306E-2</v>
      </c>
      <c r="V419">
        <v>3.1283019643979754E-2</v>
      </c>
      <c r="W419">
        <v>3.1646664692735499E-2</v>
      </c>
      <c r="X419">
        <v>2.988799049254157E-2</v>
      </c>
      <c r="Y419">
        <v>3.0100481474755945E-2</v>
      </c>
      <c r="Z419">
        <v>2.9061725641251739E-2</v>
      </c>
      <c r="AB419">
        <v>29.868412995881148</v>
      </c>
      <c r="AC419">
        <v>31.699673200095305</v>
      </c>
      <c r="AD419">
        <v>31.947016664916035</v>
      </c>
      <c r="AE419">
        <v>30.038691870049565</v>
      </c>
      <c r="AF419">
        <v>30.570422451446003</v>
      </c>
      <c r="AG419">
        <v>29.952110498786123</v>
      </c>
      <c r="AH419">
        <v>31.715408588972242</v>
      </c>
      <c r="AI419">
        <v>30.224174971666983</v>
      </c>
      <c r="AJ419">
        <v>30.583419706092275</v>
      </c>
      <c r="AK419">
        <v>29.080270747509275</v>
      </c>
      <c r="AM419" t="s">
        <v>17</v>
      </c>
      <c r="AN419" t="s">
        <v>18</v>
      </c>
      <c r="AO419">
        <v>53</v>
      </c>
      <c r="AP419">
        <v>29.868412995881148</v>
      </c>
      <c r="AS419" t="s">
        <v>17</v>
      </c>
      <c r="AT419" t="s">
        <v>18</v>
      </c>
      <c r="AU419">
        <v>53</v>
      </c>
      <c r="AV419">
        <v>29.868412995881148</v>
      </c>
      <c r="AX419">
        <v>28.246208949724245</v>
      </c>
      <c r="AY419">
        <v>27.857881717162588</v>
      </c>
      <c r="AZ419">
        <v>29.152538574114619</v>
      </c>
      <c r="BA419">
        <v>30.758914699103837</v>
      </c>
      <c r="BB419">
        <v>30.539504536284593</v>
      </c>
      <c r="BC419">
        <v>30.883070685576087</v>
      </c>
      <c r="BD419">
        <v>30.63668204837267</v>
      </c>
      <c r="BE419">
        <v>32.159975417370106</v>
      </c>
      <c r="BF419">
        <v>32.163199225804235</v>
      </c>
      <c r="BG419">
        <v>32.549818085406393</v>
      </c>
    </row>
    <row r="420" spans="1:59">
      <c r="A420" t="s">
        <v>17</v>
      </c>
      <c r="B420" t="s">
        <v>18</v>
      </c>
      <c r="C420">
        <v>50</v>
      </c>
      <c r="D420">
        <v>54</v>
      </c>
      <c r="E420">
        <v>890</v>
      </c>
      <c r="F420">
        <v>968.35543460335089</v>
      </c>
      <c r="G420">
        <v>956.50753889370503</v>
      </c>
      <c r="H420">
        <v>1000.227165208343</v>
      </c>
      <c r="I420">
        <v>1055.565915088888</v>
      </c>
      <c r="J420">
        <v>1048.6904022752638</v>
      </c>
      <c r="K420">
        <v>1061.1867011451477</v>
      </c>
      <c r="L420">
        <v>1054.1825867962773</v>
      </c>
      <c r="M420">
        <v>1105.2382615188585</v>
      </c>
      <c r="N420">
        <v>1105.1877795499649</v>
      </c>
      <c r="O420">
        <v>1118.3059236825943</v>
      </c>
      <c r="Q420">
        <v>2.934799079178459E-2</v>
      </c>
      <c r="R420">
        <v>2.7830403112311487E-2</v>
      </c>
      <c r="S420">
        <v>2.8757838036092533E-2</v>
      </c>
      <c r="T420">
        <v>2.8834974278375055E-2</v>
      </c>
      <c r="U420">
        <v>2.8003908575573555E-2</v>
      </c>
      <c r="V420">
        <v>2.9137180573899087E-2</v>
      </c>
      <c r="W420">
        <v>2.9870937306162294E-2</v>
      </c>
      <c r="X420">
        <v>3.017115188592254E-2</v>
      </c>
      <c r="Y420">
        <v>2.856752703749391E-2</v>
      </c>
      <c r="Z420">
        <v>2.8737732647922769E-2</v>
      </c>
      <c r="AB420">
        <v>27.345215079192897</v>
      </c>
      <c r="AC420">
        <v>24.820214328345386</v>
      </c>
      <c r="AD420">
        <v>26.259705479166531</v>
      </c>
      <c r="AE420">
        <v>26.451378224558077</v>
      </c>
      <c r="AF420">
        <v>24.88751667403309</v>
      </c>
      <c r="AG420">
        <v>25.323546047884822</v>
      </c>
      <c r="AH420">
        <v>24.835277228165435</v>
      </c>
      <c r="AI420">
        <v>26.198528797154548</v>
      </c>
      <c r="AJ420">
        <v>24.992244030401359</v>
      </c>
      <c r="AK420">
        <v>25.28347922945483</v>
      </c>
      <c r="AM420" t="s">
        <v>17</v>
      </c>
      <c r="AN420" t="s">
        <v>18</v>
      </c>
      <c r="AO420">
        <v>54</v>
      </c>
      <c r="AP420">
        <v>27.345215079192897</v>
      </c>
      <c r="AS420" t="s">
        <v>17</v>
      </c>
      <c r="AT420" t="s">
        <v>18</v>
      </c>
      <c r="AU420">
        <v>54</v>
      </c>
      <c r="AV420">
        <v>27.345215079192897</v>
      </c>
      <c r="AX420">
        <v>26.119711804688286</v>
      </c>
      <c r="AY420">
        <v>28.419286377913707</v>
      </c>
      <c r="AZ420">
        <v>28.071574443724995</v>
      </c>
      <c r="BA420">
        <v>29.354657634227255</v>
      </c>
      <c r="BB420">
        <v>30.97873875615036</v>
      </c>
      <c r="BC420">
        <v>30.776956269407318</v>
      </c>
      <c r="BD420">
        <v>31.143697533572062</v>
      </c>
      <c r="BE420">
        <v>30.938140850156806</v>
      </c>
      <c r="BF420">
        <v>32.436522321783471</v>
      </c>
      <c r="BG420">
        <v>32.435040777425229</v>
      </c>
    </row>
    <row r="421" spans="1:59">
      <c r="A421" t="s">
        <v>17</v>
      </c>
      <c r="B421" t="s">
        <v>18</v>
      </c>
      <c r="C421">
        <v>55</v>
      </c>
      <c r="D421">
        <v>55</v>
      </c>
      <c r="E421">
        <v>879</v>
      </c>
      <c r="F421">
        <v>889.51304686195374</v>
      </c>
      <c r="G421">
        <v>966.97748288022888</v>
      </c>
      <c r="H421">
        <v>956.6093870900221</v>
      </c>
      <c r="I421">
        <v>999.60735680520895</v>
      </c>
      <c r="J421">
        <v>1054.2918707861932</v>
      </c>
      <c r="K421">
        <v>1048.6497422241141</v>
      </c>
      <c r="L421">
        <v>1061.8467113391189</v>
      </c>
      <c r="M421">
        <v>1056.2918810513818</v>
      </c>
      <c r="N421">
        <v>1105.9153293007935</v>
      </c>
      <c r="O421">
        <v>1105.6494394993642</v>
      </c>
      <c r="Q421">
        <v>2.9680814853348718E-2</v>
      </c>
      <c r="R421">
        <v>3.0604935938057069E-2</v>
      </c>
      <c r="S421">
        <v>2.8967355758467001E-2</v>
      </c>
      <c r="T421">
        <v>2.9828562997642954E-2</v>
      </c>
      <c r="U421">
        <v>2.9883166526475047E-2</v>
      </c>
      <c r="V421">
        <v>2.9232237857961568E-2</v>
      </c>
      <c r="W421">
        <v>3.029083365809589E-2</v>
      </c>
      <c r="X421">
        <v>3.1010371755361126E-2</v>
      </c>
      <c r="Y421">
        <v>3.1246553115578189E-2</v>
      </c>
      <c r="Z421">
        <v>2.963013471417681E-2</v>
      </c>
      <c r="AB421">
        <v>29.319495801479022</v>
      </c>
      <c r="AC421">
        <v>31.449340147506444</v>
      </c>
      <c r="AD421">
        <v>28.613282315506574</v>
      </c>
      <c r="AE421">
        <v>30.197921221901975</v>
      </c>
      <c r="AF421">
        <v>30.431448932104281</v>
      </c>
      <c r="AG421">
        <v>28.674978214748183</v>
      </c>
      <c r="AH421">
        <v>29.164763362995565</v>
      </c>
      <c r="AI421">
        <v>28.621059717624441</v>
      </c>
      <c r="AJ421">
        <v>30.117432930045876</v>
      </c>
      <c r="AK421">
        <v>28.765136373236484</v>
      </c>
      <c r="AM421" t="s">
        <v>17</v>
      </c>
      <c r="AN421" t="s">
        <v>18</v>
      </c>
      <c r="AO421">
        <v>55</v>
      </c>
      <c r="AP421">
        <v>29.319495801479022</v>
      </c>
      <c r="AS421" t="s">
        <v>17</v>
      </c>
      <c r="AT421" t="s">
        <v>18</v>
      </c>
      <c r="AU421">
        <v>55</v>
      </c>
      <c r="AV421">
        <v>29.319495801479022</v>
      </c>
      <c r="AX421">
        <v>26.089436256093524</v>
      </c>
      <c r="AY421">
        <v>26.401472053547749</v>
      </c>
      <c r="AZ421">
        <v>28.700679636725251</v>
      </c>
      <c r="BA421">
        <v>28.392946105194341</v>
      </c>
      <c r="BB421">
        <v>29.669160883380698</v>
      </c>
      <c r="BC421">
        <v>31.292241818195649</v>
      </c>
      <c r="BD421">
        <v>31.124778844965789</v>
      </c>
      <c r="BE421">
        <v>31.516475641893607</v>
      </c>
      <c r="BF421">
        <v>31.351603752581511</v>
      </c>
      <c r="BG421">
        <v>32.824468132457028</v>
      </c>
    </row>
    <row r="422" spans="1:59">
      <c r="A422" t="s">
        <v>17</v>
      </c>
      <c r="B422" t="s">
        <v>18</v>
      </c>
      <c r="C422">
        <v>55</v>
      </c>
      <c r="D422">
        <v>56</v>
      </c>
      <c r="E422">
        <v>788</v>
      </c>
      <c r="F422">
        <v>878.18830591182166</v>
      </c>
      <c r="G422">
        <v>888.53208293852958</v>
      </c>
      <c r="H422">
        <v>965.79432859293388</v>
      </c>
      <c r="I422">
        <v>956.90751032383287</v>
      </c>
      <c r="J422">
        <v>998.96708316829768</v>
      </c>
      <c r="K422">
        <v>1053.5863888051072</v>
      </c>
      <c r="L422">
        <v>1049.0619816572587</v>
      </c>
      <c r="M422">
        <v>1063.1087624409686</v>
      </c>
      <c r="N422">
        <v>1058.9602937909021</v>
      </c>
      <c r="O422">
        <v>1107.4348713027293</v>
      </c>
      <c r="Q422">
        <v>3.3388798826029908E-2</v>
      </c>
      <c r="R422">
        <v>3.0472526760284693E-2</v>
      </c>
      <c r="S422">
        <v>3.1481344729385914E-2</v>
      </c>
      <c r="T422">
        <v>2.9736484669766878E-2</v>
      </c>
      <c r="U422">
        <v>3.0665306263170346E-2</v>
      </c>
      <c r="V422">
        <v>3.0772726993717907E-2</v>
      </c>
      <c r="W422">
        <v>3.0025176421769554E-2</v>
      </c>
      <c r="X422">
        <v>3.1132723686698918E-2</v>
      </c>
      <c r="Y422">
        <v>3.1853896910431868E-2</v>
      </c>
      <c r="Z422">
        <v>3.2132654455250903E-2</v>
      </c>
      <c r="AB422">
        <v>27.544583187493334</v>
      </c>
      <c r="AC422">
        <v>25.003239953504703</v>
      </c>
      <c r="AD422">
        <v>26.80969806747343</v>
      </c>
      <c r="AE422">
        <v>24.423436432105358</v>
      </c>
      <c r="AF422">
        <v>25.70224673782457</v>
      </c>
      <c r="AG422">
        <v>25.91481850884886</v>
      </c>
      <c r="AH422">
        <v>24.447228891770173</v>
      </c>
      <c r="AI422">
        <v>24.854358731209636</v>
      </c>
      <c r="AJ422">
        <v>24.404076580118438</v>
      </c>
      <c r="AK422">
        <v>25.607434833608696</v>
      </c>
      <c r="AM422" t="s">
        <v>17</v>
      </c>
      <c r="AN422" t="s">
        <v>18</v>
      </c>
      <c r="AO422">
        <v>56</v>
      </c>
      <c r="AP422">
        <v>27.544583187493334</v>
      </c>
      <c r="AS422" t="s">
        <v>17</v>
      </c>
      <c r="AT422" t="s">
        <v>18</v>
      </c>
      <c r="AU422">
        <v>56</v>
      </c>
      <c r="AV422">
        <v>27.544583187493334</v>
      </c>
      <c r="AX422">
        <v>26.310373474911568</v>
      </c>
      <c r="AY422">
        <v>29.321652677461824</v>
      </c>
      <c r="AZ422">
        <v>29.667018967707886</v>
      </c>
      <c r="BA422">
        <v>32.246712544710093</v>
      </c>
      <c r="BB422">
        <v>31.949992357319594</v>
      </c>
      <c r="BC422">
        <v>33.354310973732183</v>
      </c>
      <c r="BD422">
        <v>35.17798398165705</v>
      </c>
      <c r="BE422">
        <v>35.026919461590488</v>
      </c>
      <c r="BF422">
        <v>35.495924599331119</v>
      </c>
      <c r="BG422">
        <v>35.357412214137959</v>
      </c>
    </row>
    <row r="423" spans="1:59">
      <c r="A423" t="s">
        <v>17</v>
      </c>
      <c r="B423" t="s">
        <v>18</v>
      </c>
      <c r="C423">
        <v>55</v>
      </c>
      <c r="D423">
        <v>57</v>
      </c>
      <c r="E423">
        <v>808</v>
      </c>
      <c r="F423">
        <v>789.15316837291675</v>
      </c>
      <c r="G423">
        <v>877.58787111876518</v>
      </c>
      <c r="H423">
        <v>888.47803564386982</v>
      </c>
      <c r="I423">
        <v>964.64072310731922</v>
      </c>
      <c r="J423">
        <v>956.64979843580988</v>
      </c>
      <c r="K423">
        <v>998.12641662196268</v>
      </c>
      <c r="L423">
        <v>1052.6815275125523</v>
      </c>
      <c r="M423">
        <v>1049.2749786384934</v>
      </c>
      <c r="N423">
        <v>1063.8950289392526</v>
      </c>
      <c r="O423">
        <v>1061.0532389781717</v>
      </c>
      <c r="Q423">
        <v>2.9683769898191912E-2</v>
      </c>
      <c r="R423">
        <v>3.1110957677094521E-2</v>
      </c>
      <c r="S423">
        <v>2.8426890562578907E-2</v>
      </c>
      <c r="T423">
        <v>2.9337172840076343E-2</v>
      </c>
      <c r="U423">
        <v>2.7806787130600263E-2</v>
      </c>
      <c r="V423">
        <v>2.8593486716267692E-2</v>
      </c>
      <c r="W423">
        <v>2.8730050698918583E-2</v>
      </c>
      <c r="X423">
        <v>2.8068406470705787E-2</v>
      </c>
      <c r="Y423">
        <v>2.905162325786273E-2</v>
      </c>
      <c r="Z423">
        <v>2.9726078271640276E-2</v>
      </c>
      <c r="AB423">
        <v>25.992767290285585</v>
      </c>
      <c r="AC423">
        <v>29.421991930611586</v>
      </c>
      <c r="AD423">
        <v>26.788631255782796</v>
      </c>
      <c r="AE423">
        <v>28.567469890658636</v>
      </c>
      <c r="AF423">
        <v>26.085900749941509</v>
      </c>
      <c r="AG423">
        <v>27.371836701547231</v>
      </c>
      <c r="AH423">
        <v>27.564925884664667</v>
      </c>
      <c r="AI423">
        <v>26.035054362699306</v>
      </c>
      <c r="AJ423">
        <v>26.444937228841738</v>
      </c>
      <c r="AK423">
        <v>25.988133412604604</v>
      </c>
      <c r="AM423" t="s">
        <v>17</v>
      </c>
      <c r="AN423" t="s">
        <v>18</v>
      </c>
      <c r="AO423">
        <v>57</v>
      </c>
      <c r="AP423">
        <v>25.992767290285585</v>
      </c>
      <c r="AS423" t="s">
        <v>17</v>
      </c>
      <c r="AT423" t="s">
        <v>18</v>
      </c>
      <c r="AU423">
        <v>57</v>
      </c>
      <c r="AV423">
        <v>25.992767290285585</v>
      </c>
      <c r="AX423">
        <v>23.984486077739064</v>
      </c>
      <c r="AY423">
        <v>23.42504106441076</v>
      </c>
      <c r="AZ423">
        <v>26.050116431733525</v>
      </c>
      <c r="BA423">
        <v>26.373377569650184</v>
      </c>
      <c r="BB423">
        <v>28.634173259143122</v>
      </c>
      <c r="BC423">
        <v>28.396972489920252</v>
      </c>
      <c r="BD423">
        <v>29.628154880313176</v>
      </c>
      <c r="BE423">
        <v>31.247556238759781</v>
      </c>
      <c r="BF423">
        <v>31.146437025835272</v>
      </c>
      <c r="BG423">
        <v>31.580415234863001</v>
      </c>
    </row>
    <row r="424" spans="1:59">
      <c r="A424" t="s">
        <v>17</v>
      </c>
      <c r="B424" t="s">
        <v>18</v>
      </c>
      <c r="C424">
        <v>55</v>
      </c>
      <c r="D424">
        <v>58</v>
      </c>
      <c r="E424">
        <v>871</v>
      </c>
      <c r="F424">
        <v>802.27605304129474</v>
      </c>
      <c r="G424">
        <v>784.51943498507183</v>
      </c>
      <c r="H424">
        <v>871.11160192082025</v>
      </c>
      <c r="I424">
        <v>881.82804773216321</v>
      </c>
      <c r="J424">
        <v>956.95546972286945</v>
      </c>
      <c r="K424">
        <v>950.14638742751595</v>
      </c>
      <c r="L424">
        <v>991.11906363761818</v>
      </c>
      <c r="M424">
        <v>1045.4899174577401</v>
      </c>
      <c r="N424">
        <v>1043.07867630991</v>
      </c>
      <c r="O424">
        <v>1058.2932578517141</v>
      </c>
      <c r="Q424">
        <v>2.863280092377336E-2</v>
      </c>
      <c r="R424">
        <v>3.1227857389033463E-2</v>
      </c>
      <c r="S424">
        <v>3.2588808579207665E-2</v>
      </c>
      <c r="T424">
        <v>2.9809378963969988E-2</v>
      </c>
      <c r="U424">
        <v>3.0732571853910012E-2</v>
      </c>
      <c r="V424">
        <v>2.9115040089035257E-2</v>
      </c>
      <c r="W424">
        <v>2.9884602623650301E-2</v>
      </c>
      <c r="X424">
        <v>2.9972287250409436E-2</v>
      </c>
      <c r="Y424">
        <v>2.9258884818512538E-2</v>
      </c>
      <c r="Z424">
        <v>3.0216346903287779E-2</v>
      </c>
      <c r="AB424">
        <v>25.893097285799684</v>
      </c>
      <c r="AC424">
        <v>27.595849365568327</v>
      </c>
      <c r="AD424">
        <v>31.021295317383196</v>
      </c>
      <c r="AE424">
        <v>28.234849038371692</v>
      </c>
      <c r="AF424">
        <v>29.99664170316187</v>
      </c>
      <c r="AG424">
        <v>27.443647471335385</v>
      </c>
      <c r="AH424">
        <v>28.70792825531392</v>
      </c>
      <c r="AI424">
        <v>28.864107046433446</v>
      </c>
      <c r="AJ424">
        <v>27.28416514816201</v>
      </c>
      <c r="AK424">
        <v>27.690860665871753</v>
      </c>
      <c r="AM424" t="s">
        <v>17</v>
      </c>
      <c r="AN424" t="s">
        <v>18</v>
      </c>
      <c r="AO424">
        <v>58</v>
      </c>
      <c r="AP424">
        <v>25.893097285799684</v>
      </c>
      <c r="AS424" t="s">
        <v>17</v>
      </c>
      <c r="AT424" t="s">
        <v>18</v>
      </c>
      <c r="AU424">
        <v>58</v>
      </c>
      <c r="AV424">
        <v>25.893097285799684</v>
      </c>
      <c r="AX424">
        <v>24.939169604606597</v>
      </c>
      <c r="AY424">
        <v>22.971410512642031</v>
      </c>
      <c r="AZ424">
        <v>22.462988802758719</v>
      </c>
      <c r="BA424">
        <v>24.942365080188154</v>
      </c>
      <c r="BB424">
        <v>25.249206939714743</v>
      </c>
      <c r="BC424">
        <v>27.400315457490947</v>
      </c>
      <c r="BD424">
        <v>27.205352359654498</v>
      </c>
      <c r="BE424">
        <v>28.378514840892581</v>
      </c>
      <c r="BF424">
        <v>29.935304674379715</v>
      </c>
      <c r="BG424">
        <v>29.866264086614684</v>
      </c>
    </row>
    <row r="425" spans="1:59">
      <c r="A425" t="s">
        <v>17</v>
      </c>
      <c r="B425" t="s">
        <v>18</v>
      </c>
      <c r="C425">
        <v>55</v>
      </c>
      <c r="D425">
        <v>59</v>
      </c>
      <c r="E425">
        <v>768</v>
      </c>
      <c r="F425">
        <v>860.78818806986726</v>
      </c>
      <c r="G425">
        <v>794.14990855672556</v>
      </c>
      <c r="H425">
        <v>777.89282088901984</v>
      </c>
      <c r="I425">
        <v>861.70300680618266</v>
      </c>
      <c r="J425">
        <v>872.69620384617247</v>
      </c>
      <c r="K425">
        <v>946.5829672619343</v>
      </c>
      <c r="L425">
        <v>940.74517002900859</v>
      </c>
      <c r="M425">
        <v>981.10661454477872</v>
      </c>
      <c r="N425">
        <v>1034.9535811314286</v>
      </c>
      <c r="O425">
        <v>1033.5533666367917</v>
      </c>
      <c r="Q425">
        <v>2.9414793922453632E-2</v>
      </c>
      <c r="R425">
        <v>2.6566720978281142E-2</v>
      </c>
      <c r="S425">
        <v>2.8980196105159148E-2</v>
      </c>
      <c r="T425">
        <v>3.0282229090313022E-2</v>
      </c>
      <c r="U425">
        <v>2.7780332905486257E-2</v>
      </c>
      <c r="V425">
        <v>2.8722161331942143E-2</v>
      </c>
      <c r="W425">
        <v>2.7197407669537647E-2</v>
      </c>
      <c r="X425">
        <v>2.7965469329316903E-2</v>
      </c>
      <c r="Y425">
        <v>2.808462877138973E-2</v>
      </c>
      <c r="Z425">
        <v>2.7410106955825124E-2</v>
      </c>
      <c r="AB425">
        <v>33.930550398755145</v>
      </c>
      <c r="AC425">
        <v>28.084247898065829</v>
      </c>
      <c r="AD425">
        <v>29.89789246939527</v>
      </c>
      <c r="AE425">
        <v>33.577660112278068</v>
      </c>
      <c r="AF425">
        <v>30.663894252143937</v>
      </c>
      <c r="AG425">
        <v>32.65756823855827</v>
      </c>
      <c r="AH425">
        <v>29.9121920180534</v>
      </c>
      <c r="AI425">
        <v>31.305251963897064</v>
      </c>
      <c r="AJ425">
        <v>31.547812825465439</v>
      </c>
      <c r="AK425">
        <v>29.8457255253604</v>
      </c>
      <c r="AM425" t="s">
        <v>17</v>
      </c>
      <c r="AN425" t="s">
        <v>18</v>
      </c>
      <c r="AO425">
        <v>59</v>
      </c>
      <c r="AP425">
        <v>33.930550398755145</v>
      </c>
      <c r="AS425" t="s">
        <v>17</v>
      </c>
      <c r="AT425" t="s">
        <v>18</v>
      </c>
      <c r="AU425">
        <v>59</v>
      </c>
      <c r="AV425">
        <v>33.930550398755145</v>
      </c>
      <c r="AX425">
        <v>22.590561732444389</v>
      </c>
      <c r="AY425">
        <v>25.319907162957406</v>
      </c>
      <c r="AZ425">
        <v>23.359755903731479</v>
      </c>
      <c r="BA425">
        <v>22.881557020206653</v>
      </c>
      <c r="BB425">
        <v>25.346816367562521</v>
      </c>
      <c r="BC425">
        <v>25.67017899304275</v>
      </c>
      <c r="BD425">
        <v>27.843542912514472</v>
      </c>
      <c r="BE425">
        <v>27.67182530994689</v>
      </c>
      <c r="BF425">
        <v>28.859048882790816</v>
      </c>
      <c r="BG425">
        <v>30.442946308286366</v>
      </c>
    </row>
    <row r="426" spans="1:59">
      <c r="A426" t="s">
        <v>17</v>
      </c>
      <c r="B426" t="s">
        <v>18</v>
      </c>
      <c r="C426">
        <v>60</v>
      </c>
      <c r="D426">
        <v>60</v>
      </c>
      <c r="E426">
        <v>795</v>
      </c>
      <c r="F426">
        <v>768.98434973467431</v>
      </c>
      <c r="G426">
        <v>859.87157144230287</v>
      </c>
      <c r="H426">
        <v>795.3741173368868</v>
      </c>
      <c r="I426">
        <v>779.62132855416723</v>
      </c>
      <c r="J426">
        <v>861.71086153191493</v>
      </c>
      <c r="K426">
        <v>872.94157024891661</v>
      </c>
      <c r="L426">
        <v>945.88584152136423</v>
      </c>
      <c r="M426">
        <v>941.0959153384191</v>
      </c>
      <c r="N426">
        <v>980.94492195565874</v>
      </c>
      <c r="O426">
        <v>1034.6705847411381</v>
      </c>
      <c r="Q426">
        <v>3.4203477234848068E-2</v>
      </c>
      <c r="R426">
        <v>3.6371041122987703E-2</v>
      </c>
      <c r="S426">
        <v>3.289719246658044E-2</v>
      </c>
      <c r="T426">
        <v>3.5707617251943678E-2</v>
      </c>
      <c r="U426">
        <v>3.7389878680025725E-2</v>
      </c>
      <c r="V426">
        <v>3.4378354144536966E-2</v>
      </c>
      <c r="W426">
        <v>3.5468737230814409E-2</v>
      </c>
      <c r="X426">
        <v>3.3652168103158964E-2</v>
      </c>
      <c r="Y426">
        <v>3.4572782617496689E-2</v>
      </c>
      <c r="Z426">
        <v>3.4692783411593271E-2</v>
      </c>
      <c r="AB426">
        <v>28.310228237510167</v>
      </c>
      <c r="AC426">
        <v>32.707623362246814</v>
      </c>
      <c r="AD426">
        <v>27.060430981016644</v>
      </c>
      <c r="AE426">
        <v>28.671054072814584</v>
      </c>
      <c r="AF426">
        <v>32.303698975296449</v>
      </c>
      <c r="AG426">
        <v>29.592698320927756</v>
      </c>
      <c r="AH426">
        <v>31.612540830670074</v>
      </c>
      <c r="AI426">
        <v>29.000105416851561</v>
      </c>
      <c r="AJ426">
        <v>30.365017036667691</v>
      </c>
      <c r="AK426">
        <v>30.69016789867355</v>
      </c>
      <c r="AM426" t="s">
        <v>17</v>
      </c>
      <c r="AN426" t="s">
        <v>18</v>
      </c>
      <c r="AO426">
        <v>60</v>
      </c>
      <c r="AP426">
        <v>28.310228237510167</v>
      </c>
      <c r="AS426" t="s">
        <v>17</v>
      </c>
      <c r="AT426" t="s">
        <v>18</v>
      </c>
      <c r="AU426">
        <v>60</v>
      </c>
      <c r="AV426">
        <v>28.310228237510167</v>
      </c>
      <c r="AX426">
        <v>27.191764401704212</v>
      </c>
      <c r="AY426">
        <v>26.301938700104376</v>
      </c>
      <c r="AZ426">
        <v>29.410597718719838</v>
      </c>
      <c r="BA426">
        <v>27.204560515519582</v>
      </c>
      <c r="BB426">
        <v>26.665760363004466</v>
      </c>
      <c r="BC426">
        <v>29.473507835428169</v>
      </c>
      <c r="BD426">
        <v>29.857637125361343</v>
      </c>
      <c r="BE426">
        <v>32.35258484724109</v>
      </c>
      <c r="BF426">
        <v>32.188752716086121</v>
      </c>
      <c r="BG426">
        <v>33.551727306750188</v>
      </c>
    </row>
    <row r="427" spans="1:59">
      <c r="A427" t="s">
        <v>17</v>
      </c>
      <c r="B427" t="s">
        <v>18</v>
      </c>
      <c r="C427">
        <v>60</v>
      </c>
      <c r="D427">
        <v>61</v>
      </c>
      <c r="E427">
        <v>875</v>
      </c>
      <c r="F427">
        <v>792.85932338218117</v>
      </c>
      <c r="G427">
        <v>768.07073060987341</v>
      </c>
      <c r="H427">
        <v>857.3473030774079</v>
      </c>
      <c r="I427">
        <v>795.01016795604983</v>
      </c>
      <c r="J427">
        <v>779.56589292123317</v>
      </c>
      <c r="K427">
        <v>859.87092913729111</v>
      </c>
      <c r="L427">
        <v>871.50139969093402</v>
      </c>
      <c r="M427">
        <v>943.50765231328955</v>
      </c>
      <c r="N427">
        <v>939.77498720889673</v>
      </c>
      <c r="O427">
        <v>979.0736038939375</v>
      </c>
      <c r="Q427">
        <v>3.0103429082217227E-2</v>
      </c>
      <c r="R427">
        <v>3.2570580641923412E-2</v>
      </c>
      <c r="S427">
        <v>3.4568770570517729E-2</v>
      </c>
      <c r="T427">
        <v>3.1349971418097214E-2</v>
      </c>
      <c r="U427">
        <v>3.3937598785259926E-2</v>
      </c>
      <c r="V427">
        <v>3.5578900062189056E-2</v>
      </c>
      <c r="W427">
        <v>3.2814351742206746E-2</v>
      </c>
      <c r="X427">
        <v>3.3834312669436949E-2</v>
      </c>
      <c r="Y427">
        <v>3.2199312548049933E-2</v>
      </c>
      <c r="Z427">
        <v>3.3049154475776325E-2</v>
      </c>
      <c r="AB427">
        <v>25.216388239277311</v>
      </c>
      <c r="AC427">
        <v>27.001105027741747</v>
      </c>
      <c r="AD427">
        <v>31.065767403562472</v>
      </c>
      <c r="AE427">
        <v>25.818394524546303</v>
      </c>
      <c r="AF427">
        <v>27.305100570497984</v>
      </c>
      <c r="AG427">
        <v>30.65578580290234</v>
      </c>
      <c r="AH427">
        <v>28.149301249693739</v>
      </c>
      <c r="AI427">
        <v>30.007786322808965</v>
      </c>
      <c r="AJ427">
        <v>27.582338974339578</v>
      </c>
      <c r="AK427">
        <v>28.823022058424893</v>
      </c>
      <c r="AM427" t="s">
        <v>17</v>
      </c>
      <c r="AN427" t="s">
        <v>18</v>
      </c>
      <c r="AO427">
        <v>61</v>
      </c>
      <c r="AP427">
        <v>25.216388239277311</v>
      </c>
      <c r="AS427" t="s">
        <v>17</v>
      </c>
      <c r="AT427" t="s">
        <v>18</v>
      </c>
      <c r="AU427">
        <v>61</v>
      </c>
      <c r="AV427">
        <v>25.216388239277311</v>
      </c>
      <c r="AX427">
        <v>26.340500446940073</v>
      </c>
      <c r="AY427">
        <v>23.867784413610227</v>
      </c>
      <c r="AZ427">
        <v>23.121562769041095</v>
      </c>
      <c r="BA427">
        <v>25.809093737020948</v>
      </c>
      <c r="BB427">
        <v>23.932532210706551</v>
      </c>
      <c r="BC427">
        <v>23.467606572469691</v>
      </c>
      <c r="BD427">
        <v>25.885063535144678</v>
      </c>
      <c r="BE427">
        <v>26.235180580649082</v>
      </c>
      <c r="BF427">
        <v>28.40281569994238</v>
      </c>
      <c r="BG427">
        <v>28.290449680684624</v>
      </c>
    </row>
    <row r="428" spans="1:59">
      <c r="A428" t="s">
        <v>17</v>
      </c>
      <c r="B428" t="s">
        <v>18</v>
      </c>
      <c r="C428">
        <v>60</v>
      </c>
      <c r="D428">
        <v>62</v>
      </c>
      <c r="E428">
        <v>895</v>
      </c>
      <c r="F428">
        <v>872.14087954105764</v>
      </c>
      <c r="G428">
        <v>791.67616569143649</v>
      </c>
      <c r="H428">
        <v>766.97988078224103</v>
      </c>
      <c r="I428">
        <v>854.77933481347327</v>
      </c>
      <c r="J428">
        <v>794.51414264170376</v>
      </c>
      <c r="K428">
        <v>779.61667609532128</v>
      </c>
      <c r="L428">
        <v>858.343515798309</v>
      </c>
      <c r="M428">
        <v>870.21845886706956</v>
      </c>
      <c r="N428">
        <v>941.46499939006821</v>
      </c>
      <c r="O428">
        <v>938.73363378025931</v>
      </c>
      <c r="Q428">
        <v>2.9010491011499589E-2</v>
      </c>
      <c r="R428">
        <v>2.8887999085978507E-2</v>
      </c>
      <c r="S428">
        <v>3.1198658884778699E-2</v>
      </c>
      <c r="T428">
        <v>3.312109264665393E-2</v>
      </c>
      <c r="U428">
        <v>3.0052047688971347E-2</v>
      </c>
      <c r="V428">
        <v>3.2461170737200236E-2</v>
      </c>
      <c r="W428">
        <v>3.4010929750901975E-2</v>
      </c>
      <c r="X428">
        <v>3.1420895976325455E-2</v>
      </c>
      <c r="Y428">
        <v>3.2379685623632838E-2</v>
      </c>
      <c r="Z428">
        <v>3.0791604551332376E-2</v>
      </c>
      <c r="AB428">
        <v>24.717856739569925</v>
      </c>
      <c r="AC428">
        <v>23.23725979081587</v>
      </c>
      <c r="AD428">
        <v>24.919024645980254</v>
      </c>
      <c r="AE428">
        <v>28.40569489253205</v>
      </c>
      <c r="AF428">
        <v>23.81409196302705</v>
      </c>
      <c r="AG428">
        <v>25.174852084114587</v>
      </c>
      <c r="AH428">
        <v>28.020603462455991</v>
      </c>
      <c r="AI428">
        <v>25.764790705282831</v>
      </c>
      <c r="AJ428">
        <v>27.315299605216719</v>
      </c>
      <c r="AK428">
        <v>25.159053470937963</v>
      </c>
      <c r="AM428" t="s">
        <v>17</v>
      </c>
      <c r="AN428" t="s">
        <v>18</v>
      </c>
      <c r="AO428">
        <v>62</v>
      </c>
      <c r="AP428">
        <v>24.717856739569925</v>
      </c>
      <c r="AS428" t="s">
        <v>17</v>
      </c>
      <c r="AT428" t="s">
        <v>18</v>
      </c>
      <c r="AU428">
        <v>62</v>
      </c>
      <c r="AV428">
        <v>24.717856739569925</v>
      </c>
      <c r="AX428">
        <v>25.964389455292132</v>
      </c>
      <c r="AY428">
        <v>25.301235146687198</v>
      </c>
      <c r="AZ428">
        <v>22.966914288809878</v>
      </c>
      <c r="BA428">
        <v>22.250462937434229</v>
      </c>
      <c r="BB428">
        <v>24.797568209421865</v>
      </c>
      <c r="BC428">
        <v>23.049245393616449</v>
      </c>
      <c r="BD428">
        <v>22.617062574278503</v>
      </c>
      <c r="BE428">
        <v>24.900966849845798</v>
      </c>
      <c r="BF428">
        <v>25.245464779004145</v>
      </c>
      <c r="BG428">
        <v>27.312361902447041</v>
      </c>
    </row>
    <row r="429" spans="1:59">
      <c r="A429" t="s">
        <v>17</v>
      </c>
      <c r="B429" t="s">
        <v>18</v>
      </c>
      <c r="C429">
        <v>60</v>
      </c>
      <c r="D429">
        <v>63</v>
      </c>
      <c r="E429">
        <v>913</v>
      </c>
      <c r="F429">
        <v>895.12945869437738</v>
      </c>
      <c r="G429">
        <v>871.97011052973471</v>
      </c>
      <c r="H429">
        <v>793.27337788021748</v>
      </c>
      <c r="I429">
        <v>769.48459081759484</v>
      </c>
      <c r="J429">
        <v>854.91849137092231</v>
      </c>
      <c r="K429">
        <v>796.61320051651467</v>
      </c>
      <c r="L429">
        <v>782.36923750277583</v>
      </c>
      <c r="M429">
        <v>859.84065730296015</v>
      </c>
      <c r="N429">
        <v>871.95105976449497</v>
      </c>
      <c r="O429">
        <v>942.42615158892227</v>
      </c>
      <c r="Q429">
        <v>2.7707531567092131E-2</v>
      </c>
      <c r="R429">
        <v>2.7049854447139435E-2</v>
      </c>
      <c r="S429">
        <v>2.6922406542042452E-2</v>
      </c>
      <c r="T429">
        <v>2.906150180380573E-2</v>
      </c>
      <c r="U429">
        <v>3.0759935062309611E-2</v>
      </c>
      <c r="V429">
        <v>2.7995926191160543E-2</v>
      </c>
      <c r="W429">
        <v>3.0186754941496401E-2</v>
      </c>
      <c r="X429">
        <v>3.1601249627318008E-2</v>
      </c>
      <c r="Y429">
        <v>2.925275997097045E-2</v>
      </c>
      <c r="Z429">
        <v>3.0127773171068187E-2</v>
      </c>
      <c r="AB429">
        <v>20.947032211716564</v>
      </c>
      <c r="AC429">
        <v>20.843180025830751</v>
      </c>
      <c r="AD429">
        <v>19.491563114256966</v>
      </c>
      <c r="AE429">
        <v>20.793907252478196</v>
      </c>
      <c r="AF429">
        <v>23.799853528000575</v>
      </c>
      <c r="AG429">
        <v>19.953204187205969</v>
      </c>
      <c r="AH429">
        <v>21.02726594620362</v>
      </c>
      <c r="AI429">
        <v>23.514231462349709</v>
      </c>
      <c r="AJ429">
        <v>21.686866045554378</v>
      </c>
      <c r="AK429">
        <v>23.090809176694876</v>
      </c>
      <c r="AM429" t="s">
        <v>17</v>
      </c>
      <c r="AN429" t="s">
        <v>18</v>
      </c>
      <c r="AO429">
        <v>63</v>
      </c>
      <c r="AP429">
        <v>20.947032211716564</v>
      </c>
      <c r="AS429" t="s">
        <v>17</v>
      </c>
      <c r="AT429" t="s">
        <v>18</v>
      </c>
      <c r="AU429">
        <v>63</v>
      </c>
      <c r="AV429">
        <v>20.947032211716564</v>
      </c>
      <c r="AX429">
        <v>25.296976320755114</v>
      </c>
      <c r="AY429">
        <v>24.801827733408551</v>
      </c>
      <c r="AZ429">
        <v>24.16013936306344</v>
      </c>
      <c r="BA429">
        <v>21.97964715894993</v>
      </c>
      <c r="BB429">
        <v>21.320518590469479</v>
      </c>
      <c r="BC429">
        <v>23.687681086950612</v>
      </c>
      <c r="BD429">
        <v>22.072185400073625</v>
      </c>
      <c r="BE429">
        <v>21.677520345229961</v>
      </c>
      <c r="BF429">
        <v>23.824062154891017</v>
      </c>
      <c r="BG429">
        <v>24.159611513384181</v>
      </c>
    </row>
    <row r="430" spans="1:59">
      <c r="A430" t="s">
        <v>17</v>
      </c>
      <c r="B430" t="s">
        <v>18</v>
      </c>
      <c r="C430">
        <v>60</v>
      </c>
      <c r="D430">
        <v>64</v>
      </c>
      <c r="E430">
        <v>999</v>
      </c>
      <c r="F430">
        <v>908.74437550784842</v>
      </c>
      <c r="G430">
        <v>889.53218468478133</v>
      </c>
      <c r="H430">
        <v>866.04722313346326</v>
      </c>
      <c r="I430">
        <v>789.41766931835434</v>
      </c>
      <c r="J430">
        <v>765.71984084974815</v>
      </c>
      <c r="K430">
        <v>849.20393080126473</v>
      </c>
      <c r="L430">
        <v>793.04206328877535</v>
      </c>
      <c r="M430">
        <v>779.45289658408285</v>
      </c>
      <c r="N430">
        <v>855.22117944964702</v>
      </c>
      <c r="O430">
        <v>867.38706120052234</v>
      </c>
      <c r="Q430">
        <v>2.6696215304969812E-2</v>
      </c>
      <c r="R430">
        <v>2.7047131132271841E-2</v>
      </c>
      <c r="S430">
        <v>2.6457217067871599E-2</v>
      </c>
      <c r="T430">
        <v>2.6330288888103504E-2</v>
      </c>
      <c r="U430">
        <v>2.8325332734048293E-2</v>
      </c>
      <c r="V430">
        <v>3.0027539757669239E-2</v>
      </c>
      <c r="W430">
        <v>2.7366940065931315E-2</v>
      </c>
      <c r="X430">
        <v>2.9481247953231326E-2</v>
      </c>
      <c r="Y430">
        <v>3.0858720454976656E-2</v>
      </c>
      <c r="Z430">
        <v>2.8603499105748616E-2</v>
      </c>
      <c r="AB430">
        <v>25.570995730600234</v>
      </c>
      <c r="AC430">
        <v>27.587835823333783</v>
      </c>
      <c r="AD430">
        <v>27.48661339761756</v>
      </c>
      <c r="AE430">
        <v>25.762700172416189</v>
      </c>
      <c r="AF430">
        <v>27.433453512268724</v>
      </c>
      <c r="AG430">
        <v>31.331502380238426</v>
      </c>
      <c r="AH430">
        <v>26.380132408419058</v>
      </c>
      <c r="AI430">
        <v>27.760424050850123</v>
      </c>
      <c r="AJ430">
        <v>30.959259869992472</v>
      </c>
      <c r="AK430">
        <v>28.604351416885905</v>
      </c>
      <c r="AM430" t="s">
        <v>17</v>
      </c>
      <c r="AN430" t="s">
        <v>18</v>
      </c>
      <c r="AO430">
        <v>64</v>
      </c>
      <c r="AP430">
        <v>25.570995730600234</v>
      </c>
      <c r="AS430" t="s">
        <v>17</v>
      </c>
      <c r="AT430" t="s">
        <v>18</v>
      </c>
      <c r="AU430">
        <v>64</v>
      </c>
      <c r="AV430">
        <v>25.570995730600234</v>
      </c>
      <c r="AX430">
        <v>26.669519089664842</v>
      </c>
      <c r="AY430">
        <v>24.260035505737857</v>
      </c>
      <c r="AZ430">
        <v>23.747142723045094</v>
      </c>
      <c r="BA430">
        <v>23.120183133042168</v>
      </c>
      <c r="BB430">
        <v>21.074464065670249</v>
      </c>
      <c r="BC430">
        <v>20.441821734612095</v>
      </c>
      <c r="BD430">
        <v>22.67053097449725</v>
      </c>
      <c r="BE430">
        <v>21.171221667454642</v>
      </c>
      <c r="BF430">
        <v>20.808442347291045</v>
      </c>
      <c r="BG430">
        <v>22.831168739958002</v>
      </c>
    </row>
    <row r="431" spans="1:59">
      <c r="A431" t="s">
        <v>17</v>
      </c>
      <c r="B431" t="s">
        <v>18</v>
      </c>
      <c r="C431">
        <v>65</v>
      </c>
      <c r="D431">
        <v>65</v>
      </c>
      <c r="E431">
        <v>805</v>
      </c>
      <c r="F431">
        <v>994.19191037376675</v>
      </c>
      <c r="G431">
        <v>905.25381327401294</v>
      </c>
      <c r="H431">
        <v>884.07143524116304</v>
      </c>
      <c r="I431">
        <v>860.07201910561275</v>
      </c>
      <c r="J431">
        <v>785.59112688654011</v>
      </c>
      <c r="K431">
        <v>762.45158380370742</v>
      </c>
      <c r="L431">
        <v>843.89687318978145</v>
      </c>
      <c r="M431">
        <v>789.74721474997614</v>
      </c>
      <c r="N431">
        <v>776.82901488300649</v>
      </c>
      <c r="O431">
        <v>850.89982848336354</v>
      </c>
      <c r="Q431">
        <v>3.8621701869973518E-2</v>
      </c>
      <c r="R431">
        <v>2.8251500283889584E-2</v>
      </c>
      <c r="S431">
        <v>2.8564640509324821E-2</v>
      </c>
      <c r="T431">
        <v>2.8192771317989883E-2</v>
      </c>
      <c r="U431">
        <v>2.8096233692065497E-2</v>
      </c>
      <c r="V431">
        <v>3.0389573454308313E-2</v>
      </c>
      <c r="W431">
        <v>3.2025015624579239E-2</v>
      </c>
      <c r="X431">
        <v>2.9168381349661203E-2</v>
      </c>
      <c r="Y431">
        <v>3.1368983652407333E-2</v>
      </c>
      <c r="Z431">
        <v>3.2650555003179094E-2</v>
      </c>
      <c r="AB431">
        <v>30.9222465634682</v>
      </c>
      <c r="AC431">
        <v>22.903930307294882</v>
      </c>
      <c r="AD431">
        <v>24.654546937064566</v>
      </c>
      <c r="AE431">
        <v>24.597550162077635</v>
      </c>
      <c r="AF431">
        <v>23.156478551158479</v>
      </c>
      <c r="AG431">
        <v>24.630364819410769</v>
      </c>
      <c r="AH431">
        <v>28.01196401461684</v>
      </c>
      <c r="AI431">
        <v>23.709802792757554</v>
      </c>
      <c r="AJ431">
        <v>24.924421002157811</v>
      </c>
      <c r="AK431">
        <v>27.687123958165405</v>
      </c>
      <c r="AM431" t="s">
        <v>17</v>
      </c>
      <c r="AN431" t="s">
        <v>18</v>
      </c>
      <c r="AO431">
        <v>65</v>
      </c>
      <c r="AP431">
        <v>30.9222465634682</v>
      </c>
      <c r="AS431" t="s">
        <v>17</v>
      </c>
      <c r="AT431" t="s">
        <v>18</v>
      </c>
      <c r="AU431">
        <v>65</v>
      </c>
      <c r="AV431">
        <v>30.9222465634682</v>
      </c>
      <c r="AX431">
        <v>31.090470005328683</v>
      </c>
      <c r="AY431">
        <v>38.397383563995049</v>
      </c>
      <c r="AZ431">
        <v>34.962442892925601</v>
      </c>
      <c r="BA431">
        <v>34.144343403643802</v>
      </c>
      <c r="BB431">
        <v>33.217445108603144</v>
      </c>
      <c r="BC431">
        <v>30.340866294308491</v>
      </c>
      <c r="BD431">
        <v>29.447177759955917</v>
      </c>
      <c r="BE431">
        <v>32.592733445338588</v>
      </c>
      <c r="BF431">
        <v>30.50138148071553</v>
      </c>
      <c r="BG431">
        <v>30.002458616756698</v>
      </c>
    </row>
    <row r="432" spans="1:59">
      <c r="A432" t="s">
        <v>17</v>
      </c>
      <c r="B432" t="s">
        <v>18</v>
      </c>
      <c r="C432">
        <v>65</v>
      </c>
      <c r="D432">
        <v>66</v>
      </c>
      <c r="E432">
        <v>742</v>
      </c>
      <c r="F432">
        <v>798.80197783464064</v>
      </c>
      <c r="G432">
        <v>986.77101481795614</v>
      </c>
      <c r="H432">
        <v>898.71503273102235</v>
      </c>
      <c r="I432">
        <v>877.11150396785274</v>
      </c>
      <c r="J432">
        <v>852.8716361961234</v>
      </c>
      <c r="K432">
        <v>780.08033353283406</v>
      </c>
      <c r="L432">
        <v>757.37074855554692</v>
      </c>
      <c r="M432">
        <v>836.88617275367005</v>
      </c>
      <c r="N432">
        <v>784.85124786503093</v>
      </c>
      <c r="O432">
        <v>772.61000246191031</v>
      </c>
      <c r="Q432">
        <v>2.9538852991778698E-2</v>
      </c>
      <c r="R432">
        <v>3.4918620811829192E-2</v>
      </c>
      <c r="S432">
        <v>2.5517999531117899E-2</v>
      </c>
      <c r="T432">
        <v>2.58374215040275E-2</v>
      </c>
      <c r="U432">
        <v>2.5420699715436777E-2</v>
      </c>
      <c r="V432">
        <v>2.5369224732672738E-2</v>
      </c>
      <c r="W432">
        <v>2.7330297674368578E-2</v>
      </c>
      <c r="X432">
        <v>2.8859468992902093E-2</v>
      </c>
      <c r="Y432">
        <v>2.6344960098236447E-2</v>
      </c>
      <c r="Z432">
        <v>2.833749977189301E-2</v>
      </c>
      <c r="AB432">
        <v>25.066065150964196</v>
      </c>
      <c r="AC432">
        <v>28.477106768856657</v>
      </c>
      <c r="AD432">
        <v>21.108265724921047</v>
      </c>
      <c r="AE432">
        <v>22.680290977827795</v>
      </c>
      <c r="AF432">
        <v>22.63528945342992</v>
      </c>
      <c r="AG432">
        <v>21.355420756338372</v>
      </c>
      <c r="AH432">
        <v>22.695419773978298</v>
      </c>
      <c r="AI432">
        <v>25.747902706794406</v>
      </c>
      <c r="AJ432">
        <v>21.881781088644672</v>
      </c>
      <c r="AK432">
        <v>22.972264455381406</v>
      </c>
      <c r="AM432" t="s">
        <v>17</v>
      </c>
      <c r="AN432" t="s">
        <v>18</v>
      </c>
      <c r="AO432">
        <v>66</v>
      </c>
      <c r="AP432">
        <v>25.066065150964196</v>
      </c>
      <c r="AS432" t="s">
        <v>17</v>
      </c>
      <c r="AT432" t="s">
        <v>18</v>
      </c>
      <c r="AU432">
        <v>66</v>
      </c>
      <c r="AV432">
        <v>25.066065150964196</v>
      </c>
      <c r="AX432">
        <v>21.917828919899794</v>
      </c>
      <c r="AY432">
        <v>23.595694192799517</v>
      </c>
      <c r="AZ432">
        <v>29.148083943255887</v>
      </c>
      <c r="BA432">
        <v>26.547011233343252</v>
      </c>
      <c r="BB432">
        <v>25.908867773104319</v>
      </c>
      <c r="BC432">
        <v>25.192849882455054</v>
      </c>
      <c r="BD432">
        <v>23.04267829400408</v>
      </c>
      <c r="BE432">
        <v>22.371863201855689</v>
      </c>
      <c r="BF432">
        <v>24.72065762782297</v>
      </c>
      <c r="BG432">
        <v>23.183605631099212</v>
      </c>
    </row>
    <row r="433" spans="1:59">
      <c r="A433" t="s">
        <v>17</v>
      </c>
      <c r="B433" t="s">
        <v>18</v>
      </c>
      <c r="C433">
        <v>65</v>
      </c>
      <c r="D433">
        <v>67</v>
      </c>
      <c r="E433">
        <v>711</v>
      </c>
      <c r="F433">
        <v>737.63026474010803</v>
      </c>
      <c r="G433">
        <v>792.25413423546377</v>
      </c>
      <c r="H433">
        <v>980.87115822534452</v>
      </c>
      <c r="I433">
        <v>893.93082723482053</v>
      </c>
      <c r="J433">
        <v>870.74401761931858</v>
      </c>
      <c r="K433">
        <v>846.51634050375571</v>
      </c>
      <c r="L433">
        <v>775.3677458422984</v>
      </c>
      <c r="M433">
        <v>753.32780977903724</v>
      </c>
      <c r="N433">
        <v>830.97613340256146</v>
      </c>
      <c r="O433">
        <v>780.71539444595373</v>
      </c>
      <c r="Q433">
        <v>2.7565174752837686E-2</v>
      </c>
      <c r="R433">
        <v>2.7169136665352773E-2</v>
      </c>
      <c r="S433">
        <v>3.2213564204174885E-2</v>
      </c>
      <c r="T433">
        <v>2.3440267378917981E-2</v>
      </c>
      <c r="U433">
        <v>2.3684246217451924E-2</v>
      </c>
      <c r="V433">
        <v>2.3466808089779842E-2</v>
      </c>
      <c r="W433">
        <v>2.3349246060559971E-2</v>
      </c>
      <c r="X433">
        <v>2.517198000855219E-2</v>
      </c>
      <c r="Y433">
        <v>2.6534723991585567E-2</v>
      </c>
      <c r="Z433">
        <v>2.4260437916693169E-2</v>
      </c>
      <c r="AB433">
        <v>21.993676907392324</v>
      </c>
      <c r="AC433">
        <v>22.799238343820473</v>
      </c>
      <c r="AD433">
        <v>26.257393224138863</v>
      </c>
      <c r="AE433">
        <v>19.335704793396921</v>
      </c>
      <c r="AF433">
        <v>20.696912483522368</v>
      </c>
      <c r="AG433">
        <v>20.661526674294176</v>
      </c>
      <c r="AH433">
        <v>19.440181932880268</v>
      </c>
      <c r="AI433">
        <v>20.612271444612791</v>
      </c>
      <c r="AJ433">
        <v>23.445908934166262</v>
      </c>
      <c r="AK433">
        <v>19.933476075985055</v>
      </c>
      <c r="AM433" t="s">
        <v>17</v>
      </c>
      <c r="AN433" t="s">
        <v>18</v>
      </c>
      <c r="AO433">
        <v>67</v>
      </c>
      <c r="AP433">
        <v>21.993676907392324</v>
      </c>
      <c r="AS433" t="s">
        <v>17</v>
      </c>
      <c r="AT433" t="s">
        <v>18</v>
      </c>
      <c r="AU433">
        <v>67</v>
      </c>
      <c r="AV433">
        <v>21.993676907392324</v>
      </c>
      <c r="AX433">
        <v>19.598839249267595</v>
      </c>
      <c r="AY433">
        <v>20.332907150543004</v>
      </c>
      <c r="AZ433">
        <v>21.838623658858683</v>
      </c>
      <c r="BA433">
        <v>27.037884886499924</v>
      </c>
      <c r="BB433">
        <v>24.641359469676583</v>
      </c>
      <c r="BC433">
        <v>24.002211010664492</v>
      </c>
      <c r="BD433">
        <v>23.334370857118678</v>
      </c>
      <c r="BE433">
        <v>21.373147411856792</v>
      </c>
      <c r="BF433">
        <v>20.765612722731628</v>
      </c>
      <c r="BG433">
        <v>22.90600233267897</v>
      </c>
    </row>
    <row r="434" spans="1:59">
      <c r="A434" t="s">
        <v>17</v>
      </c>
      <c r="B434" t="s">
        <v>18</v>
      </c>
      <c r="C434">
        <v>65</v>
      </c>
      <c r="D434">
        <v>68</v>
      </c>
      <c r="E434">
        <v>712</v>
      </c>
      <c r="F434">
        <v>708.24614799088818</v>
      </c>
      <c r="G434">
        <v>734.76687669482533</v>
      </c>
      <c r="H434">
        <v>788.63028305337161</v>
      </c>
      <c r="I434">
        <v>978.30012310050415</v>
      </c>
      <c r="J434">
        <v>890.80489420624508</v>
      </c>
      <c r="K434">
        <v>866.74838526113376</v>
      </c>
      <c r="L434">
        <v>842.63389302391101</v>
      </c>
      <c r="M434">
        <v>772.97184561798701</v>
      </c>
      <c r="N434">
        <v>751.33511950099523</v>
      </c>
      <c r="O434">
        <v>827.39325748174497</v>
      </c>
      <c r="Q434">
        <v>2.5132120482519935E-2</v>
      </c>
      <c r="R434">
        <v>2.525305097623487E-2</v>
      </c>
      <c r="S434">
        <v>2.4965634759257057E-2</v>
      </c>
      <c r="T434">
        <v>2.9731311196386462E-2</v>
      </c>
      <c r="U434">
        <v>2.1595953153822737E-2</v>
      </c>
      <c r="V434">
        <v>2.1836243276257009E-2</v>
      </c>
      <c r="W434">
        <v>2.1551033731627773E-2</v>
      </c>
      <c r="X434">
        <v>2.1504232460020065E-2</v>
      </c>
      <c r="Y434">
        <v>2.3068646152144514E-2</v>
      </c>
      <c r="Z434">
        <v>2.43465758541359E-2</v>
      </c>
      <c r="AB434">
        <v>15.576474448147716</v>
      </c>
      <c r="AC434">
        <v>16.253882310803366</v>
      </c>
      <c r="AD434">
        <v>16.819381607719567</v>
      </c>
      <c r="AE434">
        <v>19.360544754228851</v>
      </c>
      <c r="AF434">
        <v>14.23442818569365</v>
      </c>
      <c r="AG434">
        <v>15.236754909212765</v>
      </c>
      <c r="AH434">
        <v>15.23511193344579</v>
      </c>
      <c r="AI434">
        <v>14.377738771962376</v>
      </c>
      <c r="AJ434">
        <v>15.237984429818777</v>
      </c>
      <c r="AK434">
        <v>17.263726267933766</v>
      </c>
      <c r="AM434" t="s">
        <v>17</v>
      </c>
      <c r="AN434" t="s">
        <v>18</v>
      </c>
      <c r="AO434">
        <v>68</v>
      </c>
      <c r="AP434">
        <v>15.576474448147716</v>
      </c>
      <c r="AS434" t="s">
        <v>17</v>
      </c>
      <c r="AT434" t="s">
        <v>18</v>
      </c>
      <c r="AU434">
        <v>68</v>
      </c>
      <c r="AV434">
        <v>15.576474448147716</v>
      </c>
      <c r="AX434">
        <v>17.894069783554194</v>
      </c>
      <c r="AY434">
        <v>17.799727522587645</v>
      </c>
      <c r="AZ434">
        <v>18.46624967165922</v>
      </c>
      <c r="BA434">
        <v>19.819951289861134</v>
      </c>
      <c r="BB434">
        <v>24.586756561825954</v>
      </c>
      <c r="BC434">
        <v>22.387815927609775</v>
      </c>
      <c r="BD434">
        <v>21.78322484641242</v>
      </c>
      <c r="BE434">
        <v>21.177176522131745</v>
      </c>
      <c r="BF434">
        <v>19.426421553667048</v>
      </c>
      <c r="BG434">
        <v>18.882644746047525</v>
      </c>
    </row>
    <row r="435" spans="1:59">
      <c r="A435" t="s">
        <v>17</v>
      </c>
      <c r="B435" t="s">
        <v>18</v>
      </c>
      <c r="C435">
        <v>65</v>
      </c>
      <c r="D435">
        <v>69</v>
      </c>
      <c r="E435">
        <v>650</v>
      </c>
      <c r="F435">
        <v>709.50455119432695</v>
      </c>
      <c r="G435">
        <v>706.70529104292905</v>
      </c>
      <c r="H435">
        <v>732.41103008949585</v>
      </c>
      <c r="I435">
        <v>785.43586558548054</v>
      </c>
      <c r="J435">
        <v>974.97491207657151</v>
      </c>
      <c r="K435">
        <v>888.02664085154993</v>
      </c>
      <c r="L435">
        <v>863.15806647501756</v>
      </c>
      <c r="M435">
        <v>839.06856719250777</v>
      </c>
      <c r="N435">
        <v>770.7101812416422</v>
      </c>
      <c r="O435">
        <v>749.5052342569162</v>
      </c>
      <c r="Q435">
        <v>2.4620817249511689E-2</v>
      </c>
      <c r="R435">
        <v>2.3473559390163268E-2</v>
      </c>
      <c r="S435">
        <v>2.3562127943726315E-2</v>
      </c>
      <c r="T435">
        <v>2.3304332989859004E-2</v>
      </c>
      <c r="U435">
        <v>2.7569665838923223E-2</v>
      </c>
      <c r="V435">
        <v>2.0063225101388336E-2</v>
      </c>
      <c r="W435">
        <v>2.031475988171455E-2</v>
      </c>
      <c r="X435">
        <v>2.015701435269595E-2</v>
      </c>
      <c r="Y435">
        <v>2.009424656714253E-2</v>
      </c>
      <c r="Z435">
        <v>2.1625692331416511E-2</v>
      </c>
      <c r="AB435">
        <v>17.350467829038603</v>
      </c>
      <c r="AC435">
        <v>15.816306115464739</v>
      </c>
      <c r="AD435">
        <v>16.470998263661489</v>
      </c>
      <c r="AE435">
        <v>17.061721319332015</v>
      </c>
      <c r="AF435">
        <v>19.741210916380279</v>
      </c>
      <c r="AG435">
        <v>14.487533880772247</v>
      </c>
      <c r="AH435">
        <v>15.478295973638778</v>
      </c>
      <c r="AI435">
        <v>15.48226958143888</v>
      </c>
      <c r="AJ435">
        <v>14.611666167369631</v>
      </c>
      <c r="AK435">
        <v>15.46408532919336</v>
      </c>
      <c r="AM435" t="s">
        <v>17</v>
      </c>
      <c r="AN435" t="s">
        <v>18</v>
      </c>
      <c r="AO435">
        <v>69</v>
      </c>
      <c r="AP435">
        <v>17.350467829038603</v>
      </c>
      <c r="AS435" t="s">
        <v>17</v>
      </c>
      <c r="AT435" t="s">
        <v>18</v>
      </c>
      <c r="AU435">
        <v>69</v>
      </c>
      <c r="AV435">
        <v>17.350467829038603</v>
      </c>
      <c r="AX435">
        <v>16.003531212182597</v>
      </c>
      <c r="AY435">
        <v>17.468581892652335</v>
      </c>
      <c r="AZ435">
        <v>17.399661820030925</v>
      </c>
      <c r="BA435">
        <v>18.032558123360083</v>
      </c>
      <c r="BB435">
        <v>19.338072907792142</v>
      </c>
      <c r="BC435">
        <v>24.004679133095994</v>
      </c>
      <c r="BD435">
        <v>21.86394163710376</v>
      </c>
      <c r="BE435">
        <v>21.251657012123271</v>
      </c>
      <c r="BF435">
        <v>20.658553852656354</v>
      </c>
      <c r="BG435">
        <v>18.975514524688503</v>
      </c>
    </row>
    <row r="436" spans="1:59">
      <c r="A436" t="s">
        <v>17</v>
      </c>
      <c r="B436" t="s">
        <v>18</v>
      </c>
      <c r="C436">
        <v>70</v>
      </c>
      <c r="D436">
        <v>70</v>
      </c>
      <c r="E436">
        <v>580</v>
      </c>
      <c r="F436">
        <v>645.57083313357748</v>
      </c>
      <c r="G436">
        <v>705.44032848997301</v>
      </c>
      <c r="H436">
        <v>704.18919004418774</v>
      </c>
      <c r="I436">
        <v>728.47967703429936</v>
      </c>
      <c r="J436">
        <v>781.16740837485202</v>
      </c>
      <c r="K436">
        <v>970.29094065020161</v>
      </c>
      <c r="L436">
        <v>883.95003857212168</v>
      </c>
      <c r="M436">
        <v>858.49315663053278</v>
      </c>
      <c r="N436">
        <v>834.33034799196287</v>
      </c>
      <c r="O436">
        <v>767.41330882900127</v>
      </c>
      <c r="Q436">
        <v>2.3661787932591445E-2</v>
      </c>
      <c r="R436">
        <v>2.4149772318928023E-2</v>
      </c>
      <c r="S436">
        <v>2.3017127988111129E-2</v>
      </c>
      <c r="T436">
        <v>2.2912882829971358E-2</v>
      </c>
      <c r="U436">
        <v>2.2982022021313372E-2</v>
      </c>
      <c r="V436">
        <v>2.7101140241394876E-2</v>
      </c>
      <c r="W436">
        <v>1.9779391138468171E-2</v>
      </c>
      <c r="X436">
        <v>2.0062728285786622E-2</v>
      </c>
      <c r="Y436">
        <v>1.9802890515399865E-2</v>
      </c>
      <c r="Z436">
        <v>1.9759089571222219E-2</v>
      </c>
      <c r="AB436">
        <v>16.810714379541288</v>
      </c>
      <c r="AC436">
        <v>16.491093673054351</v>
      </c>
      <c r="AD436">
        <v>15.050403484544889</v>
      </c>
      <c r="AE436">
        <v>15.612088013725019</v>
      </c>
      <c r="AF436">
        <v>16.195624985566095</v>
      </c>
      <c r="AG436">
        <v>18.75511276801932</v>
      </c>
      <c r="AH436">
        <v>13.756689633438759</v>
      </c>
      <c r="AI436">
        <v>14.680966341495029</v>
      </c>
      <c r="AJ436">
        <v>14.694786643330374</v>
      </c>
      <c r="AK436">
        <v>13.8914175082438</v>
      </c>
      <c r="AM436" t="s">
        <v>17</v>
      </c>
      <c r="AN436" t="s">
        <v>18</v>
      </c>
      <c r="AO436">
        <v>70</v>
      </c>
      <c r="AP436">
        <v>16.810714379541288</v>
      </c>
      <c r="AS436" t="s">
        <v>17</v>
      </c>
      <c r="AT436" t="s">
        <v>18</v>
      </c>
      <c r="AU436">
        <v>70</v>
      </c>
      <c r="AV436">
        <v>16.810714379541288</v>
      </c>
      <c r="AX436">
        <v>13.723837000903039</v>
      </c>
      <c r="AY436">
        <v>15.275360149073089</v>
      </c>
      <c r="AZ436">
        <v>16.69197945182739</v>
      </c>
      <c r="BA436">
        <v>16.662375279248906</v>
      </c>
      <c r="BB436">
        <v>17.237131631188298</v>
      </c>
      <c r="BC436">
        <v>18.483817556817808</v>
      </c>
      <c r="BD436">
        <v>22.958818470579743</v>
      </c>
      <c r="BE436">
        <v>20.91583835569957</v>
      </c>
      <c r="BF436">
        <v>20.313483013772679</v>
      </c>
      <c r="BG436">
        <v>19.74174775991105</v>
      </c>
    </row>
    <row r="437" spans="1:59">
      <c r="A437" t="s">
        <v>17</v>
      </c>
      <c r="B437" t="s">
        <v>18</v>
      </c>
      <c r="C437">
        <v>70</v>
      </c>
      <c r="D437">
        <v>71</v>
      </c>
      <c r="E437">
        <v>549</v>
      </c>
      <c r="F437">
        <v>572.84675357007598</v>
      </c>
      <c r="G437">
        <v>638.48971398496326</v>
      </c>
      <c r="H437">
        <v>699.07720119260512</v>
      </c>
      <c r="I437">
        <v>698.13882148934408</v>
      </c>
      <c r="J437">
        <v>721.84570149127796</v>
      </c>
      <c r="K437">
        <v>773.78561015489424</v>
      </c>
      <c r="L437">
        <v>961.95533069399028</v>
      </c>
      <c r="M437">
        <v>876.5139112384561</v>
      </c>
      <c r="N437">
        <v>850.56122859452114</v>
      </c>
      <c r="O437">
        <v>826.56746000960754</v>
      </c>
      <c r="Q437">
        <v>1.998606635563575E-2</v>
      </c>
      <c r="R437">
        <v>2.1444770057185789E-2</v>
      </c>
      <c r="S437">
        <v>2.1837507544081338E-2</v>
      </c>
      <c r="T437">
        <v>2.0836188677336869E-2</v>
      </c>
      <c r="U437">
        <v>2.0730088730025371E-2</v>
      </c>
      <c r="V437">
        <v>2.0765633624025327E-2</v>
      </c>
      <c r="W437">
        <v>2.4495167303873945E-2</v>
      </c>
      <c r="X437">
        <v>1.7862051857660634E-2</v>
      </c>
      <c r="Y437">
        <v>1.8137005929653789E-2</v>
      </c>
      <c r="Z437">
        <v>1.7936494758917086E-2</v>
      </c>
      <c r="AB437">
        <v>17.000274120356202</v>
      </c>
      <c r="AC437">
        <v>18.069004326045508</v>
      </c>
      <c r="AD437">
        <v>17.677188679264777</v>
      </c>
      <c r="AE437">
        <v>16.110502857587278</v>
      </c>
      <c r="AF437">
        <v>16.667837928929682</v>
      </c>
      <c r="AG437">
        <v>17.239825856642153</v>
      </c>
      <c r="AH437">
        <v>19.823459404290748</v>
      </c>
      <c r="AI437">
        <v>14.579007323648696</v>
      </c>
      <c r="AJ437">
        <v>15.557781322048585</v>
      </c>
      <c r="AK437">
        <v>15.601021068783572</v>
      </c>
      <c r="AM437" t="s">
        <v>17</v>
      </c>
      <c r="AN437" t="s">
        <v>18</v>
      </c>
      <c r="AO437">
        <v>71</v>
      </c>
      <c r="AP437">
        <v>17.000274120356202</v>
      </c>
      <c r="AS437" t="s">
        <v>17</v>
      </c>
      <c r="AT437" t="s">
        <v>18</v>
      </c>
      <c r="AU437">
        <v>71</v>
      </c>
      <c r="AV437">
        <v>17.000274120356202</v>
      </c>
      <c r="AX437">
        <v>10.972350429244027</v>
      </c>
      <c r="AY437">
        <v>11.448953228462059</v>
      </c>
      <c r="AZ437">
        <v>12.760897791094367</v>
      </c>
      <c r="BA437">
        <v>13.97180333074753</v>
      </c>
      <c r="BB437">
        <v>13.953048811731373</v>
      </c>
      <c r="BC437">
        <v>14.426856088535118</v>
      </c>
      <c r="BD437">
        <v>15.464930549591813</v>
      </c>
      <c r="BE437">
        <v>19.225703070407622</v>
      </c>
      <c r="BF437">
        <v>17.518065191649608</v>
      </c>
      <c r="BG437">
        <v>16.999373154221168</v>
      </c>
    </row>
    <row r="438" spans="1:59">
      <c r="A438" t="s">
        <v>17</v>
      </c>
      <c r="B438" t="s">
        <v>18</v>
      </c>
      <c r="C438">
        <v>70</v>
      </c>
      <c r="D438">
        <v>72</v>
      </c>
      <c r="E438">
        <v>540</v>
      </c>
      <c r="F438">
        <v>542.27719420646474</v>
      </c>
      <c r="G438">
        <v>564.359783466522</v>
      </c>
      <c r="H438">
        <v>629.15470775000188</v>
      </c>
      <c r="I438">
        <v>689.12976291183952</v>
      </c>
      <c r="J438">
        <v>690.04047131637594</v>
      </c>
      <c r="K438">
        <v>713.08659148761251</v>
      </c>
      <c r="L438">
        <v>764.16936536675371</v>
      </c>
      <c r="M438">
        <v>950.8274568699112</v>
      </c>
      <c r="N438">
        <v>866.47760156872539</v>
      </c>
      <c r="O438">
        <v>840.44751608824856</v>
      </c>
      <c r="Q438">
        <v>2.0767634277424299E-2</v>
      </c>
      <c r="R438">
        <v>1.9088643325911217E-2</v>
      </c>
      <c r="S438">
        <v>2.0530792326825725E-2</v>
      </c>
      <c r="T438">
        <v>2.0889243396749354E-2</v>
      </c>
      <c r="U438">
        <v>1.9905062516314593E-2</v>
      </c>
      <c r="V438">
        <v>1.9777722614074546E-2</v>
      </c>
      <c r="W438">
        <v>1.9839429870285447E-2</v>
      </c>
      <c r="X438">
        <v>2.3429895686002844E-2</v>
      </c>
      <c r="Y438">
        <v>1.7051468324504507E-2</v>
      </c>
      <c r="Z438">
        <v>1.7315723655919952E-2</v>
      </c>
      <c r="AB438">
        <v>13.185545961809364</v>
      </c>
      <c r="AC438">
        <v>13.681813742273059</v>
      </c>
      <c r="AD438">
        <v>14.605883303094846</v>
      </c>
      <c r="AE438">
        <v>14.299844584088282</v>
      </c>
      <c r="AF438">
        <v>13.061943774687292</v>
      </c>
      <c r="AG438">
        <v>13.476957504202877</v>
      </c>
      <c r="AH438">
        <v>13.956459349652611</v>
      </c>
      <c r="AI438">
        <v>16.111862865009321</v>
      </c>
      <c r="AJ438">
        <v>11.82722903685147</v>
      </c>
      <c r="AK438">
        <v>12.608866171223458</v>
      </c>
      <c r="AM438" t="s">
        <v>17</v>
      </c>
      <c r="AN438" t="s">
        <v>18</v>
      </c>
      <c r="AO438">
        <v>72</v>
      </c>
      <c r="AP438">
        <v>13.185545961809364</v>
      </c>
      <c r="AS438" t="s">
        <v>17</v>
      </c>
      <c r="AT438" t="s">
        <v>18</v>
      </c>
      <c r="AU438">
        <v>72</v>
      </c>
      <c r="AV438">
        <v>13.185545961809364</v>
      </c>
      <c r="AX438">
        <v>11.214522509809122</v>
      </c>
      <c r="AY438">
        <v>11.261814446267651</v>
      </c>
      <c r="AZ438">
        <v>11.720417583919097</v>
      </c>
      <c r="BA438">
        <v>13.066054874471806</v>
      </c>
      <c r="BB438">
        <v>14.311594885841199</v>
      </c>
      <c r="BC438">
        <v>14.330508144919987</v>
      </c>
      <c r="BD438">
        <v>14.8091215401498</v>
      </c>
      <c r="BE438">
        <v>15.869989905948167</v>
      </c>
      <c r="BF438">
        <v>19.746436885207743</v>
      </c>
      <c r="BG438">
        <v>17.994689938959056</v>
      </c>
    </row>
    <row r="439" spans="1:59">
      <c r="A439" t="s">
        <v>17</v>
      </c>
      <c r="B439" t="s">
        <v>18</v>
      </c>
      <c r="C439">
        <v>70</v>
      </c>
      <c r="D439">
        <v>73</v>
      </c>
      <c r="E439">
        <v>541</v>
      </c>
      <c r="F439">
        <v>530.91679078079972</v>
      </c>
      <c r="G439">
        <v>533.62892327448367</v>
      </c>
      <c r="H439">
        <v>554.52459178318861</v>
      </c>
      <c r="I439">
        <v>618.25143799754869</v>
      </c>
      <c r="J439">
        <v>678.24392060774289</v>
      </c>
      <c r="K439">
        <v>679.99023382623204</v>
      </c>
      <c r="L439">
        <v>702.58391426330741</v>
      </c>
      <c r="M439">
        <v>752.83294318171909</v>
      </c>
      <c r="N439">
        <v>937.66788646571149</v>
      </c>
      <c r="O439">
        <v>854.60833002298875</v>
      </c>
      <c r="Q439">
        <v>1.8808501799601043E-2</v>
      </c>
      <c r="R439">
        <v>1.9100823537149307E-2</v>
      </c>
      <c r="S439">
        <v>1.7477541384282202E-2</v>
      </c>
      <c r="T439">
        <v>1.8995237517788092E-2</v>
      </c>
      <c r="U439">
        <v>1.9369189649670791E-2</v>
      </c>
      <c r="V439">
        <v>1.8499335786261676E-2</v>
      </c>
      <c r="W439">
        <v>1.8349468661671777E-2</v>
      </c>
      <c r="X439">
        <v>1.8424611496543133E-2</v>
      </c>
      <c r="Y439">
        <v>2.1864878208334201E-2</v>
      </c>
      <c r="Z439">
        <v>1.5904305093272043E-2</v>
      </c>
      <c r="AB439">
        <v>14.402267024434813</v>
      </c>
      <c r="AC439">
        <v>14.762722256455001</v>
      </c>
      <c r="AD439">
        <v>15.264129094001062</v>
      </c>
      <c r="AE439">
        <v>16.230434585310707</v>
      </c>
      <c r="AF439">
        <v>15.852240334247831</v>
      </c>
      <c r="AG439">
        <v>14.473554725747286</v>
      </c>
      <c r="AH439">
        <v>14.892222531290193</v>
      </c>
      <c r="AI439">
        <v>15.382233405291322</v>
      </c>
      <c r="AJ439">
        <v>17.648134219378949</v>
      </c>
      <c r="AK439">
        <v>12.980850485523977</v>
      </c>
      <c r="AM439" t="s">
        <v>17</v>
      </c>
      <c r="AN439" t="s">
        <v>18</v>
      </c>
      <c r="AO439">
        <v>73</v>
      </c>
      <c r="AP439">
        <v>14.402267024434813</v>
      </c>
      <c r="AS439" t="s">
        <v>17</v>
      </c>
      <c r="AT439" t="s">
        <v>18</v>
      </c>
      <c r="AU439">
        <v>73</v>
      </c>
      <c r="AV439">
        <v>14.402267024434813</v>
      </c>
      <c r="AX439">
        <v>10.175399473584164</v>
      </c>
      <c r="AY439">
        <v>9.9857494148390824</v>
      </c>
      <c r="AZ439">
        <v>10.036760563727293</v>
      </c>
      <c r="BA439">
        <v>10.429776782477138</v>
      </c>
      <c r="BB439">
        <v>11.628383284182828</v>
      </c>
      <c r="BC439">
        <v>12.7567520013192</v>
      </c>
      <c r="BD439">
        <v>12.78959753663182</v>
      </c>
      <c r="BE439">
        <v>13.214550815792162</v>
      </c>
      <c r="BF439">
        <v>14.159659766632313</v>
      </c>
      <c r="BG439">
        <v>17.636128130018442</v>
      </c>
    </row>
    <row r="440" spans="1:59">
      <c r="A440" t="s">
        <v>17</v>
      </c>
      <c r="B440" t="s">
        <v>18</v>
      </c>
      <c r="C440">
        <v>70</v>
      </c>
      <c r="D440">
        <v>74</v>
      </c>
      <c r="E440">
        <v>526</v>
      </c>
      <c r="F440">
        <v>529.73212959284047</v>
      </c>
      <c r="G440">
        <v>520.14219944396325</v>
      </c>
      <c r="H440">
        <v>522.3572217415566</v>
      </c>
      <c r="I440">
        <v>542.028377113533</v>
      </c>
      <c r="J440">
        <v>605.06124841159613</v>
      </c>
      <c r="K440">
        <v>664.56826418925516</v>
      </c>
      <c r="L440">
        <v>667.00777329677919</v>
      </c>
      <c r="M440">
        <v>688.97298825305552</v>
      </c>
      <c r="N440">
        <v>738.26120824686825</v>
      </c>
      <c r="O440">
        <v>920.40093772974967</v>
      </c>
      <c r="Q440">
        <v>1.866610737931132E-2</v>
      </c>
      <c r="R440">
        <v>1.8527370507943067E-2</v>
      </c>
      <c r="S440">
        <v>1.8697148045151865E-2</v>
      </c>
      <c r="T440">
        <v>1.7182687964480543E-2</v>
      </c>
      <c r="U440">
        <v>1.8663288725274889E-2</v>
      </c>
      <c r="V440">
        <v>1.9066760286741334E-2</v>
      </c>
      <c r="W440">
        <v>1.8173697410479851E-2</v>
      </c>
      <c r="X440">
        <v>1.8038330612256424E-2</v>
      </c>
      <c r="Y440">
        <v>1.8140467330318873E-2</v>
      </c>
      <c r="Z440">
        <v>2.158282778295801E-2</v>
      </c>
      <c r="AB440">
        <v>15.971869947318456</v>
      </c>
      <c r="AC440">
        <v>15.567094833958167</v>
      </c>
      <c r="AD440">
        <v>15.925757430448204</v>
      </c>
      <c r="AE440">
        <v>16.489966134120198</v>
      </c>
      <c r="AF440">
        <v>17.735873875722927</v>
      </c>
      <c r="AG440">
        <v>17.438786731669101</v>
      </c>
      <c r="AH440">
        <v>15.923291504635452</v>
      </c>
      <c r="AI440">
        <v>16.398103523213123</v>
      </c>
      <c r="AJ440">
        <v>17.019869101059307</v>
      </c>
      <c r="AK440">
        <v>19.792944124523327</v>
      </c>
      <c r="AM440" t="s">
        <v>17</v>
      </c>
      <c r="AN440" t="s">
        <v>18</v>
      </c>
      <c r="AO440">
        <v>74</v>
      </c>
      <c r="AP440">
        <v>15.971869947318456</v>
      </c>
      <c r="AS440" t="s">
        <v>17</v>
      </c>
      <c r="AT440" t="s">
        <v>18</v>
      </c>
      <c r="AU440">
        <v>74</v>
      </c>
      <c r="AV440">
        <v>15.971869947318456</v>
      </c>
      <c r="AX440">
        <v>9.8183724815177538</v>
      </c>
      <c r="AY440">
        <v>9.8880368132512189</v>
      </c>
      <c r="AZ440">
        <v>9.7090301473321823</v>
      </c>
      <c r="BA440">
        <v>9.7503759913866297</v>
      </c>
      <c r="BB440">
        <v>10.117559889835057</v>
      </c>
      <c r="BC440">
        <v>11.294138233911013</v>
      </c>
      <c r="BD440">
        <v>12.40490258023917</v>
      </c>
      <c r="BE440">
        <v>12.450438719193022</v>
      </c>
      <c r="BF440">
        <v>12.860443780176531</v>
      </c>
      <c r="BG440">
        <v>13.780462987116158</v>
      </c>
    </row>
    <row r="441" spans="1:59">
      <c r="A441" t="s">
        <v>17</v>
      </c>
      <c r="B441" t="s">
        <v>18</v>
      </c>
      <c r="C441">
        <v>75</v>
      </c>
      <c r="D441">
        <v>75</v>
      </c>
      <c r="E441">
        <v>492</v>
      </c>
      <c r="F441">
        <v>519.39857750614351</v>
      </c>
      <c r="G441">
        <v>524.10144449346456</v>
      </c>
      <c r="H441">
        <v>515.5244042778445</v>
      </c>
      <c r="I441">
        <v>517.25617894486356</v>
      </c>
      <c r="J441">
        <v>535.66320516263647</v>
      </c>
      <c r="K441">
        <v>598.22978685038913</v>
      </c>
      <c r="L441">
        <v>657.96317956781968</v>
      </c>
      <c r="M441">
        <v>661.21101463434445</v>
      </c>
      <c r="N441">
        <v>682.65704198960066</v>
      </c>
      <c r="O441">
        <v>731.31053732401574</v>
      </c>
      <c r="Q441">
        <v>2.3737201032872718E-2</v>
      </c>
      <c r="R441">
        <v>2.3183081358278328E-2</v>
      </c>
      <c r="S441">
        <v>2.3029653720265716E-2</v>
      </c>
      <c r="T441">
        <v>2.2972688997387379E-2</v>
      </c>
      <c r="U441">
        <v>2.1329901550483532E-2</v>
      </c>
      <c r="V441">
        <v>2.3022767857142832E-2</v>
      </c>
      <c r="W441">
        <v>2.3499265301237717E-2</v>
      </c>
      <c r="X441">
        <v>2.2288612425077556E-2</v>
      </c>
      <c r="Y441">
        <v>2.2157761555837884E-2</v>
      </c>
      <c r="Z441">
        <v>2.231949514364057E-2</v>
      </c>
      <c r="AB441">
        <v>14.36425099405953</v>
      </c>
      <c r="AC441">
        <v>13.722814157156765</v>
      </c>
      <c r="AD441">
        <v>13.371289135603121</v>
      </c>
      <c r="AE441">
        <v>13.646684970853011</v>
      </c>
      <c r="AF441">
        <v>14.117980366462023</v>
      </c>
      <c r="AG441">
        <v>15.223796775685168</v>
      </c>
      <c r="AH441">
        <v>14.9802531200001</v>
      </c>
      <c r="AI441">
        <v>13.675964081698877</v>
      </c>
      <c r="AJ441">
        <v>14.060293054489904</v>
      </c>
      <c r="AK441">
        <v>14.598028874830325</v>
      </c>
      <c r="AM441" t="s">
        <v>17</v>
      </c>
      <c r="AN441" t="s">
        <v>18</v>
      </c>
      <c r="AO441">
        <v>75</v>
      </c>
      <c r="AP441">
        <v>14.36425099405953</v>
      </c>
      <c r="AS441" t="s">
        <v>17</v>
      </c>
      <c r="AT441" t="s">
        <v>18</v>
      </c>
      <c r="AU441">
        <v>75</v>
      </c>
      <c r="AV441">
        <v>14.36425099405953</v>
      </c>
      <c r="AX441">
        <v>11.678702908173378</v>
      </c>
      <c r="AY441">
        <v>12.32906845045145</v>
      </c>
      <c r="AZ441">
        <v>12.440701349560351</v>
      </c>
      <c r="BA441">
        <v>12.237106421695144</v>
      </c>
      <c r="BB441">
        <v>12.27821390510981</v>
      </c>
      <c r="BC441">
        <v>12.715145186858445</v>
      </c>
      <c r="BD441">
        <v>14.200300714320283</v>
      </c>
      <c r="BE441">
        <v>15.618204265629467</v>
      </c>
      <c r="BF441">
        <v>15.69529877952518</v>
      </c>
      <c r="BG441">
        <v>16.204367442213382</v>
      </c>
    </row>
    <row r="442" spans="1:59">
      <c r="A442" t="s">
        <v>17</v>
      </c>
      <c r="B442" t="s">
        <v>18</v>
      </c>
      <c r="C442">
        <v>75</v>
      </c>
      <c r="D442">
        <v>76</v>
      </c>
      <c r="E442">
        <v>489</v>
      </c>
      <c r="F442">
        <v>478.15429132241974</v>
      </c>
      <c r="G442">
        <v>504.5999556042928</v>
      </c>
      <c r="H442">
        <v>508.92463570681593</v>
      </c>
      <c r="I442">
        <v>501.3702600993376</v>
      </c>
      <c r="J442">
        <v>503.47666850057789</v>
      </c>
      <c r="K442">
        <v>520.5603222264657</v>
      </c>
      <c r="L442">
        <v>581.62256962998595</v>
      </c>
      <c r="M442">
        <v>640.3832997426033</v>
      </c>
      <c r="N442">
        <v>644.45408754526295</v>
      </c>
      <c r="O442">
        <v>665.34001907829975</v>
      </c>
      <c r="Q442">
        <v>1.9837245259125582E-2</v>
      </c>
      <c r="R442">
        <v>2.083652559941122E-2</v>
      </c>
      <c r="S442">
        <v>2.0319697241133292E-2</v>
      </c>
      <c r="T442">
        <v>2.0166466261319318E-2</v>
      </c>
      <c r="U442">
        <v>2.0257398269194381E-2</v>
      </c>
      <c r="V442">
        <v>1.870235612376047E-2</v>
      </c>
      <c r="W442">
        <v>2.0312850601499434E-2</v>
      </c>
      <c r="X442">
        <v>2.0696191141421585E-2</v>
      </c>
      <c r="Y442">
        <v>1.9678603505951096E-2</v>
      </c>
      <c r="Z442">
        <v>1.9579290515435287E-2</v>
      </c>
      <c r="AB442">
        <v>21.517147020450796</v>
      </c>
      <c r="AC442">
        <v>23.211097779068478</v>
      </c>
      <c r="AD442">
        <v>22.176965916312518</v>
      </c>
      <c r="AE442">
        <v>21.663235656928133</v>
      </c>
      <c r="AF442">
        <v>22.086414024064549</v>
      </c>
      <c r="AG442">
        <v>22.769097760710572</v>
      </c>
      <c r="AH442">
        <v>24.541310525144873</v>
      </c>
      <c r="AI442">
        <v>24.121683233622218</v>
      </c>
      <c r="AJ442">
        <v>22.028260520239499</v>
      </c>
      <c r="AK442">
        <v>22.598077354909858</v>
      </c>
      <c r="AM442" t="s">
        <v>17</v>
      </c>
      <c r="AN442" t="s">
        <v>18</v>
      </c>
      <c r="AO442">
        <v>76</v>
      </c>
      <c r="AP442">
        <v>21.517147020450796</v>
      </c>
      <c r="AS442" t="s">
        <v>17</v>
      </c>
      <c r="AT442" t="s">
        <v>18</v>
      </c>
      <c r="AU442">
        <v>76</v>
      </c>
      <c r="AV442">
        <v>21.517147020450796</v>
      </c>
      <c r="AX442">
        <v>9.7004129317124104</v>
      </c>
      <c r="AY442">
        <v>9.4852639486662227</v>
      </c>
      <c r="AZ442">
        <v>10.009873077066237</v>
      </c>
      <c r="BA442">
        <v>10.095662816927248</v>
      </c>
      <c r="BB442">
        <v>9.9458048152221448</v>
      </c>
      <c r="BC442">
        <v>9.9875901552934305</v>
      </c>
      <c r="BD442">
        <v>10.326482784175843</v>
      </c>
      <c r="BE442">
        <v>11.537789561992877</v>
      </c>
      <c r="BF442">
        <v>12.703440576842153</v>
      </c>
      <c r="BG442">
        <v>12.78419379288137</v>
      </c>
    </row>
    <row r="443" spans="1:59">
      <c r="A443" t="s">
        <v>17</v>
      </c>
      <c r="B443" t="s">
        <v>18</v>
      </c>
      <c r="C443">
        <v>75</v>
      </c>
      <c r="D443">
        <v>77</v>
      </c>
      <c r="E443">
        <v>463</v>
      </c>
      <c r="F443">
        <v>478.49929150172937</v>
      </c>
      <c r="G443">
        <v>468.70352543722191</v>
      </c>
      <c r="H443">
        <v>494.72359536422272</v>
      </c>
      <c r="I443">
        <v>499.872932101581</v>
      </c>
      <c r="J443">
        <v>492.7994413637212</v>
      </c>
      <c r="K443">
        <v>494.99739280857568</v>
      </c>
      <c r="L443">
        <v>510.96023616416221</v>
      </c>
      <c r="M443">
        <v>571.25371369828292</v>
      </c>
      <c r="N443">
        <v>629.69350223049298</v>
      </c>
      <c r="O443">
        <v>634.59695219658863</v>
      </c>
      <c r="Q443">
        <v>2.3134917882801358E-2</v>
      </c>
      <c r="R443">
        <v>2.2768653671851893E-2</v>
      </c>
      <c r="S443">
        <v>2.385396058596366E-2</v>
      </c>
      <c r="T443">
        <v>2.3296751508065178E-2</v>
      </c>
      <c r="U443">
        <v>2.3007569215343825E-2</v>
      </c>
      <c r="V443">
        <v>2.3163009693232681E-2</v>
      </c>
      <c r="W443">
        <v>2.1536481694232102E-2</v>
      </c>
      <c r="X443">
        <v>2.3391311473947723E-2</v>
      </c>
      <c r="Y443">
        <v>2.368868860175799E-2</v>
      </c>
      <c r="Z443">
        <v>2.2543712107262661E-2</v>
      </c>
      <c r="AB443">
        <v>11.714826761243735</v>
      </c>
      <c r="AC443">
        <v>11.093536767826953</v>
      </c>
      <c r="AD443">
        <v>11.96198213780395</v>
      </c>
      <c r="AE443">
        <v>11.445404451338877</v>
      </c>
      <c r="AF443">
        <v>11.164068874477843</v>
      </c>
      <c r="AG443">
        <v>11.378075234912831</v>
      </c>
      <c r="AH443">
        <v>11.719261740566038</v>
      </c>
      <c r="AI443">
        <v>12.691814360784189</v>
      </c>
      <c r="AJ443">
        <v>12.506107337277449</v>
      </c>
      <c r="AK443">
        <v>11.423407950885316</v>
      </c>
      <c r="AM443" t="s">
        <v>17</v>
      </c>
      <c r="AN443" t="s">
        <v>18</v>
      </c>
      <c r="AO443">
        <v>77</v>
      </c>
      <c r="AP443">
        <v>11.714826761243735</v>
      </c>
      <c r="AS443" t="s">
        <v>17</v>
      </c>
      <c r="AT443" t="s">
        <v>18</v>
      </c>
      <c r="AU443">
        <v>77</v>
      </c>
      <c r="AV443">
        <v>11.714826761243735</v>
      </c>
      <c r="AX443">
        <v>10.711466979737029</v>
      </c>
      <c r="AY443">
        <v>11.070041815871139</v>
      </c>
      <c r="AZ443">
        <v>10.843417572369626</v>
      </c>
      <c r="BA443">
        <v>11.445389753435538</v>
      </c>
      <c r="BB443">
        <v>11.564519236005214</v>
      </c>
      <c r="BC443">
        <v>11.400874608640073</v>
      </c>
      <c r="BD443">
        <v>11.451724034827166</v>
      </c>
      <c r="BE443">
        <v>11.821023105034682</v>
      </c>
      <c r="BF443">
        <v>13.215907756655092</v>
      </c>
      <c r="BG443">
        <v>14.567907465436049</v>
      </c>
    </row>
    <row r="444" spans="1:59">
      <c r="A444" t="s">
        <v>17</v>
      </c>
      <c r="B444" t="s">
        <v>18</v>
      </c>
      <c r="C444">
        <v>75</v>
      </c>
      <c r="D444">
        <v>78</v>
      </c>
      <c r="E444">
        <v>423</v>
      </c>
      <c r="F444">
        <v>450.71934111212408</v>
      </c>
      <c r="G444">
        <v>466.47319522313796</v>
      </c>
      <c r="H444">
        <v>457.14671859254395</v>
      </c>
      <c r="I444">
        <v>483.04255779772609</v>
      </c>
      <c r="J444">
        <v>488.72591171656831</v>
      </c>
      <c r="K444">
        <v>482.27831622214097</v>
      </c>
      <c r="L444">
        <v>484.53729449568579</v>
      </c>
      <c r="M444">
        <v>499.36999715940641</v>
      </c>
      <c r="N444">
        <v>558.66402915146284</v>
      </c>
      <c r="O444">
        <v>616.54563195022797</v>
      </c>
      <c r="Q444">
        <v>2.2486177700617154E-2</v>
      </c>
      <c r="R444">
        <v>2.2115675312439024E-2</v>
      </c>
      <c r="S444">
        <v>2.1755921838748086E-2</v>
      </c>
      <c r="T444">
        <v>2.2817060972709562E-2</v>
      </c>
      <c r="U444">
        <v>2.227760477271256E-2</v>
      </c>
      <c r="V444">
        <v>2.2092648200159801E-2</v>
      </c>
      <c r="W444">
        <v>2.2149419532072154E-2</v>
      </c>
      <c r="X444">
        <v>2.0585882534554702E-2</v>
      </c>
      <c r="Y444">
        <v>2.2339015267672416E-2</v>
      </c>
      <c r="Z444">
        <v>2.2711276308957726E-2</v>
      </c>
      <c r="AB444">
        <v>15.175006528188133</v>
      </c>
      <c r="AC444">
        <v>14.725296382519282</v>
      </c>
      <c r="AD444">
        <v>13.947962556810314</v>
      </c>
      <c r="AE444">
        <v>15.0202578611035</v>
      </c>
      <c r="AF444">
        <v>14.370980207760425</v>
      </c>
      <c r="AG444">
        <v>14.017377799476066</v>
      </c>
      <c r="AH444">
        <v>14.273944554925713</v>
      </c>
      <c r="AI444">
        <v>14.658092408799384</v>
      </c>
      <c r="AJ444">
        <v>15.858900650838191</v>
      </c>
      <c r="AK444">
        <v>15.59392888540774</v>
      </c>
      <c r="AM444" t="s">
        <v>17</v>
      </c>
      <c r="AN444" t="s">
        <v>18</v>
      </c>
      <c r="AO444">
        <v>78</v>
      </c>
      <c r="AP444">
        <v>15.175006528188133</v>
      </c>
      <c r="AS444" t="s">
        <v>17</v>
      </c>
      <c r="AT444" t="s">
        <v>18</v>
      </c>
      <c r="AU444">
        <v>78</v>
      </c>
      <c r="AV444">
        <v>15.175006528188133</v>
      </c>
      <c r="AX444">
        <v>9.5116531673610556</v>
      </c>
      <c r="AY444">
        <v>10.134955197352301</v>
      </c>
      <c r="AZ444">
        <v>10.489199160362157</v>
      </c>
      <c r="BA444">
        <v>10.279482349525967</v>
      </c>
      <c r="BB444">
        <v>10.861780791600301</v>
      </c>
      <c r="BC444">
        <v>10.989577697754886</v>
      </c>
      <c r="BD444">
        <v>10.844595919725494</v>
      </c>
      <c r="BE444">
        <v>10.895391706606256</v>
      </c>
      <c r="BF444">
        <v>11.228922494483095</v>
      </c>
      <c r="BG444">
        <v>12.562218634442555</v>
      </c>
    </row>
    <row r="445" spans="1:59">
      <c r="A445" t="s">
        <v>17</v>
      </c>
      <c r="B445" t="s">
        <v>18</v>
      </c>
      <c r="C445">
        <v>75</v>
      </c>
      <c r="D445">
        <v>79</v>
      </c>
      <c r="E445">
        <v>387</v>
      </c>
      <c r="F445">
        <v>408.5355189999612</v>
      </c>
      <c r="G445">
        <v>436.82016856542992</v>
      </c>
      <c r="H445">
        <v>452.7246863714085</v>
      </c>
      <c r="I445">
        <v>444.30254200330336</v>
      </c>
      <c r="J445">
        <v>469.14855940586597</v>
      </c>
      <c r="K445">
        <v>475.47223588928574</v>
      </c>
      <c r="L445">
        <v>469.88473206149712</v>
      </c>
      <c r="M445">
        <v>472.13120909223136</v>
      </c>
      <c r="N445">
        <v>485.7882210666391</v>
      </c>
      <c r="O445">
        <v>543.81527888517201</v>
      </c>
      <c r="Q445">
        <v>2.2767219804916135E-2</v>
      </c>
      <c r="R445">
        <v>2.1725815767454651E-2</v>
      </c>
      <c r="S445">
        <v>2.1544704113806427E-2</v>
      </c>
      <c r="T445">
        <v>2.1127459699195845E-2</v>
      </c>
      <c r="U445">
        <v>2.2176434035930986E-2</v>
      </c>
      <c r="V445">
        <v>2.1724616209560243E-2</v>
      </c>
      <c r="W445">
        <v>2.1578691277718786E-2</v>
      </c>
      <c r="X445">
        <v>2.1543386407309618E-2</v>
      </c>
      <c r="Y445">
        <v>1.995326423135332E-2</v>
      </c>
      <c r="Z445">
        <v>2.1867320788556074E-2</v>
      </c>
      <c r="AB445">
        <v>18.497649991127805</v>
      </c>
      <c r="AC445">
        <v>18.732862020742687</v>
      </c>
      <c r="AD445">
        <v>18.138781109194326</v>
      </c>
      <c r="AE445">
        <v>17.171000399462237</v>
      </c>
      <c r="AF445">
        <v>18.459985088627324</v>
      </c>
      <c r="AG445">
        <v>17.704454067774019</v>
      </c>
      <c r="AH445">
        <v>17.261548349902238</v>
      </c>
      <c r="AI445">
        <v>17.555306614906815</v>
      </c>
      <c r="AJ445">
        <v>18.002532132274947</v>
      </c>
      <c r="AK445">
        <v>19.535388810449017</v>
      </c>
      <c r="AM445" t="s">
        <v>17</v>
      </c>
      <c r="AN445" t="s">
        <v>18</v>
      </c>
      <c r="AO445">
        <v>79</v>
      </c>
      <c r="AP445">
        <v>18.497649991127805</v>
      </c>
      <c r="AS445" t="s">
        <v>17</v>
      </c>
      <c r="AT445" t="s">
        <v>18</v>
      </c>
      <c r="AU445">
        <v>79</v>
      </c>
      <c r="AV445">
        <v>18.497649991127805</v>
      </c>
      <c r="AX445">
        <v>8.8109140645025441</v>
      </c>
      <c r="AY445">
        <v>9.3012179591876087</v>
      </c>
      <c r="AZ445">
        <v>9.9451807929496603</v>
      </c>
      <c r="BA445">
        <v>10.307282445729578</v>
      </c>
      <c r="BB445">
        <v>10.115533633672191</v>
      </c>
      <c r="BC445">
        <v>10.681208373153106</v>
      </c>
      <c r="BD445">
        <v>10.825180905626302</v>
      </c>
      <c r="BE445">
        <v>10.697968977818229</v>
      </c>
      <c r="BF445">
        <v>10.749115014163651</v>
      </c>
      <c r="BG445">
        <v>11.060047207663363</v>
      </c>
    </row>
    <row r="446" spans="1:59">
      <c r="A446" t="s">
        <v>17</v>
      </c>
      <c r="B446" t="s">
        <v>18</v>
      </c>
      <c r="C446">
        <v>80</v>
      </c>
      <c r="D446">
        <v>80</v>
      </c>
      <c r="E446">
        <v>415</v>
      </c>
      <c r="F446">
        <v>375.61358666857365</v>
      </c>
      <c r="G446">
        <v>396.9209982136054</v>
      </c>
      <c r="H446">
        <v>423.79698890062946</v>
      </c>
      <c r="I446">
        <v>438.94584639733517</v>
      </c>
      <c r="J446">
        <v>432.24608596036728</v>
      </c>
      <c r="K446">
        <v>456.77023930901282</v>
      </c>
      <c r="L446">
        <v>463.38842050011192</v>
      </c>
      <c r="M446">
        <v>458.21334962027174</v>
      </c>
      <c r="N446">
        <v>460.54822677962994</v>
      </c>
      <c r="O446">
        <v>473.66518121541236</v>
      </c>
      <c r="Q446">
        <v>1.6625314577083522E-2</v>
      </c>
      <c r="R446">
        <v>1.790495376335267E-2</v>
      </c>
      <c r="S446">
        <v>1.7201705090647074E-2</v>
      </c>
      <c r="T446">
        <v>1.6999340325618836E-2</v>
      </c>
      <c r="U446">
        <v>1.6709567947824452E-2</v>
      </c>
      <c r="V446">
        <v>1.7257285629695768E-2</v>
      </c>
      <c r="W446">
        <v>1.690522884980988E-2</v>
      </c>
      <c r="X446">
        <v>1.6754438398175749E-2</v>
      </c>
      <c r="Y446">
        <v>1.6755599516995338E-2</v>
      </c>
      <c r="Z446">
        <v>1.5738301393323335E-2</v>
      </c>
      <c r="AB446">
        <v>7.2272132042863522</v>
      </c>
      <c r="AC446">
        <v>8.4505491706530673</v>
      </c>
      <c r="AD446">
        <v>8.5459278868530237</v>
      </c>
      <c r="AE446">
        <v>8.2877267557724021</v>
      </c>
      <c r="AF446">
        <v>7.8750935778824305</v>
      </c>
      <c r="AG446">
        <v>8.4566306655998247</v>
      </c>
      <c r="AH446">
        <v>8.1158364345293172</v>
      </c>
      <c r="AI446">
        <v>7.9082892180216007</v>
      </c>
      <c r="AJ446">
        <v>8.0406112580950158</v>
      </c>
      <c r="AK446">
        <v>8.2392589482338305</v>
      </c>
      <c r="AM446" t="s">
        <v>17</v>
      </c>
      <c r="AN446" t="s">
        <v>18</v>
      </c>
      <c r="AO446">
        <v>80</v>
      </c>
      <c r="AP446">
        <v>7.2272132042863522</v>
      </c>
      <c r="AS446" t="s">
        <v>17</v>
      </c>
      <c r="AT446" t="s">
        <v>18</v>
      </c>
      <c r="AU446">
        <v>80</v>
      </c>
      <c r="AV446">
        <v>7.2272132042863522</v>
      </c>
      <c r="AX446">
        <v>6.8995055494896613</v>
      </c>
      <c r="AY446">
        <v>6.2446940377916622</v>
      </c>
      <c r="AZ446">
        <v>6.5989364575511962</v>
      </c>
      <c r="BA446">
        <v>7.0457582572937385</v>
      </c>
      <c r="BB446">
        <v>7.2976127786598814</v>
      </c>
      <c r="BC446">
        <v>7.1862271538041913</v>
      </c>
      <c r="BD446">
        <v>7.5939489179620594</v>
      </c>
      <c r="BE446">
        <v>7.7039782621922193</v>
      </c>
      <c r="BF446">
        <v>7.6179410808561725</v>
      </c>
      <c r="BG446">
        <v>7.6567591481293498</v>
      </c>
    </row>
    <row r="447" spans="1:59">
      <c r="A447" t="s">
        <v>17</v>
      </c>
      <c r="B447" t="s">
        <v>18</v>
      </c>
      <c r="C447">
        <v>80</v>
      </c>
      <c r="D447">
        <v>81</v>
      </c>
      <c r="E447">
        <v>368</v>
      </c>
      <c r="F447">
        <v>396.19567491988687</v>
      </c>
      <c r="G447">
        <v>359.75537505666966</v>
      </c>
      <c r="H447">
        <v>380.28901179313056</v>
      </c>
      <c r="I447">
        <v>406.54906088306831</v>
      </c>
      <c r="J447">
        <v>421.75748830895793</v>
      </c>
      <c r="K447">
        <v>415.97816135831937</v>
      </c>
      <c r="L447">
        <v>439.7168513174899</v>
      </c>
      <c r="M447">
        <v>446.72557253962901</v>
      </c>
      <c r="N447">
        <v>442.25163638248159</v>
      </c>
      <c r="O447">
        <v>444.66365213290283</v>
      </c>
      <c r="Q447">
        <v>2.0103105114990982E-2</v>
      </c>
      <c r="R447">
        <v>1.8529884909009836E-2</v>
      </c>
      <c r="S447">
        <v>1.9975776776829993E-2</v>
      </c>
      <c r="T447">
        <v>1.9142514595249224E-2</v>
      </c>
      <c r="U447">
        <v>1.8857321108771658E-2</v>
      </c>
      <c r="V447">
        <v>1.8555788628497303E-2</v>
      </c>
      <c r="W447">
        <v>1.9101766517157857E-2</v>
      </c>
      <c r="X447">
        <v>1.875736890557865E-2</v>
      </c>
      <c r="Y447">
        <v>1.8580977531016007E-2</v>
      </c>
      <c r="Z447">
        <v>1.8507194659579555E-2</v>
      </c>
      <c r="AB447">
        <v>16.003765676356412</v>
      </c>
      <c r="AC447">
        <v>13.524910816021571</v>
      </c>
      <c r="AD447">
        <v>15.74546417040993</v>
      </c>
      <c r="AE447">
        <v>15.904084012690797</v>
      </c>
      <c r="AF447">
        <v>15.411254251063998</v>
      </c>
      <c r="AG447">
        <v>14.649136069033547</v>
      </c>
      <c r="AH447">
        <v>15.684984464705064</v>
      </c>
      <c r="AI447">
        <v>15.061755562162626</v>
      </c>
      <c r="AJ447">
        <v>14.676892925250849</v>
      </c>
      <c r="AK447">
        <v>14.909167765041687</v>
      </c>
      <c r="AM447" t="s">
        <v>17</v>
      </c>
      <c r="AN447" t="s">
        <v>18</v>
      </c>
      <c r="AO447">
        <v>81</v>
      </c>
      <c r="AP447">
        <v>16.003765676356412</v>
      </c>
      <c r="AS447" t="s">
        <v>17</v>
      </c>
      <c r="AT447" t="s">
        <v>18</v>
      </c>
      <c r="AU447">
        <v>81</v>
      </c>
      <c r="AV447">
        <v>16.003765676356412</v>
      </c>
      <c r="AX447">
        <v>7.397942682316681</v>
      </c>
      <c r="AY447">
        <v>7.9647632990192818</v>
      </c>
      <c r="AZ447">
        <v>7.232200120447235</v>
      </c>
      <c r="BA447">
        <v>7.6449899781533484</v>
      </c>
      <c r="BB447">
        <v>8.1728985053331904</v>
      </c>
      <c r="BC447">
        <v>8.478635120509562</v>
      </c>
      <c r="BD447">
        <v>8.3624527033269747</v>
      </c>
      <c r="BE447">
        <v>8.8396740828683598</v>
      </c>
      <c r="BF447">
        <v>8.9805711423186914</v>
      </c>
      <c r="BG447">
        <v>8.8906311334737982</v>
      </c>
    </row>
    <row r="448" spans="1:59">
      <c r="A448" t="s">
        <v>17</v>
      </c>
      <c r="B448" t="s">
        <v>18</v>
      </c>
      <c r="C448">
        <v>80</v>
      </c>
      <c r="D448">
        <v>82</v>
      </c>
      <c r="E448">
        <v>355</v>
      </c>
      <c r="F448">
        <v>343.20166776198238</v>
      </c>
      <c r="G448">
        <v>371.6873852505571</v>
      </c>
      <c r="H448">
        <v>337.57306427054266</v>
      </c>
      <c r="I448">
        <v>357.27275470410245</v>
      </c>
      <c r="J448">
        <v>382.24235823843952</v>
      </c>
      <c r="K448">
        <v>397.64142513684106</v>
      </c>
      <c r="L448">
        <v>393.09130364661758</v>
      </c>
      <c r="M448">
        <v>415.58634901026204</v>
      </c>
      <c r="N448">
        <v>423.0052413437698</v>
      </c>
      <c r="O448">
        <v>419.33245108895699</v>
      </c>
      <c r="Q448">
        <v>2.0275126744893401E-2</v>
      </c>
      <c r="R448">
        <v>2.1570073787514219E-2</v>
      </c>
      <c r="S448">
        <v>1.9671931769945354E-2</v>
      </c>
      <c r="T448">
        <v>2.1265811109752234E-2</v>
      </c>
      <c r="U448">
        <v>2.0331746356746543E-2</v>
      </c>
      <c r="V448">
        <v>2.0275898509160509E-2</v>
      </c>
      <c r="W448">
        <v>1.9847938213132924E-2</v>
      </c>
      <c r="X448">
        <v>2.0482127711535153E-2</v>
      </c>
      <c r="Y448">
        <v>2.0297409578630955E-2</v>
      </c>
      <c r="Z448">
        <v>2.0102597759367749E-2</v>
      </c>
      <c r="AB448">
        <v>22.104292066872389</v>
      </c>
      <c r="AC448">
        <v>24.732350133854744</v>
      </c>
      <c r="AD448">
        <v>20.784327642913574</v>
      </c>
      <c r="AE448">
        <v>24.208985473098256</v>
      </c>
      <c r="AF448">
        <v>24.444437564009508</v>
      </c>
      <c r="AG448">
        <v>23.72781281920653</v>
      </c>
      <c r="AH448">
        <v>22.543290855183347</v>
      </c>
      <c r="AI448">
        <v>24.085366203805389</v>
      </c>
      <c r="AJ448">
        <v>23.163591055838516</v>
      </c>
      <c r="AK448">
        <v>22.558083739546781</v>
      </c>
      <c r="AM448" t="s">
        <v>17</v>
      </c>
      <c r="AN448" t="s">
        <v>18</v>
      </c>
      <c r="AO448">
        <v>82</v>
      </c>
      <c r="AP448">
        <v>22.104292066872389</v>
      </c>
      <c r="AS448" t="s">
        <v>17</v>
      </c>
      <c r="AT448" t="s">
        <v>18</v>
      </c>
      <c r="AU448">
        <v>82</v>
      </c>
      <c r="AV448">
        <v>22.104292066872389</v>
      </c>
      <c r="AX448">
        <v>7.1976699944371578</v>
      </c>
      <c r="AY448">
        <v>6.9584573129329881</v>
      </c>
      <c r="AZ448">
        <v>7.5360088454330674</v>
      </c>
      <c r="BA448">
        <v>6.8443366637472982</v>
      </c>
      <c r="BB448">
        <v>7.2437503841228876</v>
      </c>
      <c r="BC448">
        <v>7.7500122605513093</v>
      </c>
      <c r="BD448">
        <v>8.0622302936694936</v>
      </c>
      <c r="BE448">
        <v>7.9699760037505492</v>
      </c>
      <c r="BF448">
        <v>8.4260658996305668</v>
      </c>
      <c r="BG448">
        <v>8.5764848819991553</v>
      </c>
    </row>
    <row r="449" spans="1:59">
      <c r="A449" t="s">
        <v>17</v>
      </c>
      <c r="B449" t="s">
        <v>18</v>
      </c>
      <c r="C449">
        <v>80</v>
      </c>
      <c r="D449">
        <v>83</v>
      </c>
      <c r="E449">
        <v>280</v>
      </c>
      <c r="F449">
        <v>327.38420102786648</v>
      </c>
      <c r="G449">
        <v>319.17255684270111</v>
      </c>
      <c r="H449">
        <v>345.15577987012404</v>
      </c>
      <c r="I449">
        <v>314.29767641305671</v>
      </c>
      <c r="J449">
        <v>333.61038586999643</v>
      </c>
      <c r="K449">
        <v>357.43000183696381</v>
      </c>
      <c r="L449">
        <v>372.72868307664447</v>
      </c>
      <c r="M449">
        <v>369.14283686080853</v>
      </c>
      <c r="N449">
        <v>390.53977121646523</v>
      </c>
      <c r="O449">
        <v>398.3114916063717</v>
      </c>
      <c r="Q449">
        <v>2.3227222270696464E-2</v>
      </c>
      <c r="R449">
        <v>2.1130345617915113E-2</v>
      </c>
      <c r="S449">
        <v>2.2253780109860784E-2</v>
      </c>
      <c r="T449">
        <v>2.0617242810120489E-2</v>
      </c>
      <c r="U449">
        <v>2.2278942820751158E-2</v>
      </c>
      <c r="V449">
        <v>2.1277828521666563E-2</v>
      </c>
      <c r="W449">
        <v>2.1064799757207868E-2</v>
      </c>
      <c r="X449">
        <v>2.0722609010149304E-2</v>
      </c>
      <c r="Y449">
        <v>2.1291631086826867E-2</v>
      </c>
      <c r="Z449">
        <v>2.0893001747903258E-2</v>
      </c>
      <c r="AB449">
        <v>25.253929603096417</v>
      </c>
      <c r="AC449">
        <v>21.076077297221204</v>
      </c>
      <c r="AD449">
        <v>23.299788629007825</v>
      </c>
      <c r="AE449">
        <v>19.70782679046668</v>
      </c>
      <c r="AF449">
        <v>22.912982373700451</v>
      </c>
      <c r="AG449">
        <v>23.047860521255835</v>
      </c>
      <c r="AH449">
        <v>22.366674505983735</v>
      </c>
      <c r="AI449">
        <v>21.240146282310409</v>
      </c>
      <c r="AJ449">
        <v>22.630049575080296</v>
      </c>
      <c r="AK449">
        <v>21.78331467065053</v>
      </c>
      <c r="AM449" t="s">
        <v>17</v>
      </c>
      <c r="AN449" t="s">
        <v>18</v>
      </c>
      <c r="AO449">
        <v>83</v>
      </c>
      <c r="AP449">
        <v>25.253929603096417</v>
      </c>
      <c r="AS449" t="s">
        <v>17</v>
      </c>
      <c r="AT449" t="s">
        <v>18</v>
      </c>
      <c r="AU449">
        <v>83</v>
      </c>
      <c r="AV449">
        <v>25.253929603096417</v>
      </c>
      <c r="AX449">
        <v>6.5036222357950102</v>
      </c>
      <c r="AY449">
        <v>7.6042256051886286</v>
      </c>
      <c r="AZ449">
        <v>7.4134919204919205</v>
      </c>
      <c r="BA449">
        <v>8.0170100170589507</v>
      </c>
      <c r="BB449">
        <v>7.3002619892095018</v>
      </c>
      <c r="BC449">
        <v>7.7488425844152218</v>
      </c>
      <c r="BD449">
        <v>8.3021060988826036</v>
      </c>
      <c r="BE449">
        <v>8.6574519684852014</v>
      </c>
      <c r="BF449">
        <v>8.5741627214014429</v>
      </c>
      <c r="BG449">
        <v>9.0711540715917831</v>
      </c>
    </row>
    <row r="450" spans="1:59">
      <c r="A450" t="s">
        <v>17</v>
      </c>
      <c r="B450" t="s">
        <v>18</v>
      </c>
      <c r="C450">
        <v>80</v>
      </c>
      <c r="D450">
        <v>84</v>
      </c>
      <c r="E450">
        <v>240</v>
      </c>
      <c r="F450">
        <v>261.42566876041457</v>
      </c>
      <c r="G450">
        <v>305.58184532069748</v>
      </c>
      <c r="H450">
        <v>298.25602428715985</v>
      </c>
      <c r="I450">
        <v>323.11312674076669</v>
      </c>
      <c r="J450">
        <v>295.80791887518473</v>
      </c>
      <c r="K450">
        <v>314.08848780921295</v>
      </c>
      <c r="L450">
        <v>336.69621658127392</v>
      </c>
      <c r="M450">
        <v>351.63852623576599</v>
      </c>
      <c r="N450">
        <v>349.06311304465231</v>
      </c>
      <c r="O450">
        <v>369.49729611645415</v>
      </c>
      <c r="Q450">
        <v>2.6349220339748413E-2</v>
      </c>
      <c r="R450">
        <v>2.4424820157733177E-2</v>
      </c>
      <c r="S450">
        <v>2.2329572677055258E-2</v>
      </c>
      <c r="T450">
        <v>2.350659726787617E-2</v>
      </c>
      <c r="U450">
        <v>2.1781188131423646E-2</v>
      </c>
      <c r="V450">
        <v>2.3457165511757493E-2</v>
      </c>
      <c r="W450">
        <v>2.2498219828263107E-2</v>
      </c>
      <c r="X450">
        <v>2.2223273765230134E-2</v>
      </c>
      <c r="Y450">
        <v>2.1841460594376343E-2</v>
      </c>
      <c r="Z450">
        <v>2.240410261930962E-2</v>
      </c>
      <c r="AB450">
        <v>28.587242950351932</v>
      </c>
      <c r="AC450">
        <v>30.510726891200616</v>
      </c>
      <c r="AD450">
        <v>25.48235262984138</v>
      </c>
      <c r="AE450">
        <v>28.189965260197965</v>
      </c>
      <c r="AF450">
        <v>23.892613073232884</v>
      </c>
      <c r="AG450">
        <v>27.661622011744541</v>
      </c>
      <c r="AH450">
        <v>27.852766467876176</v>
      </c>
      <c r="AI450">
        <v>27.0682710230259</v>
      </c>
      <c r="AJ450">
        <v>25.719589005569961</v>
      </c>
      <c r="AK450">
        <v>27.372395151644824</v>
      </c>
      <c r="AM450" t="s">
        <v>17</v>
      </c>
      <c r="AN450" t="s">
        <v>18</v>
      </c>
      <c r="AO450">
        <v>84</v>
      </c>
      <c r="AP450">
        <v>28.587242950351932</v>
      </c>
      <c r="AS450" t="s">
        <v>17</v>
      </c>
      <c r="AT450" t="s">
        <v>18</v>
      </c>
      <c r="AU450">
        <v>84</v>
      </c>
      <c r="AV450">
        <v>28.587242950351932</v>
      </c>
      <c r="AX450">
        <v>6.3238128815396193</v>
      </c>
      <c r="AY450">
        <v>6.8883625486342464</v>
      </c>
      <c r="AZ450">
        <v>8.0518433741819759</v>
      </c>
      <c r="BA450">
        <v>7.858813701599729</v>
      </c>
      <c r="BB450">
        <v>8.5137789711575174</v>
      </c>
      <c r="BC450">
        <v>7.7943080326846657</v>
      </c>
      <c r="BD450">
        <v>8.2759867714633355</v>
      </c>
      <c r="BE450">
        <v>8.8716827982596396</v>
      </c>
      <c r="BF450">
        <v>9.2654010077306008</v>
      </c>
      <c r="BG450">
        <v>9.1975408780920525</v>
      </c>
    </row>
    <row r="451" spans="1:59">
      <c r="A451" t="s">
        <v>17</v>
      </c>
      <c r="B451" t="s">
        <v>18</v>
      </c>
      <c r="C451">
        <v>85</v>
      </c>
      <c r="D451">
        <v>85</v>
      </c>
      <c r="E451">
        <v>214</v>
      </c>
      <c r="F451">
        <v>225.87985020379</v>
      </c>
      <c r="G451">
        <v>246.45035701962604</v>
      </c>
      <c r="H451">
        <v>286.67856697684567</v>
      </c>
      <c r="I451">
        <v>280.84501461995211</v>
      </c>
      <c r="J451">
        <v>305.5879096234554</v>
      </c>
      <c r="K451">
        <v>280.95827217666823</v>
      </c>
      <c r="L451">
        <v>298.34809257745036</v>
      </c>
      <c r="M451">
        <v>319.79961451774244</v>
      </c>
      <c r="N451">
        <v>334.70824697123311</v>
      </c>
      <c r="O451">
        <v>333.26168144490305</v>
      </c>
      <c r="Q451">
        <v>3.2209105995247317E-2</v>
      </c>
      <c r="R451">
        <v>3.1492793948885545E-2</v>
      </c>
      <c r="S451">
        <v>2.9628658717818942E-2</v>
      </c>
      <c r="T451">
        <v>2.7145678743994674E-2</v>
      </c>
      <c r="U451">
        <v>2.883082323611004E-2</v>
      </c>
      <c r="V451">
        <v>2.658558767413605E-2</v>
      </c>
      <c r="W451">
        <v>2.8940992181915707E-2</v>
      </c>
      <c r="X451">
        <v>2.7631759773219761E-2</v>
      </c>
      <c r="Y451">
        <v>2.7450078984349886E-2</v>
      </c>
      <c r="Z451">
        <v>2.7299133275805115E-2</v>
      </c>
      <c r="AB451">
        <v>19.509252176092616</v>
      </c>
      <c r="AC451">
        <v>20.200901436786527</v>
      </c>
      <c r="AD451">
        <v>21.612347607275403</v>
      </c>
      <c r="AE451">
        <v>18.159713661638488</v>
      </c>
      <c r="AF451">
        <v>20.195177782591848</v>
      </c>
      <c r="AG451">
        <v>17.021716327803563</v>
      </c>
      <c r="AH451">
        <v>19.693432006148857</v>
      </c>
      <c r="AI451">
        <v>19.909151857630317</v>
      </c>
      <c r="AJ451">
        <v>19.430606335571905</v>
      </c>
      <c r="AK451">
        <v>18.46230321817427</v>
      </c>
      <c r="AM451" t="s">
        <v>17</v>
      </c>
      <c r="AN451" t="s">
        <v>18</v>
      </c>
      <c r="AO451">
        <v>85</v>
      </c>
      <c r="AP451">
        <v>19.509252176092616</v>
      </c>
      <c r="AS451" t="s">
        <v>17</v>
      </c>
      <c r="AT451" t="s">
        <v>18</v>
      </c>
      <c r="AU451">
        <v>85</v>
      </c>
      <c r="AV451">
        <v>19.509252176092616</v>
      </c>
      <c r="AX451">
        <v>6.8927486829829254</v>
      </c>
      <c r="AY451">
        <v>7.2753880374044586</v>
      </c>
      <c r="AZ451">
        <v>7.9379456718116783</v>
      </c>
      <c r="BA451">
        <v>9.2336603503228289</v>
      </c>
      <c r="BB451">
        <v>9.045766844130819</v>
      </c>
      <c r="BC451">
        <v>9.8427133719279318</v>
      </c>
      <c r="BD451">
        <v>9.0494147687798527</v>
      </c>
      <c r="BE451">
        <v>9.6095253373069571</v>
      </c>
      <c r="BF451">
        <v>10.300459681241199</v>
      </c>
      <c r="BG451">
        <v>10.780653404179864</v>
      </c>
    </row>
    <row r="452" spans="1:59">
      <c r="A452" t="s">
        <v>17</v>
      </c>
      <c r="B452" t="s">
        <v>18</v>
      </c>
      <c r="C452">
        <v>85</v>
      </c>
      <c r="D452">
        <v>86</v>
      </c>
      <c r="E452">
        <v>203</v>
      </c>
      <c r="F452">
        <v>194.95798188809727</v>
      </c>
      <c r="G452">
        <v>205.19106699610569</v>
      </c>
      <c r="H452">
        <v>224.22235933638484</v>
      </c>
      <c r="I452">
        <v>262.20388027678047</v>
      </c>
      <c r="J452">
        <v>258.06947880589058</v>
      </c>
      <c r="K452">
        <v>280.90576346866942</v>
      </c>
      <c r="L452">
        <v>259.70951162225981</v>
      </c>
      <c r="M452">
        <v>276.1038582207434</v>
      </c>
      <c r="N452">
        <v>296.39638013032493</v>
      </c>
      <c r="O452">
        <v>310.91918252084793</v>
      </c>
      <c r="Q452">
        <v>3.2849615594916046E-2</v>
      </c>
      <c r="R452">
        <v>3.540477834811652E-2</v>
      </c>
      <c r="S452">
        <v>3.4778756742819918E-2</v>
      </c>
      <c r="T452">
        <v>3.2874602572062518E-2</v>
      </c>
      <c r="U452">
        <v>3.0118685974739188E-2</v>
      </c>
      <c r="V452">
        <v>3.1749170015820741E-2</v>
      </c>
      <c r="W452">
        <v>2.9671099777451977E-2</v>
      </c>
      <c r="X452">
        <v>3.1962297037197648E-2</v>
      </c>
      <c r="Y452">
        <v>3.0611236239861461E-2</v>
      </c>
      <c r="Z452">
        <v>3.0456060547862214E-2</v>
      </c>
      <c r="AB452">
        <v>25.539394394556965</v>
      </c>
      <c r="AC452">
        <v>28.005056394929198</v>
      </c>
      <c r="AD452">
        <v>29.131226993291033</v>
      </c>
      <c r="AE452">
        <v>31.294066197863945</v>
      </c>
      <c r="AF452">
        <v>26.27159015595489</v>
      </c>
      <c r="AG452">
        <v>29.097442622149849</v>
      </c>
      <c r="AH452">
        <v>24.640412892917009</v>
      </c>
      <c r="AI452">
        <v>28.393214782029034</v>
      </c>
      <c r="AJ452">
        <v>28.715982350708963</v>
      </c>
      <c r="AK452">
        <v>28.045729936130321</v>
      </c>
      <c r="AM452" t="s">
        <v>17</v>
      </c>
      <c r="AN452" t="s">
        <v>18</v>
      </c>
      <c r="AO452">
        <v>86</v>
      </c>
      <c r="AP452">
        <v>25.539394394556965</v>
      </c>
      <c r="AS452" t="s">
        <v>17</v>
      </c>
      <c r="AT452" t="s">
        <v>18</v>
      </c>
      <c r="AU452">
        <v>86</v>
      </c>
      <c r="AV452">
        <v>25.539394394556965</v>
      </c>
      <c r="AX452">
        <v>6.6684719657679574</v>
      </c>
      <c r="AY452">
        <v>6.4042947621846</v>
      </c>
      <c r="AZ452">
        <v>6.7404476743327368</v>
      </c>
      <c r="BA452">
        <v>7.3656183119853766</v>
      </c>
      <c r="BB452">
        <v>8.6132966745876267</v>
      </c>
      <c r="BC452">
        <v>8.4774831755538393</v>
      </c>
      <c r="BD452">
        <v>9.2276463483422013</v>
      </c>
      <c r="BE452">
        <v>8.5313576231346158</v>
      </c>
      <c r="BF452">
        <v>9.0699056068246211</v>
      </c>
      <c r="BG452">
        <v>9.736507151005787</v>
      </c>
    </row>
    <row r="453" spans="1:59">
      <c r="A453" t="s">
        <v>17</v>
      </c>
      <c r="B453" t="s">
        <v>18</v>
      </c>
      <c r="C453">
        <v>85</v>
      </c>
      <c r="D453">
        <v>87</v>
      </c>
      <c r="E453">
        <v>175</v>
      </c>
      <c r="F453">
        <v>178.68263347628718</v>
      </c>
      <c r="G453">
        <v>172.24410343330175</v>
      </c>
      <c r="H453">
        <v>183.33555723829204</v>
      </c>
      <c r="I453">
        <v>199.73873036883211</v>
      </c>
      <c r="J453">
        <v>234.12286569759388</v>
      </c>
      <c r="K453">
        <v>231.92418710556865</v>
      </c>
      <c r="L453">
        <v>253.14079546388146</v>
      </c>
      <c r="M453">
        <v>235.79556869389452</v>
      </c>
      <c r="N453">
        <v>250.91107839912974</v>
      </c>
      <c r="O453">
        <v>269.91593979720693</v>
      </c>
      <c r="Q453">
        <v>3.2579623689118799E-2</v>
      </c>
      <c r="R453">
        <v>3.3414063925863775E-2</v>
      </c>
      <c r="S453">
        <v>3.613358693472047E-2</v>
      </c>
      <c r="T453">
        <v>3.4841842889851163E-2</v>
      </c>
      <c r="U453">
        <v>3.33309029733906E-2</v>
      </c>
      <c r="V453">
        <v>3.0676107851392184E-2</v>
      </c>
      <c r="W453">
        <v>3.2103033312034956E-2</v>
      </c>
      <c r="X453">
        <v>3.0056612785615312E-2</v>
      </c>
      <c r="Y453">
        <v>3.2185321099071046E-2</v>
      </c>
      <c r="Z453">
        <v>3.1023776082934326E-2</v>
      </c>
      <c r="AB453">
        <v>18.212874112326713</v>
      </c>
      <c r="AC453">
        <v>17.145512205107405</v>
      </c>
      <c r="AD453">
        <v>18.946099276406205</v>
      </c>
      <c r="AE453">
        <v>19.43194541410946</v>
      </c>
      <c r="AF453">
        <v>20.983082873452698</v>
      </c>
      <c r="AG453">
        <v>17.687103928308318</v>
      </c>
      <c r="AH453">
        <v>19.519401114751865</v>
      </c>
      <c r="AI453">
        <v>16.60902990803131</v>
      </c>
      <c r="AJ453">
        <v>19.013454631667113</v>
      </c>
      <c r="AK453">
        <v>19.249302872897765</v>
      </c>
      <c r="AM453" t="s">
        <v>17</v>
      </c>
      <c r="AN453" t="s">
        <v>18</v>
      </c>
      <c r="AO453">
        <v>87</v>
      </c>
      <c r="AP453">
        <v>18.212874112326713</v>
      </c>
      <c r="AS453" t="s">
        <v>17</v>
      </c>
      <c r="AT453" t="s">
        <v>18</v>
      </c>
      <c r="AU453">
        <v>87</v>
      </c>
      <c r="AV453">
        <v>18.212874112326713</v>
      </c>
      <c r="AX453">
        <v>5.7014341455957895</v>
      </c>
      <c r="AY453">
        <v>5.8214129584381773</v>
      </c>
      <c r="AZ453">
        <v>5.6116480725266262</v>
      </c>
      <c r="BA453">
        <v>5.973003463658455</v>
      </c>
      <c r="BB453">
        <v>6.5074126715589147</v>
      </c>
      <c r="BC453">
        <v>7.627634861445709</v>
      </c>
      <c r="BD453">
        <v>7.5560027403042049</v>
      </c>
      <c r="BE453">
        <v>8.2472318565774483</v>
      </c>
      <c r="BF453">
        <v>7.6821308956088448</v>
      </c>
      <c r="BG453">
        <v>8.1745885136746317</v>
      </c>
    </row>
    <row r="454" spans="1:59">
      <c r="A454" t="s">
        <v>17</v>
      </c>
      <c r="B454" t="s">
        <v>18</v>
      </c>
      <c r="C454">
        <v>85</v>
      </c>
      <c r="D454">
        <v>88</v>
      </c>
      <c r="E454">
        <v>144</v>
      </c>
      <c r="F454">
        <v>156.62409197694254</v>
      </c>
      <c r="G454">
        <v>160.66718658020258</v>
      </c>
      <c r="H454">
        <v>156.17768803530137</v>
      </c>
      <c r="I454">
        <v>166.38549962693855</v>
      </c>
      <c r="J454">
        <v>181.51571255455599</v>
      </c>
      <c r="K454">
        <v>212.68789845686004</v>
      </c>
      <c r="L454">
        <v>212.07104932391323</v>
      </c>
      <c r="M454">
        <v>231.93675586264234</v>
      </c>
      <c r="N454">
        <v>217.32418956204171</v>
      </c>
      <c r="O454">
        <v>231.48832598296184</v>
      </c>
      <c r="Q454">
        <v>3.7311417111083711E-2</v>
      </c>
      <c r="R454">
        <v>3.5500726593502695E-2</v>
      </c>
      <c r="S454">
        <v>3.6217748878129175E-2</v>
      </c>
      <c r="T454">
        <v>3.8770606388903402E-2</v>
      </c>
      <c r="U454">
        <v>3.7688155808904798E-2</v>
      </c>
      <c r="V454">
        <v>3.5773974919214968E-2</v>
      </c>
      <c r="W454">
        <v>3.2971904743414333E-2</v>
      </c>
      <c r="X454">
        <v>3.4401904291595314E-2</v>
      </c>
      <c r="Y454">
        <v>3.2177817301657988E-2</v>
      </c>
      <c r="Z454">
        <v>3.4453285335550768E-2</v>
      </c>
      <c r="AB454">
        <v>21.597516599018043</v>
      </c>
      <c r="AC454">
        <v>20.363205407689016</v>
      </c>
      <c r="AD454">
        <v>19.244063563916125</v>
      </c>
      <c r="AE454">
        <v>21.109914031085765</v>
      </c>
      <c r="AF454">
        <v>21.657443489952787</v>
      </c>
      <c r="AG454">
        <v>23.357272475050749</v>
      </c>
      <c r="AH454">
        <v>19.824771008548126</v>
      </c>
      <c r="AI454">
        <v>21.780935068773775</v>
      </c>
      <c r="AJ454">
        <v>18.605810606527363</v>
      </c>
      <c r="AK454">
        <v>21.194309444649544</v>
      </c>
      <c r="AM454" t="s">
        <v>17</v>
      </c>
      <c r="AN454" t="s">
        <v>18</v>
      </c>
      <c r="AO454">
        <v>88</v>
      </c>
      <c r="AP454">
        <v>21.597516599018043</v>
      </c>
      <c r="AS454" t="s">
        <v>17</v>
      </c>
      <c r="AT454" t="s">
        <v>18</v>
      </c>
      <c r="AU454">
        <v>88</v>
      </c>
      <c r="AV454">
        <v>21.597516599018043</v>
      </c>
      <c r="AX454">
        <v>5.3728440639960544</v>
      </c>
      <c r="AY454">
        <v>5.843866825396443</v>
      </c>
      <c r="AZ454">
        <v>5.99472041455825</v>
      </c>
      <c r="BA454">
        <v>5.8272108617298377</v>
      </c>
      <c r="BB454">
        <v>6.2080787778167679</v>
      </c>
      <c r="BC454">
        <v>6.7726084633386128</v>
      </c>
      <c r="BD454">
        <v>7.9356868938037222</v>
      </c>
      <c r="BE454">
        <v>7.9126713785097333</v>
      </c>
      <c r="BF454">
        <v>8.653889041382639</v>
      </c>
      <c r="BG454">
        <v>8.1086734850775635</v>
      </c>
    </row>
    <row r="455" spans="1:59">
      <c r="A455" t="s">
        <v>17</v>
      </c>
      <c r="B455" t="s">
        <v>18</v>
      </c>
      <c r="C455">
        <v>85</v>
      </c>
      <c r="D455">
        <v>89</v>
      </c>
      <c r="E455">
        <v>138</v>
      </c>
      <c r="F455">
        <v>126.94743763550892</v>
      </c>
      <c r="G455">
        <v>138.87904908203782</v>
      </c>
      <c r="H455">
        <v>142.28950890005501</v>
      </c>
      <c r="I455">
        <v>139.77643502888395</v>
      </c>
      <c r="J455">
        <v>149.14843968919135</v>
      </c>
      <c r="K455">
        <v>163.02995503086737</v>
      </c>
      <c r="L455">
        <v>191.1690626952909</v>
      </c>
      <c r="M455">
        <v>191.78172167124376</v>
      </c>
      <c r="N455">
        <v>210.3484411610178</v>
      </c>
      <c r="O455">
        <v>198.37114726473598</v>
      </c>
      <c r="Q455">
        <v>3.3679973445169542E-2</v>
      </c>
      <c r="R455">
        <v>3.7232821656833046E-2</v>
      </c>
      <c r="S455">
        <v>3.5340005082993127E-2</v>
      </c>
      <c r="T455">
        <v>3.6761884873345002E-2</v>
      </c>
      <c r="U455">
        <v>3.8815059931502027E-2</v>
      </c>
      <c r="V455">
        <v>3.7900714896049806E-2</v>
      </c>
      <c r="W455">
        <v>3.6170992743029012E-2</v>
      </c>
      <c r="X455">
        <v>3.3527339165802167E-2</v>
      </c>
      <c r="Y455">
        <v>3.4998939969701666E-2</v>
      </c>
      <c r="Z455">
        <v>3.3147772054717542E-2</v>
      </c>
      <c r="AB455">
        <v>20.032407287099527</v>
      </c>
      <c r="AC455">
        <v>23.711653079892891</v>
      </c>
      <c r="AD455">
        <v>22.175892147015201</v>
      </c>
      <c r="AE455">
        <v>21.237025266615873</v>
      </c>
      <c r="AF455">
        <v>22.96086088159386</v>
      </c>
      <c r="AG455">
        <v>23.389257031417522</v>
      </c>
      <c r="AH455">
        <v>24.895004965423791</v>
      </c>
      <c r="AI455">
        <v>21.241284768466233</v>
      </c>
      <c r="AJ455">
        <v>23.119938478927757</v>
      </c>
      <c r="AK455">
        <v>19.89007159190388</v>
      </c>
      <c r="AM455" t="s">
        <v>17</v>
      </c>
      <c r="AN455" t="s">
        <v>18</v>
      </c>
      <c r="AO455">
        <v>89</v>
      </c>
      <c r="AP455">
        <v>20.032407287099527</v>
      </c>
      <c r="AS455" t="s">
        <v>17</v>
      </c>
      <c r="AT455" t="s">
        <v>18</v>
      </c>
      <c r="AU455">
        <v>89</v>
      </c>
      <c r="AV455">
        <v>20.032407287099527</v>
      </c>
      <c r="AX455">
        <v>4.6478363354333965</v>
      </c>
      <c r="AY455">
        <v>4.2755863284962565</v>
      </c>
      <c r="AZ455">
        <v>4.677442685173431</v>
      </c>
      <c r="BA455">
        <v>4.7923068812800684</v>
      </c>
      <c r="BB455">
        <v>4.7076666200332777</v>
      </c>
      <c r="BC455">
        <v>5.0233154881204358</v>
      </c>
      <c r="BD455">
        <v>5.490844556206798</v>
      </c>
      <c r="BE455">
        <v>6.4385689551153487</v>
      </c>
      <c r="BF455">
        <v>6.4592032931563859</v>
      </c>
      <c r="BG455">
        <v>7.0845299125358876</v>
      </c>
    </row>
    <row r="456" spans="1:59">
      <c r="A456" t="s">
        <v>17</v>
      </c>
      <c r="B456" t="s">
        <v>18</v>
      </c>
      <c r="C456">
        <v>90</v>
      </c>
      <c r="D456" t="s">
        <v>10</v>
      </c>
      <c r="E456">
        <v>364</v>
      </c>
      <c r="F456">
        <v>418.46550603549872</v>
      </c>
      <c r="G456">
        <v>452.80615900779503</v>
      </c>
      <c r="H456">
        <v>494.05063880073516</v>
      </c>
      <c r="I456">
        <v>534.65311227584232</v>
      </c>
      <c r="J456">
        <v>566.53476910077757</v>
      </c>
      <c r="K456">
        <v>602.55844331949595</v>
      </c>
      <c r="L456">
        <v>645.93777857127145</v>
      </c>
      <c r="M456">
        <v>708.32907166711698</v>
      </c>
      <c r="N456">
        <v>764.4536036227247</v>
      </c>
      <c r="O456">
        <v>830.1982507443397</v>
      </c>
      <c r="Q456">
        <v>4.8495025924142794E-2</v>
      </c>
      <c r="R456">
        <v>4.5703769806240899E-2</v>
      </c>
      <c r="S456">
        <v>4.5282263608888991E-2</v>
      </c>
      <c r="T456">
        <v>4.4308610430953785E-2</v>
      </c>
      <c r="U456">
        <v>4.385999918799878E-2</v>
      </c>
      <c r="V456">
        <v>4.4145152498830838E-2</v>
      </c>
      <c r="W456">
        <v>4.4228814861508946E-2</v>
      </c>
      <c r="X456">
        <v>4.3972474621050119E-2</v>
      </c>
      <c r="Y456">
        <v>4.3043865852096422E-2</v>
      </c>
      <c r="Z456">
        <v>4.2809422000570765E-2</v>
      </c>
      <c r="AB456">
        <v>36.885579096267378</v>
      </c>
      <c r="AC456">
        <v>34.615342892507904</v>
      </c>
      <c r="AD456">
        <v>34.82530463774566</v>
      </c>
      <c r="AE456">
        <v>34.457594953352817</v>
      </c>
      <c r="AF456">
        <v>33.655237910584098</v>
      </c>
      <c r="AG456">
        <v>33.707512807633819</v>
      </c>
      <c r="AH456">
        <v>33.908515568933417</v>
      </c>
      <c r="AI456">
        <v>34.634865641852102</v>
      </c>
      <c r="AJ456">
        <v>34.024967021015819</v>
      </c>
      <c r="AK456">
        <v>34.184872057674227</v>
      </c>
      <c r="AM456" t="s">
        <v>17</v>
      </c>
      <c r="AN456" t="s">
        <v>18</v>
      </c>
      <c r="AO456" t="s">
        <v>10</v>
      </c>
      <c r="AP456">
        <v>36.885579096267378</v>
      </c>
      <c r="AS456" t="s">
        <v>17</v>
      </c>
      <c r="AT456" t="s">
        <v>18</v>
      </c>
      <c r="AU456" t="s">
        <v>10</v>
      </c>
      <c r="AV456">
        <v>36.885579096267378</v>
      </c>
      <c r="AX456">
        <v>17.652189436387978</v>
      </c>
      <c r="AY456">
        <v>20.293495563551044</v>
      </c>
      <c r="AZ456">
        <v>21.958846419694545</v>
      </c>
      <c r="BA456">
        <v>23.958998536480959</v>
      </c>
      <c r="BB456">
        <v>25.928016540240602</v>
      </c>
      <c r="BC456">
        <v>27.474118314470459</v>
      </c>
      <c r="BD456">
        <v>29.221087329590084</v>
      </c>
      <c r="BE456">
        <v>31.324769317197017</v>
      </c>
      <c r="BF456">
        <v>34.350436693320837</v>
      </c>
      <c r="BG456">
        <v>37.072197325488418</v>
      </c>
    </row>
    <row r="457" spans="1:59">
      <c r="A457" t="s">
        <v>19</v>
      </c>
      <c r="B457" t="s">
        <v>20</v>
      </c>
      <c r="C457">
        <v>0</v>
      </c>
      <c r="D457">
        <v>0</v>
      </c>
      <c r="E457">
        <v>761</v>
      </c>
      <c r="F457">
        <v>933.17332644361773</v>
      </c>
      <c r="G457">
        <v>936.9911173352541</v>
      </c>
      <c r="H457">
        <v>930.14810679533059</v>
      </c>
      <c r="I457">
        <v>922.48946563188326</v>
      </c>
      <c r="J457">
        <v>907.11659083235054</v>
      </c>
      <c r="K457">
        <v>895.82736113784256</v>
      </c>
      <c r="L457">
        <v>883.82159861295008</v>
      </c>
      <c r="M457">
        <v>875.44756758528968</v>
      </c>
      <c r="N457">
        <v>869.92677289438461</v>
      </c>
      <c r="O457">
        <v>863.92732156623242</v>
      </c>
      <c r="Q457">
        <v>0.10300602169619676</v>
      </c>
      <c r="R457">
        <v>8.492332541669495E-2</v>
      </c>
      <c r="S457">
        <v>8.4820685884504282E-2</v>
      </c>
      <c r="T457">
        <v>8.5135311650595819E-2</v>
      </c>
      <c r="U457">
        <v>8.51476417411869E-2</v>
      </c>
      <c r="V457">
        <v>8.5996980774028509E-2</v>
      </c>
      <c r="W457">
        <v>8.6384237290620822E-2</v>
      </c>
      <c r="X457">
        <v>8.7123083629060627E-2</v>
      </c>
      <c r="Y457">
        <v>8.7753742837414425E-2</v>
      </c>
      <c r="Z457">
        <v>8.8041062565319211E-2</v>
      </c>
      <c r="AB457">
        <v>61.682480305140373</v>
      </c>
      <c r="AC457">
        <v>50.492767462289393</v>
      </c>
      <c r="AD457">
        <v>49.920418199244502</v>
      </c>
      <c r="AE457">
        <v>49.870299892755099</v>
      </c>
      <c r="AF457">
        <v>49.44300055352241</v>
      </c>
      <c r="AG457">
        <v>49.65658719304507</v>
      </c>
      <c r="AH457">
        <v>49.613053873990175</v>
      </c>
      <c r="AI457">
        <v>49.810759341060205</v>
      </c>
      <c r="AJ457">
        <v>49.965675061674432</v>
      </c>
      <c r="AK457">
        <v>49.933669191029182</v>
      </c>
      <c r="AM457" t="s">
        <v>19</v>
      </c>
      <c r="AN457" t="s">
        <v>20</v>
      </c>
      <c r="AO457">
        <v>0</v>
      </c>
      <c r="AP457">
        <v>61.682480305140373</v>
      </c>
      <c r="AS457" t="s">
        <v>19</v>
      </c>
      <c r="AT457" t="s">
        <v>20</v>
      </c>
      <c r="AU457">
        <v>0</v>
      </c>
      <c r="AV457">
        <v>61.682480305140373</v>
      </c>
      <c r="AX457">
        <v>78.387582510805728</v>
      </c>
      <c r="AY457">
        <v>96.12247190996338</v>
      </c>
      <c r="AZ457">
        <v>96.515727361378822</v>
      </c>
      <c r="BA457">
        <v>95.810856069236166</v>
      </c>
      <c r="BB457">
        <v>95.021969911390713</v>
      </c>
      <c r="BC457">
        <v>93.438471236257129</v>
      </c>
      <c r="BD457">
        <v>92.275612597411296</v>
      </c>
      <c r="BE457">
        <v>91.038946762292838</v>
      </c>
      <c r="BF457">
        <v>90.176371140573025</v>
      </c>
      <c r="BG457">
        <v>89.607696042861406</v>
      </c>
    </row>
    <row r="458" spans="1:59">
      <c r="A458" t="s">
        <v>19</v>
      </c>
      <c r="B458" t="s">
        <v>20</v>
      </c>
      <c r="C458">
        <v>0</v>
      </c>
      <c r="D458">
        <v>1</v>
      </c>
      <c r="E458">
        <v>860</v>
      </c>
      <c r="F458">
        <v>796.0898168523172</v>
      </c>
      <c r="G458">
        <v>965.46979486598013</v>
      </c>
      <c r="H458">
        <v>969.97723891647138</v>
      </c>
      <c r="I458">
        <v>963.77774554184202</v>
      </c>
      <c r="J458">
        <v>956.18881558994906</v>
      </c>
      <c r="K458">
        <v>940.90636637560783</v>
      </c>
      <c r="L458">
        <v>929.63496190369551</v>
      </c>
      <c r="M458">
        <v>917.59672516133026</v>
      </c>
      <c r="N458">
        <v>909.25963376555944</v>
      </c>
      <c r="O458">
        <v>903.84148276289613</v>
      </c>
      <c r="Q458">
        <v>8.6767970372671394E-2</v>
      </c>
      <c r="R458">
        <v>0.10113074372566773</v>
      </c>
      <c r="S458">
        <v>8.4356396165826256E-2</v>
      </c>
      <c r="T458">
        <v>8.4245374735021458E-2</v>
      </c>
      <c r="U458">
        <v>8.4491411588752771E-2</v>
      </c>
      <c r="V458">
        <v>8.4476520518919893E-2</v>
      </c>
      <c r="W458">
        <v>8.5256274291483178E-2</v>
      </c>
      <c r="X458">
        <v>8.5596847515820265E-2</v>
      </c>
      <c r="Y458">
        <v>8.6288886714251514E-2</v>
      </c>
      <c r="Z458">
        <v>8.6880788736668824E-2</v>
      </c>
      <c r="AB458">
        <v>46.028362549466948</v>
      </c>
      <c r="AC458">
        <v>60.403074921200819</v>
      </c>
      <c r="AD458">
        <v>50.041947622097283</v>
      </c>
      <c r="AE458">
        <v>49.464621600123152</v>
      </c>
      <c r="AF458">
        <v>49.391856094698014</v>
      </c>
      <c r="AG458">
        <v>48.993021594367725</v>
      </c>
      <c r="AH458">
        <v>49.198734365782698</v>
      </c>
      <c r="AI458">
        <v>49.160168601485331</v>
      </c>
      <c r="AJ458">
        <v>49.356649762414627</v>
      </c>
      <c r="AK458">
        <v>49.510758002970412</v>
      </c>
      <c r="AM458" t="s">
        <v>19</v>
      </c>
      <c r="AN458" t="s">
        <v>20</v>
      </c>
      <c r="AO458">
        <v>1</v>
      </c>
      <c r="AP458">
        <v>46.028362549466948</v>
      </c>
      <c r="AS458" t="s">
        <v>19</v>
      </c>
      <c r="AT458" t="s">
        <v>20</v>
      </c>
      <c r="AU458">
        <v>1</v>
      </c>
      <c r="AV458">
        <v>46.028362549466948</v>
      </c>
      <c r="AX458">
        <v>74.620454520497404</v>
      </c>
      <c r="AY458">
        <v>69.075097642627256</v>
      </c>
      <c r="AZ458">
        <v>83.771854556640491</v>
      </c>
      <c r="BA458">
        <v>84.162956328469988</v>
      </c>
      <c r="BB458">
        <v>83.625038871014581</v>
      </c>
      <c r="BC458">
        <v>82.966562821788457</v>
      </c>
      <c r="BD458">
        <v>81.640535721136629</v>
      </c>
      <c r="BE458">
        <v>80.662538831859351</v>
      </c>
      <c r="BF458">
        <v>79.618005462858605</v>
      </c>
      <c r="BG458">
        <v>78.894612963636106</v>
      </c>
    </row>
    <row r="459" spans="1:59">
      <c r="A459" t="s">
        <v>19</v>
      </c>
      <c r="B459" t="s">
        <v>20</v>
      </c>
      <c r="C459">
        <v>0</v>
      </c>
      <c r="D459">
        <v>2</v>
      </c>
      <c r="E459">
        <v>808</v>
      </c>
      <c r="F459">
        <v>887.04600843092123</v>
      </c>
      <c r="G459">
        <v>826.41803969942862</v>
      </c>
      <c r="H459">
        <v>992.74485037980719</v>
      </c>
      <c r="I459">
        <v>997.8905512259239</v>
      </c>
      <c r="J459">
        <v>992.23919544161697</v>
      </c>
      <c r="K459">
        <v>984.7761849118292</v>
      </c>
      <c r="L459">
        <v>969.68738460272755</v>
      </c>
      <c r="M459">
        <v>958.48222434298737</v>
      </c>
      <c r="N459">
        <v>946.46337134081421</v>
      </c>
      <c r="O459">
        <v>938.19378210395155</v>
      </c>
      <c r="Q459">
        <v>8.6196054301317285E-2</v>
      </c>
      <c r="R459">
        <v>7.855591182713402E-2</v>
      </c>
      <c r="S459">
        <v>9.0927510952394222E-2</v>
      </c>
      <c r="T459">
        <v>7.6602474825847117E-2</v>
      </c>
      <c r="U459">
        <v>7.6495094468721589E-2</v>
      </c>
      <c r="V459">
        <v>7.6680978394782121E-2</v>
      </c>
      <c r="W459">
        <v>7.6667694986158483E-2</v>
      </c>
      <c r="X459">
        <v>7.7345132439434916E-2</v>
      </c>
      <c r="Y459">
        <v>7.7639189146462298E-2</v>
      </c>
      <c r="Z459">
        <v>7.8250565274106343E-2</v>
      </c>
      <c r="AB459">
        <v>53.402767227557462</v>
      </c>
      <c r="AC459">
        <v>45.034086704090292</v>
      </c>
      <c r="AD459">
        <v>58.621854831918782</v>
      </c>
      <c r="AE459">
        <v>49.027264854129619</v>
      </c>
      <c r="AF459">
        <v>48.461946222336863</v>
      </c>
      <c r="AG459">
        <v>48.355539778312121</v>
      </c>
      <c r="AH459">
        <v>47.944032372118734</v>
      </c>
      <c r="AI459">
        <v>48.106824372818394</v>
      </c>
      <c r="AJ459">
        <v>48.038958750783365</v>
      </c>
      <c r="AK459">
        <v>48.207163947958527</v>
      </c>
      <c r="AM459" t="s">
        <v>19</v>
      </c>
      <c r="AN459" t="s">
        <v>20</v>
      </c>
      <c r="AO459">
        <v>2</v>
      </c>
      <c r="AP459">
        <v>53.402767227557462</v>
      </c>
      <c r="AS459" t="s">
        <v>19</v>
      </c>
      <c r="AT459" t="s">
        <v>20</v>
      </c>
      <c r="AU459">
        <v>2</v>
      </c>
      <c r="AV459">
        <v>53.402767227557462</v>
      </c>
      <c r="AX459">
        <v>69.646411875464366</v>
      </c>
      <c r="AY459">
        <v>76.459865910478442</v>
      </c>
      <c r="AZ459">
        <v>71.233974225520129</v>
      </c>
      <c r="BA459">
        <v>85.570689030690957</v>
      </c>
      <c r="BB459">
        <v>86.014228140241173</v>
      </c>
      <c r="BC459">
        <v>85.527103570180984</v>
      </c>
      <c r="BD459">
        <v>84.883821509304099</v>
      </c>
      <c r="BE459">
        <v>83.583226458519036</v>
      </c>
      <c r="BF459">
        <v>82.617385856315508</v>
      </c>
      <c r="BG459">
        <v>81.581408150300646</v>
      </c>
    </row>
    <row r="460" spans="1:59">
      <c r="A460" t="s">
        <v>19</v>
      </c>
      <c r="B460" t="s">
        <v>20</v>
      </c>
      <c r="C460">
        <v>0</v>
      </c>
      <c r="D460">
        <v>3</v>
      </c>
      <c r="E460">
        <v>865</v>
      </c>
      <c r="F460">
        <v>834.45520970612517</v>
      </c>
      <c r="G460">
        <v>912.09101814540043</v>
      </c>
      <c r="H460">
        <v>853.86363377681266</v>
      </c>
      <c r="I460">
        <v>1018.3571713160633</v>
      </c>
      <c r="J460">
        <v>1024.0759897195808</v>
      </c>
      <c r="K460">
        <v>1018.8800044207095</v>
      </c>
      <c r="L460">
        <v>1011.5024506333424</v>
      </c>
      <c r="M460">
        <v>996.51077698699783</v>
      </c>
      <c r="N460">
        <v>985.31795017809691</v>
      </c>
      <c r="O460">
        <v>973.26675095622966</v>
      </c>
      <c r="Q460">
        <v>6.8888879396711594E-2</v>
      </c>
      <c r="R460">
        <v>7.350317790419407E-2</v>
      </c>
      <c r="S460">
        <v>6.7290693100008542E-2</v>
      </c>
      <c r="T460">
        <v>7.743472533381561E-2</v>
      </c>
      <c r="U460">
        <v>6.5710758798290428E-2</v>
      </c>
      <c r="V460">
        <v>6.5596530986435572E-2</v>
      </c>
      <c r="W460">
        <v>6.5724675936220278E-2</v>
      </c>
      <c r="X460">
        <v>6.5710118018689284E-2</v>
      </c>
      <c r="Y460">
        <v>6.6266480668878733E-2</v>
      </c>
      <c r="Z460">
        <v>6.6504616351602056E-2</v>
      </c>
      <c r="AB460">
        <v>38.418680961330708</v>
      </c>
      <c r="AC460">
        <v>43.568062622147856</v>
      </c>
      <c r="AD460">
        <v>37.272344091772055</v>
      </c>
      <c r="AE460">
        <v>47.463596136649947</v>
      </c>
      <c r="AF460">
        <v>39.995346158559315</v>
      </c>
      <c r="AG460">
        <v>39.555365284965092</v>
      </c>
      <c r="AH460">
        <v>39.469501979999443</v>
      </c>
      <c r="AI460">
        <v>39.171641079079379</v>
      </c>
      <c r="AJ460">
        <v>39.319436309637233</v>
      </c>
      <c r="AK460">
        <v>39.287126944983463</v>
      </c>
      <c r="AM460" t="s">
        <v>19</v>
      </c>
      <c r="AN460" t="s">
        <v>20</v>
      </c>
      <c r="AO460">
        <v>3</v>
      </c>
      <c r="AP460">
        <v>38.418680961330708</v>
      </c>
      <c r="AS460" t="s">
        <v>19</v>
      </c>
      <c r="AT460" t="s">
        <v>20</v>
      </c>
      <c r="AU460">
        <v>3</v>
      </c>
      <c r="AV460">
        <v>38.418680961330708</v>
      </c>
      <c r="AX460">
        <v>59.588880678155526</v>
      </c>
      <c r="AY460">
        <v>57.484684303402936</v>
      </c>
      <c r="AZ460">
        <v>62.832928147842374</v>
      </c>
      <c r="BA460">
        <v>58.821708888488764</v>
      </c>
      <c r="BB460">
        <v>70.153484357568644</v>
      </c>
      <c r="BC460">
        <v>70.54744734886026</v>
      </c>
      <c r="BD460">
        <v>70.189501744259232</v>
      </c>
      <c r="BE460">
        <v>69.681270331158544</v>
      </c>
      <c r="BF460">
        <v>68.648510733380661</v>
      </c>
      <c r="BG460">
        <v>67.877449437234006</v>
      </c>
    </row>
    <row r="461" spans="1:59">
      <c r="A461" t="s">
        <v>19</v>
      </c>
      <c r="B461" t="s">
        <v>20</v>
      </c>
      <c r="C461">
        <v>0</v>
      </c>
      <c r="D461">
        <v>4</v>
      </c>
      <c r="E461">
        <v>872</v>
      </c>
      <c r="F461">
        <v>885.4937776995024</v>
      </c>
      <c r="G461">
        <v>855.30754961073148</v>
      </c>
      <c r="H461">
        <v>931.58672956187434</v>
      </c>
      <c r="I461">
        <v>875.48868978951111</v>
      </c>
      <c r="J461">
        <v>1038.1467756249822</v>
      </c>
      <c r="K461">
        <v>1044.3006091279085</v>
      </c>
      <c r="L461">
        <v>1039.5104031503806</v>
      </c>
      <c r="M461">
        <v>1032.214871915568</v>
      </c>
      <c r="N461">
        <v>1017.3449918008944</v>
      </c>
      <c r="O461">
        <v>1006.1890437590058</v>
      </c>
      <c r="Q461">
        <v>5.8632914070591249E-2</v>
      </c>
      <c r="R461">
        <v>5.6955267502559762E-2</v>
      </c>
      <c r="S461">
        <v>6.0568111470999171E-2</v>
      </c>
      <c r="T461">
        <v>5.575177267737183E-2</v>
      </c>
      <c r="U461">
        <v>6.3847345966999106E-2</v>
      </c>
      <c r="V461">
        <v>5.449630333004081E-2</v>
      </c>
      <c r="W461">
        <v>5.4391850794478579E-2</v>
      </c>
      <c r="X461">
        <v>5.447081899523893E-2</v>
      </c>
      <c r="Y461">
        <v>5.4463631519464192E-2</v>
      </c>
      <c r="Z461">
        <v>5.4907586219422204E-2</v>
      </c>
      <c r="AB461">
        <v>35.443627233361838</v>
      </c>
      <c r="AC461">
        <v>33.683856727081462</v>
      </c>
      <c r="AD461">
        <v>38.095767282644864</v>
      </c>
      <c r="AE461">
        <v>32.760111518274087</v>
      </c>
      <c r="AF461">
        <v>41.521908721718489</v>
      </c>
      <c r="AG461">
        <v>35.211575375474069</v>
      </c>
      <c r="AH461">
        <v>34.82772062016339</v>
      </c>
      <c r="AI461">
        <v>34.736599413187605</v>
      </c>
      <c r="AJ461">
        <v>34.467143295896612</v>
      </c>
      <c r="AK461">
        <v>34.580837285724655</v>
      </c>
      <c r="AM461" t="s">
        <v>19</v>
      </c>
      <c r="AN461" t="s">
        <v>20</v>
      </c>
      <c r="AO461">
        <v>4</v>
      </c>
      <c r="AP461">
        <v>35.443627233361838</v>
      </c>
      <c r="AS461" t="s">
        <v>19</v>
      </c>
      <c r="AT461" t="s">
        <v>20</v>
      </c>
      <c r="AU461">
        <v>4</v>
      </c>
      <c r="AV461">
        <v>35.443627233361838</v>
      </c>
      <c r="AX461">
        <v>51.12790106955557</v>
      </c>
      <c r="AY461">
        <v>51.919080577898157</v>
      </c>
      <c r="AZ461">
        <v>50.149174060253983</v>
      </c>
      <c r="BA461">
        <v>54.621644663704508</v>
      </c>
      <c r="BB461">
        <v>51.33245311820292</v>
      </c>
      <c r="BC461">
        <v>60.869570687880952</v>
      </c>
      <c r="BD461">
        <v>61.230387878862757</v>
      </c>
      <c r="BE461">
        <v>60.949524143401938</v>
      </c>
      <c r="BF461">
        <v>60.521765887411853</v>
      </c>
      <c r="BG461">
        <v>59.649901484408197</v>
      </c>
    </row>
    <row r="462" spans="1:59">
      <c r="A462" t="s">
        <v>19</v>
      </c>
      <c r="B462" t="s">
        <v>20</v>
      </c>
      <c r="C462">
        <v>5</v>
      </c>
      <c r="D462">
        <v>5</v>
      </c>
      <c r="E462">
        <v>859</v>
      </c>
      <c r="F462">
        <v>880.81954796523428</v>
      </c>
      <c r="G462">
        <v>894.77467850306721</v>
      </c>
      <c r="H462">
        <v>864.9308978192189</v>
      </c>
      <c r="I462">
        <v>939.89018761698992</v>
      </c>
      <c r="J462">
        <v>885.53490472708438</v>
      </c>
      <c r="K462">
        <v>1046.1505501699874</v>
      </c>
      <c r="L462">
        <v>1052.5735793624128</v>
      </c>
      <c r="M462">
        <v>1048.0750909213984</v>
      </c>
      <c r="N462">
        <v>1040.8536328450944</v>
      </c>
      <c r="O462">
        <v>1026.1248304728308</v>
      </c>
      <c r="Q462">
        <v>4.2486508272662794E-2</v>
      </c>
      <c r="R462">
        <v>4.2440884235623012E-2</v>
      </c>
      <c r="S462">
        <v>4.117504920723572E-2</v>
      </c>
      <c r="T462">
        <v>4.377352239348635E-2</v>
      </c>
      <c r="U462">
        <v>4.0337818875397495E-2</v>
      </c>
      <c r="V462">
        <v>4.611099851863424E-2</v>
      </c>
      <c r="W462">
        <v>3.9464682429851725E-2</v>
      </c>
      <c r="X462">
        <v>3.9359392272491807E-2</v>
      </c>
      <c r="Y462">
        <v>3.9386013005294367E-2</v>
      </c>
      <c r="Z462">
        <v>3.9358675637601197E-2</v>
      </c>
      <c r="AB462">
        <v>31.988351186533528</v>
      </c>
      <c r="AC462">
        <v>31.674653453400758</v>
      </c>
      <c r="AD462">
        <v>30.184318134346039</v>
      </c>
      <c r="AE462">
        <v>33.882574659269245</v>
      </c>
      <c r="AF462">
        <v>29.382252700237967</v>
      </c>
      <c r="AG462">
        <v>36.719750058658413</v>
      </c>
      <c r="AH462">
        <v>31.259367944379974</v>
      </c>
      <c r="AI462">
        <v>30.931563834447857</v>
      </c>
      <c r="AJ462">
        <v>30.854672025208902</v>
      </c>
      <c r="AK462">
        <v>30.638414293563272</v>
      </c>
      <c r="AM462" t="s">
        <v>19</v>
      </c>
      <c r="AN462" t="s">
        <v>20</v>
      </c>
      <c r="AO462">
        <v>5</v>
      </c>
      <c r="AP462">
        <v>31.988351186533528</v>
      </c>
      <c r="AS462" t="s">
        <v>19</v>
      </c>
      <c r="AT462" t="s">
        <v>20</v>
      </c>
      <c r="AU462">
        <v>5</v>
      </c>
      <c r="AV462">
        <v>31.988351186533528</v>
      </c>
      <c r="AX462">
        <v>36.495910606217343</v>
      </c>
      <c r="AY462">
        <v>37.422947011348029</v>
      </c>
      <c r="AZ462">
        <v>38.01585178038976</v>
      </c>
      <c r="BA462">
        <v>36.747893745477903</v>
      </c>
      <c r="BB462">
        <v>39.93265223158383</v>
      </c>
      <c r="BC462">
        <v>37.62328605541893</v>
      </c>
      <c r="BD462">
        <v>44.447284004247905</v>
      </c>
      <c r="BE462">
        <v>44.720176087167438</v>
      </c>
      <c r="BF462">
        <v>44.529051020803806</v>
      </c>
      <c r="BG462">
        <v>44.222236482504222</v>
      </c>
    </row>
    <row r="463" spans="1:59">
      <c r="A463" t="s">
        <v>19</v>
      </c>
      <c r="B463" t="s">
        <v>20</v>
      </c>
      <c r="C463">
        <v>5</v>
      </c>
      <c r="D463">
        <v>6</v>
      </c>
      <c r="E463">
        <v>868</v>
      </c>
      <c r="F463">
        <v>866.11596639604909</v>
      </c>
      <c r="G463">
        <v>888.68282379588447</v>
      </c>
      <c r="H463">
        <v>903.00811126651638</v>
      </c>
      <c r="I463">
        <v>873.56859495998492</v>
      </c>
      <c r="J463">
        <v>947.40180095110509</v>
      </c>
      <c r="K463">
        <v>894.54684509704475</v>
      </c>
      <c r="L463">
        <v>1053.1791244487481</v>
      </c>
      <c r="M463">
        <v>1059.8476761885331</v>
      </c>
      <c r="N463">
        <v>1055.6193267730589</v>
      </c>
      <c r="O463">
        <v>1048.4822304762424</v>
      </c>
      <c r="Q463">
        <v>3.8269217666860082E-2</v>
      </c>
      <c r="R463">
        <v>3.9964010142621256E-2</v>
      </c>
      <c r="S463">
        <v>3.9859799051020162E-2</v>
      </c>
      <c r="T463">
        <v>3.874608938740217E-2</v>
      </c>
      <c r="U463">
        <v>4.1224765709483788E-2</v>
      </c>
      <c r="V463">
        <v>3.8008911978603517E-2</v>
      </c>
      <c r="W463">
        <v>4.3154062404185116E-2</v>
      </c>
      <c r="X463">
        <v>3.706486968505962E-2</v>
      </c>
      <c r="Y463">
        <v>3.6966185929214135E-2</v>
      </c>
      <c r="Z463">
        <v>3.6997602135197642E-2</v>
      </c>
      <c r="AB463">
        <v>29.910546349200171</v>
      </c>
      <c r="AC463">
        <v>30.71787226855885</v>
      </c>
      <c r="AD463">
        <v>30.410395618069934</v>
      </c>
      <c r="AE463">
        <v>28.979685240505766</v>
      </c>
      <c r="AF463">
        <v>32.418760814427799</v>
      </c>
      <c r="AG463">
        <v>28.245921159017943</v>
      </c>
      <c r="AH463">
        <v>35.067345011292545</v>
      </c>
      <c r="AI463">
        <v>29.960455634951828</v>
      </c>
      <c r="AJ463">
        <v>29.650205611117961</v>
      </c>
      <c r="AK463">
        <v>29.572705283798793</v>
      </c>
      <c r="AM463" t="s">
        <v>19</v>
      </c>
      <c r="AN463" t="s">
        <v>20</v>
      </c>
      <c r="AO463">
        <v>6</v>
      </c>
      <c r="AP463">
        <v>29.910546349200171</v>
      </c>
      <c r="AS463" t="s">
        <v>19</v>
      </c>
      <c r="AT463" t="s">
        <v>20</v>
      </c>
      <c r="AU463">
        <v>6</v>
      </c>
      <c r="AV463">
        <v>29.910546349200171</v>
      </c>
      <c r="AX463">
        <v>33.217680934834554</v>
      </c>
      <c r="AY463">
        <v>33.145580442753278</v>
      </c>
      <c r="AZ463">
        <v>34.009196420644571</v>
      </c>
      <c r="BA463">
        <v>34.557413964998524</v>
      </c>
      <c r="BB463">
        <v>33.430786707456797</v>
      </c>
      <c r="BC463">
        <v>36.256325738573089</v>
      </c>
      <c r="BD463">
        <v>34.233607928221772</v>
      </c>
      <c r="BE463">
        <v>40.304341155722263</v>
      </c>
      <c r="BF463">
        <v>40.559541413774816</v>
      </c>
      <c r="BG463">
        <v>40.397725789622491</v>
      </c>
    </row>
    <row r="464" spans="1:59">
      <c r="A464" t="s">
        <v>19</v>
      </c>
      <c r="B464" t="s">
        <v>20</v>
      </c>
      <c r="C464">
        <v>5</v>
      </c>
      <c r="D464">
        <v>7</v>
      </c>
      <c r="E464">
        <v>915</v>
      </c>
      <c r="F464">
        <v>875.23385349567059</v>
      </c>
      <c r="G464">
        <v>874.75548779869223</v>
      </c>
      <c r="H464">
        <v>898.11226287026693</v>
      </c>
      <c r="I464">
        <v>912.91982235193302</v>
      </c>
      <c r="J464">
        <v>883.7168228041337</v>
      </c>
      <c r="K464">
        <v>956.61013406277141</v>
      </c>
      <c r="L464">
        <v>905.15026036189386</v>
      </c>
      <c r="M464">
        <v>1062.3537239386976</v>
      </c>
      <c r="N464">
        <v>1069.2893022628782</v>
      </c>
      <c r="O464">
        <v>1065.3087623386541</v>
      </c>
      <c r="Q464">
        <v>3.2736710509480883E-2</v>
      </c>
      <c r="R464">
        <v>3.5761844222904016E-2</v>
      </c>
      <c r="S464">
        <v>3.7358302874074892E-2</v>
      </c>
      <c r="T464">
        <v>3.7330734883693241E-2</v>
      </c>
      <c r="U464">
        <v>3.6189424545414156E-2</v>
      </c>
      <c r="V464">
        <v>3.8493716996070598E-2</v>
      </c>
      <c r="W464">
        <v>3.5592142600488569E-2</v>
      </c>
      <c r="X464">
        <v>4.0490885416913584E-2</v>
      </c>
      <c r="Y464">
        <v>3.4901987509651164E-2</v>
      </c>
      <c r="Z464">
        <v>3.480316552055425E-2</v>
      </c>
      <c r="AB464">
        <v>24.280649649822255</v>
      </c>
      <c r="AC464">
        <v>25.336689525807337</v>
      </c>
      <c r="AD464">
        <v>26.004443309412757</v>
      </c>
      <c r="AE464">
        <v>25.72801766310366</v>
      </c>
      <c r="AF464">
        <v>24.50246493873842</v>
      </c>
      <c r="AG464">
        <v>27.406463011372249</v>
      </c>
      <c r="AH464">
        <v>23.93313203750996</v>
      </c>
      <c r="AI464">
        <v>29.686904148520515</v>
      </c>
      <c r="AJ464">
        <v>25.451350407109306</v>
      </c>
      <c r="AK464">
        <v>25.187154741381587</v>
      </c>
      <c r="AM464" t="s">
        <v>19</v>
      </c>
      <c r="AN464" t="s">
        <v>20</v>
      </c>
      <c r="AO464">
        <v>7</v>
      </c>
      <c r="AP464">
        <v>24.280649649822255</v>
      </c>
      <c r="AS464" t="s">
        <v>19</v>
      </c>
      <c r="AT464" t="s">
        <v>20</v>
      </c>
      <c r="AU464">
        <v>7</v>
      </c>
      <c r="AV464">
        <v>24.280649649822255</v>
      </c>
      <c r="AX464">
        <v>29.95409011617501</v>
      </c>
      <c r="AY464">
        <v>28.652277289985172</v>
      </c>
      <c r="AZ464">
        <v>28.636617170645525</v>
      </c>
      <c r="BA464">
        <v>29.401241154598726</v>
      </c>
      <c r="BB464">
        <v>29.885991942701946</v>
      </c>
      <c r="BC464">
        <v>28.929981800497139</v>
      </c>
      <c r="BD464">
        <v>31.316269029248645</v>
      </c>
      <c r="BE464">
        <v>29.631642041048568</v>
      </c>
      <c r="BF464">
        <v>34.777966319250112</v>
      </c>
      <c r="BG464">
        <v>35.005014339064644</v>
      </c>
    </row>
    <row r="465" spans="1:59">
      <c r="A465" t="s">
        <v>19</v>
      </c>
      <c r="B465" t="s">
        <v>20</v>
      </c>
      <c r="C465">
        <v>5</v>
      </c>
      <c r="D465">
        <v>8</v>
      </c>
      <c r="E465">
        <v>862</v>
      </c>
      <c r="F465">
        <v>916.35739454857628</v>
      </c>
      <c r="G465">
        <v>877.87927970524845</v>
      </c>
      <c r="H465">
        <v>878.64516309521866</v>
      </c>
      <c r="I465">
        <v>902.64974685899494</v>
      </c>
      <c r="J465">
        <v>917.76902561280974</v>
      </c>
      <c r="K465">
        <v>888.93321144903791</v>
      </c>
      <c r="L465">
        <v>960.45505710865996</v>
      </c>
      <c r="M465">
        <v>910.64710567307225</v>
      </c>
      <c r="N465">
        <v>1065.8511423276141</v>
      </c>
      <c r="O465">
        <v>1072.985890635121</v>
      </c>
      <c r="Q465">
        <v>3.3363246354789336E-2</v>
      </c>
      <c r="R465">
        <v>3.1508378502449516E-2</v>
      </c>
      <c r="S465">
        <v>3.4295076792007093E-2</v>
      </c>
      <c r="T465">
        <v>3.5800291994034186E-2</v>
      </c>
      <c r="U465">
        <v>3.5692627341789143E-2</v>
      </c>
      <c r="V465">
        <v>3.459800540474E-2</v>
      </c>
      <c r="W465">
        <v>3.6605939340888981E-2</v>
      </c>
      <c r="X465">
        <v>3.3999436620627467E-2</v>
      </c>
      <c r="Y465">
        <v>3.8752770631346911E-2</v>
      </c>
      <c r="Z465">
        <v>3.3483118246693699E-2</v>
      </c>
      <c r="AB465">
        <v>31.865738810783931</v>
      </c>
      <c r="AC465">
        <v>28.719627988725005</v>
      </c>
      <c r="AD465">
        <v>29.974511979368231</v>
      </c>
      <c r="AE465">
        <v>30.724305925576161</v>
      </c>
      <c r="AF465">
        <v>30.386096102923648</v>
      </c>
      <c r="AG465">
        <v>28.956836396076657</v>
      </c>
      <c r="AH465">
        <v>32.28953865412582</v>
      </c>
      <c r="AI465">
        <v>28.32132291985878</v>
      </c>
      <c r="AJ465">
        <v>34.90892968280059</v>
      </c>
      <c r="AK465">
        <v>30.015605333562259</v>
      </c>
      <c r="AM465" t="s">
        <v>19</v>
      </c>
      <c r="AN465" t="s">
        <v>20</v>
      </c>
      <c r="AO465">
        <v>8</v>
      </c>
      <c r="AP465">
        <v>31.865738810783931</v>
      </c>
      <c r="AS465" t="s">
        <v>19</v>
      </c>
      <c r="AT465" t="s">
        <v>20</v>
      </c>
      <c r="AU465">
        <v>8</v>
      </c>
      <c r="AV465">
        <v>31.865738810783931</v>
      </c>
      <c r="AX465">
        <v>28.759118357828406</v>
      </c>
      <c r="AY465">
        <v>30.572657503357043</v>
      </c>
      <c r="AZ465">
        <v>29.288902678571219</v>
      </c>
      <c r="BA465">
        <v>29.314455034789837</v>
      </c>
      <c r="BB465">
        <v>30.11532587654488</v>
      </c>
      <c r="BC465">
        <v>30.619754098315134</v>
      </c>
      <c r="BD465">
        <v>29.657697726528291</v>
      </c>
      <c r="BE465">
        <v>32.043898683019485</v>
      </c>
      <c r="BF465">
        <v>30.382143728846586</v>
      </c>
      <c r="BG465">
        <v>35.560254239009822</v>
      </c>
    </row>
    <row r="466" spans="1:59">
      <c r="A466" t="s">
        <v>19</v>
      </c>
      <c r="B466" t="s">
        <v>20</v>
      </c>
      <c r="C466">
        <v>5</v>
      </c>
      <c r="D466">
        <v>9</v>
      </c>
      <c r="E466">
        <v>766</v>
      </c>
      <c r="F466">
        <v>868.47514783781048</v>
      </c>
      <c r="G466">
        <v>922.13013309246719</v>
      </c>
      <c r="H466">
        <v>884.63099330056718</v>
      </c>
      <c r="I466">
        <v>886.6146145914596</v>
      </c>
      <c r="J466">
        <v>911.28257406514376</v>
      </c>
      <c r="K466">
        <v>926.76783321274274</v>
      </c>
      <c r="L466">
        <v>898.17871418048946</v>
      </c>
      <c r="M466">
        <v>968.73844110750883</v>
      </c>
      <c r="N466">
        <v>920.28957686330159</v>
      </c>
      <c r="O466">
        <v>1074.1953290026238</v>
      </c>
      <c r="Q466">
        <v>3.6662158741151231E-2</v>
      </c>
      <c r="R466">
        <v>3.3096360460638241E-2</v>
      </c>
      <c r="S466">
        <v>3.1252390921829541E-2</v>
      </c>
      <c r="T466">
        <v>3.3995052521240465E-2</v>
      </c>
      <c r="U466">
        <v>3.5362982924503662E-2</v>
      </c>
      <c r="V466">
        <v>3.5255152355387953E-2</v>
      </c>
      <c r="W466">
        <v>3.4169772316596563E-2</v>
      </c>
      <c r="X466">
        <v>3.613718188772716E-2</v>
      </c>
      <c r="Y466">
        <v>3.364532646433735E-2</v>
      </c>
      <c r="Z466">
        <v>3.813981301967552E-2</v>
      </c>
      <c r="AB466">
        <v>29.33622979575533</v>
      </c>
      <c r="AC466">
        <v>27.425821702140816</v>
      </c>
      <c r="AD466">
        <v>24.834469563401193</v>
      </c>
      <c r="AE466">
        <v>25.90841423515915</v>
      </c>
      <c r="AF466">
        <v>26.512650644559375</v>
      </c>
      <c r="AG466">
        <v>26.200776982958136</v>
      </c>
      <c r="AH466">
        <v>25.002000031745681</v>
      </c>
      <c r="AI466">
        <v>27.745418147724941</v>
      </c>
      <c r="AJ466">
        <v>24.467062995598575</v>
      </c>
      <c r="AK466">
        <v>29.879842810627071</v>
      </c>
      <c r="AM466" t="s">
        <v>19</v>
      </c>
      <c r="AN466" t="s">
        <v>20</v>
      </c>
      <c r="AO466">
        <v>9</v>
      </c>
      <c r="AP466">
        <v>29.33622979575533</v>
      </c>
      <c r="AS466" t="s">
        <v>19</v>
      </c>
      <c r="AT466" t="s">
        <v>20</v>
      </c>
      <c r="AU466">
        <v>9</v>
      </c>
      <c r="AV466">
        <v>29.33622979575533</v>
      </c>
      <c r="AX466">
        <v>28.083213595721844</v>
      </c>
      <c r="AY466">
        <v>31.840173732774591</v>
      </c>
      <c r="AZ466">
        <v>33.807281319434942</v>
      </c>
      <c r="BA466">
        <v>32.432481903727684</v>
      </c>
      <c r="BB466">
        <v>32.50520574237671</v>
      </c>
      <c r="BC466">
        <v>33.409586388421204</v>
      </c>
      <c r="BD466">
        <v>33.977309417438342</v>
      </c>
      <c r="BE466">
        <v>32.929170597208206</v>
      </c>
      <c r="BF466">
        <v>35.516042506538874</v>
      </c>
      <c r="BG466">
        <v>33.739802554789257</v>
      </c>
    </row>
    <row r="467" spans="1:59">
      <c r="A467" t="s">
        <v>19</v>
      </c>
      <c r="B467" t="s">
        <v>20</v>
      </c>
      <c r="C467">
        <v>10</v>
      </c>
      <c r="D467">
        <v>10</v>
      </c>
      <c r="E467">
        <v>846</v>
      </c>
      <c r="F467">
        <v>782.17665272081672</v>
      </c>
      <c r="G467">
        <v>883.00698391895617</v>
      </c>
      <c r="H467">
        <v>936.25645070951941</v>
      </c>
      <c r="I467">
        <v>899.89627831993459</v>
      </c>
      <c r="J467">
        <v>903.47028998159817</v>
      </c>
      <c r="K467">
        <v>929.23124323747322</v>
      </c>
      <c r="L467">
        <v>945.30563451707349</v>
      </c>
      <c r="M467">
        <v>916.87856458815713</v>
      </c>
      <c r="N467">
        <v>986.65579711696148</v>
      </c>
      <c r="O467">
        <v>939.7360894798112</v>
      </c>
      <c r="Q467">
        <v>4.3022172592035619E-2</v>
      </c>
      <c r="R467">
        <v>4.7801387163619459E-2</v>
      </c>
      <c r="S467">
        <v>4.3487355414904734E-2</v>
      </c>
      <c r="T467">
        <v>4.1233733567748725E-2</v>
      </c>
      <c r="U467">
        <v>4.4784726960318953E-2</v>
      </c>
      <c r="V467">
        <v>4.6566160952644702E-2</v>
      </c>
      <c r="W467">
        <v>4.6355668044190057E-2</v>
      </c>
      <c r="X467">
        <v>4.49553145880561E-2</v>
      </c>
      <c r="Y467">
        <v>4.7473558788475582E-2</v>
      </c>
      <c r="Z467">
        <v>4.4418528426933661E-2</v>
      </c>
      <c r="AB467">
        <v>24.353202859908947</v>
      </c>
      <c r="AC467">
        <v>29.784416761468737</v>
      </c>
      <c r="AD467">
        <v>27.982878510603783</v>
      </c>
      <c r="AE467">
        <v>25.341104591319098</v>
      </c>
      <c r="AF467">
        <v>26.422821096732452</v>
      </c>
      <c r="AG467">
        <v>27.034339521457593</v>
      </c>
      <c r="AH467">
        <v>26.721935313740101</v>
      </c>
      <c r="AI467">
        <v>25.474461515596552</v>
      </c>
      <c r="AJ467">
        <v>28.282454699467966</v>
      </c>
      <c r="AK467">
        <v>24.994570022252947</v>
      </c>
      <c r="AM467" t="s">
        <v>19</v>
      </c>
      <c r="AN467" t="s">
        <v>20</v>
      </c>
      <c r="AO467">
        <v>10</v>
      </c>
      <c r="AP467">
        <v>24.353202859908947</v>
      </c>
      <c r="AS467" t="s">
        <v>19</v>
      </c>
      <c r="AT467" t="s">
        <v>20</v>
      </c>
      <c r="AU467">
        <v>10</v>
      </c>
      <c r="AV467">
        <v>24.353202859908947</v>
      </c>
      <c r="AX467">
        <v>36.396758012862136</v>
      </c>
      <c r="AY467">
        <v>33.650938950815686</v>
      </c>
      <c r="AZ467">
        <v>37.98887886213415</v>
      </c>
      <c r="BA467">
        <v>40.279786612831636</v>
      </c>
      <c r="BB467">
        <v>38.715493000810746</v>
      </c>
      <c r="BC467">
        <v>38.869254747364785</v>
      </c>
      <c r="BD467">
        <v>39.977546924474403</v>
      </c>
      <c r="BE467">
        <v>40.669102160417282</v>
      </c>
      <c r="BF467">
        <v>39.446107851649572</v>
      </c>
      <c r="BG467">
        <v>42.448075992498396</v>
      </c>
    </row>
    <row r="468" spans="1:59">
      <c r="A468" t="s">
        <v>19</v>
      </c>
      <c r="B468" t="s">
        <v>20</v>
      </c>
      <c r="C468">
        <v>10</v>
      </c>
      <c r="D468">
        <v>11</v>
      </c>
      <c r="E468">
        <v>885</v>
      </c>
      <c r="F468">
        <v>864.1341014145537</v>
      </c>
      <c r="G468">
        <v>800.06894231866272</v>
      </c>
      <c r="H468">
        <v>899.87641096270079</v>
      </c>
      <c r="I468">
        <v>953.02231874961933</v>
      </c>
      <c r="J468">
        <v>917.53112254614803</v>
      </c>
      <c r="K468">
        <v>922.81941186855113</v>
      </c>
      <c r="L468">
        <v>949.80326135062012</v>
      </c>
      <c r="M468">
        <v>966.5427310189632</v>
      </c>
      <c r="N468">
        <v>938.13331261553617</v>
      </c>
      <c r="O468">
        <v>1007.5655432461995</v>
      </c>
      <c r="Q468">
        <v>4.1609738216017024E-2</v>
      </c>
      <c r="R468">
        <v>4.0784273459440912E-2</v>
      </c>
      <c r="S468">
        <v>4.5420408116052143E-2</v>
      </c>
      <c r="T468">
        <v>4.1510444139186344E-2</v>
      </c>
      <c r="U468">
        <v>3.9344381315515764E-2</v>
      </c>
      <c r="V468">
        <v>4.2842918519587436E-2</v>
      </c>
      <c r="W468">
        <v>4.4492271289414506E-2</v>
      </c>
      <c r="X468">
        <v>4.4274198420150609E-2</v>
      </c>
      <c r="Y468">
        <v>4.2916320558427291E-2</v>
      </c>
      <c r="Z468">
        <v>4.5388282982196111E-2</v>
      </c>
      <c r="AB468">
        <v>20.769372834214934</v>
      </c>
      <c r="AC468">
        <v>19.771217392589143</v>
      </c>
      <c r="AD468">
        <v>23.95830572088353</v>
      </c>
      <c r="AE468">
        <v>22.515326001612099</v>
      </c>
      <c r="AF468">
        <v>20.476683203959638</v>
      </c>
      <c r="AG468">
        <v>21.348734219284228</v>
      </c>
      <c r="AH468">
        <v>21.799409806636358</v>
      </c>
      <c r="AI468">
        <v>21.527422953848617</v>
      </c>
      <c r="AJ468">
        <v>20.551043893961786</v>
      </c>
      <c r="AK468">
        <v>22.699789659719094</v>
      </c>
      <c r="AM468" t="s">
        <v>19</v>
      </c>
      <c r="AN468" t="s">
        <v>20</v>
      </c>
      <c r="AO468">
        <v>11</v>
      </c>
      <c r="AP468">
        <v>20.769372834214934</v>
      </c>
      <c r="AS468" t="s">
        <v>19</v>
      </c>
      <c r="AT468" t="s">
        <v>20</v>
      </c>
      <c r="AU468">
        <v>11</v>
      </c>
      <c r="AV468">
        <v>20.769372834214934</v>
      </c>
      <c r="AX468">
        <v>36.824618321175066</v>
      </c>
      <c r="AY468">
        <v>35.956393743392688</v>
      </c>
      <c r="AZ468">
        <v>33.290659244645177</v>
      </c>
      <c r="BA468">
        <v>37.443621886926934</v>
      </c>
      <c r="BB468">
        <v>39.655009197193195</v>
      </c>
      <c r="BC468">
        <v>38.178229814193458</v>
      </c>
      <c r="BD468">
        <v>38.398274148509209</v>
      </c>
      <c r="BE468">
        <v>39.521065061518506</v>
      </c>
      <c r="BF468">
        <v>40.217590012293215</v>
      </c>
      <c r="BG468">
        <v>39.03548154965732</v>
      </c>
    </row>
    <row r="469" spans="1:59">
      <c r="A469" t="s">
        <v>19</v>
      </c>
      <c r="B469" t="s">
        <v>20</v>
      </c>
      <c r="C469">
        <v>10</v>
      </c>
      <c r="D469">
        <v>12</v>
      </c>
      <c r="E469">
        <v>931</v>
      </c>
      <c r="F469">
        <v>901.5292751705183</v>
      </c>
      <c r="G469">
        <v>881.12337434241817</v>
      </c>
      <c r="H469">
        <v>817.04470606671657</v>
      </c>
      <c r="I469">
        <v>915.50467415524417</v>
      </c>
      <c r="J469">
        <v>968.41963156868871</v>
      </c>
      <c r="K469">
        <v>933.93242719942486</v>
      </c>
      <c r="L469">
        <v>940.93924996761325</v>
      </c>
      <c r="M469">
        <v>969.04024986064383</v>
      </c>
      <c r="N469">
        <v>986.3839613504623</v>
      </c>
      <c r="O469">
        <v>958.11606509649448</v>
      </c>
      <c r="Q469">
        <v>4.1331348935724523E-2</v>
      </c>
      <c r="R469">
        <v>4.2666230382273011E-2</v>
      </c>
      <c r="S469">
        <v>4.1941362330330807E-2</v>
      </c>
      <c r="T469">
        <v>4.6508253181879497E-2</v>
      </c>
      <c r="U469">
        <v>4.2656698483264213E-2</v>
      </c>
      <c r="V469">
        <v>4.0521038830538078E-2</v>
      </c>
      <c r="W469">
        <v>4.3986910796032945E-2</v>
      </c>
      <c r="X469">
        <v>4.5526587539911581E-2</v>
      </c>
      <c r="Y469">
        <v>4.5236072714769558E-2</v>
      </c>
      <c r="Z469">
        <v>4.3897912569317292E-2</v>
      </c>
      <c r="AB469">
        <v>23.546162865278419</v>
      </c>
      <c r="AC469">
        <v>23.782495317037075</v>
      </c>
      <c r="AD469">
        <v>22.628859288821346</v>
      </c>
      <c r="AE469">
        <v>27.293249962952995</v>
      </c>
      <c r="AF469">
        <v>25.731208701891024</v>
      </c>
      <c r="AG469">
        <v>23.458330104528127</v>
      </c>
      <c r="AH469">
        <v>24.458532239375547</v>
      </c>
      <c r="AI469">
        <v>24.954805781490819</v>
      </c>
      <c r="AJ469">
        <v>24.639823811482803</v>
      </c>
      <c r="AK469">
        <v>23.525299347991758</v>
      </c>
      <c r="AM469" t="s">
        <v>19</v>
      </c>
      <c r="AN469" t="s">
        <v>20</v>
      </c>
      <c r="AO469">
        <v>12</v>
      </c>
      <c r="AP469">
        <v>23.546162865278419</v>
      </c>
      <c r="AS469" t="s">
        <v>19</v>
      </c>
      <c r="AT469" t="s">
        <v>20</v>
      </c>
      <c r="AU469">
        <v>12</v>
      </c>
      <c r="AV469">
        <v>23.546162865278419</v>
      </c>
      <c r="AX469">
        <v>38.479485859159531</v>
      </c>
      <c r="AY469">
        <v>37.261421047843498</v>
      </c>
      <c r="AZ469">
        <v>36.418017640369506</v>
      </c>
      <c r="BA469">
        <v>33.769559842529944</v>
      </c>
      <c r="BB469">
        <v>37.839043139797177</v>
      </c>
      <c r="BC469">
        <v>40.026089708571256</v>
      </c>
      <c r="BD469">
        <v>38.60068703096757</v>
      </c>
      <c r="BE469">
        <v>38.890288467730343</v>
      </c>
      <c r="BF469">
        <v>40.051740699751946</v>
      </c>
      <c r="BG469">
        <v>40.768579691178168</v>
      </c>
    </row>
    <row r="470" spans="1:59">
      <c r="A470" t="s">
        <v>19</v>
      </c>
      <c r="B470" t="s">
        <v>20</v>
      </c>
      <c r="C470">
        <v>10</v>
      </c>
      <c r="D470">
        <v>13</v>
      </c>
      <c r="E470">
        <v>954</v>
      </c>
      <c r="F470">
        <v>944.48441284820183</v>
      </c>
      <c r="G470">
        <v>914.04137679462178</v>
      </c>
      <c r="H470">
        <v>894.09690819147738</v>
      </c>
      <c r="I470">
        <v>830.15854048664664</v>
      </c>
      <c r="J470">
        <v>927.03256560585965</v>
      </c>
      <c r="K470">
        <v>979.55485585946303</v>
      </c>
      <c r="L470">
        <v>946.08187452467791</v>
      </c>
      <c r="M470">
        <v>954.72533216727356</v>
      </c>
      <c r="N470">
        <v>983.73926477770283</v>
      </c>
      <c r="O470">
        <v>1001.6284867209395</v>
      </c>
      <c r="Q470">
        <v>4.1016571943830821E-2</v>
      </c>
      <c r="R470">
        <v>3.960581806468625E-2</v>
      </c>
      <c r="S470">
        <v>4.0886977888226803E-2</v>
      </c>
      <c r="T470">
        <v>4.0059881085079026E-2</v>
      </c>
      <c r="U470">
        <v>4.4431318302997347E-2</v>
      </c>
      <c r="V470">
        <v>4.0914309360525952E-2</v>
      </c>
      <c r="W470">
        <v>3.8804143966956209E-2</v>
      </c>
      <c r="X470">
        <v>4.208537680347766E-2</v>
      </c>
      <c r="Y470">
        <v>4.3438227686413707E-2</v>
      </c>
      <c r="Z470">
        <v>4.3169688686683055E-2</v>
      </c>
      <c r="AB470">
        <v>27.358542857915598</v>
      </c>
      <c r="AC470">
        <v>26.837010022006087</v>
      </c>
      <c r="AD470">
        <v>27.165000012079673</v>
      </c>
      <c r="AE470">
        <v>25.88902559735218</v>
      </c>
      <c r="AF470">
        <v>30.997498975975283</v>
      </c>
      <c r="AG470">
        <v>29.257232038806141</v>
      </c>
      <c r="AH470">
        <v>26.764014530344657</v>
      </c>
      <c r="AI470">
        <v>27.905453643813072</v>
      </c>
      <c r="AJ470">
        <v>28.425769870311004</v>
      </c>
      <c r="AK470">
        <v>28.050371569022147</v>
      </c>
      <c r="AM470" t="s">
        <v>19</v>
      </c>
      <c r="AN470" t="s">
        <v>20</v>
      </c>
      <c r="AO470">
        <v>13</v>
      </c>
      <c r="AP470">
        <v>27.358542857915598</v>
      </c>
      <c r="AS470" t="s">
        <v>19</v>
      </c>
      <c r="AT470" t="s">
        <v>20</v>
      </c>
      <c r="AU470">
        <v>13</v>
      </c>
      <c r="AV470">
        <v>27.358542857915598</v>
      </c>
      <c r="AX470">
        <v>39.129809634414606</v>
      </c>
      <c r="AY470">
        <v>38.73951286941508</v>
      </c>
      <c r="AZ470">
        <v>37.490843890934777</v>
      </c>
      <c r="BA470">
        <v>36.672790159592431</v>
      </c>
      <c r="BB470">
        <v>34.05025750065613</v>
      </c>
      <c r="BC470">
        <v>38.023697921446811</v>
      </c>
      <c r="BD470">
        <v>40.177982218288498</v>
      </c>
      <c r="BE470">
        <v>38.805035271195777</v>
      </c>
      <c r="BF470">
        <v>39.159560273436753</v>
      </c>
      <c r="BG470">
        <v>40.349612327725886</v>
      </c>
    </row>
    <row r="471" spans="1:59">
      <c r="A471" t="s">
        <v>19</v>
      </c>
      <c r="B471" t="s">
        <v>20</v>
      </c>
      <c r="C471">
        <v>10</v>
      </c>
      <c r="D471">
        <v>14</v>
      </c>
      <c r="E471">
        <v>949</v>
      </c>
      <c r="F471">
        <v>985.25254129907751</v>
      </c>
      <c r="G471">
        <v>976.58253680217217</v>
      </c>
      <c r="H471">
        <v>944.0991406100743</v>
      </c>
      <c r="I471">
        <v>924.28667560316728</v>
      </c>
      <c r="J471">
        <v>859.83596027194221</v>
      </c>
      <c r="K471">
        <v>955.61014332496393</v>
      </c>
      <c r="L471">
        <v>1008.222352374956</v>
      </c>
      <c r="M471">
        <v>975.67675150914386</v>
      </c>
      <c r="N471">
        <v>986.87942154249333</v>
      </c>
      <c r="O471">
        <v>1017.3724782944386</v>
      </c>
      <c r="Q471">
        <v>5.8957493272271962E-2</v>
      </c>
      <c r="R471">
        <v>5.743565853923642E-2</v>
      </c>
      <c r="S471">
        <v>5.5095349160644548E-2</v>
      </c>
      <c r="T471">
        <v>5.6609934763119117E-2</v>
      </c>
      <c r="U471">
        <v>5.5499333183370823E-2</v>
      </c>
      <c r="V471">
        <v>6.1372662053864241E-2</v>
      </c>
      <c r="W471">
        <v>5.6744269351597695E-2</v>
      </c>
      <c r="X471">
        <v>5.3824206325464884E-2</v>
      </c>
      <c r="Y471">
        <v>5.8457314904866678E-2</v>
      </c>
      <c r="Z471">
        <v>6.0054109785489806E-2</v>
      </c>
      <c r="AB471">
        <v>27.141005406001899</v>
      </c>
      <c r="AC471">
        <v>25.910183785318104</v>
      </c>
      <c r="AD471">
        <v>25.355531997571589</v>
      </c>
      <c r="AE471">
        <v>25.684050917487607</v>
      </c>
      <c r="AF471">
        <v>24.453289167001643</v>
      </c>
      <c r="AG471">
        <v>29.187483638993552</v>
      </c>
      <c r="AH471">
        <v>27.677592538079217</v>
      </c>
      <c r="AI471">
        <v>25.378408682482924</v>
      </c>
      <c r="AJ471">
        <v>26.453127693861699</v>
      </c>
      <c r="AK471">
        <v>26.909950562417936</v>
      </c>
      <c r="AM471" t="s">
        <v>19</v>
      </c>
      <c r="AN471" t="s">
        <v>20</v>
      </c>
      <c r="AO471">
        <v>14</v>
      </c>
      <c r="AP471">
        <v>27.141005406001899</v>
      </c>
      <c r="AS471" t="s">
        <v>19</v>
      </c>
      <c r="AT471" t="s">
        <v>20</v>
      </c>
      <c r="AU471">
        <v>14</v>
      </c>
      <c r="AV471">
        <v>27.141005406001899</v>
      </c>
      <c r="AX471">
        <v>55.95066111538609</v>
      </c>
      <c r="AY471">
        <v>58.088020075129215</v>
      </c>
      <c r="AZ471">
        <v>57.576858343332354</v>
      </c>
      <c r="BA471">
        <v>55.661718730876196</v>
      </c>
      <c r="BB471">
        <v>54.493625458524349</v>
      </c>
      <c r="BC471">
        <v>50.693772842990533</v>
      </c>
      <c r="BD471">
        <v>56.340378595996405</v>
      </c>
      <c r="BE471">
        <v>59.442262557100683</v>
      </c>
      <c r="BF471">
        <v>57.523455513012514</v>
      </c>
      <c r="BG471">
        <v>58.183936856135198</v>
      </c>
    </row>
    <row r="472" spans="1:59">
      <c r="A472" t="s">
        <v>19</v>
      </c>
      <c r="B472" t="s">
        <v>20</v>
      </c>
      <c r="C472">
        <v>15</v>
      </c>
      <c r="D472">
        <v>15</v>
      </c>
      <c r="E472">
        <v>1021</v>
      </c>
      <c r="F472">
        <v>960.56639765929322</v>
      </c>
      <c r="G472">
        <v>995.47882023152613</v>
      </c>
      <c r="H472">
        <v>987.08946828452406</v>
      </c>
      <c r="I472">
        <v>954.20837466876503</v>
      </c>
      <c r="J472">
        <v>934.63974671642166</v>
      </c>
      <c r="K472">
        <v>870.38399287444599</v>
      </c>
      <c r="L472">
        <v>964.93116020800232</v>
      </c>
      <c r="M472">
        <v>1017.1775721481885</v>
      </c>
      <c r="N472">
        <v>985.45639178288479</v>
      </c>
      <c r="O472">
        <v>997.63741629128197</v>
      </c>
      <c r="Q472">
        <v>2.7064777541917821E-2</v>
      </c>
      <c r="R472">
        <v>2.8222991033715575E-2</v>
      </c>
      <c r="S472">
        <v>2.7371570533863007E-2</v>
      </c>
      <c r="T472">
        <v>2.6546765835741653E-2</v>
      </c>
      <c r="U472">
        <v>2.7344956468991682E-2</v>
      </c>
      <c r="V472">
        <v>2.6722579268335444E-2</v>
      </c>
      <c r="W472">
        <v>2.9620588981934981E-2</v>
      </c>
      <c r="X472">
        <v>2.7481876857147088E-2</v>
      </c>
      <c r="Y472">
        <v>2.6185583960962128E-2</v>
      </c>
      <c r="Z472">
        <v>2.8235871590559063E-2</v>
      </c>
      <c r="AB472">
        <v>19.140742585899652</v>
      </c>
      <c r="AC472">
        <v>21.122266117062413</v>
      </c>
      <c r="AD472">
        <v>20.202182542200273</v>
      </c>
      <c r="AE472">
        <v>19.696243036495229</v>
      </c>
      <c r="AF472">
        <v>19.947427787017556</v>
      </c>
      <c r="AG472">
        <v>18.945045811091404</v>
      </c>
      <c r="AH472">
        <v>22.609726425632051</v>
      </c>
      <c r="AI472">
        <v>21.517249520095351</v>
      </c>
      <c r="AJ472">
        <v>19.753166736507715</v>
      </c>
      <c r="AK472">
        <v>20.623135445148954</v>
      </c>
      <c r="AM472" t="s">
        <v>19</v>
      </c>
      <c r="AN472" t="s">
        <v>20</v>
      </c>
      <c r="AO472">
        <v>15</v>
      </c>
      <c r="AP472">
        <v>19.140742585899652</v>
      </c>
      <c r="AS472" t="s">
        <v>19</v>
      </c>
      <c r="AT472" t="s">
        <v>20</v>
      </c>
      <c r="AU472">
        <v>15</v>
      </c>
      <c r="AV472">
        <v>19.140742585899652</v>
      </c>
      <c r="AX472">
        <v>27.633137870298096</v>
      </c>
      <c r="AY472">
        <v>25.997515866890144</v>
      </c>
      <c r="AZ472">
        <v>26.942412817257058</v>
      </c>
      <c r="BA472">
        <v>26.715356873090592</v>
      </c>
      <c r="BB472">
        <v>25.825437389045099</v>
      </c>
      <c r="BC472">
        <v>25.295816826714368</v>
      </c>
      <c r="BD472">
        <v>23.556749143193066</v>
      </c>
      <c r="BE472">
        <v>26.115647194294247</v>
      </c>
      <c r="BF472">
        <v>27.529684710818785</v>
      </c>
      <c r="BG472">
        <v>26.671158020864791</v>
      </c>
    </row>
    <row r="473" spans="1:59">
      <c r="A473" t="s">
        <v>19</v>
      </c>
      <c r="B473" t="s">
        <v>20</v>
      </c>
      <c r="C473">
        <v>15</v>
      </c>
      <c r="D473">
        <v>16</v>
      </c>
      <c r="E473">
        <v>913</v>
      </c>
      <c r="F473">
        <v>1031.8034846129565</v>
      </c>
      <c r="G473">
        <v>972.57690260203674</v>
      </c>
      <c r="H473">
        <v>1005.9553955701804</v>
      </c>
      <c r="I473">
        <v>997.83832162869567</v>
      </c>
      <c r="J473">
        <v>964.49039417154893</v>
      </c>
      <c r="K473">
        <v>945.23255437317175</v>
      </c>
      <c r="L473">
        <v>881.22401653387374</v>
      </c>
      <c r="M473">
        <v>974.46792012434662</v>
      </c>
      <c r="N473">
        <v>1026.325561264433</v>
      </c>
      <c r="O473">
        <v>995.45554614397815</v>
      </c>
      <c r="Q473">
        <v>3.2310598438319259E-2</v>
      </c>
      <c r="R473">
        <v>2.8445393561519393E-2</v>
      </c>
      <c r="S473">
        <v>2.9534825137818538E-2</v>
      </c>
      <c r="T473">
        <v>2.8705088976198403E-2</v>
      </c>
      <c r="U473">
        <v>2.7825582855132393E-2</v>
      </c>
      <c r="V473">
        <v>2.877609189402399E-2</v>
      </c>
      <c r="W473">
        <v>2.8069402508935519E-2</v>
      </c>
      <c r="X473">
        <v>3.1091021614665006E-2</v>
      </c>
      <c r="Y473">
        <v>2.8915231650790879E-2</v>
      </c>
      <c r="Z473">
        <v>2.7535685010669067E-2</v>
      </c>
      <c r="AB473">
        <v>24.810289427809824</v>
      </c>
      <c r="AC473">
        <v>20.705566700019702</v>
      </c>
      <c r="AD473">
        <v>22.746666457955776</v>
      </c>
      <c r="AE473">
        <v>21.812955400961062</v>
      </c>
      <c r="AF473">
        <v>21.283070998534157</v>
      </c>
      <c r="AG473">
        <v>21.583482508030084</v>
      </c>
      <c r="AH473">
        <v>20.563952788144526</v>
      </c>
      <c r="AI473">
        <v>24.360966460958746</v>
      </c>
      <c r="AJ473">
        <v>23.180965310389158</v>
      </c>
      <c r="AK473">
        <v>21.346230136907707</v>
      </c>
      <c r="AM473" t="s">
        <v>19</v>
      </c>
      <c r="AN473" t="s">
        <v>20</v>
      </c>
      <c r="AO473">
        <v>16</v>
      </c>
      <c r="AP473">
        <v>24.810289427809824</v>
      </c>
      <c r="AS473" t="s">
        <v>19</v>
      </c>
      <c r="AT473" t="s">
        <v>20</v>
      </c>
      <c r="AU473">
        <v>16</v>
      </c>
      <c r="AV473">
        <v>24.810289427809824</v>
      </c>
      <c r="AX473">
        <v>29.499576374185484</v>
      </c>
      <c r="AY473">
        <v>33.338188058587761</v>
      </c>
      <c r="AZ473">
        <v>31.424541750358749</v>
      </c>
      <c r="BA473">
        <v>32.503020833128701</v>
      </c>
      <c r="BB473">
        <v>32.240753316511245</v>
      </c>
      <c r="BC473">
        <v>31.163261823693176</v>
      </c>
      <c r="BD473">
        <v>30.541029495178329</v>
      </c>
      <c r="BE473">
        <v>28.472875332428806</v>
      </c>
      <c r="BF473">
        <v>31.485641658161931</v>
      </c>
      <c r="BG473">
        <v>33.161193076997726</v>
      </c>
    </row>
    <row r="474" spans="1:59">
      <c r="A474" t="s">
        <v>19</v>
      </c>
      <c r="B474" t="s">
        <v>20</v>
      </c>
      <c r="C474">
        <v>15</v>
      </c>
      <c r="D474">
        <v>17</v>
      </c>
      <c r="E474">
        <v>1024</v>
      </c>
      <c r="F474">
        <v>910.3015009583861</v>
      </c>
      <c r="G474">
        <v>1024.3515601041545</v>
      </c>
      <c r="H474">
        <v>967.53119917484423</v>
      </c>
      <c r="I474">
        <v>998.75113700249722</v>
      </c>
      <c r="J474">
        <v>990.91173597568218</v>
      </c>
      <c r="K474">
        <v>957.69114271680246</v>
      </c>
      <c r="L474">
        <v>938.98222433207593</v>
      </c>
      <c r="M474">
        <v>876.71876250609171</v>
      </c>
      <c r="N474">
        <v>966.71901181268436</v>
      </c>
      <c r="O474">
        <v>1017.0938605374207</v>
      </c>
      <c r="Q474">
        <v>2.7018877138985348E-2</v>
      </c>
      <c r="R474">
        <v>3.097396987681382E-2</v>
      </c>
      <c r="S474">
        <v>2.7433213351890716E-2</v>
      </c>
      <c r="T474">
        <v>2.8582797220813964E-2</v>
      </c>
      <c r="U474">
        <v>2.7808701686341988E-2</v>
      </c>
      <c r="V474">
        <v>2.6941245885182839E-2</v>
      </c>
      <c r="W474">
        <v>2.7680067969365608E-2</v>
      </c>
      <c r="X474">
        <v>2.7127459263464056E-2</v>
      </c>
      <c r="Y474">
        <v>3.0014325165530407E-2</v>
      </c>
      <c r="Z474">
        <v>2.7946872454886265E-2</v>
      </c>
      <c r="AB474">
        <v>36.051086419686392</v>
      </c>
      <c r="AC474">
        <v>45.768817600514176</v>
      </c>
      <c r="AD474">
        <v>38.369018681445148</v>
      </c>
      <c r="AE474">
        <v>41.99801849467157</v>
      </c>
      <c r="AF474">
        <v>40.361019865463213</v>
      </c>
      <c r="AG474">
        <v>39.338447586771593</v>
      </c>
      <c r="AH474">
        <v>39.901596003791404</v>
      </c>
      <c r="AI474">
        <v>37.978050884825215</v>
      </c>
      <c r="AJ474">
        <v>44.917027354398179</v>
      </c>
      <c r="AK474">
        <v>42.87484142936421</v>
      </c>
      <c r="AM474" t="s">
        <v>19</v>
      </c>
      <c r="AN474" t="s">
        <v>20</v>
      </c>
      <c r="AO474">
        <v>17</v>
      </c>
      <c r="AP474">
        <v>36.051086419686392</v>
      </c>
      <c r="AS474" t="s">
        <v>19</v>
      </c>
      <c r="AT474" t="s">
        <v>20</v>
      </c>
      <c r="AU474">
        <v>17</v>
      </c>
      <c r="AV474">
        <v>36.051086419686392</v>
      </c>
      <c r="AX474">
        <v>27.667330190320996</v>
      </c>
      <c r="AY474">
        <v>24.595324413828585</v>
      </c>
      <c r="AZ474">
        <v>27.676828949582116</v>
      </c>
      <c r="BA474">
        <v>26.141606598640276</v>
      </c>
      <c r="BB474">
        <v>26.985134263092394</v>
      </c>
      <c r="BC474">
        <v>26.773322449905645</v>
      </c>
      <c r="BD474">
        <v>25.875739322159767</v>
      </c>
      <c r="BE474">
        <v>25.370245354919536</v>
      </c>
      <c r="BF474">
        <v>23.687956529595365</v>
      </c>
      <c r="BG474">
        <v>26.119662208088243</v>
      </c>
    </row>
    <row r="475" spans="1:59">
      <c r="A475" t="s">
        <v>19</v>
      </c>
      <c r="B475" t="s">
        <v>20</v>
      </c>
      <c r="C475">
        <v>15</v>
      </c>
      <c r="D475">
        <v>18</v>
      </c>
      <c r="E475">
        <v>889</v>
      </c>
      <c r="F475">
        <v>972.58685262949359</v>
      </c>
      <c r="G475">
        <v>866.37467599638899</v>
      </c>
      <c r="H475">
        <v>971.58695998227427</v>
      </c>
      <c r="I475">
        <v>918.86596947880992</v>
      </c>
      <c r="J475">
        <v>947.11519102855084</v>
      </c>
      <c r="K475">
        <v>939.68124279423319</v>
      </c>
      <c r="L475">
        <v>907.82986314759955</v>
      </c>
      <c r="M475">
        <v>890.35779151039765</v>
      </c>
      <c r="N475">
        <v>831.93608342140624</v>
      </c>
      <c r="O475">
        <v>915.69835522236235</v>
      </c>
      <c r="Q475">
        <v>3.0266248973575671E-2</v>
      </c>
      <c r="R475">
        <v>2.6552940036259302E-2</v>
      </c>
      <c r="S475">
        <v>2.9992552364867392E-2</v>
      </c>
      <c r="T475">
        <v>2.6594030038328539E-2</v>
      </c>
      <c r="U475">
        <v>2.7803673984717309E-2</v>
      </c>
      <c r="V475">
        <v>2.6995964946586133E-2</v>
      </c>
      <c r="W475">
        <v>2.6063749296098157E-2</v>
      </c>
      <c r="X475">
        <v>2.6894099198530953E-2</v>
      </c>
      <c r="Y475">
        <v>2.637514229153784E-2</v>
      </c>
      <c r="Z475">
        <v>2.905195409626396E-2</v>
      </c>
      <c r="AB475">
        <v>91.773520144850181</v>
      </c>
      <c r="AC475">
        <v>75.510849354728649</v>
      </c>
      <c r="AD475">
        <v>94.398969681048158</v>
      </c>
      <c r="AE475">
        <v>79.937570234831668</v>
      </c>
      <c r="AF475">
        <v>86.990074846020391</v>
      </c>
      <c r="AG475">
        <v>83.796501574853053</v>
      </c>
      <c r="AH475">
        <v>81.897526044586826</v>
      </c>
      <c r="AI475">
        <v>83.278034786291258</v>
      </c>
      <c r="AJ475">
        <v>79.845374967839348</v>
      </c>
      <c r="AK475">
        <v>93.292568079120912</v>
      </c>
      <c r="AM475" t="s">
        <v>19</v>
      </c>
      <c r="AN475" t="s">
        <v>20</v>
      </c>
      <c r="AO475">
        <v>18</v>
      </c>
      <c r="AP475">
        <v>91.773520144850181</v>
      </c>
      <c r="AS475" t="s">
        <v>19</v>
      </c>
      <c r="AT475" t="s">
        <v>20</v>
      </c>
      <c r="AU475">
        <v>18</v>
      </c>
      <c r="AV475">
        <v>91.773520144850181</v>
      </c>
      <c r="AX475">
        <v>26.906695337508772</v>
      </c>
      <c r="AY475">
        <v>29.436555830110603</v>
      </c>
      <c r="AZ475">
        <v>26.221911648107664</v>
      </c>
      <c r="BA475">
        <v>29.406292830303016</v>
      </c>
      <c r="BB475">
        <v>27.810626205591642</v>
      </c>
      <c r="BC475">
        <v>28.665624178325803</v>
      </c>
      <c r="BD475">
        <v>28.440626450209269</v>
      </c>
      <c r="BE475">
        <v>27.476604663672376</v>
      </c>
      <c r="BF475">
        <v>26.947790593416673</v>
      </c>
      <c r="BG475">
        <v>25.1795846309337</v>
      </c>
    </row>
    <row r="476" spans="1:59">
      <c r="A476" t="s">
        <v>19</v>
      </c>
      <c r="B476" t="s">
        <v>20</v>
      </c>
      <c r="C476">
        <v>15</v>
      </c>
      <c r="D476">
        <v>19</v>
      </c>
      <c r="E476">
        <v>633</v>
      </c>
      <c r="F476">
        <v>569.37628308128512</v>
      </c>
      <c r="G476">
        <v>621.26895690197034</v>
      </c>
      <c r="H476">
        <v>554.91247893350248</v>
      </c>
      <c r="I476">
        <v>618.73385851490445</v>
      </c>
      <c r="J476">
        <v>586.36934987985853</v>
      </c>
      <c r="K476">
        <v>602.54596076262533</v>
      </c>
      <c r="L476">
        <v>597.97871691215153</v>
      </c>
      <c r="M476">
        <v>577.56350160982197</v>
      </c>
      <c r="N476">
        <v>566.38898835972668</v>
      </c>
      <c r="O476">
        <v>529.98180523871827</v>
      </c>
      <c r="Q476">
        <v>5.7944263036342383E-2</v>
      </c>
      <c r="R476">
        <v>6.7181994753075486E-2</v>
      </c>
      <c r="S476">
        <v>5.8865853567465064E-2</v>
      </c>
      <c r="T476">
        <v>6.6477919728879523E-2</v>
      </c>
      <c r="U476">
        <v>5.9155956881421036E-2</v>
      </c>
      <c r="V476">
        <v>6.1403789527291482E-2</v>
      </c>
      <c r="W476">
        <v>5.973085121035171E-2</v>
      </c>
      <c r="X476">
        <v>5.8475984848793003E-2</v>
      </c>
      <c r="Y476">
        <v>5.9722196999974358E-2</v>
      </c>
      <c r="Z476">
        <v>5.9132163379177101E-2</v>
      </c>
      <c r="AB476">
        <v>560.53150269802745</v>
      </c>
      <c r="AC476">
        <v>680.54175718748888</v>
      </c>
      <c r="AD476">
        <v>557.21835023726044</v>
      </c>
      <c r="AE476">
        <v>697.69894831984436</v>
      </c>
      <c r="AF476">
        <v>592.58760284187917</v>
      </c>
      <c r="AG476">
        <v>644.06486990157964</v>
      </c>
      <c r="AH476">
        <v>621.96785960943112</v>
      </c>
      <c r="AI476">
        <v>605.96923086100242</v>
      </c>
      <c r="AJ476">
        <v>615.60735473782336</v>
      </c>
      <c r="AK476">
        <v>587.57345333584192</v>
      </c>
      <c r="AM476" t="s">
        <v>19</v>
      </c>
      <c r="AN476" t="s">
        <v>20</v>
      </c>
      <c r="AO476">
        <v>19</v>
      </c>
      <c r="AP476">
        <v>560.53150269802745</v>
      </c>
      <c r="AS476" t="s">
        <v>19</v>
      </c>
      <c r="AT476" t="s">
        <v>20</v>
      </c>
      <c r="AU476">
        <v>19</v>
      </c>
      <c r="AV476">
        <v>560.53150269802745</v>
      </c>
      <c r="AX476">
        <v>36.678718502004727</v>
      </c>
      <c r="AY476">
        <v>32.992089113516926</v>
      </c>
      <c r="AZ476">
        <v>35.99897185504183</v>
      </c>
      <c r="BA476">
        <v>32.15399464147167</v>
      </c>
      <c r="BB476">
        <v>35.852077447278674</v>
      </c>
      <c r="BC476">
        <v>33.9767398458876</v>
      </c>
      <c r="BD476">
        <v>34.914081641915196</v>
      </c>
      <c r="BE476">
        <v>34.649436062892228</v>
      </c>
      <c r="BF476">
        <v>33.466491457470482</v>
      </c>
      <c r="BG476">
        <v>32.818992522403867</v>
      </c>
    </row>
    <row r="477" spans="1:59">
      <c r="A477" t="s">
        <v>19</v>
      </c>
      <c r="B477" t="s">
        <v>20</v>
      </c>
      <c r="C477">
        <v>20</v>
      </c>
      <c r="D477">
        <v>20</v>
      </c>
      <c r="E477">
        <v>568</v>
      </c>
      <c r="F477">
        <v>461.33954068800807</v>
      </c>
      <c r="G477">
        <v>416.76860593337921</v>
      </c>
      <c r="H477">
        <v>452.66116178263974</v>
      </c>
      <c r="I477">
        <v>406.14470714502124</v>
      </c>
      <c r="J477">
        <v>449.9092078335101</v>
      </c>
      <c r="K477">
        <v>427.47115119149873</v>
      </c>
      <c r="L477">
        <v>437.6247378491916</v>
      </c>
      <c r="M477">
        <v>434.31531810094589</v>
      </c>
      <c r="N477">
        <v>419.33000907210823</v>
      </c>
      <c r="O477">
        <v>411.21643369782834</v>
      </c>
      <c r="Q477">
        <v>6.0878571759846123E-2</v>
      </c>
      <c r="R477">
        <v>7.239307950171156E-2</v>
      </c>
      <c r="S477">
        <v>8.2388316444580237E-2</v>
      </c>
      <c r="T477">
        <v>7.2970390704830052E-2</v>
      </c>
      <c r="U477">
        <v>8.3192180723668657E-2</v>
      </c>
      <c r="V477">
        <v>7.4468378419607212E-2</v>
      </c>
      <c r="W477">
        <v>7.6654599329860504E-2</v>
      </c>
      <c r="X477">
        <v>7.4431709901276538E-2</v>
      </c>
      <c r="Y477">
        <v>7.2499747177510065E-2</v>
      </c>
      <c r="Z477">
        <v>7.3980012006465021E-2</v>
      </c>
      <c r="AB477">
        <v>362.30304333230936</v>
      </c>
      <c r="AC477">
        <v>402.41725413530378</v>
      </c>
      <c r="AD477">
        <v>485.24911060909761</v>
      </c>
      <c r="AE477">
        <v>400.22561070717512</v>
      </c>
      <c r="AF477">
        <v>495.94791689084343</v>
      </c>
      <c r="AG477">
        <v>424.87148033359625</v>
      </c>
      <c r="AH477">
        <v>459.19433340841795</v>
      </c>
      <c r="AI477">
        <v>445.23921397804679</v>
      </c>
      <c r="AJ477">
        <v>433.70837742155692</v>
      </c>
      <c r="AK477">
        <v>440.749268780281</v>
      </c>
      <c r="AM477" t="s">
        <v>19</v>
      </c>
      <c r="AN477" t="s">
        <v>20</v>
      </c>
      <c r="AO477">
        <v>20</v>
      </c>
      <c r="AP477">
        <v>362.30304333230936</v>
      </c>
      <c r="AS477" t="s">
        <v>19</v>
      </c>
      <c r="AT477" t="s">
        <v>20</v>
      </c>
      <c r="AU477">
        <v>20</v>
      </c>
      <c r="AV477">
        <v>362.30304333230936</v>
      </c>
      <c r="AX477">
        <v>34.579028759592596</v>
      </c>
      <c r="AY477">
        <v>28.08569233342935</v>
      </c>
      <c r="AZ477">
        <v>25.372277483566258</v>
      </c>
      <c r="BA477">
        <v>27.55736502047975</v>
      </c>
      <c r="BB477">
        <v>24.725509698809866</v>
      </c>
      <c r="BC477">
        <v>27.389829994507867</v>
      </c>
      <c r="BD477">
        <v>26.023833153075689</v>
      </c>
      <c r="BE477">
        <v>26.641969007035858</v>
      </c>
      <c r="BF477">
        <v>26.440496259408828</v>
      </c>
      <c r="BG477">
        <v>25.528212048353268</v>
      </c>
    </row>
    <row r="478" spans="1:59">
      <c r="A478" t="s">
        <v>19</v>
      </c>
      <c r="B478" t="s">
        <v>20</v>
      </c>
      <c r="C478">
        <v>20</v>
      </c>
      <c r="D478">
        <v>21</v>
      </c>
      <c r="E478">
        <v>563</v>
      </c>
      <c r="F478">
        <v>568.29117514341078</v>
      </c>
      <c r="G478">
        <v>473.53042396485961</v>
      </c>
      <c r="H478">
        <v>434.64206432086894</v>
      </c>
      <c r="I478">
        <v>466.98299818130619</v>
      </c>
      <c r="J478">
        <v>423.75500276634705</v>
      </c>
      <c r="K478">
        <v>462.8106874870308</v>
      </c>
      <c r="L478">
        <v>442.89107407738391</v>
      </c>
      <c r="M478">
        <v>450.48844706404634</v>
      </c>
      <c r="N478">
        <v>446.97368209097971</v>
      </c>
      <c r="O478">
        <v>432.02543578747139</v>
      </c>
      <c r="Q478">
        <v>0.12274752396109279</v>
      </c>
      <c r="R478">
        <v>0.11974583737307432</v>
      </c>
      <c r="S478">
        <v>0.14445533249654499</v>
      </c>
      <c r="T478">
        <v>0.1594624928204891</v>
      </c>
      <c r="U478">
        <v>0.14374102417589077</v>
      </c>
      <c r="V478">
        <v>0.16032768378604009</v>
      </c>
      <c r="W478">
        <v>0.1462634779339515</v>
      </c>
      <c r="X478">
        <v>0.14992955731809143</v>
      </c>
      <c r="Y478">
        <v>0.1460572247263732</v>
      </c>
      <c r="Z478">
        <v>0.14325202235878706</v>
      </c>
      <c r="AB478">
        <v>123.56270248898524</v>
      </c>
      <c r="AC478">
        <v>100.28195214480451</v>
      </c>
      <c r="AD478">
        <v>109.35412615328202</v>
      </c>
      <c r="AE478">
        <v>128.92695078118183</v>
      </c>
      <c r="AF478">
        <v>108.20485485315965</v>
      </c>
      <c r="AG478">
        <v>131.46146671641242</v>
      </c>
      <c r="AH478">
        <v>114.63854762687937</v>
      </c>
      <c r="AI478">
        <v>122.5120169390089</v>
      </c>
      <c r="AJ478">
        <v>119.58003118096886</v>
      </c>
      <c r="AK478">
        <v>116.55526821493015</v>
      </c>
      <c r="AM478" t="s">
        <v>19</v>
      </c>
      <c r="AN478" t="s">
        <v>20</v>
      </c>
      <c r="AO478">
        <v>21</v>
      </c>
      <c r="AP478">
        <v>123.56270248898524</v>
      </c>
      <c r="AS478" t="s">
        <v>19</v>
      </c>
      <c r="AT478" t="s">
        <v>20</v>
      </c>
      <c r="AU478">
        <v>21</v>
      </c>
      <c r="AV478">
        <v>123.56270248898524</v>
      </c>
      <c r="AX478">
        <v>69.106855990095241</v>
      </c>
      <c r="AY478">
        <v>69.756334637793387</v>
      </c>
      <c r="AZ478">
        <v>58.124687061933031</v>
      </c>
      <c r="BA478">
        <v>53.35123720472469</v>
      </c>
      <c r="BB478">
        <v>57.321006758682827</v>
      </c>
      <c r="BC478">
        <v>52.014877355695127</v>
      </c>
      <c r="BD478">
        <v>56.80886595176414</v>
      </c>
      <c r="BE478">
        <v>54.3637827274678</v>
      </c>
      <c r="BF478">
        <v>55.296341450189509</v>
      </c>
      <c r="BG478">
        <v>54.864912752440404</v>
      </c>
    </row>
    <row r="479" spans="1:59">
      <c r="A479" t="s">
        <v>19</v>
      </c>
      <c r="B479" t="s">
        <v>20</v>
      </c>
      <c r="C479">
        <v>20</v>
      </c>
      <c r="D479">
        <v>22</v>
      </c>
      <c r="E479">
        <v>678</v>
      </c>
      <c r="F479">
        <v>640.7249836104005</v>
      </c>
      <c r="G479">
        <v>651.78762051823117</v>
      </c>
      <c r="H479">
        <v>564.23984173334259</v>
      </c>
      <c r="I479">
        <v>530.39959485970394</v>
      </c>
      <c r="J479">
        <v>560.86052996311219</v>
      </c>
      <c r="K479">
        <v>517.40073832754786</v>
      </c>
      <c r="L479">
        <v>553.69560232686649</v>
      </c>
      <c r="M479">
        <v>535.44365508747001</v>
      </c>
      <c r="N479">
        <v>539.61473031393734</v>
      </c>
      <c r="O479">
        <v>535.01566876182846</v>
      </c>
      <c r="Q479">
        <v>0.19401824032097625</v>
      </c>
      <c r="R479">
        <v>0.21521994625713628</v>
      </c>
      <c r="S479">
        <v>0.20872549766446033</v>
      </c>
      <c r="T479">
        <v>0.24360738225263082</v>
      </c>
      <c r="U479">
        <v>0.26194318811216</v>
      </c>
      <c r="V479">
        <v>0.2401099992400812</v>
      </c>
      <c r="W479">
        <v>0.26229741855741484</v>
      </c>
      <c r="X479">
        <v>0.24460222594421094</v>
      </c>
      <c r="Y479">
        <v>0.24795098302360721</v>
      </c>
      <c r="Z479">
        <v>0.24338968415913273</v>
      </c>
      <c r="AB479">
        <v>82.854289512590199</v>
      </c>
      <c r="AC479">
        <v>88.527823227029245</v>
      </c>
      <c r="AD479">
        <v>73.134868813038679</v>
      </c>
      <c r="AE479">
        <v>77.862926510652585</v>
      </c>
      <c r="AF479">
        <v>88.684845932624697</v>
      </c>
      <c r="AG479">
        <v>76.470477784884125</v>
      </c>
      <c r="AH479">
        <v>90.144633130258612</v>
      </c>
      <c r="AI479">
        <v>80.781140557042008</v>
      </c>
      <c r="AJ479">
        <v>84.897869742280506</v>
      </c>
      <c r="AK479">
        <v>83.617185034710346</v>
      </c>
      <c r="AM479" t="s">
        <v>19</v>
      </c>
      <c r="AN479" t="s">
        <v>20</v>
      </c>
      <c r="AO479">
        <v>22</v>
      </c>
      <c r="AP479">
        <v>82.854289512590199</v>
      </c>
      <c r="AS479" t="s">
        <v>19</v>
      </c>
      <c r="AT479" t="s">
        <v>20</v>
      </c>
      <c r="AU479">
        <v>22</v>
      </c>
      <c r="AV479">
        <v>82.854289512590199</v>
      </c>
      <c r="AX479">
        <v>131.5443669376219</v>
      </c>
      <c r="AY479">
        <v>124.31233384977625</v>
      </c>
      <c r="AZ479">
        <v>126.45868719594344</v>
      </c>
      <c r="BA479">
        <v>109.47282121208927</v>
      </c>
      <c r="BB479">
        <v>102.90719606163849</v>
      </c>
      <c r="BC479">
        <v>108.8171730889332</v>
      </c>
      <c r="BD479">
        <v>100.38518079108474</v>
      </c>
      <c r="BE479">
        <v>107.42704643692169</v>
      </c>
      <c r="BF479">
        <v>103.88583575110268</v>
      </c>
      <c r="BG479">
        <v>104.69510042678829</v>
      </c>
    </row>
    <row r="480" spans="1:59">
      <c r="A480" t="s">
        <v>19</v>
      </c>
      <c r="B480" t="s">
        <v>20</v>
      </c>
      <c r="C480">
        <v>20</v>
      </c>
      <c r="D480">
        <v>23</v>
      </c>
      <c r="E480">
        <v>731</v>
      </c>
      <c r="F480">
        <v>741.95457143453541</v>
      </c>
      <c r="G480">
        <v>713.90020958966204</v>
      </c>
      <c r="H480">
        <v>730.09825691458423</v>
      </c>
      <c r="I480">
        <v>649.06414848317036</v>
      </c>
      <c r="J480">
        <v>618.56170423838751</v>
      </c>
      <c r="K480">
        <v>647.42152675405691</v>
      </c>
      <c r="L480">
        <v>603.90240718730468</v>
      </c>
      <c r="M480">
        <v>637.92288019214914</v>
      </c>
      <c r="N480">
        <v>620.91446759238852</v>
      </c>
      <c r="O480">
        <v>622.18229511563777</v>
      </c>
      <c r="Q480">
        <v>0.17395823838817978</v>
      </c>
      <c r="R480">
        <v>0.1792373063167946</v>
      </c>
      <c r="S480">
        <v>0.19522600250898917</v>
      </c>
      <c r="T480">
        <v>0.18845724605896116</v>
      </c>
      <c r="U480">
        <v>0.21239662343261836</v>
      </c>
      <c r="V480">
        <v>0.22532520628558589</v>
      </c>
      <c r="W480">
        <v>0.20870941813893809</v>
      </c>
      <c r="X480">
        <v>0.22574857470458673</v>
      </c>
      <c r="Y480">
        <v>0.21290093449002981</v>
      </c>
      <c r="Z480">
        <v>0.21466229840522219</v>
      </c>
      <c r="AB480">
        <v>92.120597621779496</v>
      </c>
      <c r="AC480">
        <v>85.914722765457199</v>
      </c>
      <c r="AD480">
        <v>90.827200639491423</v>
      </c>
      <c r="AE480">
        <v>77.173343380341947</v>
      </c>
      <c r="AF480">
        <v>81.748106943922892</v>
      </c>
      <c r="AG480">
        <v>90.560380163705659</v>
      </c>
      <c r="AH480">
        <v>80.008095532451364</v>
      </c>
      <c r="AI480">
        <v>91.608483507677249</v>
      </c>
      <c r="AJ480">
        <v>83.94627989239315</v>
      </c>
      <c r="AK480">
        <v>86.898541015126725</v>
      </c>
      <c r="AM480" t="s">
        <v>19</v>
      </c>
      <c r="AN480" t="s">
        <v>20</v>
      </c>
      <c r="AO480">
        <v>23</v>
      </c>
      <c r="AP480">
        <v>92.120597621779496</v>
      </c>
      <c r="AS480" t="s">
        <v>19</v>
      </c>
      <c r="AT480" t="s">
        <v>20</v>
      </c>
      <c r="AU480">
        <v>23</v>
      </c>
      <c r="AV480">
        <v>92.120597621779496</v>
      </c>
      <c r="AX480">
        <v>127.16347226175942</v>
      </c>
      <c r="AY480">
        <v>129.06911021080867</v>
      </c>
      <c r="AZ480">
        <v>124.18882284516994</v>
      </c>
      <c r="BA480">
        <v>127.00660662314176</v>
      </c>
      <c r="BB480">
        <v>112.91005587105627</v>
      </c>
      <c r="BC480">
        <v>107.60390440370017</v>
      </c>
      <c r="BD480">
        <v>112.62430828872155</v>
      </c>
      <c r="BE480">
        <v>105.05379891268475</v>
      </c>
      <c r="BF480">
        <v>110.97194046574013</v>
      </c>
      <c r="BG480">
        <v>108.01318697210645</v>
      </c>
    </row>
    <row r="481" spans="1:59">
      <c r="A481" t="s">
        <v>19</v>
      </c>
      <c r="B481" t="s">
        <v>20</v>
      </c>
      <c r="C481">
        <v>20</v>
      </c>
      <c r="D481">
        <v>24</v>
      </c>
      <c r="E481">
        <v>785</v>
      </c>
      <c r="F481">
        <v>763.67626591758653</v>
      </c>
      <c r="G481">
        <v>775.51101311555146</v>
      </c>
      <c r="H481">
        <v>753.52182294387876</v>
      </c>
      <c r="I481">
        <v>772.28769030338265</v>
      </c>
      <c r="J481">
        <v>696.06844282243992</v>
      </c>
      <c r="K481">
        <v>667.49655740966455</v>
      </c>
      <c r="L481">
        <v>694.6357968992138</v>
      </c>
      <c r="M481">
        <v>651.96003992205442</v>
      </c>
      <c r="N481">
        <v>683.82482823309647</v>
      </c>
      <c r="O481">
        <v>667.89599817538135</v>
      </c>
      <c r="Q481">
        <v>0.1163952050955164</v>
      </c>
      <c r="R481">
        <v>0.12226793417168946</v>
      </c>
      <c r="S481">
        <v>0.12523310377751068</v>
      </c>
      <c r="T481">
        <v>0.13438556960924564</v>
      </c>
      <c r="U481">
        <v>0.12832113109223059</v>
      </c>
      <c r="V481">
        <v>0.14154320482374305</v>
      </c>
      <c r="W481">
        <v>0.14884400006965764</v>
      </c>
      <c r="X481">
        <v>0.13868702970985719</v>
      </c>
      <c r="Y481">
        <v>0.14906728201971001</v>
      </c>
      <c r="Z481">
        <v>0.14149156955048103</v>
      </c>
      <c r="AB481">
        <v>83.987712077323749</v>
      </c>
      <c r="AC481">
        <v>87.62584522613291</v>
      </c>
      <c r="AD481">
        <v>83.110290887363121</v>
      </c>
      <c r="AE481">
        <v>87.436840481641767</v>
      </c>
      <c r="AF481">
        <v>76.034825966363272</v>
      </c>
      <c r="AG481">
        <v>80.487648029754695</v>
      </c>
      <c r="AH481">
        <v>87.756520810967572</v>
      </c>
      <c r="AI481">
        <v>78.788749303519495</v>
      </c>
      <c r="AJ481">
        <v>88.560915639032117</v>
      </c>
      <c r="AK481">
        <v>82.235524264117714</v>
      </c>
      <c r="AM481" t="s">
        <v>19</v>
      </c>
      <c r="AN481" t="s">
        <v>20</v>
      </c>
      <c r="AO481">
        <v>24</v>
      </c>
      <c r="AP481">
        <v>83.987712077323749</v>
      </c>
      <c r="AS481" t="s">
        <v>19</v>
      </c>
      <c r="AT481" t="s">
        <v>20</v>
      </c>
      <c r="AU481">
        <v>24</v>
      </c>
      <c r="AV481">
        <v>83.987712077323749</v>
      </c>
      <c r="AX481">
        <v>91.37023599998038</v>
      </c>
      <c r="AY481">
        <v>88.888255598055608</v>
      </c>
      <c r="AZ481">
        <v>90.265763425416324</v>
      </c>
      <c r="BA481">
        <v>87.706327125500167</v>
      </c>
      <c r="BB481">
        <v>89.890584105604873</v>
      </c>
      <c r="BC481">
        <v>81.019029162834627</v>
      </c>
      <c r="BD481">
        <v>77.693398700249048</v>
      </c>
      <c r="BE481">
        <v>80.852276046771465</v>
      </c>
      <c r="BF481">
        <v>75.885022560808579</v>
      </c>
      <c r="BG481">
        <v>79.593931131597543</v>
      </c>
    </row>
    <row r="482" spans="1:59">
      <c r="A482" t="s">
        <v>19</v>
      </c>
      <c r="B482" t="s">
        <v>20</v>
      </c>
      <c r="C482">
        <v>25</v>
      </c>
      <c r="D482">
        <v>25</v>
      </c>
      <c r="E482">
        <v>692</v>
      </c>
      <c r="F482">
        <v>785.59044322012733</v>
      </c>
      <c r="G482">
        <v>770.66442791325949</v>
      </c>
      <c r="H482">
        <v>782.10572885097167</v>
      </c>
      <c r="I482">
        <v>765.50290755028811</v>
      </c>
      <c r="J482">
        <v>785.18811863295946</v>
      </c>
      <c r="K482">
        <v>714.48087948165482</v>
      </c>
      <c r="L482">
        <v>687.17669959957357</v>
      </c>
      <c r="M482">
        <v>712.58601733931425</v>
      </c>
      <c r="N482">
        <v>671.66533835077587</v>
      </c>
      <c r="O482">
        <v>701.01366103219652</v>
      </c>
      <c r="Q482">
        <v>0.11058602123831519</v>
      </c>
      <c r="R482">
        <v>0.10299988926856621</v>
      </c>
      <c r="S482">
        <v>0.1063694153614433</v>
      </c>
      <c r="T482">
        <v>0.10885076522567468</v>
      </c>
      <c r="U482">
        <v>0.11523362930119325</v>
      </c>
      <c r="V482">
        <v>0.10930116491677352</v>
      </c>
      <c r="W482">
        <v>0.11764272062597922</v>
      </c>
      <c r="X482">
        <v>0.12397325210682807</v>
      </c>
      <c r="Y482">
        <v>0.11561616447058512</v>
      </c>
      <c r="Z482">
        <v>0.12392045370823973</v>
      </c>
      <c r="AB482">
        <v>124.210584766965</v>
      </c>
      <c r="AC482">
        <v>106.55540944418685</v>
      </c>
      <c r="AD482">
        <v>110.28177736564714</v>
      </c>
      <c r="AE482">
        <v>105.67751648037205</v>
      </c>
      <c r="AF482">
        <v>110.59208733481182</v>
      </c>
      <c r="AG482">
        <v>97.464887208038732</v>
      </c>
      <c r="AH482">
        <v>102.84390077013371</v>
      </c>
      <c r="AI482">
        <v>111.14517856897632</v>
      </c>
      <c r="AJ482">
        <v>100.79567574572731</v>
      </c>
      <c r="AK482">
        <v>112.00010477653808</v>
      </c>
      <c r="AM482" t="s">
        <v>19</v>
      </c>
      <c r="AN482" t="s">
        <v>20</v>
      </c>
      <c r="AO482">
        <v>25</v>
      </c>
      <c r="AP482">
        <v>124.210584766965</v>
      </c>
      <c r="AS482" t="s">
        <v>19</v>
      </c>
      <c r="AT482" t="s">
        <v>20</v>
      </c>
      <c r="AU482">
        <v>25</v>
      </c>
      <c r="AV482">
        <v>124.210584766965</v>
      </c>
      <c r="AX482">
        <v>76.525526696914113</v>
      </c>
      <c r="AY482">
        <v>86.875321438558444</v>
      </c>
      <c r="AZ482">
        <v>85.224712792829749</v>
      </c>
      <c r="BA482">
        <v>86.489960741321539</v>
      </c>
      <c r="BB482">
        <v>84.653920792348188</v>
      </c>
      <c r="BC482">
        <v>86.830829963217198</v>
      </c>
      <c r="BD482">
        <v>79.011597712728403</v>
      </c>
      <c r="BE482">
        <v>75.992137096393776</v>
      </c>
      <c r="BF482">
        <v>78.802052447611842</v>
      </c>
      <c r="BG482">
        <v>74.276797371899065</v>
      </c>
    </row>
    <row r="483" spans="1:59">
      <c r="A483" t="s">
        <v>19</v>
      </c>
      <c r="B483" t="s">
        <v>20</v>
      </c>
      <c r="C483">
        <v>25</v>
      </c>
      <c r="D483">
        <v>26</v>
      </c>
      <c r="E483">
        <v>736</v>
      </c>
      <c r="F483">
        <v>701.14336753539783</v>
      </c>
      <c r="G483">
        <v>783.94704996715814</v>
      </c>
      <c r="H483">
        <v>774.68555086243009</v>
      </c>
      <c r="I483">
        <v>785.7754686026899</v>
      </c>
      <c r="J483">
        <v>773.651105069241</v>
      </c>
      <c r="K483">
        <v>793.61606607445219</v>
      </c>
      <c r="L483">
        <v>728.54302847523081</v>
      </c>
      <c r="M483">
        <v>702.5817708273355</v>
      </c>
      <c r="N483">
        <v>726.2652558091246</v>
      </c>
      <c r="O483">
        <v>687.32585997204205</v>
      </c>
      <c r="Q483">
        <v>0.10230362522031757</v>
      </c>
      <c r="R483">
        <v>0.10717598334868081</v>
      </c>
      <c r="S483">
        <v>0.10121506356152135</v>
      </c>
      <c r="T483">
        <v>0.10369637227614927</v>
      </c>
      <c r="U483">
        <v>0.10585514697813828</v>
      </c>
      <c r="V483">
        <v>0.11102638175437293</v>
      </c>
      <c r="W483">
        <v>0.10525776559576351</v>
      </c>
      <c r="X483">
        <v>0.11225082281232121</v>
      </c>
      <c r="Y483">
        <v>0.11800468665964006</v>
      </c>
      <c r="Z483">
        <v>0.11049279106787199</v>
      </c>
      <c r="AB483">
        <v>109.13618584384116</v>
      </c>
      <c r="AC483">
        <v>129.78896106412506</v>
      </c>
      <c r="AD483">
        <v>113.92772861986862</v>
      </c>
      <c r="AE483">
        <v>116.98393291269478</v>
      </c>
      <c r="AF483">
        <v>112.92541396734035</v>
      </c>
      <c r="AG483">
        <v>117.59346630894717</v>
      </c>
      <c r="AH483">
        <v>104.48910375854182</v>
      </c>
      <c r="AI483">
        <v>109.55490676824797</v>
      </c>
      <c r="AJ483">
        <v>117.7244295084229</v>
      </c>
      <c r="AK483">
        <v>107.46886897759336</v>
      </c>
      <c r="AM483" t="s">
        <v>19</v>
      </c>
      <c r="AN483" t="s">
        <v>20</v>
      </c>
      <c r="AO483">
        <v>26</v>
      </c>
      <c r="AP483">
        <v>109.13618584384116</v>
      </c>
      <c r="AS483" t="s">
        <v>19</v>
      </c>
      <c r="AT483" t="s">
        <v>20</v>
      </c>
      <c r="AU483">
        <v>26</v>
      </c>
      <c r="AV483">
        <v>109.13618584384116</v>
      </c>
      <c r="AX483">
        <v>75.295468162153725</v>
      </c>
      <c r="AY483">
        <v>71.729508298052707</v>
      </c>
      <c r="AZ483">
        <v>80.20062519241371</v>
      </c>
      <c r="BA483">
        <v>79.253140259025315</v>
      </c>
      <c r="BB483">
        <v>80.387679047248994</v>
      </c>
      <c r="BC483">
        <v>79.147312704288154</v>
      </c>
      <c r="BD483">
        <v>81.189800592503545</v>
      </c>
      <c r="BE483">
        <v>74.532592942005166</v>
      </c>
      <c r="BF483">
        <v>71.876662169346773</v>
      </c>
      <c r="BG483">
        <v>74.299568540834741</v>
      </c>
    </row>
    <row r="484" spans="1:59">
      <c r="A484" t="s">
        <v>19</v>
      </c>
      <c r="B484" t="s">
        <v>20</v>
      </c>
      <c r="C484">
        <v>25</v>
      </c>
      <c r="D484">
        <v>27</v>
      </c>
      <c r="E484">
        <v>757</v>
      </c>
      <c r="F484">
        <v>753.49822304981819</v>
      </c>
      <c r="G484">
        <v>722.90358025217051</v>
      </c>
      <c r="H484">
        <v>797.96292224559386</v>
      </c>
      <c r="I484">
        <v>793.49378310861096</v>
      </c>
      <c r="J484">
        <v>804.22152068186574</v>
      </c>
      <c r="K484">
        <v>795.62705374539814</v>
      </c>
      <c r="L484">
        <v>816.24671501858677</v>
      </c>
      <c r="M484">
        <v>754.74791237239242</v>
      </c>
      <c r="N484">
        <v>729.45150247691697</v>
      </c>
      <c r="O484">
        <v>752.08585435667226</v>
      </c>
      <c r="Q484">
        <v>0.1001099760134178</v>
      </c>
      <c r="R484">
        <v>0.10216517915819</v>
      </c>
      <c r="S484">
        <v>0.10632814308601399</v>
      </c>
      <c r="T484">
        <v>0.10156469204174737</v>
      </c>
      <c r="U484">
        <v>0.10324296562844489</v>
      </c>
      <c r="V484">
        <v>0.10521666742092126</v>
      </c>
      <c r="W484">
        <v>0.1094933317859125</v>
      </c>
      <c r="X484">
        <v>0.10381813705907746</v>
      </c>
      <c r="Y484">
        <v>0.11000290882145004</v>
      </c>
      <c r="Z484">
        <v>0.11533170188419906</v>
      </c>
      <c r="AB484">
        <v>92.078454678245592</v>
      </c>
      <c r="AC484">
        <v>88.255413549099487</v>
      </c>
      <c r="AD484">
        <v>102.6305688316704</v>
      </c>
      <c r="AE484">
        <v>91.900872349464038</v>
      </c>
      <c r="AF484">
        <v>93.714016626354251</v>
      </c>
      <c r="AG484">
        <v>91.067676643603505</v>
      </c>
      <c r="AH484">
        <v>94.379922154172078</v>
      </c>
      <c r="AI484">
        <v>84.60469814001641</v>
      </c>
      <c r="AJ484">
        <v>88.309741292704061</v>
      </c>
      <c r="AK484">
        <v>94.383231983176827</v>
      </c>
      <c r="AM484" t="s">
        <v>19</v>
      </c>
      <c r="AN484" t="s">
        <v>20</v>
      </c>
      <c r="AO484">
        <v>27</v>
      </c>
      <c r="AP484">
        <v>92.078454678245592</v>
      </c>
      <c r="AS484" t="s">
        <v>19</v>
      </c>
      <c r="AT484" t="s">
        <v>20</v>
      </c>
      <c r="AU484">
        <v>27</v>
      </c>
      <c r="AV484">
        <v>92.078454678245592</v>
      </c>
      <c r="AX484">
        <v>75.78325184215727</v>
      </c>
      <c r="AY484">
        <v>75.432689035670236</v>
      </c>
      <c r="AZ484">
        <v>72.36986007905864</v>
      </c>
      <c r="BA484">
        <v>79.884049005603174</v>
      </c>
      <c r="BB484">
        <v>79.436643593799189</v>
      </c>
      <c r="BC484">
        <v>80.510597144935971</v>
      </c>
      <c r="BD484">
        <v>79.650205266078075</v>
      </c>
      <c r="BE484">
        <v>81.714439061541796</v>
      </c>
      <c r="BF484">
        <v>75.557795403777362</v>
      </c>
      <c r="BG484">
        <v>73.025372415915726</v>
      </c>
    </row>
    <row r="485" spans="1:59">
      <c r="A485" t="s">
        <v>19</v>
      </c>
      <c r="B485" t="s">
        <v>20</v>
      </c>
      <c r="C485">
        <v>25</v>
      </c>
      <c r="D485">
        <v>28</v>
      </c>
      <c r="E485">
        <v>788</v>
      </c>
      <c r="F485">
        <v>755.62355450200778</v>
      </c>
      <c r="G485">
        <v>755.24166240121497</v>
      </c>
      <c r="H485">
        <v>728.91726774267818</v>
      </c>
      <c r="I485">
        <v>795.90774532393186</v>
      </c>
      <c r="J485">
        <v>795.61946335144398</v>
      </c>
      <c r="K485">
        <v>805.82188436817057</v>
      </c>
      <c r="L485">
        <v>800.64158275074669</v>
      </c>
      <c r="M485">
        <v>821.41709473864012</v>
      </c>
      <c r="N485">
        <v>764.1811222883033</v>
      </c>
      <c r="O485">
        <v>739.92144461475527</v>
      </c>
      <c r="Q485">
        <v>9.0047245394628203E-2</v>
      </c>
      <c r="R485">
        <v>9.7702699402060431E-2</v>
      </c>
      <c r="S485">
        <v>9.9244533802789164E-2</v>
      </c>
      <c r="T485">
        <v>0.10271960027940143</v>
      </c>
      <c r="U485">
        <v>9.905873073841398E-2</v>
      </c>
      <c r="V485">
        <v>0.10010099815367056</v>
      </c>
      <c r="W485">
        <v>0.10196725791787477</v>
      </c>
      <c r="X485">
        <v>0.10554291198572577</v>
      </c>
      <c r="Y485">
        <v>0.10017081292342604</v>
      </c>
      <c r="Z485">
        <v>0.10553226395689196</v>
      </c>
      <c r="AB485">
        <v>102.49771085499864</v>
      </c>
      <c r="AC485">
        <v>106.42357796042491</v>
      </c>
      <c r="AD485">
        <v>102.21751703073441</v>
      </c>
      <c r="AE485">
        <v>116.80058457827901</v>
      </c>
      <c r="AF485">
        <v>106.3738749398384</v>
      </c>
      <c r="AG485">
        <v>107.84051200092753</v>
      </c>
      <c r="AH485">
        <v>105.34979803798602</v>
      </c>
      <c r="AI485">
        <v>108.75794969438918</v>
      </c>
      <c r="AJ485">
        <v>98.087120110213547</v>
      </c>
      <c r="AK485">
        <v>101.93231382209281</v>
      </c>
      <c r="AM485" t="s">
        <v>19</v>
      </c>
      <c r="AN485" t="s">
        <v>20</v>
      </c>
      <c r="AO485">
        <v>28</v>
      </c>
      <c r="AP485">
        <v>102.49771085499864</v>
      </c>
      <c r="AS485" t="s">
        <v>19</v>
      </c>
      <c r="AT485" t="s">
        <v>20</v>
      </c>
      <c r="AU485">
        <v>28</v>
      </c>
      <c r="AV485">
        <v>102.49771085499864</v>
      </c>
      <c r="AX485">
        <v>70.957229370967028</v>
      </c>
      <c r="AY485">
        <v>68.041819638203506</v>
      </c>
      <c r="AZ485">
        <v>68.007431306489153</v>
      </c>
      <c r="BA485">
        <v>65.636992080806849</v>
      </c>
      <c r="BB485">
        <v>71.669300054669336</v>
      </c>
      <c r="BC485">
        <v>71.643341057149883</v>
      </c>
      <c r="BD485">
        <v>72.562040966062369</v>
      </c>
      <c r="BE485">
        <v>72.095569075100016</v>
      </c>
      <c r="BF485">
        <v>73.966346701272883</v>
      </c>
      <c r="BG485">
        <v>68.812405044637231</v>
      </c>
    </row>
    <row r="486" spans="1:59">
      <c r="A486" t="s">
        <v>19</v>
      </c>
      <c r="B486" t="s">
        <v>20</v>
      </c>
      <c r="C486">
        <v>25</v>
      </c>
      <c r="D486">
        <v>29</v>
      </c>
      <c r="E486">
        <v>850</v>
      </c>
      <c r="F486">
        <v>789.52838081558741</v>
      </c>
      <c r="G486">
        <v>759.2587439775715</v>
      </c>
      <c r="H486">
        <v>761.47451124758823</v>
      </c>
      <c r="I486">
        <v>738.96185966454084</v>
      </c>
      <c r="J486">
        <v>798.965884382318</v>
      </c>
      <c r="K486">
        <v>802.39707843682129</v>
      </c>
      <c r="L486">
        <v>812.36118602847023</v>
      </c>
      <c r="M486">
        <v>810.13803342294852</v>
      </c>
      <c r="N486">
        <v>831.07687648749322</v>
      </c>
      <c r="O486">
        <v>777.41110931028197</v>
      </c>
      <c r="Q486">
        <v>8.7427193216573759E-2</v>
      </c>
      <c r="R486">
        <v>9.2840062589469433E-2</v>
      </c>
      <c r="S486">
        <v>0.10014338890565445</v>
      </c>
      <c r="T486">
        <v>0.10145448291069767</v>
      </c>
      <c r="U486">
        <v>0.10443994592767594</v>
      </c>
      <c r="V486">
        <v>0.10150573114835876</v>
      </c>
      <c r="W486">
        <v>0.10205952699219246</v>
      </c>
      <c r="X486">
        <v>0.10383356495520955</v>
      </c>
      <c r="Y486">
        <v>0.10691613597781202</v>
      </c>
      <c r="Z486">
        <v>0.10155898441982918</v>
      </c>
      <c r="AB486">
        <v>95.876965687766287</v>
      </c>
      <c r="AC486">
        <v>99.09487495486637</v>
      </c>
      <c r="AD486">
        <v>103.02217498749057</v>
      </c>
      <c r="AE486">
        <v>99.228250003390968</v>
      </c>
      <c r="AF486">
        <v>111.43516774566024</v>
      </c>
      <c r="AG486">
        <v>103.03030784777499</v>
      </c>
      <c r="AH486">
        <v>103.87886872243634</v>
      </c>
      <c r="AI486">
        <v>101.95996787922276</v>
      </c>
      <c r="AJ486">
        <v>104.83976748240171</v>
      </c>
      <c r="AK486">
        <v>95.221171472723398</v>
      </c>
      <c r="AM486" t="s">
        <v>19</v>
      </c>
      <c r="AN486" t="s">
        <v>20</v>
      </c>
      <c r="AO486">
        <v>29</v>
      </c>
      <c r="AP486">
        <v>95.876965687766287</v>
      </c>
      <c r="AS486" t="s">
        <v>19</v>
      </c>
      <c r="AT486" t="s">
        <v>20</v>
      </c>
      <c r="AU486">
        <v>29</v>
      </c>
      <c r="AV486">
        <v>95.876965687766287</v>
      </c>
      <c r="AX486">
        <v>74.313114234087692</v>
      </c>
      <c r="AY486">
        <v>69.02625029953299</v>
      </c>
      <c r="AZ486">
        <v>66.379860911100252</v>
      </c>
      <c r="BA486">
        <v>66.573579224338971</v>
      </c>
      <c r="BB486">
        <v>64.605361284570478</v>
      </c>
      <c r="BC486">
        <v>69.851344747343646</v>
      </c>
      <c r="BD486">
        <v>70.15132441291027</v>
      </c>
      <c r="BE486">
        <v>71.022458372556088</v>
      </c>
      <c r="BF486">
        <v>70.828094380163208</v>
      </c>
      <c r="BG486">
        <v>72.658718658498671</v>
      </c>
    </row>
    <row r="487" spans="1:59">
      <c r="A487" t="s">
        <v>19</v>
      </c>
      <c r="B487" t="s">
        <v>20</v>
      </c>
      <c r="C487">
        <v>30</v>
      </c>
      <c r="D487">
        <v>30</v>
      </c>
      <c r="E487">
        <v>758</v>
      </c>
      <c r="F487">
        <v>866.91165657712372</v>
      </c>
      <c r="G487">
        <v>811.33902713994178</v>
      </c>
      <c r="H487">
        <v>782.74900712900603</v>
      </c>
      <c r="I487">
        <v>787.88711376485969</v>
      </c>
      <c r="J487">
        <v>768.7597424735186</v>
      </c>
      <c r="K487">
        <v>822.97743967691349</v>
      </c>
      <c r="L487">
        <v>830.75687284838295</v>
      </c>
      <c r="M487">
        <v>840.53229416764066</v>
      </c>
      <c r="N487">
        <v>841.66528356463164</v>
      </c>
      <c r="O487">
        <v>863.25827530832396</v>
      </c>
      <c r="Q487">
        <v>0.12097364879598055</v>
      </c>
      <c r="R487">
        <v>0.10496272689192332</v>
      </c>
      <c r="S487">
        <v>0.11085355593727707</v>
      </c>
      <c r="T487">
        <v>0.11901492284739615</v>
      </c>
      <c r="U487">
        <v>0.12004143307555125</v>
      </c>
      <c r="V487">
        <v>0.12309655093183554</v>
      </c>
      <c r="W487">
        <v>0.12074124084412916</v>
      </c>
      <c r="X487">
        <v>0.12053316286369452</v>
      </c>
      <c r="Y487">
        <v>0.12290643258894955</v>
      </c>
      <c r="Z487">
        <v>0.12591865876679906</v>
      </c>
      <c r="AB487">
        <v>110.22135625480225</v>
      </c>
      <c r="AC487">
        <v>89.690680974118166</v>
      </c>
      <c r="AD487">
        <v>92.270872927877662</v>
      </c>
      <c r="AE487">
        <v>95.920751096705459</v>
      </c>
      <c r="AF487">
        <v>92.545485553128799</v>
      </c>
      <c r="AG487">
        <v>102.35789660681908</v>
      </c>
      <c r="AH487">
        <v>96.016275399123032</v>
      </c>
      <c r="AI487">
        <v>96.271856776858826</v>
      </c>
      <c r="AJ487">
        <v>94.899565823861764</v>
      </c>
      <c r="AK487">
        <v>97.165628006254508</v>
      </c>
      <c r="AM487" t="s">
        <v>19</v>
      </c>
      <c r="AN487" t="s">
        <v>20</v>
      </c>
      <c r="AO487">
        <v>30</v>
      </c>
      <c r="AP487">
        <v>110.22135625480225</v>
      </c>
      <c r="AS487" t="s">
        <v>19</v>
      </c>
      <c r="AT487" t="s">
        <v>20</v>
      </c>
      <c r="AU487">
        <v>30</v>
      </c>
      <c r="AV487">
        <v>110.22135625480225</v>
      </c>
      <c r="AX487">
        <v>91.698025787353259</v>
      </c>
      <c r="AY487">
        <v>104.87346627990267</v>
      </c>
      <c r="AZ487">
        <v>98.150642523699844</v>
      </c>
      <c r="BA487">
        <v>94.692003483826852</v>
      </c>
      <c r="BB487">
        <v>95.313578991468901</v>
      </c>
      <c r="BC487">
        <v>92.999671094479893</v>
      </c>
      <c r="BD487">
        <v>99.558583754490201</v>
      </c>
      <c r="BE487">
        <v>100.49969017080736</v>
      </c>
      <c r="BF487">
        <v>101.68225855631597</v>
      </c>
      <c r="BG487">
        <v>101.81932041771712</v>
      </c>
    </row>
    <row r="488" spans="1:59">
      <c r="A488" t="s">
        <v>19</v>
      </c>
      <c r="B488" t="s">
        <v>20</v>
      </c>
      <c r="C488">
        <v>30</v>
      </c>
      <c r="D488">
        <v>31</v>
      </c>
      <c r="E488">
        <v>759</v>
      </c>
      <c r="F488">
        <v>781.07782924436037</v>
      </c>
      <c r="G488">
        <v>879.79013812639653</v>
      </c>
      <c r="H488">
        <v>829.13100244861141</v>
      </c>
      <c r="I488">
        <v>801.99240162926048</v>
      </c>
      <c r="J488">
        <v>809.74984687060726</v>
      </c>
      <c r="K488">
        <v>793.71681267710915</v>
      </c>
      <c r="L488">
        <v>842.51783061379479</v>
      </c>
      <c r="M488">
        <v>854.15038002406891</v>
      </c>
      <c r="N488">
        <v>863.74877927271177</v>
      </c>
      <c r="O488">
        <v>867.88798614728364</v>
      </c>
      <c r="Q488">
        <v>0.12102031033902982</v>
      </c>
      <c r="R488">
        <v>0.11847997817548883</v>
      </c>
      <c r="S488">
        <v>0.10465427393572446</v>
      </c>
      <c r="T488">
        <v>0.10951801713348976</v>
      </c>
      <c r="U488">
        <v>0.11722268524051013</v>
      </c>
      <c r="V488">
        <v>0.11775961999863584</v>
      </c>
      <c r="W488">
        <v>0.12007104949593814</v>
      </c>
      <c r="X488">
        <v>0.11865963442508856</v>
      </c>
      <c r="Y488">
        <v>0.1179661079105275</v>
      </c>
      <c r="Z488">
        <v>0.1202783505228755</v>
      </c>
      <c r="AB488">
        <v>100.54068265319911</v>
      </c>
      <c r="AC488">
        <v>111.56575261739738</v>
      </c>
      <c r="AD488">
        <v>92.784321416225978</v>
      </c>
      <c r="AE488">
        <v>95.023272836160501</v>
      </c>
      <c r="AF488">
        <v>98.889041160523306</v>
      </c>
      <c r="AG488">
        <v>95.594730683600702</v>
      </c>
      <c r="AH488">
        <v>104.31376918091352</v>
      </c>
      <c r="AI488">
        <v>99.190736200842721</v>
      </c>
      <c r="AJ488">
        <v>98.979449062391552</v>
      </c>
      <c r="AK488">
        <v>98.013258243706943</v>
      </c>
      <c r="AM488" t="s">
        <v>19</v>
      </c>
      <c r="AN488" t="s">
        <v>20</v>
      </c>
      <c r="AO488">
        <v>31</v>
      </c>
      <c r="AP488">
        <v>100.54068265319911</v>
      </c>
      <c r="AS488" t="s">
        <v>19</v>
      </c>
      <c r="AT488" t="s">
        <v>20</v>
      </c>
      <c r="AU488">
        <v>31</v>
      </c>
      <c r="AV488">
        <v>100.54068265319911</v>
      </c>
      <c r="AX488">
        <v>91.85441554732364</v>
      </c>
      <c r="AY488">
        <v>94.526281294088236</v>
      </c>
      <c r="AZ488">
        <v>106.47247554927442</v>
      </c>
      <c r="BA488">
        <v>100.34169122804185</v>
      </c>
      <c r="BB488">
        <v>97.057369334716952</v>
      </c>
      <c r="BC488">
        <v>97.996177765262772</v>
      </c>
      <c r="BD488">
        <v>96.055854991489355</v>
      </c>
      <c r="BE488">
        <v>101.96176932704761</v>
      </c>
      <c r="BF488">
        <v>103.36954406671308</v>
      </c>
      <c r="BG488">
        <v>104.53114532254175</v>
      </c>
    </row>
    <row r="489" spans="1:59">
      <c r="A489" t="s">
        <v>19</v>
      </c>
      <c r="B489" t="s">
        <v>20</v>
      </c>
      <c r="C489">
        <v>30</v>
      </c>
      <c r="D489">
        <v>32</v>
      </c>
      <c r="E489">
        <v>792</v>
      </c>
      <c r="F489">
        <v>780.33489163718548</v>
      </c>
      <c r="G489">
        <v>801.50585484302599</v>
      </c>
      <c r="H489">
        <v>891.56658847431015</v>
      </c>
      <c r="I489">
        <v>845.02596329279913</v>
      </c>
      <c r="J489">
        <v>819.2408005835955</v>
      </c>
      <c r="K489">
        <v>829.13671588011346</v>
      </c>
      <c r="L489">
        <v>815.80774418510146</v>
      </c>
      <c r="M489">
        <v>860.05623959589877</v>
      </c>
      <c r="N489">
        <v>874.92726451586441</v>
      </c>
      <c r="O489">
        <v>884.38650999481388</v>
      </c>
      <c r="Q489">
        <v>0.11236138375114059</v>
      </c>
      <c r="R489">
        <v>0.11550398877413376</v>
      </c>
      <c r="S489">
        <v>0.11313990329774193</v>
      </c>
      <c r="T489">
        <v>0.10117337804976458</v>
      </c>
      <c r="U489">
        <v>0.10552854503509901</v>
      </c>
      <c r="V489">
        <v>0.11255296993103478</v>
      </c>
      <c r="W489">
        <v>0.1126785903481828</v>
      </c>
      <c r="X489">
        <v>0.11445834703924007</v>
      </c>
      <c r="Y489">
        <v>0.11367338405877332</v>
      </c>
      <c r="Z489">
        <v>0.11261243078083562</v>
      </c>
      <c r="AB489">
        <v>91.506538247666072</v>
      </c>
      <c r="AC489">
        <v>95.56222890957693</v>
      </c>
      <c r="AD489">
        <v>104.63237927055114</v>
      </c>
      <c r="AE489">
        <v>88.721310878219853</v>
      </c>
      <c r="AF489">
        <v>90.588289567126267</v>
      </c>
      <c r="AG489">
        <v>94.330942131487959</v>
      </c>
      <c r="AH489">
        <v>91.388995737436858</v>
      </c>
      <c r="AI489">
        <v>98.506584442630398</v>
      </c>
      <c r="AJ489">
        <v>94.710797839723455</v>
      </c>
      <c r="AK489">
        <v>94.133163644673985</v>
      </c>
      <c r="AM489" t="s">
        <v>19</v>
      </c>
      <c r="AN489" t="s">
        <v>20</v>
      </c>
      <c r="AO489">
        <v>32</v>
      </c>
      <c r="AP489">
        <v>91.506538247666072</v>
      </c>
      <c r="AS489" t="s">
        <v>19</v>
      </c>
      <c r="AT489" t="s">
        <v>20</v>
      </c>
      <c r="AU489">
        <v>32</v>
      </c>
      <c r="AV489">
        <v>91.506538247666072</v>
      </c>
      <c r="AX489">
        <v>88.990215930903346</v>
      </c>
      <c r="AY489">
        <v>87.679508213650507</v>
      </c>
      <c r="AZ489">
        <v>90.058306934803227</v>
      </c>
      <c r="BA489">
        <v>100.17765558725721</v>
      </c>
      <c r="BB489">
        <v>94.948286541219446</v>
      </c>
      <c r="BC489">
        <v>92.051029978965019</v>
      </c>
      <c r="BD489">
        <v>93.162948715165854</v>
      </c>
      <c r="BE489">
        <v>91.665287011534517</v>
      </c>
      <c r="BF489">
        <v>96.637109184797694</v>
      </c>
      <c r="BG489">
        <v>98.308038122602738</v>
      </c>
    </row>
    <row r="490" spans="1:59">
      <c r="A490" t="s">
        <v>19</v>
      </c>
      <c r="B490" t="s">
        <v>20</v>
      </c>
      <c r="C490">
        <v>30</v>
      </c>
      <c r="D490">
        <v>33</v>
      </c>
      <c r="E490">
        <v>841</v>
      </c>
      <c r="F490">
        <v>814.94154442690262</v>
      </c>
      <c r="G490">
        <v>805.31622633271013</v>
      </c>
      <c r="H490">
        <v>825.99597082041805</v>
      </c>
      <c r="I490">
        <v>909.16178717726541</v>
      </c>
      <c r="J490">
        <v>865.93756507155115</v>
      </c>
      <c r="K490">
        <v>841.27818663830578</v>
      </c>
      <c r="L490">
        <v>853.09511380650417</v>
      </c>
      <c r="M490">
        <v>842.05117075724661</v>
      </c>
      <c r="N490">
        <v>882.70894855877225</v>
      </c>
      <c r="O490">
        <v>900.55946337459386</v>
      </c>
      <c r="Q490">
        <v>9.9960358682891604E-2</v>
      </c>
      <c r="R490">
        <v>0.10468692629468133</v>
      </c>
      <c r="S490">
        <v>0.10753512045176986</v>
      </c>
      <c r="T490">
        <v>0.10530443826036696</v>
      </c>
      <c r="U490">
        <v>9.5270975779616657E-2</v>
      </c>
      <c r="V490">
        <v>9.9079880619346791E-2</v>
      </c>
      <c r="W490">
        <v>0.10527459076675443</v>
      </c>
      <c r="X490">
        <v>0.10525394773839619</v>
      </c>
      <c r="Y490">
        <v>0.10655183573456072</v>
      </c>
      <c r="Z490">
        <v>0.10643167344140314</v>
      </c>
      <c r="AB490">
        <v>78.349777900883964</v>
      </c>
      <c r="AC490">
        <v>79.721843407986128</v>
      </c>
      <c r="AD490">
        <v>82.832769880350384</v>
      </c>
      <c r="AE490">
        <v>89.590299280469324</v>
      </c>
      <c r="AF490">
        <v>77.253580452831031</v>
      </c>
      <c r="AG490">
        <v>78.696832457126447</v>
      </c>
      <c r="AH490">
        <v>81.956871618519102</v>
      </c>
      <c r="AI490">
        <v>79.556068641728501</v>
      </c>
      <c r="AJ490">
        <v>84.85831300955428</v>
      </c>
      <c r="AK490">
        <v>82.316346579149211</v>
      </c>
      <c r="AM490" t="s">
        <v>19</v>
      </c>
      <c r="AN490" t="s">
        <v>20</v>
      </c>
      <c r="AO490">
        <v>33</v>
      </c>
      <c r="AP490">
        <v>78.349777900883964</v>
      </c>
      <c r="AS490" t="s">
        <v>19</v>
      </c>
      <c r="AT490" t="s">
        <v>20</v>
      </c>
      <c r="AU490">
        <v>33</v>
      </c>
      <c r="AV490">
        <v>78.349777900883964</v>
      </c>
      <c r="AX490">
        <v>84.066661652311836</v>
      </c>
      <c r="AY490">
        <v>81.461849086502824</v>
      </c>
      <c r="AZ490">
        <v>80.499698837370417</v>
      </c>
      <c r="BA490">
        <v>82.566853513832257</v>
      </c>
      <c r="BB490">
        <v>90.880138347018217</v>
      </c>
      <c r="BC490">
        <v>86.559429601542035</v>
      </c>
      <c r="BD490">
        <v>84.094469288457674</v>
      </c>
      <c r="BE490">
        <v>85.275693566720392</v>
      </c>
      <c r="BF490">
        <v>84.171737058243181</v>
      </c>
      <c r="BG490">
        <v>88.235903110532988</v>
      </c>
    </row>
    <row r="491" spans="1:59">
      <c r="A491" t="s">
        <v>19</v>
      </c>
      <c r="B491" t="s">
        <v>20</v>
      </c>
      <c r="C491">
        <v>30</v>
      </c>
      <c r="D491">
        <v>34</v>
      </c>
      <c r="E491">
        <v>759</v>
      </c>
      <c r="F491">
        <v>846.48479633101647</v>
      </c>
      <c r="G491">
        <v>827.70920044541174</v>
      </c>
      <c r="H491">
        <v>820.02453086081277</v>
      </c>
      <c r="I491">
        <v>839.91834348203543</v>
      </c>
      <c r="J491">
        <v>916.50275068692088</v>
      </c>
      <c r="K491">
        <v>876.40116514528506</v>
      </c>
      <c r="L491">
        <v>853.16902947555752</v>
      </c>
      <c r="M491">
        <v>866.6927878119692</v>
      </c>
      <c r="N491">
        <v>857.5501936326782</v>
      </c>
      <c r="O491">
        <v>894.7258197299941</v>
      </c>
      <c r="Q491">
        <v>9.4972011183297858E-2</v>
      </c>
      <c r="R491">
        <v>9.1225539704914413E-2</v>
      </c>
      <c r="S491">
        <v>9.475711062655362E-2</v>
      </c>
      <c r="T491">
        <v>9.6846194819454612E-2</v>
      </c>
      <c r="U491">
        <v>9.5088089904137973E-2</v>
      </c>
      <c r="V491">
        <v>8.6714812487181395E-2</v>
      </c>
      <c r="W491">
        <v>8.995244652572823E-2</v>
      </c>
      <c r="X491">
        <v>9.5561878934660976E-2</v>
      </c>
      <c r="Y491">
        <v>9.5195411982166148E-2</v>
      </c>
      <c r="Z491">
        <v>9.610114771572506E-2</v>
      </c>
      <c r="AB491">
        <v>93.732001455202706</v>
      </c>
      <c r="AC491">
        <v>81.515647748248739</v>
      </c>
      <c r="AD491">
        <v>82.424102272861774</v>
      </c>
      <c r="AE491">
        <v>85.288534922354842</v>
      </c>
      <c r="AF491">
        <v>91.482351590293035</v>
      </c>
      <c r="AG491">
        <v>79.926538272551412</v>
      </c>
      <c r="AH491">
        <v>81.250618325587041</v>
      </c>
      <c r="AI491">
        <v>84.612526079044429</v>
      </c>
      <c r="AJ491">
        <v>82.235806903206722</v>
      </c>
      <c r="AK491">
        <v>87.046091530749308</v>
      </c>
      <c r="AM491" t="s">
        <v>19</v>
      </c>
      <c r="AN491" t="s">
        <v>20</v>
      </c>
      <c r="AO491">
        <v>34</v>
      </c>
      <c r="AP491">
        <v>93.732001455202706</v>
      </c>
      <c r="AS491" t="s">
        <v>19</v>
      </c>
      <c r="AT491" t="s">
        <v>20</v>
      </c>
      <c r="AU491">
        <v>34</v>
      </c>
      <c r="AV491">
        <v>93.732001455202706</v>
      </c>
      <c r="AX491">
        <v>72.083756488123072</v>
      </c>
      <c r="AY491">
        <v>80.392363543640911</v>
      </c>
      <c r="AZ491">
        <v>78.609207441220178</v>
      </c>
      <c r="BA491">
        <v>77.879378915491685</v>
      </c>
      <c r="BB491">
        <v>79.768734310232887</v>
      </c>
      <c r="BC491">
        <v>87.042109487761493</v>
      </c>
      <c r="BD491">
        <v>83.233581257233283</v>
      </c>
      <c r="BE491">
        <v>81.027178608596031</v>
      </c>
      <c r="BF491">
        <v>82.31155713656193</v>
      </c>
      <c r="BG491">
        <v>81.443266579921954</v>
      </c>
    </row>
    <row r="492" spans="1:59">
      <c r="A492" t="s">
        <v>19</v>
      </c>
      <c r="B492" t="s">
        <v>20</v>
      </c>
      <c r="C492">
        <v>35</v>
      </c>
      <c r="D492">
        <v>35</v>
      </c>
      <c r="E492">
        <v>783</v>
      </c>
      <c r="F492">
        <v>791.63264317617848</v>
      </c>
      <c r="G492">
        <v>875.70138976097257</v>
      </c>
      <c r="H492">
        <v>863.3230042039927</v>
      </c>
      <c r="I492">
        <v>857.3534601898823</v>
      </c>
      <c r="J492">
        <v>877.36882306323218</v>
      </c>
      <c r="K492">
        <v>949.20049589655571</v>
      </c>
      <c r="L492">
        <v>911.30858230016952</v>
      </c>
      <c r="M492">
        <v>889.16944683681231</v>
      </c>
      <c r="N492">
        <v>904.67386818019054</v>
      </c>
      <c r="O492">
        <v>897.20329720868892</v>
      </c>
      <c r="Q492">
        <v>9.7714933216426048E-2</v>
      </c>
      <c r="R492">
        <v>9.9264908065613666E-2</v>
      </c>
      <c r="S492">
        <v>9.5819495974616892E-2</v>
      </c>
      <c r="T492">
        <v>9.8684676007423422E-2</v>
      </c>
      <c r="U492">
        <v>0.10106466597677974</v>
      </c>
      <c r="V492">
        <v>9.8865036568059048E-2</v>
      </c>
      <c r="W492">
        <v>9.1092951194031935E-2</v>
      </c>
      <c r="X492">
        <v>9.4494341492016243E-2</v>
      </c>
      <c r="Y492">
        <v>0.1000221904480732</v>
      </c>
      <c r="Z492">
        <v>9.9527651445899382E-2</v>
      </c>
      <c r="AB492">
        <v>61.716209557206668</v>
      </c>
      <c r="AC492">
        <v>67.863919963506348</v>
      </c>
      <c r="AD492">
        <v>60.056454000674044</v>
      </c>
      <c r="AE492">
        <v>60.371377585114608</v>
      </c>
      <c r="AF492">
        <v>62.218094282822356</v>
      </c>
      <c r="AG492">
        <v>66.165723247657212</v>
      </c>
      <c r="AH492">
        <v>58.561400363481823</v>
      </c>
      <c r="AI492">
        <v>59.429548775184315</v>
      </c>
      <c r="AJ492">
        <v>61.84488132176898</v>
      </c>
      <c r="AK492">
        <v>60.163990491974026</v>
      </c>
      <c r="AM492" t="s">
        <v>19</v>
      </c>
      <c r="AN492" t="s">
        <v>20</v>
      </c>
      <c r="AO492">
        <v>35</v>
      </c>
      <c r="AP492">
        <v>61.716209557206668</v>
      </c>
      <c r="AS492" t="s">
        <v>19</v>
      </c>
      <c r="AT492" t="s">
        <v>20</v>
      </c>
      <c r="AU492">
        <v>35</v>
      </c>
      <c r="AV492">
        <v>61.716209557206668</v>
      </c>
      <c r="AX492">
        <v>76.510792708461594</v>
      </c>
      <c r="AY492">
        <v>77.354330859903115</v>
      </c>
      <c r="AZ492">
        <v>85.569102818024916</v>
      </c>
      <c r="BA492">
        <v>84.359549699997444</v>
      </c>
      <c r="BB492">
        <v>83.776236105326134</v>
      </c>
      <c r="BC492">
        <v>85.732035951798053</v>
      </c>
      <c r="BD492">
        <v>92.751063065530431</v>
      </c>
      <c r="BE492">
        <v>89.048457259016971</v>
      </c>
      <c r="BF492">
        <v>86.885133115745603</v>
      </c>
      <c r="BG492">
        <v>88.40014661187314</v>
      </c>
    </row>
    <row r="493" spans="1:59">
      <c r="A493" t="s">
        <v>19</v>
      </c>
      <c r="B493" t="s">
        <v>20</v>
      </c>
      <c r="C493">
        <v>35</v>
      </c>
      <c r="D493">
        <v>36</v>
      </c>
      <c r="E493">
        <v>812</v>
      </c>
      <c r="F493">
        <v>810.34817190193348</v>
      </c>
      <c r="G493">
        <v>819.06207829935056</v>
      </c>
      <c r="H493">
        <v>899.66748805151747</v>
      </c>
      <c r="I493">
        <v>893.04057975377998</v>
      </c>
      <c r="J493">
        <v>888.64991158732994</v>
      </c>
      <c r="K493">
        <v>908.54808306884524</v>
      </c>
      <c r="L493">
        <v>975.8240906839527</v>
      </c>
      <c r="M493">
        <v>940.14326273730683</v>
      </c>
      <c r="N493">
        <v>919.18138735570733</v>
      </c>
      <c r="O493">
        <v>936.38129003752454</v>
      </c>
      <c r="Q493">
        <v>8.6386294665833946E-2</v>
      </c>
      <c r="R493">
        <v>8.7393226367904336E-2</v>
      </c>
      <c r="S493">
        <v>8.8880974068666296E-2</v>
      </c>
      <c r="T493">
        <v>8.6468744236493339E-2</v>
      </c>
      <c r="U493">
        <v>8.8562431021448548E-2</v>
      </c>
      <c r="V493">
        <v>9.043190664315208E-2</v>
      </c>
      <c r="W493">
        <v>8.8497053898845393E-2</v>
      </c>
      <c r="X493">
        <v>8.2167948798152729E-2</v>
      </c>
      <c r="Y493">
        <v>8.502183279565298E-2</v>
      </c>
      <c r="Z493">
        <v>8.9885236244998515E-2</v>
      </c>
      <c r="AB493">
        <v>60.958425865847573</v>
      </c>
      <c r="AC493">
        <v>61.755956885614019</v>
      </c>
      <c r="AD493">
        <v>67.586828855466351</v>
      </c>
      <c r="AE493">
        <v>60.663472444434774</v>
      </c>
      <c r="AF493">
        <v>60.690886422325278</v>
      </c>
      <c r="AG493">
        <v>62.414708038965593</v>
      </c>
      <c r="AH493">
        <v>66.046271142938281</v>
      </c>
      <c r="AI493">
        <v>59.03851077026561</v>
      </c>
      <c r="AJ493">
        <v>59.791046941427886</v>
      </c>
      <c r="AK493">
        <v>62.221217830510568</v>
      </c>
      <c r="AM493" t="s">
        <v>19</v>
      </c>
      <c r="AN493" t="s">
        <v>20</v>
      </c>
      <c r="AO493">
        <v>36</v>
      </c>
      <c r="AP493">
        <v>60.958425865847573</v>
      </c>
      <c r="AS493" t="s">
        <v>19</v>
      </c>
      <c r="AT493" t="s">
        <v>20</v>
      </c>
      <c r="AU493">
        <v>36</v>
      </c>
      <c r="AV493">
        <v>60.958425865847573</v>
      </c>
      <c r="AX493">
        <v>70.145671268657168</v>
      </c>
      <c r="AY493">
        <v>70.002975959840285</v>
      </c>
      <c r="AZ493">
        <v>70.755738045578056</v>
      </c>
      <c r="BA493">
        <v>77.718940724089023</v>
      </c>
      <c r="BB493">
        <v>77.146466671157214</v>
      </c>
      <c r="BC493">
        <v>76.767173117150364</v>
      </c>
      <c r="BD493">
        <v>78.486102422063837</v>
      </c>
      <c r="BE493">
        <v>84.297827439843402</v>
      </c>
      <c r="BF493">
        <v>81.215492922923531</v>
      </c>
      <c r="BG493">
        <v>79.404674179460187</v>
      </c>
    </row>
    <row r="494" spans="1:59">
      <c r="A494" t="s">
        <v>19</v>
      </c>
      <c r="B494" t="s">
        <v>20</v>
      </c>
      <c r="C494">
        <v>35</v>
      </c>
      <c r="D494">
        <v>37</v>
      </c>
      <c r="E494">
        <v>963</v>
      </c>
      <c r="F494">
        <v>831.72824926693818</v>
      </c>
      <c r="G494">
        <v>828.91029592702546</v>
      </c>
      <c r="H494">
        <v>837.70662368158571</v>
      </c>
      <c r="I494">
        <v>915.10378427787236</v>
      </c>
      <c r="J494">
        <v>913.75431921518407</v>
      </c>
      <c r="K494">
        <v>910.81070073685066</v>
      </c>
      <c r="L494">
        <v>930.79820309414424</v>
      </c>
      <c r="M494">
        <v>993.80636292757879</v>
      </c>
      <c r="N494">
        <v>960.23942153284429</v>
      </c>
      <c r="O494">
        <v>940.3739772153059</v>
      </c>
      <c r="Q494">
        <v>7.2438438658728593E-2</v>
      </c>
      <c r="R494">
        <v>8.2432637950185614E-2</v>
      </c>
      <c r="S494">
        <v>8.3578267620133734E-2</v>
      </c>
      <c r="T494">
        <v>8.4977927399176686E-2</v>
      </c>
      <c r="U494">
        <v>8.314756931302858E-2</v>
      </c>
      <c r="V494">
        <v>8.4643542085904994E-2</v>
      </c>
      <c r="W494">
        <v>8.6386213855361826E-2</v>
      </c>
      <c r="X494">
        <v>8.4479697338822199E-2</v>
      </c>
      <c r="Y494">
        <v>7.8990230964579633E-2</v>
      </c>
      <c r="Z494">
        <v>8.1512985341851404E-2</v>
      </c>
      <c r="AB494">
        <v>54.205071191331541</v>
      </c>
      <c r="AC494">
        <v>62.677366948644192</v>
      </c>
      <c r="AD494">
        <v>63.578078792424407</v>
      </c>
      <c r="AE494">
        <v>68.809801571840808</v>
      </c>
      <c r="AF494">
        <v>62.547272687486959</v>
      </c>
      <c r="AG494">
        <v>62.345147192852792</v>
      </c>
      <c r="AH494">
        <v>63.886365181544029</v>
      </c>
      <c r="AI494">
        <v>66.946913453757489</v>
      </c>
      <c r="AJ494">
        <v>60.501024858517425</v>
      </c>
      <c r="AK494">
        <v>61.277849863032927</v>
      </c>
      <c r="AM494" t="s">
        <v>19</v>
      </c>
      <c r="AN494" t="s">
        <v>20</v>
      </c>
      <c r="AO494">
        <v>37</v>
      </c>
      <c r="AP494">
        <v>54.205071191331541</v>
      </c>
      <c r="AS494" t="s">
        <v>19</v>
      </c>
      <c r="AT494" t="s">
        <v>20</v>
      </c>
      <c r="AU494">
        <v>37</v>
      </c>
      <c r="AV494">
        <v>54.205071191331541</v>
      </c>
      <c r="AX494">
        <v>69.758216428355638</v>
      </c>
      <c r="AY494">
        <v>60.249095765254829</v>
      </c>
      <c r="AZ494">
        <v>60.044967625098401</v>
      </c>
      <c r="BA494">
        <v>60.682159873569184</v>
      </c>
      <c r="BB494">
        <v>66.288689343783062</v>
      </c>
      <c r="BC494">
        <v>66.190936201617419</v>
      </c>
      <c r="BD494">
        <v>65.977705075039964</v>
      </c>
      <c r="BE494">
        <v>67.425568538489969</v>
      </c>
      <c r="BF494">
        <v>71.98978125958358</v>
      </c>
      <c r="BG494">
        <v>69.558244434399967</v>
      </c>
    </row>
    <row r="495" spans="1:59">
      <c r="A495" t="s">
        <v>19</v>
      </c>
      <c r="B495" t="s">
        <v>20</v>
      </c>
      <c r="C495">
        <v>35</v>
      </c>
      <c r="D495">
        <v>38</v>
      </c>
      <c r="E495">
        <v>906</v>
      </c>
      <c r="F495">
        <v>965.41251064320602</v>
      </c>
      <c r="G495">
        <v>841.72609749004096</v>
      </c>
      <c r="H495">
        <v>837.94782227111136</v>
      </c>
      <c r="I495">
        <v>846.67543155607291</v>
      </c>
      <c r="J495">
        <v>920.55165478297818</v>
      </c>
      <c r="K495">
        <v>923.54986534908528</v>
      </c>
      <c r="L495">
        <v>922.0162582190552</v>
      </c>
      <c r="M495">
        <v>941.75292200914089</v>
      </c>
      <c r="N495">
        <v>1000.6194003753797</v>
      </c>
      <c r="O495">
        <v>969.16799526957357</v>
      </c>
      <c r="Q495">
        <v>7.0902148857577521E-2</v>
      </c>
      <c r="R495">
        <v>6.5515282920370455E-2</v>
      </c>
      <c r="S495">
        <v>7.3875592644601085E-2</v>
      </c>
      <c r="T495">
        <v>7.4887497651961399E-2</v>
      </c>
      <c r="U495">
        <v>7.6084190967586673E-2</v>
      </c>
      <c r="V495">
        <v>7.4676160355645574E-2</v>
      </c>
      <c r="W495">
        <v>7.573488357468483E-2</v>
      </c>
      <c r="X495">
        <v>7.7014955855367967E-2</v>
      </c>
      <c r="Y495">
        <v>7.5402387996502646E-2</v>
      </c>
      <c r="Z495">
        <v>7.0865136729214795E-2</v>
      </c>
      <c r="AB495">
        <v>70.256965829635192</v>
      </c>
      <c r="AC495">
        <v>57.205478355138773</v>
      </c>
      <c r="AD495">
        <v>65.425185187015686</v>
      </c>
      <c r="AE495">
        <v>66.395197367698216</v>
      </c>
      <c r="AF495">
        <v>71.59349855605673</v>
      </c>
      <c r="AG495">
        <v>65.754838941179898</v>
      </c>
      <c r="AH495">
        <v>65.336454038331681</v>
      </c>
      <c r="AI495">
        <v>66.840400953812704</v>
      </c>
      <c r="AJ495">
        <v>69.745950365541461</v>
      </c>
      <c r="AK495">
        <v>63.484115327608691</v>
      </c>
      <c r="AM495" t="s">
        <v>19</v>
      </c>
      <c r="AN495" t="s">
        <v>20</v>
      </c>
      <c r="AO495">
        <v>38</v>
      </c>
      <c r="AP495">
        <v>70.256965829635192</v>
      </c>
      <c r="AS495" t="s">
        <v>19</v>
      </c>
      <c r="AT495" t="s">
        <v>20</v>
      </c>
      <c r="AU495">
        <v>38</v>
      </c>
      <c r="AV495">
        <v>70.256965829635192</v>
      </c>
      <c r="AX495">
        <v>64.237346864965232</v>
      </c>
      <c r="AY495">
        <v>68.449821538592232</v>
      </c>
      <c r="AZ495">
        <v>59.680189061546692</v>
      </c>
      <c r="BA495">
        <v>59.41230122954925</v>
      </c>
      <c r="BB495">
        <v>60.031107482242369</v>
      </c>
      <c r="BC495">
        <v>65.269090458512039</v>
      </c>
      <c r="BD495">
        <v>65.48167003037652</v>
      </c>
      <c r="BE495">
        <v>65.372933989354081</v>
      </c>
      <c r="BF495">
        <v>66.772305863350695</v>
      </c>
      <c r="BG495">
        <v>70.946065675195129</v>
      </c>
    </row>
    <row r="496" spans="1:59">
      <c r="A496" t="s">
        <v>19</v>
      </c>
      <c r="B496" t="s">
        <v>20</v>
      </c>
      <c r="C496">
        <v>35</v>
      </c>
      <c r="D496">
        <v>39</v>
      </c>
      <c r="E496">
        <v>1015</v>
      </c>
      <c r="F496">
        <v>919.44384907748713</v>
      </c>
      <c r="G496">
        <v>973.31566300760164</v>
      </c>
      <c r="H496">
        <v>855.52958757078625</v>
      </c>
      <c r="I496">
        <v>850.89104676086629</v>
      </c>
      <c r="J496">
        <v>859.6540632934317</v>
      </c>
      <c r="K496">
        <v>930.80931082262714</v>
      </c>
      <c r="L496">
        <v>937.74118496239475</v>
      </c>
      <c r="M496">
        <v>937.49216000775277</v>
      </c>
      <c r="N496">
        <v>957.12840855616719</v>
      </c>
      <c r="O496">
        <v>1012.7257152424515</v>
      </c>
      <c r="Q496">
        <v>6.0257943720826636E-2</v>
      </c>
      <c r="R496">
        <v>6.4203808838666429E-2</v>
      </c>
      <c r="S496">
        <v>5.9732735650252979E-2</v>
      </c>
      <c r="T496">
        <v>6.6846489246697019E-2</v>
      </c>
      <c r="U496">
        <v>6.784092954697378E-2</v>
      </c>
      <c r="V496">
        <v>6.889116604437466E-2</v>
      </c>
      <c r="W496">
        <v>6.7958630081081675E-2</v>
      </c>
      <c r="X496">
        <v>6.8701376151517723E-2</v>
      </c>
      <c r="Y496">
        <v>6.978554662194035E-2</v>
      </c>
      <c r="Z496">
        <v>6.8352576883288996E-2</v>
      </c>
      <c r="AB496">
        <v>48.805016637180216</v>
      </c>
      <c r="AC496">
        <v>57.349617199423719</v>
      </c>
      <c r="AD496">
        <v>47.389654093898208</v>
      </c>
      <c r="AE496">
        <v>53.673395020001365</v>
      </c>
      <c r="AF496">
        <v>54.520051481610039</v>
      </c>
      <c r="AG496">
        <v>58.561557450917157</v>
      </c>
      <c r="AH496">
        <v>54.257065323459607</v>
      </c>
      <c r="AI496">
        <v>53.768082391881372</v>
      </c>
      <c r="AJ496">
        <v>54.908906839019849</v>
      </c>
      <c r="AK496">
        <v>57.074103371749352</v>
      </c>
      <c r="AM496" t="s">
        <v>19</v>
      </c>
      <c r="AN496" t="s">
        <v>20</v>
      </c>
      <c r="AO496">
        <v>39</v>
      </c>
      <c r="AP496">
        <v>48.805016637180216</v>
      </c>
      <c r="AS496" t="s">
        <v>19</v>
      </c>
      <c r="AT496" t="s">
        <v>20</v>
      </c>
      <c r="AU496">
        <v>39</v>
      </c>
      <c r="AV496">
        <v>48.805016637180216</v>
      </c>
      <c r="AX496">
        <v>61.161812876639033</v>
      </c>
      <c r="AY496">
        <v>55.403795712171437</v>
      </c>
      <c r="AZ496">
        <v>58.650000444111122</v>
      </c>
      <c r="BA496">
        <v>51.552453739342461</v>
      </c>
      <c r="BB496">
        <v>51.272944808271546</v>
      </c>
      <c r="BC496">
        <v>51.80098616531555</v>
      </c>
      <c r="BD496">
        <v>56.088655066371295</v>
      </c>
      <c r="BE496">
        <v>56.506355548165267</v>
      </c>
      <c r="BF496">
        <v>56.491349816463369</v>
      </c>
      <c r="BG496">
        <v>57.674589776381886</v>
      </c>
    </row>
    <row r="497" spans="1:59">
      <c r="A497" t="s">
        <v>19</v>
      </c>
      <c r="B497" t="s">
        <v>20</v>
      </c>
      <c r="C497">
        <v>40</v>
      </c>
      <c r="D497">
        <v>40</v>
      </c>
      <c r="E497">
        <v>1028</v>
      </c>
      <c r="F497">
        <v>1029.0921928425998</v>
      </c>
      <c r="G497">
        <v>936.61209193810851</v>
      </c>
      <c r="H497">
        <v>986.04277104799462</v>
      </c>
      <c r="I497">
        <v>872.45082123427926</v>
      </c>
      <c r="J497">
        <v>867.00631605723447</v>
      </c>
      <c r="K497">
        <v>875.76527727863777</v>
      </c>
      <c r="L497">
        <v>945.17735104316114</v>
      </c>
      <c r="M497">
        <v>955.32042501384865</v>
      </c>
      <c r="N497">
        <v>955.97392879375764</v>
      </c>
      <c r="O497">
        <v>975.63671590796116</v>
      </c>
      <c r="Q497">
        <v>5.7730252507392631E-2</v>
      </c>
      <c r="R497">
        <v>5.6280996121817445E-2</v>
      </c>
      <c r="S497">
        <v>5.9660515558459436E-2</v>
      </c>
      <c r="T497">
        <v>5.5687801874070755E-2</v>
      </c>
      <c r="U497">
        <v>6.1920823681309016E-2</v>
      </c>
      <c r="V497">
        <v>6.285642175282373E-2</v>
      </c>
      <c r="W497">
        <v>6.3862827516526596E-2</v>
      </c>
      <c r="X497">
        <v>6.302483202363561E-2</v>
      </c>
      <c r="Y497">
        <v>6.3363400303809381E-2</v>
      </c>
      <c r="Z497">
        <v>6.4264132999532292E-2</v>
      </c>
      <c r="AB497">
        <v>46.221371674426244</v>
      </c>
      <c r="AC497">
        <v>41.9925742039824</v>
      </c>
      <c r="AD497">
        <v>48.769558084360426</v>
      </c>
      <c r="AE497">
        <v>40.907272281485248</v>
      </c>
      <c r="AF497">
        <v>45.990070463758435</v>
      </c>
      <c r="AG497">
        <v>46.738238765938505</v>
      </c>
      <c r="AH497">
        <v>49.9551672035076</v>
      </c>
      <c r="AI497">
        <v>46.618890188256422</v>
      </c>
      <c r="AJ497">
        <v>46.111792299281163</v>
      </c>
      <c r="AK497">
        <v>47.011430447533229</v>
      </c>
      <c r="AM497" t="s">
        <v>19</v>
      </c>
      <c r="AN497" t="s">
        <v>20</v>
      </c>
      <c r="AO497">
        <v>40</v>
      </c>
      <c r="AP497">
        <v>46.221371674426244</v>
      </c>
      <c r="AS497" t="s">
        <v>19</v>
      </c>
      <c r="AT497" t="s">
        <v>20</v>
      </c>
      <c r="AU497">
        <v>40</v>
      </c>
      <c r="AV497">
        <v>46.221371674426244</v>
      </c>
      <c r="AX497">
        <v>59.346699577599622</v>
      </c>
      <c r="AY497">
        <v>59.409752146189682</v>
      </c>
      <c r="AZ497">
        <v>54.070852569064243</v>
      </c>
      <c r="BA497">
        <v>56.924498155689868</v>
      </c>
      <c r="BB497">
        <v>50.366806210137007</v>
      </c>
      <c r="BC497">
        <v>50.052493551488411</v>
      </c>
      <c r="BD497">
        <v>50.558150594502479</v>
      </c>
      <c r="BE497">
        <v>54.565327139990181</v>
      </c>
      <c r="BF497">
        <v>55.150889361519127</v>
      </c>
      <c r="BG497">
        <v>55.188616299747814</v>
      </c>
    </row>
    <row r="498" spans="1:59">
      <c r="A498" t="s">
        <v>19</v>
      </c>
      <c r="B498" t="s">
        <v>20</v>
      </c>
      <c r="C498">
        <v>40</v>
      </c>
      <c r="D498">
        <v>41</v>
      </c>
      <c r="E498">
        <v>1083</v>
      </c>
      <c r="F498">
        <v>1045.3659172283401</v>
      </c>
      <c r="G498">
        <v>1045.2813956419939</v>
      </c>
      <c r="H498">
        <v>955.1457086739008</v>
      </c>
      <c r="I498">
        <v>1000.7184035620066</v>
      </c>
      <c r="J498">
        <v>890.7379894265855</v>
      </c>
      <c r="K498">
        <v>884.59143561219696</v>
      </c>
      <c r="L498">
        <v>893.42344497297745</v>
      </c>
      <c r="M498">
        <v>961.29385611143368</v>
      </c>
      <c r="N498">
        <v>974.35891576442543</v>
      </c>
      <c r="O498">
        <v>975.92177386302671</v>
      </c>
      <c r="Q498">
        <v>5.2768061955202762E-2</v>
      </c>
      <c r="R498">
        <v>5.3715677387586105E-2</v>
      </c>
      <c r="S498">
        <v>5.2358389764080422E-2</v>
      </c>
      <c r="T498">
        <v>5.5365099321267888E-2</v>
      </c>
      <c r="U498">
        <v>5.195311085548425E-2</v>
      </c>
      <c r="V498">
        <v>5.7436148499577094E-2</v>
      </c>
      <c r="W498">
        <v>5.8315881768398171E-2</v>
      </c>
      <c r="X498">
        <v>5.9146667933559188E-2</v>
      </c>
      <c r="Y498">
        <v>5.8487013477183408E-2</v>
      </c>
      <c r="Z498">
        <v>5.8686543704366483E-2</v>
      </c>
      <c r="AB498">
        <v>39.109113952587414</v>
      </c>
      <c r="AC498">
        <v>40.572668112589049</v>
      </c>
      <c r="AD498">
        <v>37.074491232796632</v>
      </c>
      <c r="AE498">
        <v>42.634101089691512</v>
      </c>
      <c r="AF498">
        <v>36.171705409852727</v>
      </c>
      <c r="AG498">
        <v>40.394350480543281</v>
      </c>
      <c r="AH498">
        <v>41.069060054924762</v>
      </c>
      <c r="AI498">
        <v>43.757962605006028</v>
      </c>
      <c r="AJ498">
        <v>41.088998721914528</v>
      </c>
      <c r="AK498">
        <v>40.565064590649015</v>
      </c>
      <c r="AM498" t="s">
        <v>19</v>
      </c>
      <c r="AN498" t="s">
        <v>20</v>
      </c>
      <c r="AO498">
        <v>41</v>
      </c>
      <c r="AP498">
        <v>39.109113952587414</v>
      </c>
      <c r="AS498" t="s">
        <v>19</v>
      </c>
      <c r="AT498" t="s">
        <v>20</v>
      </c>
      <c r="AU498">
        <v>41</v>
      </c>
      <c r="AV498">
        <v>39.109113952587414</v>
      </c>
      <c r="AX498">
        <v>57.147811097484592</v>
      </c>
      <c r="AY498">
        <v>55.161933486162411</v>
      </c>
      <c r="AZ498">
        <v>55.157473445857541</v>
      </c>
      <c r="BA498">
        <v>50.401187931550446</v>
      </c>
      <c r="BB498">
        <v>52.805970718871563</v>
      </c>
      <c r="BC498">
        <v>47.002517411914809</v>
      </c>
      <c r="BD498">
        <v>46.678175679426161</v>
      </c>
      <c r="BE498">
        <v>47.144223696564758</v>
      </c>
      <c r="BF498">
        <v>50.725613756443899</v>
      </c>
      <c r="BG498">
        <v>51.415031633661393</v>
      </c>
    </row>
    <row r="499" spans="1:59">
      <c r="A499" t="s">
        <v>19</v>
      </c>
      <c r="B499" t="s">
        <v>20</v>
      </c>
      <c r="C499">
        <v>40</v>
      </c>
      <c r="D499">
        <v>42</v>
      </c>
      <c r="E499">
        <v>1118</v>
      </c>
      <c r="F499">
        <v>1085.326379928043</v>
      </c>
      <c r="G499">
        <v>1050.6391447195158</v>
      </c>
      <c r="H499">
        <v>1049.6357466792062</v>
      </c>
      <c r="I499">
        <v>961.97347126718955</v>
      </c>
      <c r="J499">
        <v>1003.9642024049699</v>
      </c>
      <c r="K499">
        <v>897.67859040880921</v>
      </c>
      <c r="L499">
        <v>891.03176479573744</v>
      </c>
      <c r="M499">
        <v>899.89432264106756</v>
      </c>
      <c r="N499">
        <v>966.12251868516921</v>
      </c>
      <c r="O499">
        <v>981.67163229066023</v>
      </c>
      <c r="Q499">
        <v>4.5219206413391326E-2</v>
      </c>
      <c r="R499">
        <v>4.7947000254702436E-2</v>
      </c>
      <c r="S499">
        <v>4.867952055317893E-2</v>
      </c>
      <c r="T499">
        <v>4.7480530438667012E-2</v>
      </c>
      <c r="U499">
        <v>5.006172306682783E-2</v>
      </c>
      <c r="V499">
        <v>4.7169226461779769E-2</v>
      </c>
      <c r="W499">
        <v>5.188311576969306E-2</v>
      </c>
      <c r="X499">
        <v>5.2695786323364989E-2</v>
      </c>
      <c r="Y499">
        <v>5.3506569161528746E-2</v>
      </c>
      <c r="Z499">
        <v>5.3075099662476588E-2</v>
      </c>
      <c r="AB499">
        <v>42.094044082571514</v>
      </c>
      <c r="AC499">
        <v>41.906926382408216</v>
      </c>
      <c r="AD499">
        <v>43.305240903046069</v>
      </c>
      <c r="AE499">
        <v>39.709740869181744</v>
      </c>
      <c r="AF499">
        <v>45.335209138654442</v>
      </c>
      <c r="AG499">
        <v>38.799204801062913</v>
      </c>
      <c r="AH499">
        <v>43.103066322531923</v>
      </c>
      <c r="AI499">
        <v>43.844536402692682</v>
      </c>
      <c r="AJ499">
        <v>46.607336311905989</v>
      </c>
      <c r="AK499">
        <v>43.985487712915194</v>
      </c>
      <c r="AM499" t="s">
        <v>19</v>
      </c>
      <c r="AN499" t="s">
        <v>20</v>
      </c>
      <c r="AO499">
        <v>42</v>
      </c>
      <c r="AP499">
        <v>42.094044082571514</v>
      </c>
      <c r="AS499" t="s">
        <v>19</v>
      </c>
      <c r="AT499" t="s">
        <v>20</v>
      </c>
      <c r="AU499">
        <v>42</v>
      </c>
      <c r="AV499">
        <v>42.094044082571514</v>
      </c>
      <c r="AX499">
        <v>50.555072770171499</v>
      </c>
      <c r="AY499">
        <v>49.077597599864951</v>
      </c>
      <c r="AZ499">
        <v>47.509068351060705</v>
      </c>
      <c r="BA499">
        <v>47.463695487961154</v>
      </c>
      <c r="BB499">
        <v>43.499676961437615</v>
      </c>
      <c r="BC499">
        <v>45.398464500206124</v>
      </c>
      <c r="BD499">
        <v>40.592313472578113</v>
      </c>
      <c r="BE499">
        <v>40.291749293186804</v>
      </c>
      <c r="BF499">
        <v>40.692507125745408</v>
      </c>
      <c r="BG499">
        <v>43.687293593050185</v>
      </c>
    </row>
    <row r="500" spans="1:59">
      <c r="A500" t="s">
        <v>19</v>
      </c>
      <c r="B500" t="s">
        <v>20</v>
      </c>
      <c r="C500">
        <v>40</v>
      </c>
      <c r="D500">
        <v>43</v>
      </c>
      <c r="E500">
        <v>1103</v>
      </c>
      <c r="F500">
        <v>1117.1052810288786</v>
      </c>
      <c r="G500">
        <v>1084.2806641462887</v>
      </c>
      <c r="H500">
        <v>1052.2593737870895</v>
      </c>
      <c r="I500">
        <v>1050.3680183688482</v>
      </c>
      <c r="J500">
        <v>965.44805582935078</v>
      </c>
      <c r="K500">
        <v>1003.9946287964185</v>
      </c>
      <c r="L500">
        <v>901.53394759567152</v>
      </c>
      <c r="M500">
        <v>894.4924403961129</v>
      </c>
      <c r="N500">
        <v>903.32430540449866</v>
      </c>
      <c r="O500">
        <v>967.82802355824424</v>
      </c>
      <c r="Q500">
        <v>4.3691699765533991E-2</v>
      </c>
      <c r="R500">
        <v>4.2009632041518301E-2</v>
      </c>
      <c r="S500">
        <v>4.4527473365530229E-2</v>
      </c>
      <c r="T500">
        <v>4.5131205005145184E-2</v>
      </c>
      <c r="U500">
        <v>4.4043615927073787E-2</v>
      </c>
      <c r="V500">
        <v>4.6322066224822225E-2</v>
      </c>
      <c r="W500">
        <v>4.3814782345147518E-2</v>
      </c>
      <c r="X500">
        <v>4.8029858643321252E-2</v>
      </c>
      <c r="Y500">
        <v>4.8783382094375757E-2</v>
      </c>
      <c r="Z500">
        <v>4.9523230337380549E-2</v>
      </c>
      <c r="AB500">
        <v>44.905448171583345</v>
      </c>
      <c r="AC500">
        <v>43.147776710660239</v>
      </c>
      <c r="AD500">
        <v>43.160341071342771</v>
      </c>
      <c r="AE500">
        <v>44.429279315164166</v>
      </c>
      <c r="AF500">
        <v>41.051216656110483</v>
      </c>
      <c r="AG500">
        <v>46.468378066183696</v>
      </c>
      <c r="AH500">
        <v>40.283812690942092</v>
      </c>
      <c r="AI500">
        <v>44.555754019721178</v>
      </c>
      <c r="AJ500">
        <v>45.318736434482695</v>
      </c>
      <c r="AK500">
        <v>47.924141160263055</v>
      </c>
      <c r="AM500" t="s">
        <v>19</v>
      </c>
      <c r="AN500" t="s">
        <v>20</v>
      </c>
      <c r="AO500">
        <v>43</v>
      </c>
      <c r="AP500">
        <v>44.905448171583345</v>
      </c>
      <c r="AS500" t="s">
        <v>19</v>
      </c>
      <c r="AT500" t="s">
        <v>20</v>
      </c>
      <c r="AU500">
        <v>43</v>
      </c>
      <c r="AV500">
        <v>44.905448171583345</v>
      </c>
      <c r="AX500">
        <v>48.191944841383993</v>
      </c>
      <c r="AY500">
        <v>48.808228545206241</v>
      </c>
      <c r="AZ500">
        <v>47.374065239453444</v>
      </c>
      <c r="BA500">
        <v>45.975000634974322</v>
      </c>
      <c r="BB500">
        <v>45.892364101890607</v>
      </c>
      <c r="BC500">
        <v>42.182066594514495</v>
      </c>
      <c r="BD500">
        <v>43.866231887581861</v>
      </c>
      <c r="BE500">
        <v>39.389550566786731</v>
      </c>
      <c r="BF500">
        <v>39.081895148326772</v>
      </c>
      <c r="BG500">
        <v>39.46777434264289</v>
      </c>
    </row>
    <row r="501" spans="1:59">
      <c r="A501" t="s">
        <v>19</v>
      </c>
      <c r="B501" t="s">
        <v>20</v>
      </c>
      <c r="C501">
        <v>40</v>
      </c>
      <c r="D501">
        <v>44</v>
      </c>
      <c r="E501">
        <v>1082</v>
      </c>
      <c r="F501">
        <v>1106.7179325352145</v>
      </c>
      <c r="G501">
        <v>1119.6336198172487</v>
      </c>
      <c r="H501">
        <v>1086.9840710159372</v>
      </c>
      <c r="I501">
        <v>1057.504725980185</v>
      </c>
      <c r="J501">
        <v>1054.879553429404</v>
      </c>
      <c r="K501">
        <v>971.95143603544409</v>
      </c>
      <c r="L501">
        <v>1007.647063016931</v>
      </c>
      <c r="M501">
        <v>908.42613569209084</v>
      </c>
      <c r="N501">
        <v>901.02137426042464</v>
      </c>
      <c r="O501">
        <v>909.84919704577942</v>
      </c>
      <c r="Q501">
        <v>4.3744192710685678E-2</v>
      </c>
      <c r="R501">
        <v>4.2340625380167488E-2</v>
      </c>
      <c r="S501">
        <v>4.0766735193800321E-2</v>
      </c>
      <c r="T501">
        <v>4.321718646167487E-2</v>
      </c>
      <c r="U501">
        <v>4.3682029355190666E-2</v>
      </c>
      <c r="V501">
        <v>4.2619586366893614E-2</v>
      </c>
      <c r="W501">
        <v>4.4789146732956607E-2</v>
      </c>
      <c r="X501">
        <v>4.2476556223280261E-2</v>
      </c>
      <c r="Y501">
        <v>4.6382195636801585E-2</v>
      </c>
      <c r="Z501">
        <v>4.7112542636522425E-2</v>
      </c>
      <c r="AB501">
        <v>39.147250901958209</v>
      </c>
      <c r="AC501">
        <v>38.757863371642316</v>
      </c>
      <c r="AD501">
        <v>37.207123169138086</v>
      </c>
      <c r="AE501">
        <v>37.205989367384277</v>
      </c>
      <c r="AF501">
        <v>38.175341285086176</v>
      </c>
      <c r="AG501">
        <v>35.209235199345549</v>
      </c>
      <c r="AH501">
        <v>39.721076476447394</v>
      </c>
      <c r="AI501">
        <v>34.449319532108774</v>
      </c>
      <c r="AJ501">
        <v>37.917857730108622</v>
      </c>
      <c r="AK501">
        <v>38.602441149505744</v>
      </c>
      <c r="AM501" t="s">
        <v>19</v>
      </c>
      <c r="AN501" t="s">
        <v>20</v>
      </c>
      <c r="AO501">
        <v>44</v>
      </c>
      <c r="AP501">
        <v>39.147250901958209</v>
      </c>
      <c r="AS501" t="s">
        <v>19</v>
      </c>
      <c r="AT501" t="s">
        <v>20</v>
      </c>
      <c r="AU501">
        <v>44</v>
      </c>
      <c r="AV501">
        <v>39.147250901958209</v>
      </c>
      <c r="AX501">
        <v>47.331216512961902</v>
      </c>
      <c r="AY501">
        <v>48.412482517192053</v>
      </c>
      <c r="AZ501">
        <v>48.977468830648313</v>
      </c>
      <c r="BA501">
        <v>47.5492406759668</v>
      </c>
      <c r="BB501">
        <v>46.259690525738066</v>
      </c>
      <c r="BC501">
        <v>46.144854471777897</v>
      </c>
      <c r="BD501">
        <v>42.517230923362149</v>
      </c>
      <c r="BE501">
        <v>44.078707308969065</v>
      </c>
      <c r="BF501">
        <v>39.738367943138321</v>
      </c>
      <c r="BG501">
        <v>39.414452632094857</v>
      </c>
    </row>
    <row r="502" spans="1:59">
      <c r="A502" t="s">
        <v>19</v>
      </c>
      <c r="B502" t="s">
        <v>20</v>
      </c>
      <c r="C502">
        <v>45</v>
      </c>
      <c r="D502">
        <v>45</v>
      </c>
      <c r="E502">
        <v>1111</v>
      </c>
      <c r="F502">
        <v>1084.4897486483064</v>
      </c>
      <c r="G502">
        <v>1107.3878343322833</v>
      </c>
      <c r="H502">
        <v>1119.3563012939048</v>
      </c>
      <c r="I502">
        <v>1086.9700782640991</v>
      </c>
      <c r="J502">
        <v>1059.6013773155942</v>
      </c>
      <c r="K502">
        <v>1056.2110904171498</v>
      </c>
      <c r="L502">
        <v>975.36557846192227</v>
      </c>
      <c r="M502">
        <v>1008.485674645293</v>
      </c>
      <c r="N502">
        <v>912.36487957898646</v>
      </c>
      <c r="O502">
        <v>904.56118291890323</v>
      </c>
      <c r="Q502">
        <v>4.2016761259785415E-2</v>
      </c>
      <c r="R502">
        <v>4.2198313667555859E-2</v>
      </c>
      <c r="S502">
        <v>4.0882885427435275E-2</v>
      </c>
      <c r="T502">
        <v>3.9538925745118692E-2</v>
      </c>
      <c r="U502">
        <v>4.1785488017120551E-2</v>
      </c>
      <c r="V502">
        <v>4.2090878180393518E-2</v>
      </c>
      <c r="W502">
        <v>4.1211449115632938E-2</v>
      </c>
      <c r="X502">
        <v>4.331023711367122E-2</v>
      </c>
      <c r="Y502">
        <v>4.1267161392926181E-2</v>
      </c>
      <c r="Z502">
        <v>4.486169758318799E-2</v>
      </c>
      <c r="AB502">
        <v>37.161430517080348</v>
      </c>
      <c r="AC502">
        <v>38.926570006818572</v>
      </c>
      <c r="AD502">
        <v>38.572166168894853</v>
      </c>
      <c r="AE502">
        <v>37.090904664955545</v>
      </c>
      <c r="AF502">
        <v>37.197282571681868</v>
      </c>
      <c r="AG502">
        <v>38.067458322934918</v>
      </c>
      <c r="AH502">
        <v>35.306763057216138</v>
      </c>
      <c r="AI502">
        <v>39.578259331688002</v>
      </c>
      <c r="AJ502">
        <v>34.665024967688417</v>
      </c>
      <c r="AK502">
        <v>38.019085627035004</v>
      </c>
      <c r="AM502" t="s">
        <v>19</v>
      </c>
      <c r="AN502" t="s">
        <v>20</v>
      </c>
      <c r="AO502">
        <v>45</v>
      </c>
      <c r="AP502">
        <v>37.161430517080348</v>
      </c>
      <c r="AS502" t="s">
        <v>19</v>
      </c>
      <c r="AT502" t="s">
        <v>20</v>
      </c>
      <c r="AU502">
        <v>45</v>
      </c>
      <c r="AV502">
        <v>37.161430517080348</v>
      </c>
      <c r="AX502">
        <v>46.680621759621594</v>
      </c>
      <c r="AY502">
        <v>45.566746857640581</v>
      </c>
      <c r="AZ502">
        <v>46.528850257130351</v>
      </c>
      <c r="BA502">
        <v>47.031726476102435</v>
      </c>
      <c r="BB502">
        <v>45.67096227495292</v>
      </c>
      <c r="BC502">
        <v>44.521018101209123</v>
      </c>
      <c r="BD502">
        <v>44.378569225995008</v>
      </c>
      <c r="BE502">
        <v>40.98170265124709</v>
      </c>
      <c r="BF502">
        <v>42.373301825484901</v>
      </c>
      <c r="BG502">
        <v>38.334617327083144</v>
      </c>
    </row>
    <row r="503" spans="1:59">
      <c r="A503" t="s">
        <v>19</v>
      </c>
      <c r="B503" t="s">
        <v>20</v>
      </c>
      <c r="C503">
        <v>45</v>
      </c>
      <c r="D503">
        <v>46</v>
      </c>
      <c r="E503">
        <v>1159</v>
      </c>
      <c r="F503">
        <v>1111.5967410236037</v>
      </c>
      <c r="G503">
        <v>1086.5833988916982</v>
      </c>
      <c r="H503">
        <v>1107.5561318139023</v>
      </c>
      <c r="I503">
        <v>1118.561446580663</v>
      </c>
      <c r="J503">
        <v>1086.5052548289079</v>
      </c>
      <c r="K503">
        <v>1061.1747944081751</v>
      </c>
      <c r="L503">
        <v>1057.20069549609</v>
      </c>
      <c r="M503">
        <v>978.31824516227596</v>
      </c>
      <c r="N503">
        <v>1009.048601614271</v>
      </c>
      <c r="O503">
        <v>915.95414194853663</v>
      </c>
      <c r="Q503">
        <v>3.6659851464358628E-2</v>
      </c>
      <c r="R503">
        <v>3.8387806481146383E-2</v>
      </c>
      <c r="S503">
        <v>3.8470116298474882E-2</v>
      </c>
      <c r="T503">
        <v>3.7332375588312199E-2</v>
      </c>
      <c r="U503">
        <v>3.6142955212119854E-2</v>
      </c>
      <c r="V503">
        <v>3.8194536935194964E-2</v>
      </c>
      <c r="W503">
        <v>3.8390969851070975E-2</v>
      </c>
      <c r="X503">
        <v>3.7555533625040806E-2</v>
      </c>
      <c r="Y503">
        <v>3.9380733871641371E-2</v>
      </c>
      <c r="Z503">
        <v>3.7612405827240535E-2</v>
      </c>
      <c r="AB503">
        <v>34.816942113062389</v>
      </c>
      <c r="AC503">
        <v>35.480207309603337</v>
      </c>
      <c r="AD503">
        <v>37.049736256068918</v>
      </c>
      <c r="AE503">
        <v>36.729587182543497</v>
      </c>
      <c r="AF503">
        <v>35.346390494640836</v>
      </c>
      <c r="AG503">
        <v>35.497642611408999</v>
      </c>
      <c r="AH503">
        <v>36.233590214525321</v>
      </c>
      <c r="AI503">
        <v>33.661659589146375</v>
      </c>
      <c r="AJ503">
        <v>37.575416242552535</v>
      </c>
      <c r="AK503">
        <v>33.058799587379845</v>
      </c>
      <c r="AM503" t="s">
        <v>19</v>
      </c>
      <c r="AN503" t="s">
        <v>20</v>
      </c>
      <c r="AO503">
        <v>46</v>
      </c>
      <c r="AP503">
        <v>34.816942113062389</v>
      </c>
      <c r="AS503" t="s">
        <v>19</v>
      </c>
      <c r="AT503" t="s">
        <v>20</v>
      </c>
      <c r="AU503">
        <v>46</v>
      </c>
      <c r="AV503">
        <v>34.816942113062389</v>
      </c>
      <c r="AX503">
        <v>42.488767847191653</v>
      </c>
      <c r="AY503">
        <v>40.750971414190438</v>
      </c>
      <c r="AZ503">
        <v>39.833986007007596</v>
      </c>
      <c r="BA503">
        <v>40.602843280737261</v>
      </c>
      <c r="BB503">
        <v>41.006296485405223</v>
      </c>
      <c r="BC503">
        <v>39.831121257272883</v>
      </c>
      <c r="BD503">
        <v>38.902510340725001</v>
      </c>
      <c r="BE503">
        <v>38.756820464903299</v>
      </c>
      <c r="BF503">
        <v>35.865001552521022</v>
      </c>
      <c r="BG503">
        <v>36.991571855497959</v>
      </c>
    </row>
    <row r="504" spans="1:59">
      <c r="A504" t="s">
        <v>19</v>
      </c>
      <c r="B504" t="s">
        <v>20</v>
      </c>
      <c r="C504">
        <v>45</v>
      </c>
      <c r="D504">
        <v>47</v>
      </c>
      <c r="E504">
        <v>1150</v>
      </c>
      <c r="F504">
        <v>1151.2597912937806</v>
      </c>
      <c r="G504">
        <v>1105.5683165885057</v>
      </c>
      <c r="H504">
        <v>1081.6123428936287</v>
      </c>
      <c r="I504">
        <v>1101.0328043336106</v>
      </c>
      <c r="J504">
        <v>1111.1153640711686</v>
      </c>
      <c r="K504">
        <v>1079.4204637004088</v>
      </c>
      <c r="L504">
        <v>1056.0683009951465</v>
      </c>
      <c r="M504">
        <v>1051.588305412733</v>
      </c>
      <c r="N504">
        <v>974.80676472842674</v>
      </c>
      <c r="O504">
        <v>1003.2611963324244</v>
      </c>
      <c r="Q504">
        <v>3.3743633923014556E-2</v>
      </c>
      <c r="R504">
        <v>3.3684828879858776E-2</v>
      </c>
      <c r="S504">
        <v>3.5249827906189163E-2</v>
      </c>
      <c r="T504">
        <v>3.5277175986198422E-2</v>
      </c>
      <c r="U504">
        <v>3.430802994835494E-2</v>
      </c>
      <c r="V504">
        <v>3.3194346767430528E-2</v>
      </c>
      <c r="W504">
        <v>3.5083128743791714E-2</v>
      </c>
      <c r="X504">
        <v>3.5228427652766479E-2</v>
      </c>
      <c r="Y504">
        <v>3.4458262282311247E-2</v>
      </c>
      <c r="Z504">
        <v>3.6064964513229845E-2</v>
      </c>
      <c r="AB504">
        <v>39.320641475961288</v>
      </c>
      <c r="AC504">
        <v>37.762656667366038</v>
      </c>
      <c r="AD504">
        <v>38.500807196879236</v>
      </c>
      <c r="AE504">
        <v>40.080588647279043</v>
      </c>
      <c r="AF504">
        <v>39.744280586118968</v>
      </c>
      <c r="AG504">
        <v>38.310451905169614</v>
      </c>
      <c r="AH504">
        <v>38.560393030147068</v>
      </c>
      <c r="AI504">
        <v>39.273233582457436</v>
      </c>
      <c r="AJ504">
        <v>36.644146197792693</v>
      </c>
      <c r="AK504">
        <v>40.706354153262943</v>
      </c>
      <c r="AM504" t="s">
        <v>19</v>
      </c>
      <c r="AN504" t="s">
        <v>20</v>
      </c>
      <c r="AO504">
        <v>47</v>
      </c>
      <c r="AP504">
        <v>39.320641475961288</v>
      </c>
      <c r="AS504" t="s">
        <v>19</v>
      </c>
      <c r="AT504" t="s">
        <v>20</v>
      </c>
      <c r="AU504">
        <v>47</v>
      </c>
      <c r="AV504">
        <v>39.320641475961288</v>
      </c>
      <c r="AX504">
        <v>38.805179011466741</v>
      </c>
      <c r="AY504">
        <v>38.847688947703475</v>
      </c>
      <c r="AZ504">
        <v>37.305892551846</v>
      </c>
      <c r="BA504">
        <v>36.497530945216702</v>
      </c>
      <c r="BB504">
        <v>37.152847886663466</v>
      </c>
      <c r="BC504">
        <v>37.493070091454555</v>
      </c>
      <c r="BD504">
        <v>36.423568976117217</v>
      </c>
      <c r="BE504">
        <v>35.635582146480175</v>
      </c>
      <c r="BF504">
        <v>35.484410815570492</v>
      </c>
      <c r="BG504">
        <v>32.893522614674211</v>
      </c>
    </row>
    <row r="505" spans="1:59">
      <c r="A505" t="s">
        <v>19</v>
      </c>
      <c r="B505" t="s">
        <v>20</v>
      </c>
      <c r="C505">
        <v>45</v>
      </c>
      <c r="D505">
        <v>48</v>
      </c>
      <c r="E505">
        <v>1100</v>
      </c>
      <c r="F505">
        <v>1152.1795574345299</v>
      </c>
      <c r="G505">
        <v>1153.4914522383165</v>
      </c>
      <c r="H505">
        <v>1109.4211346227892</v>
      </c>
      <c r="I505">
        <v>1086.135905896017</v>
      </c>
      <c r="J505">
        <v>1104.1947687004124</v>
      </c>
      <c r="K505">
        <v>1113.5364000871743</v>
      </c>
      <c r="L505">
        <v>1082.058343272854</v>
      </c>
      <c r="M505">
        <v>1060.4168862228676</v>
      </c>
      <c r="N505">
        <v>1055.472093355467</v>
      </c>
      <c r="O505">
        <v>980.19160002074011</v>
      </c>
      <c r="Q505">
        <v>3.4869892534915514E-2</v>
      </c>
      <c r="R505">
        <v>3.3303438196594308E-2</v>
      </c>
      <c r="S505">
        <v>3.3267949385373724E-2</v>
      </c>
      <c r="T505">
        <v>3.4684618892402382E-2</v>
      </c>
      <c r="U505">
        <v>3.4680795174321752E-2</v>
      </c>
      <c r="V505">
        <v>3.3768533119736731E-2</v>
      </c>
      <c r="W505">
        <v>3.2722896763293118E-2</v>
      </c>
      <c r="X505">
        <v>3.4558441471701409E-2</v>
      </c>
      <c r="Y505">
        <v>3.4666611727906797E-2</v>
      </c>
      <c r="Z505">
        <v>3.3908105558646269E-2</v>
      </c>
      <c r="AB505">
        <v>32.423751503489697</v>
      </c>
      <c r="AC505">
        <v>31.000266257711946</v>
      </c>
      <c r="AD505">
        <v>29.776384451451335</v>
      </c>
      <c r="AE505">
        <v>30.298795807046979</v>
      </c>
      <c r="AF505">
        <v>31.494655089472289</v>
      </c>
      <c r="AG505">
        <v>31.257664987998087</v>
      </c>
      <c r="AH505">
        <v>30.131923764533983</v>
      </c>
      <c r="AI505">
        <v>30.353793948324487</v>
      </c>
      <c r="AJ505">
        <v>30.845100511406404</v>
      </c>
      <c r="AK505">
        <v>28.779948387193716</v>
      </c>
      <c r="AM505" t="s">
        <v>19</v>
      </c>
      <c r="AN505" t="s">
        <v>20</v>
      </c>
      <c r="AO505">
        <v>48</v>
      </c>
      <c r="AP505">
        <v>32.423751503489697</v>
      </c>
      <c r="AS505" t="s">
        <v>19</v>
      </c>
      <c r="AT505" t="s">
        <v>20</v>
      </c>
      <c r="AU505">
        <v>48</v>
      </c>
      <c r="AV505">
        <v>32.423751503489697</v>
      </c>
      <c r="AX505">
        <v>38.356881788407065</v>
      </c>
      <c r="AY505">
        <v>40.176377348668574</v>
      </c>
      <c r="AZ505">
        <v>40.222122979493726</v>
      </c>
      <c r="BA505">
        <v>38.685395740260695</v>
      </c>
      <c r="BB505">
        <v>37.873442316907223</v>
      </c>
      <c r="BC505">
        <v>38.50315292219927</v>
      </c>
      <c r="BD505">
        <v>38.828894604756456</v>
      </c>
      <c r="BE505">
        <v>37.731258146433142</v>
      </c>
      <c r="BF505">
        <v>36.976622864801122</v>
      </c>
      <c r="BG505">
        <v>36.804198468907451</v>
      </c>
    </row>
    <row r="506" spans="1:59">
      <c r="A506" t="s">
        <v>19</v>
      </c>
      <c r="B506" t="s">
        <v>20</v>
      </c>
      <c r="C506">
        <v>45</v>
      </c>
      <c r="D506">
        <v>49</v>
      </c>
      <c r="E506">
        <v>1023</v>
      </c>
      <c r="F506">
        <v>1100.0693420335415</v>
      </c>
      <c r="G506">
        <v>1151.7545758637</v>
      </c>
      <c r="H506">
        <v>1152.7192271060328</v>
      </c>
      <c r="I506">
        <v>1109.9994872304826</v>
      </c>
      <c r="J506">
        <v>1088.0382597471382</v>
      </c>
      <c r="K506">
        <v>1104.6342470309939</v>
      </c>
      <c r="L506">
        <v>1113.2872093335841</v>
      </c>
      <c r="M506">
        <v>1081.9709463311492</v>
      </c>
      <c r="N506">
        <v>1062.09746819619</v>
      </c>
      <c r="O506">
        <v>1056.7267138538161</v>
      </c>
      <c r="Q506">
        <v>3.6306779266869642E-2</v>
      </c>
      <c r="R506">
        <v>3.4998007308386016E-2</v>
      </c>
      <c r="S506">
        <v>3.3477582152859293E-2</v>
      </c>
      <c r="T506">
        <v>3.33921757935432E-2</v>
      </c>
      <c r="U506">
        <v>3.4850305283607844E-2</v>
      </c>
      <c r="V506">
        <v>3.4829429298327289E-2</v>
      </c>
      <c r="W506">
        <v>3.397225725736161E-2</v>
      </c>
      <c r="X506">
        <v>3.2912508648158555E-2</v>
      </c>
      <c r="Y506">
        <v>3.4761350183737529E-2</v>
      </c>
      <c r="Z506">
        <v>3.4789513555171903E-2</v>
      </c>
      <c r="AB506">
        <v>32.814234720569054</v>
      </c>
      <c r="AC506">
        <v>31.954158600910617</v>
      </c>
      <c r="AD506">
        <v>30.549139534498085</v>
      </c>
      <c r="AE506">
        <v>29.364068959398796</v>
      </c>
      <c r="AF506">
        <v>29.869896418513189</v>
      </c>
      <c r="AG506">
        <v>30.976326643710703</v>
      </c>
      <c r="AH506">
        <v>30.767174901543843</v>
      </c>
      <c r="AI506">
        <v>29.671040060559168</v>
      </c>
      <c r="AJ506">
        <v>29.925166213362985</v>
      </c>
      <c r="AK506">
        <v>30.346467397478339</v>
      </c>
      <c r="AM506" t="s">
        <v>19</v>
      </c>
      <c r="AN506" t="s">
        <v>20</v>
      </c>
      <c r="AO506">
        <v>49</v>
      </c>
      <c r="AP506">
        <v>32.814234720569054</v>
      </c>
      <c r="AS506" t="s">
        <v>19</v>
      </c>
      <c r="AT506" t="s">
        <v>20</v>
      </c>
      <c r="AU506">
        <v>49</v>
      </c>
      <c r="AV506">
        <v>32.814234720569054</v>
      </c>
      <c r="AX506">
        <v>37.14183519000764</v>
      </c>
      <c r="AY506">
        <v>39.939974779462311</v>
      </c>
      <c r="AZ506">
        <v>41.816499155490419</v>
      </c>
      <c r="BA506">
        <v>41.85152253521531</v>
      </c>
      <c r="BB506">
        <v>40.300506369215618</v>
      </c>
      <c r="BC506">
        <v>39.503164930548323</v>
      </c>
      <c r="BD506">
        <v>40.105711777579046</v>
      </c>
      <c r="BE506">
        <v>40.419872969903736</v>
      </c>
      <c r="BF506">
        <v>39.282880321611096</v>
      </c>
      <c r="BG506">
        <v>38.561338337700171</v>
      </c>
    </row>
    <row r="507" spans="1:59">
      <c r="A507" t="s">
        <v>19</v>
      </c>
      <c r="B507" t="s">
        <v>20</v>
      </c>
      <c r="C507">
        <v>50</v>
      </c>
      <c r="D507">
        <v>50</v>
      </c>
      <c r="E507">
        <v>1002</v>
      </c>
      <c r="F507">
        <v>1025.6737887692425</v>
      </c>
      <c r="G507">
        <v>1101.2952944526801</v>
      </c>
      <c r="H507">
        <v>1152.5484266340993</v>
      </c>
      <c r="I507">
        <v>1153.6234680375769</v>
      </c>
      <c r="J507">
        <v>1112.017150711906</v>
      </c>
      <c r="K507">
        <v>1090.6874850422964</v>
      </c>
      <c r="L507">
        <v>1106.0024181482891</v>
      </c>
      <c r="M507">
        <v>1114.0834096465569</v>
      </c>
      <c r="N507">
        <v>1082.8580797879697</v>
      </c>
      <c r="O507">
        <v>1064.4943655752875</v>
      </c>
      <c r="Q507">
        <v>3.2277384948235052E-2</v>
      </c>
      <c r="R507">
        <v>3.2277959700476332E-2</v>
      </c>
      <c r="S507">
        <v>3.1174825671851342E-2</v>
      </c>
      <c r="T507">
        <v>2.9843376251424799E-2</v>
      </c>
      <c r="U507">
        <v>2.9772248688845343E-2</v>
      </c>
      <c r="V507">
        <v>3.0851263508500509E-2</v>
      </c>
      <c r="W507">
        <v>3.0683851610749029E-2</v>
      </c>
      <c r="X507">
        <v>2.9955389036874149E-2</v>
      </c>
      <c r="Y507">
        <v>2.8949377929627398E-2</v>
      </c>
      <c r="Z507">
        <v>3.0641776857855744E-2</v>
      </c>
      <c r="AB507">
        <v>30.466108564736786</v>
      </c>
      <c r="AC507">
        <v>31.947387974609981</v>
      </c>
      <c r="AD507">
        <v>31.118826690653957</v>
      </c>
      <c r="AE507">
        <v>29.762123723019755</v>
      </c>
      <c r="AF507">
        <v>28.66356951501151</v>
      </c>
      <c r="AG507">
        <v>29.167695558477096</v>
      </c>
      <c r="AH507">
        <v>30.178400422101873</v>
      </c>
      <c r="AI507">
        <v>29.986911263045961</v>
      </c>
      <c r="AJ507">
        <v>28.958318555371878</v>
      </c>
      <c r="AK507">
        <v>29.26370789558807</v>
      </c>
      <c r="AM507" t="s">
        <v>19</v>
      </c>
      <c r="AN507" t="s">
        <v>20</v>
      </c>
      <c r="AO507">
        <v>50</v>
      </c>
      <c r="AP507">
        <v>30.466108564736786</v>
      </c>
      <c r="AS507" t="s">
        <v>19</v>
      </c>
      <c r="AT507" t="s">
        <v>20</v>
      </c>
      <c r="AU507">
        <v>50</v>
      </c>
      <c r="AV507">
        <v>30.466108564736786</v>
      </c>
      <c r="AX507">
        <v>32.34193971813152</v>
      </c>
      <c r="AY507">
        <v>33.106067711419563</v>
      </c>
      <c r="AZ507">
        <v>35.546932160729028</v>
      </c>
      <c r="BA507">
        <v>37.201249237951465</v>
      </c>
      <c r="BB507">
        <v>37.235948763166803</v>
      </c>
      <c r="BC507">
        <v>35.893005642567701</v>
      </c>
      <c r="BD507">
        <v>35.204539812932559</v>
      </c>
      <c r="BE507">
        <v>35.698865804251156</v>
      </c>
      <c r="BF507">
        <v>35.959699077604164</v>
      </c>
      <c r="BG507">
        <v>34.951827085622924</v>
      </c>
    </row>
    <row r="508" spans="1:59">
      <c r="A508" t="s">
        <v>19</v>
      </c>
      <c r="B508" t="s">
        <v>20</v>
      </c>
      <c r="C508">
        <v>50</v>
      </c>
      <c r="D508">
        <v>51</v>
      </c>
      <c r="E508">
        <v>937</v>
      </c>
      <c r="F508">
        <v>997.54417353764563</v>
      </c>
      <c r="G508">
        <v>1021.1844294154387</v>
      </c>
      <c r="H508">
        <v>1095.1615838724058</v>
      </c>
      <c r="I508">
        <v>1145.9561003398981</v>
      </c>
      <c r="J508">
        <v>1147.0406445556821</v>
      </c>
      <c r="K508">
        <v>1106.77456029367</v>
      </c>
      <c r="L508">
        <v>1086.1570665943398</v>
      </c>
      <c r="M508">
        <v>1100.2001121035476</v>
      </c>
      <c r="N508">
        <v>1107.7544484861701</v>
      </c>
      <c r="O508">
        <v>1076.7436276170056</v>
      </c>
      <c r="Q508">
        <v>3.3090778611759616E-2</v>
      </c>
      <c r="R508">
        <v>3.208241337921458E-2</v>
      </c>
      <c r="S508">
        <v>3.2097256989442054E-2</v>
      </c>
      <c r="T508">
        <v>3.1092341497185847E-2</v>
      </c>
      <c r="U508">
        <v>2.9782988133538846E-2</v>
      </c>
      <c r="V508">
        <v>2.9714476879421345E-2</v>
      </c>
      <c r="W508">
        <v>3.0755518289543104E-2</v>
      </c>
      <c r="X508">
        <v>3.0586625827625558E-2</v>
      </c>
      <c r="Y508">
        <v>2.9938531157144194E-2</v>
      </c>
      <c r="Z508">
        <v>2.8943334026840104E-2</v>
      </c>
      <c r="AB508">
        <v>36.112023416381319</v>
      </c>
      <c r="AC508">
        <v>34.69981184085816</v>
      </c>
      <c r="AD508">
        <v>36.320006205579936</v>
      </c>
      <c r="AE508">
        <v>35.381321639771535</v>
      </c>
      <c r="AF508">
        <v>33.844030533214074</v>
      </c>
      <c r="AG508">
        <v>32.639964403507975</v>
      </c>
      <c r="AH508">
        <v>33.205233930698206</v>
      </c>
      <c r="AI508">
        <v>34.293490354413677</v>
      </c>
      <c r="AJ508">
        <v>34.09422848378356</v>
      </c>
      <c r="AK508">
        <v>32.951101740182914</v>
      </c>
      <c r="AM508" t="s">
        <v>19</v>
      </c>
      <c r="AN508" t="s">
        <v>20</v>
      </c>
      <c r="AO508">
        <v>51</v>
      </c>
      <c r="AP508">
        <v>36.112023416381319</v>
      </c>
      <c r="AS508" t="s">
        <v>19</v>
      </c>
      <c r="AT508" t="s">
        <v>20</v>
      </c>
      <c r="AU508">
        <v>51</v>
      </c>
      <c r="AV508">
        <v>36.112023416381319</v>
      </c>
      <c r="AX508">
        <v>31.006059559218759</v>
      </c>
      <c r="AY508">
        <v>33.009513401984947</v>
      </c>
      <c r="AZ508">
        <v>33.791787875562349</v>
      </c>
      <c r="BA508">
        <v>36.239749516025789</v>
      </c>
      <c r="BB508">
        <v>37.920579615142955</v>
      </c>
      <c r="BC508">
        <v>37.956468027682128</v>
      </c>
      <c r="BD508">
        <v>36.624031947805427</v>
      </c>
      <c r="BE508">
        <v>35.941783028271544</v>
      </c>
      <c r="BF508">
        <v>36.406478338251603</v>
      </c>
      <c r="BG508">
        <v>36.65645721104773</v>
      </c>
    </row>
    <row r="509" spans="1:59">
      <c r="A509" t="s">
        <v>19</v>
      </c>
      <c r="B509" t="s">
        <v>20</v>
      </c>
      <c r="C509">
        <v>50</v>
      </c>
      <c r="D509">
        <v>52</v>
      </c>
      <c r="E509">
        <v>994</v>
      </c>
      <c r="F509">
        <v>938.68540992783733</v>
      </c>
      <c r="G509">
        <v>998.73726967128141</v>
      </c>
      <c r="H509">
        <v>1022.6442949481047</v>
      </c>
      <c r="I509">
        <v>1095.2242052785043</v>
      </c>
      <c r="J509">
        <v>1145.5641130838171</v>
      </c>
      <c r="K509">
        <v>1146.7012701473393</v>
      </c>
      <c r="L509">
        <v>1107.6603554218734</v>
      </c>
      <c r="M509">
        <v>1087.7378302591517</v>
      </c>
      <c r="N509">
        <v>1100.6442544106912</v>
      </c>
      <c r="O509">
        <v>1107.6885618072229</v>
      </c>
      <c r="Q509">
        <v>2.9721927672717204E-2</v>
      </c>
      <c r="R509">
        <v>3.2925200506383749E-2</v>
      </c>
      <c r="S509">
        <v>3.1867424322617133E-2</v>
      </c>
      <c r="T509">
        <v>3.1860450780043924E-2</v>
      </c>
      <c r="U509">
        <v>3.084548122181879E-2</v>
      </c>
      <c r="V509">
        <v>2.9555651719160199E-2</v>
      </c>
      <c r="W509">
        <v>2.9469254606901106E-2</v>
      </c>
      <c r="X509">
        <v>3.0518812631472957E-2</v>
      </c>
      <c r="Y509">
        <v>3.0354123102504016E-2</v>
      </c>
      <c r="Z509">
        <v>2.9710842501434638E-2</v>
      </c>
      <c r="AB509">
        <v>27.990459712490328</v>
      </c>
      <c r="AC509">
        <v>31.515075831041216</v>
      </c>
      <c r="AD509">
        <v>30.318597216419327</v>
      </c>
      <c r="AE509">
        <v>31.704016676853382</v>
      </c>
      <c r="AF509">
        <v>30.941838299531732</v>
      </c>
      <c r="AG509">
        <v>29.611213071592395</v>
      </c>
      <c r="AH509">
        <v>28.568712343237593</v>
      </c>
      <c r="AI509">
        <v>29.039402294033103</v>
      </c>
      <c r="AJ509">
        <v>29.945724830140254</v>
      </c>
      <c r="AK509">
        <v>29.793771061823442</v>
      </c>
      <c r="AM509" t="s">
        <v>19</v>
      </c>
      <c r="AN509" t="s">
        <v>20</v>
      </c>
      <c r="AO509">
        <v>52</v>
      </c>
      <c r="AP509">
        <v>27.990459712490328</v>
      </c>
      <c r="AS509" t="s">
        <v>19</v>
      </c>
      <c r="AT509" t="s">
        <v>20</v>
      </c>
      <c r="AU509">
        <v>52</v>
      </c>
      <c r="AV509">
        <v>27.990459712490328</v>
      </c>
      <c r="AX509">
        <v>29.543596106680901</v>
      </c>
      <c r="AY509">
        <v>27.899539861310082</v>
      </c>
      <c r="AZ509">
        <v>29.684396893216885</v>
      </c>
      <c r="BA509">
        <v>30.394959769364448</v>
      </c>
      <c r="BB509">
        <v>32.552174614696888</v>
      </c>
      <c r="BC509">
        <v>34.048373713537643</v>
      </c>
      <c r="BD509">
        <v>34.082172213532168</v>
      </c>
      <c r="BE509">
        <v>32.921800969785153</v>
      </c>
      <c r="BF509">
        <v>32.329665117840847</v>
      </c>
      <c r="BG509">
        <v>32.713268922986316</v>
      </c>
    </row>
    <row r="510" spans="1:59">
      <c r="A510" t="s">
        <v>19</v>
      </c>
      <c r="B510" t="s">
        <v>20</v>
      </c>
      <c r="C510">
        <v>50</v>
      </c>
      <c r="D510">
        <v>53</v>
      </c>
      <c r="E510">
        <v>896</v>
      </c>
      <c r="F510">
        <v>992.98000831801335</v>
      </c>
      <c r="G510">
        <v>940.20301063973216</v>
      </c>
      <c r="H510">
        <v>999.59999843047297</v>
      </c>
      <c r="I510">
        <v>1024.0590644247766</v>
      </c>
      <c r="J510">
        <v>1095.1371124090581</v>
      </c>
      <c r="K510">
        <v>1145.143933748067</v>
      </c>
      <c r="L510">
        <v>1146.429294335396</v>
      </c>
      <c r="M510">
        <v>1108.4133084173302</v>
      </c>
      <c r="N510">
        <v>1089.1300711394451</v>
      </c>
      <c r="O510">
        <v>1100.9511679038928</v>
      </c>
      <c r="Q510">
        <v>2.8552164074321186E-2</v>
      </c>
      <c r="R510">
        <v>2.659320243747583E-2</v>
      </c>
      <c r="S510">
        <v>2.9368510676436262E-2</v>
      </c>
      <c r="T510">
        <v>2.8492709598595505E-2</v>
      </c>
      <c r="U510">
        <v>2.8466181081527112E-2</v>
      </c>
      <c r="V510">
        <v>2.7605107491932221E-2</v>
      </c>
      <c r="W510">
        <v>2.6502129883774102E-2</v>
      </c>
      <c r="X510">
        <v>2.6399125465935289E-2</v>
      </c>
      <c r="Y510">
        <v>2.7322039405907505E-2</v>
      </c>
      <c r="Z510">
        <v>2.7124908488471777E-2</v>
      </c>
      <c r="AB510">
        <v>29.101495433458638</v>
      </c>
      <c r="AC510">
        <v>24.815743390217712</v>
      </c>
      <c r="AD510">
        <v>27.870727090399967</v>
      </c>
      <c r="AE510">
        <v>26.847720715220291</v>
      </c>
      <c r="AF510">
        <v>28.050243223985252</v>
      </c>
      <c r="AG510">
        <v>27.428056152444391</v>
      </c>
      <c r="AH510">
        <v>26.257673052621829</v>
      </c>
      <c r="AI510">
        <v>25.341412065667299</v>
      </c>
      <c r="AJ510">
        <v>25.743830852208294</v>
      </c>
      <c r="AK510">
        <v>26.508680798253359</v>
      </c>
      <c r="AM510" t="s">
        <v>19</v>
      </c>
      <c r="AN510" t="s">
        <v>20</v>
      </c>
      <c r="AO510">
        <v>53</v>
      </c>
      <c r="AP510">
        <v>29.101495433458638</v>
      </c>
      <c r="AS510" t="s">
        <v>19</v>
      </c>
      <c r="AT510" t="s">
        <v>20</v>
      </c>
      <c r="AU510">
        <v>53</v>
      </c>
      <c r="AV510">
        <v>29.101495433458638</v>
      </c>
      <c r="AX510">
        <v>25.582739010591784</v>
      </c>
      <c r="AY510">
        <v>28.351728120016734</v>
      </c>
      <c r="AZ510">
        <v>26.84483062295638</v>
      </c>
      <c r="BA510">
        <v>28.540743163878066</v>
      </c>
      <c r="BB510">
        <v>29.239102429252071</v>
      </c>
      <c r="BC510">
        <v>31.268534517381752</v>
      </c>
      <c r="BD510">
        <v>32.696337485088399</v>
      </c>
      <c r="BE510">
        <v>32.733037311472479</v>
      </c>
      <c r="BF510">
        <v>31.647598644092785</v>
      </c>
      <c r="BG510">
        <v>31.097020489450543</v>
      </c>
    </row>
    <row r="511" spans="1:59">
      <c r="A511" t="s">
        <v>19</v>
      </c>
      <c r="B511" t="s">
        <v>20</v>
      </c>
      <c r="C511">
        <v>50</v>
      </c>
      <c r="D511">
        <v>54</v>
      </c>
      <c r="E511">
        <v>865</v>
      </c>
      <c r="F511">
        <v>893.58305440539812</v>
      </c>
      <c r="G511">
        <v>988.68403040832209</v>
      </c>
      <c r="H511">
        <v>938.36927479169685</v>
      </c>
      <c r="I511">
        <v>997.35919009617078</v>
      </c>
      <c r="J511">
        <v>1021.8847349969723</v>
      </c>
      <c r="K511">
        <v>1091.6999018583035</v>
      </c>
      <c r="L511">
        <v>1141.5431986827321</v>
      </c>
      <c r="M511">
        <v>1142.9264801815777</v>
      </c>
      <c r="N511">
        <v>1105.9489616833839</v>
      </c>
      <c r="O511">
        <v>1087.1970401505682</v>
      </c>
      <c r="Q511">
        <v>2.9045742859259632E-2</v>
      </c>
      <c r="R511">
        <v>2.8656545631929493E-2</v>
      </c>
      <c r="S511">
        <v>2.672217251965954E-2</v>
      </c>
      <c r="T511">
        <v>2.9437536968299122E-2</v>
      </c>
      <c r="U511">
        <v>2.8561885119416815E-2</v>
      </c>
      <c r="V511">
        <v>2.8550065541492413E-2</v>
      </c>
      <c r="W511">
        <v>2.7712454650751416E-2</v>
      </c>
      <c r="X511">
        <v>2.65580808833513E-2</v>
      </c>
      <c r="Y511">
        <v>2.6496351750581432E-2</v>
      </c>
      <c r="Z511">
        <v>2.7359853743959845E-2</v>
      </c>
      <c r="AB511">
        <v>26.561999783169053</v>
      </c>
      <c r="AC511">
        <v>28.460374398976821</v>
      </c>
      <c r="AD511">
        <v>24.391205286831831</v>
      </c>
      <c r="AE511">
        <v>27.294357235138548</v>
      </c>
      <c r="AF511">
        <v>26.295617656159568</v>
      </c>
      <c r="AG511">
        <v>27.416944421130637</v>
      </c>
      <c r="AH511">
        <v>26.820266361627105</v>
      </c>
      <c r="AI511">
        <v>25.679237087694652</v>
      </c>
      <c r="AJ511">
        <v>24.811210280229947</v>
      </c>
      <c r="AK511">
        <v>25.202432708256627</v>
      </c>
      <c r="AM511" t="s">
        <v>19</v>
      </c>
      <c r="AN511" t="s">
        <v>20</v>
      </c>
      <c r="AO511">
        <v>54</v>
      </c>
      <c r="AP511">
        <v>26.561999783169053</v>
      </c>
      <c r="AS511" t="s">
        <v>19</v>
      </c>
      <c r="AT511" t="s">
        <v>20</v>
      </c>
      <c r="AU511">
        <v>54</v>
      </c>
      <c r="AV511">
        <v>26.561999783169053</v>
      </c>
      <c r="AX511">
        <v>25.124567573259583</v>
      </c>
      <c r="AY511">
        <v>25.954783621651004</v>
      </c>
      <c r="AZ511">
        <v>28.717062116296553</v>
      </c>
      <c r="BA511">
        <v>27.255632662629569</v>
      </c>
      <c r="BB511">
        <v>28.969038573852821</v>
      </c>
      <c r="BC511">
        <v>29.681401244524729</v>
      </c>
      <c r="BD511">
        <v>31.70923462885526</v>
      </c>
      <c r="BE511">
        <v>33.156970211675365</v>
      </c>
      <c r="BF511">
        <v>33.197148650392805</v>
      </c>
      <c r="BG511">
        <v>32.123109156520755</v>
      </c>
    </row>
    <row r="512" spans="1:59">
      <c r="A512" t="s">
        <v>19</v>
      </c>
      <c r="B512" t="s">
        <v>20</v>
      </c>
      <c r="C512">
        <v>55</v>
      </c>
      <c r="D512">
        <v>55</v>
      </c>
      <c r="E512">
        <v>880</v>
      </c>
      <c r="F512">
        <v>860.17547775588548</v>
      </c>
      <c r="G512">
        <v>888.96792360622726</v>
      </c>
      <c r="H512">
        <v>981.94715525811614</v>
      </c>
      <c r="I512">
        <v>934.28955997053902</v>
      </c>
      <c r="J512">
        <v>992.45408101279918</v>
      </c>
      <c r="K512">
        <v>1017.0660070478723</v>
      </c>
      <c r="L512">
        <v>1085.5395704086609</v>
      </c>
      <c r="M512">
        <v>1135.0119193406952</v>
      </c>
      <c r="N512">
        <v>1136.5873911312751</v>
      </c>
      <c r="O512">
        <v>1100.678408661619</v>
      </c>
      <c r="Q512">
        <v>2.4832724197750101E-2</v>
      </c>
      <c r="R512">
        <v>2.6751218846935525E-2</v>
      </c>
      <c r="S512">
        <v>2.6421679459140295E-2</v>
      </c>
      <c r="T512">
        <v>2.4801970415780576E-2</v>
      </c>
      <c r="U512">
        <v>2.7279948520001873E-2</v>
      </c>
      <c r="V512">
        <v>2.6536101815901998E-2</v>
      </c>
      <c r="W512">
        <v>2.6561073626975105E-2</v>
      </c>
      <c r="X512">
        <v>2.5816477400803003E-2</v>
      </c>
      <c r="Y512">
        <v>2.4839028439026366E-2</v>
      </c>
      <c r="Z512">
        <v>2.4751837976548917E-2</v>
      </c>
      <c r="AB512">
        <v>28.832725575364652</v>
      </c>
      <c r="AC512">
        <v>30.430782207299121</v>
      </c>
      <c r="AD512">
        <v>32.418773348661936</v>
      </c>
      <c r="AE512">
        <v>27.948805605589904</v>
      </c>
      <c r="AF512">
        <v>31.106413567715784</v>
      </c>
      <c r="AG512">
        <v>29.9634721153962</v>
      </c>
      <c r="AH512">
        <v>31.128541231377991</v>
      </c>
      <c r="AI512">
        <v>30.431036090477729</v>
      </c>
      <c r="AJ512">
        <v>29.139889805969577</v>
      </c>
      <c r="AK512">
        <v>28.205100065697003</v>
      </c>
      <c r="AM512" t="s">
        <v>19</v>
      </c>
      <c r="AN512" t="s">
        <v>20</v>
      </c>
      <c r="AO512">
        <v>55</v>
      </c>
      <c r="AP512">
        <v>28.832725575364652</v>
      </c>
      <c r="AS512" t="s">
        <v>19</v>
      </c>
      <c r="AT512" t="s">
        <v>20</v>
      </c>
      <c r="AU512">
        <v>55</v>
      </c>
      <c r="AV512">
        <v>28.832725575364652</v>
      </c>
      <c r="AX512">
        <v>21.852797294020089</v>
      </c>
      <c r="AY512">
        <v>21.360500400779831</v>
      </c>
      <c r="AZ512">
        <v>22.075495267560022</v>
      </c>
      <c r="BA512">
        <v>24.384422883290096</v>
      </c>
      <c r="BB512">
        <v>23.200954963585698</v>
      </c>
      <c r="BC512">
        <v>24.645338472722379</v>
      </c>
      <c r="BD512">
        <v>25.256519643926772</v>
      </c>
      <c r="BE512">
        <v>26.956904757702404</v>
      </c>
      <c r="BF512">
        <v>28.185437954146469</v>
      </c>
      <c r="BG512">
        <v>28.224561210603277</v>
      </c>
    </row>
    <row r="513" spans="1:59">
      <c r="A513" t="s">
        <v>19</v>
      </c>
      <c r="B513" t="s">
        <v>20</v>
      </c>
      <c r="C513">
        <v>55</v>
      </c>
      <c r="D513">
        <v>56</v>
      </c>
      <c r="E513">
        <v>911</v>
      </c>
      <c r="F513">
        <v>875.61187003915995</v>
      </c>
      <c r="G513">
        <v>856.54120925365453</v>
      </c>
      <c r="H513">
        <v>886.13829984610697</v>
      </c>
      <c r="I513">
        <v>977.3142422077201</v>
      </c>
      <c r="J513">
        <v>931.58625470308255</v>
      </c>
      <c r="K513">
        <v>989.37588569274101</v>
      </c>
      <c r="L513">
        <v>1014.2750440952951</v>
      </c>
      <c r="M513">
        <v>1081.7856597303282</v>
      </c>
      <c r="N513">
        <v>1131.0364174953966</v>
      </c>
      <c r="O513">
        <v>1132.7228487916748</v>
      </c>
      <c r="Q513">
        <v>2.460613846420568E-2</v>
      </c>
      <c r="R513">
        <v>2.5970462622723168E-2</v>
      </c>
      <c r="S513">
        <v>2.7910408723117494E-2</v>
      </c>
      <c r="T513">
        <v>2.7512207301447988E-2</v>
      </c>
      <c r="U513">
        <v>2.5887587505001777E-2</v>
      </c>
      <c r="V513">
        <v>2.8393545626148323E-2</v>
      </c>
      <c r="W513">
        <v>2.760761228241717E-2</v>
      </c>
      <c r="X513">
        <v>2.7643701743624682E-2</v>
      </c>
      <c r="Y513">
        <v>2.6880721770716962E-2</v>
      </c>
      <c r="Z513">
        <v>2.5832514516164484E-2</v>
      </c>
      <c r="AB513">
        <v>26.003650849947558</v>
      </c>
      <c r="AC513">
        <v>26.544627698533414</v>
      </c>
      <c r="AD513">
        <v>28.006240238073829</v>
      </c>
      <c r="AE513">
        <v>29.592806052653437</v>
      </c>
      <c r="AF513">
        <v>25.657086208063973</v>
      </c>
      <c r="AG513">
        <v>28.415602723436276</v>
      </c>
      <c r="AH513">
        <v>27.355046354738612</v>
      </c>
      <c r="AI513">
        <v>28.306059093222618</v>
      </c>
      <c r="AJ513">
        <v>27.637841265023766</v>
      </c>
      <c r="AK513">
        <v>26.468205070753509</v>
      </c>
      <c r="AM513" t="s">
        <v>19</v>
      </c>
      <c r="AN513" t="s">
        <v>20</v>
      </c>
      <c r="AO513">
        <v>56</v>
      </c>
      <c r="AP513">
        <v>26.003650849947558</v>
      </c>
      <c r="AS513" t="s">
        <v>19</v>
      </c>
      <c r="AT513" t="s">
        <v>20</v>
      </c>
      <c r="AU513">
        <v>56</v>
      </c>
      <c r="AV513">
        <v>26.003650849947558</v>
      </c>
      <c r="AX513">
        <v>22.416192140891376</v>
      </c>
      <c r="AY513">
        <v>21.545426915085638</v>
      </c>
      <c r="AZ513">
        <v>21.076171595193596</v>
      </c>
      <c r="BA513">
        <v>21.804441704449118</v>
      </c>
      <c r="BB513">
        <v>24.047929566803408</v>
      </c>
      <c r="BC513">
        <v>22.922740374574829</v>
      </c>
      <c r="BD513">
        <v>24.344720036501716</v>
      </c>
      <c r="BE513">
        <v>24.957392175797153</v>
      </c>
      <c r="BF513">
        <v>26.618567731916549</v>
      </c>
      <c r="BG513">
        <v>27.830438696950871</v>
      </c>
    </row>
    <row r="514" spans="1:59">
      <c r="A514" t="s">
        <v>19</v>
      </c>
      <c r="B514" t="s">
        <v>20</v>
      </c>
      <c r="C514">
        <v>55</v>
      </c>
      <c r="D514">
        <v>57</v>
      </c>
      <c r="E514">
        <v>872</v>
      </c>
      <c r="F514">
        <v>900.20408316618364</v>
      </c>
      <c r="G514">
        <v>866.73814773196887</v>
      </c>
      <c r="H514">
        <v>848.12321608299533</v>
      </c>
      <c r="I514">
        <v>878.27364403142826</v>
      </c>
      <c r="J514">
        <v>967.09518880888891</v>
      </c>
      <c r="K514">
        <v>923.73764731972688</v>
      </c>
      <c r="L514">
        <v>980.82428716932077</v>
      </c>
      <c r="M514">
        <v>1005.7818181840304</v>
      </c>
      <c r="N514">
        <v>1071.9605206836472</v>
      </c>
      <c r="O514">
        <v>1120.7169307548122</v>
      </c>
      <c r="Q514">
        <v>2.2845417758193216E-2</v>
      </c>
      <c r="R514">
        <v>2.2934272154250854E-2</v>
      </c>
      <c r="S514">
        <v>2.4173355691921444E-2</v>
      </c>
      <c r="T514">
        <v>2.6012560540406966E-2</v>
      </c>
      <c r="U514">
        <v>2.5633847813913174E-2</v>
      </c>
      <c r="V514">
        <v>2.4144104840301342E-2</v>
      </c>
      <c r="W514">
        <v>2.6446859957845351E-2</v>
      </c>
      <c r="X514">
        <v>2.5735951600108154E-2</v>
      </c>
      <c r="Y514">
        <v>2.5747482997105622E-2</v>
      </c>
      <c r="Z514">
        <v>2.5062971629696167E-2</v>
      </c>
      <c r="AB514">
        <v>29.979390336198442</v>
      </c>
      <c r="AC514">
        <v>27.979570357656055</v>
      </c>
      <c r="AD514">
        <v>28.461274308493</v>
      </c>
      <c r="AE514">
        <v>30.057008136258577</v>
      </c>
      <c r="AF514">
        <v>31.878504934012682</v>
      </c>
      <c r="AG514">
        <v>27.655224369567541</v>
      </c>
      <c r="AH514">
        <v>30.672545050074724</v>
      </c>
      <c r="AI514">
        <v>29.585402988900551</v>
      </c>
      <c r="AJ514">
        <v>30.698613581795588</v>
      </c>
      <c r="AK514">
        <v>30.067475516236115</v>
      </c>
      <c r="AM514" t="s">
        <v>19</v>
      </c>
      <c r="AN514" t="s">
        <v>20</v>
      </c>
      <c r="AO514">
        <v>57</v>
      </c>
      <c r="AP514">
        <v>29.979390336198442</v>
      </c>
      <c r="AS514" t="s">
        <v>19</v>
      </c>
      <c r="AT514" t="s">
        <v>20</v>
      </c>
      <c r="AU514">
        <v>57</v>
      </c>
      <c r="AV514">
        <v>29.979390336198442</v>
      </c>
      <c r="AX514">
        <v>19.921204285144483</v>
      </c>
      <c r="AY514">
        <v>20.565538347562775</v>
      </c>
      <c r="AZ514">
        <v>19.800995071899418</v>
      </c>
      <c r="BA514">
        <v>19.375729181838405</v>
      </c>
      <c r="BB514">
        <v>20.064528303908659</v>
      </c>
      <c r="BC514">
        <v>22.093693600277813</v>
      </c>
      <c r="BD514">
        <v>21.10317245198971</v>
      </c>
      <c r="BE514">
        <v>22.407340587765205</v>
      </c>
      <c r="BF514">
        <v>22.977505810009308</v>
      </c>
      <c r="BG514">
        <v>24.48938591530824</v>
      </c>
    </row>
    <row r="515" spans="1:59">
      <c r="A515" t="s">
        <v>19</v>
      </c>
      <c r="B515" t="s">
        <v>20</v>
      </c>
      <c r="C515">
        <v>55</v>
      </c>
      <c r="D515">
        <v>58</v>
      </c>
      <c r="E515">
        <v>822</v>
      </c>
      <c r="F515">
        <v>860.54817327689364</v>
      </c>
      <c r="G515">
        <v>887.42756235563763</v>
      </c>
      <c r="H515">
        <v>855.59591940093037</v>
      </c>
      <c r="I515">
        <v>837.87867791290591</v>
      </c>
      <c r="J515">
        <v>868.59370018212587</v>
      </c>
      <c r="K515">
        <v>954.97407606235026</v>
      </c>
      <c r="L515">
        <v>913.8106849868168</v>
      </c>
      <c r="M515">
        <v>970.18468987217784</v>
      </c>
      <c r="N515">
        <v>995.22237866740033</v>
      </c>
      <c r="O515">
        <v>1060.0291182317621</v>
      </c>
      <c r="Q515">
        <v>2.4224328608574795E-2</v>
      </c>
      <c r="R515">
        <v>2.3112700765953058E-2</v>
      </c>
      <c r="S515">
        <v>2.3263732865024003E-2</v>
      </c>
      <c r="T515">
        <v>2.4481577425621664E-2</v>
      </c>
      <c r="U515">
        <v>2.6335689770969527E-2</v>
      </c>
      <c r="V515">
        <v>2.5941272615555715E-2</v>
      </c>
      <c r="W515">
        <v>2.4443470529298184E-2</v>
      </c>
      <c r="X515">
        <v>2.6772607275372392E-2</v>
      </c>
      <c r="Y515">
        <v>2.6052035017382472E-2</v>
      </c>
      <c r="Z515">
        <v>2.606678333663226E-2</v>
      </c>
      <c r="AB515">
        <v>31.940657268849321</v>
      </c>
      <c r="AC515">
        <v>31.465713996188235</v>
      </c>
      <c r="AD515">
        <v>29.413905707535154</v>
      </c>
      <c r="AE515">
        <v>29.871582708603171</v>
      </c>
      <c r="AF515">
        <v>31.571961265614959</v>
      </c>
      <c r="AG515">
        <v>33.447227952847435</v>
      </c>
      <c r="AH515">
        <v>29.092782548836404</v>
      </c>
      <c r="AI515">
        <v>32.232063078669306</v>
      </c>
      <c r="AJ515">
        <v>31.114594015829041</v>
      </c>
      <c r="AK515">
        <v>32.280946112933343</v>
      </c>
      <c r="AM515" t="s">
        <v>19</v>
      </c>
      <c r="AN515" t="s">
        <v>20</v>
      </c>
      <c r="AO515">
        <v>58</v>
      </c>
      <c r="AP515">
        <v>31.940657268849321</v>
      </c>
      <c r="AS515" t="s">
        <v>19</v>
      </c>
      <c r="AT515" t="s">
        <v>20</v>
      </c>
      <c r="AU515">
        <v>58</v>
      </c>
      <c r="AV515">
        <v>31.940657268849321</v>
      </c>
      <c r="AX515">
        <v>19.912398116248482</v>
      </c>
      <c r="AY515">
        <v>20.846201732968233</v>
      </c>
      <c r="AZ515">
        <v>21.497336886809464</v>
      </c>
      <c r="BA515">
        <v>20.72623670772381</v>
      </c>
      <c r="BB515">
        <v>20.297048427880434</v>
      </c>
      <c r="BC515">
        <v>21.041099220549711</v>
      </c>
      <c r="BD515">
        <v>23.133605831204473</v>
      </c>
      <c r="BE515">
        <v>22.136450319147475</v>
      </c>
      <c r="BF515">
        <v>23.502072738471863</v>
      </c>
      <c r="BG515">
        <v>24.108593939446564</v>
      </c>
    </row>
    <row r="516" spans="1:59">
      <c r="A516" t="s">
        <v>19</v>
      </c>
      <c r="B516" t="s">
        <v>20</v>
      </c>
      <c r="C516">
        <v>55</v>
      </c>
      <c r="D516">
        <v>59</v>
      </c>
      <c r="E516">
        <v>820</v>
      </c>
      <c r="F516">
        <v>816.00596575626741</v>
      </c>
      <c r="G516">
        <v>853.78499170926068</v>
      </c>
      <c r="H516">
        <v>879.6827754151999</v>
      </c>
      <c r="I516">
        <v>849.4358667338779</v>
      </c>
      <c r="J516">
        <v>832.86741314671576</v>
      </c>
      <c r="K516">
        <v>863.8713199403569</v>
      </c>
      <c r="L516">
        <v>948.38738320773939</v>
      </c>
      <c r="M516">
        <v>909.22547675002613</v>
      </c>
      <c r="N516">
        <v>965.20193402943266</v>
      </c>
      <c r="O516">
        <v>990.43141431965569</v>
      </c>
      <c r="Q516">
        <v>2.3389975116076531E-2</v>
      </c>
      <c r="R516">
        <v>2.3651890052655191E-2</v>
      </c>
      <c r="S516">
        <v>2.263751540364126E-2</v>
      </c>
      <c r="T516">
        <v>2.2796907841979179E-2</v>
      </c>
      <c r="U516">
        <v>2.3932565160260738E-2</v>
      </c>
      <c r="V516">
        <v>2.5740998108395922E-2</v>
      </c>
      <c r="W516">
        <v>2.5340874644858496E-2</v>
      </c>
      <c r="X516">
        <v>2.3937045966863434E-2</v>
      </c>
      <c r="Y516">
        <v>2.6149748990285899E-2</v>
      </c>
      <c r="Z516">
        <v>2.5414248491974042E-2</v>
      </c>
      <c r="AB516">
        <v>23.923004397088555</v>
      </c>
      <c r="AC516">
        <v>25.119650080873715</v>
      </c>
      <c r="AD516">
        <v>24.731082521422582</v>
      </c>
      <c r="AE516">
        <v>23.194443701494269</v>
      </c>
      <c r="AF516">
        <v>23.565379460710393</v>
      </c>
      <c r="AG516">
        <v>24.859463343277593</v>
      </c>
      <c r="AH516">
        <v>26.20299699155446</v>
      </c>
      <c r="AI516">
        <v>22.899798313027571</v>
      </c>
      <c r="AJ516">
        <v>25.27373464751275</v>
      </c>
      <c r="AK516">
        <v>24.390863250052501</v>
      </c>
      <c r="AM516" t="s">
        <v>19</v>
      </c>
      <c r="AN516" t="s">
        <v>20</v>
      </c>
      <c r="AO516">
        <v>59</v>
      </c>
      <c r="AP516">
        <v>23.923004397088555</v>
      </c>
      <c r="AS516" t="s">
        <v>19</v>
      </c>
      <c r="AT516" t="s">
        <v>20</v>
      </c>
      <c r="AU516">
        <v>59</v>
      </c>
      <c r="AV516">
        <v>23.923004397088555</v>
      </c>
      <c r="AX516">
        <v>19.179779595182755</v>
      </c>
      <c r="AY516">
        <v>19.086359233609091</v>
      </c>
      <c r="AZ516">
        <v>19.970009710559214</v>
      </c>
      <c r="BA516">
        <v>20.575758227002666</v>
      </c>
      <c r="BB516">
        <v>19.868283785608305</v>
      </c>
      <c r="BC516">
        <v>19.480748068492712</v>
      </c>
      <c r="BD516">
        <v>20.205928676897134</v>
      </c>
      <c r="BE516">
        <v>22.182757293629962</v>
      </c>
      <c r="BF516">
        <v>21.26676127608593</v>
      </c>
      <c r="BG516">
        <v>22.576049218937371</v>
      </c>
    </row>
    <row r="517" spans="1:59">
      <c r="A517" t="s">
        <v>19</v>
      </c>
      <c r="B517" t="s">
        <v>20</v>
      </c>
      <c r="C517">
        <v>60</v>
      </c>
      <c r="D517">
        <v>60</v>
      </c>
      <c r="E517">
        <v>817</v>
      </c>
      <c r="F517">
        <v>815.10768488913925</v>
      </c>
      <c r="G517">
        <v>812.15538451788882</v>
      </c>
      <c r="H517">
        <v>849.18920657500325</v>
      </c>
      <c r="I517">
        <v>874.84811019946267</v>
      </c>
      <c r="J517">
        <v>845.85450488444258</v>
      </c>
      <c r="K517">
        <v>830.09597126129609</v>
      </c>
      <c r="L517">
        <v>861.49679839662315</v>
      </c>
      <c r="M517">
        <v>944.24388617169052</v>
      </c>
      <c r="N517">
        <v>907.11695887326516</v>
      </c>
      <c r="O517">
        <v>962.61430889448991</v>
      </c>
      <c r="Q517">
        <v>2.6272396995653546E-2</v>
      </c>
      <c r="R517">
        <v>2.7177608538656185E-2</v>
      </c>
      <c r="S517">
        <v>2.745293827869676E-2</v>
      </c>
      <c r="T517">
        <v>2.6326845002443762E-2</v>
      </c>
      <c r="U517">
        <v>2.6498789262981281E-2</v>
      </c>
      <c r="V517">
        <v>2.7696666036030444E-2</v>
      </c>
      <c r="W517">
        <v>2.9665378729157948E-2</v>
      </c>
      <c r="X517">
        <v>2.927372962153443E-2</v>
      </c>
      <c r="Y517">
        <v>2.7596116581386831E-2</v>
      </c>
      <c r="Z517">
        <v>3.0031248351476858E-2</v>
      </c>
      <c r="AB517">
        <v>26.362867358095265</v>
      </c>
      <c r="AC517">
        <v>26.307885258550606</v>
      </c>
      <c r="AD517">
        <v>27.627101452389809</v>
      </c>
      <c r="AE517">
        <v>27.231038818690418</v>
      </c>
      <c r="AF517">
        <v>25.518714553100175</v>
      </c>
      <c r="AG517">
        <v>25.886690964201957</v>
      </c>
      <c r="AH517">
        <v>27.355583438438643</v>
      </c>
      <c r="AI517">
        <v>28.91850142606679</v>
      </c>
      <c r="AJ517">
        <v>25.305525340789092</v>
      </c>
      <c r="AK517">
        <v>27.949307871673877</v>
      </c>
      <c r="AM517" t="s">
        <v>19</v>
      </c>
      <c r="AN517" t="s">
        <v>20</v>
      </c>
      <c r="AO517">
        <v>60</v>
      </c>
      <c r="AP517">
        <v>26.362867358095265</v>
      </c>
      <c r="AS517" t="s">
        <v>19</v>
      </c>
      <c r="AT517" t="s">
        <v>20</v>
      </c>
      <c r="AU517">
        <v>60</v>
      </c>
      <c r="AV517">
        <v>26.362867358095265</v>
      </c>
      <c r="AX517">
        <v>21.464548345448947</v>
      </c>
      <c r="AY517">
        <v>21.41483269161554</v>
      </c>
      <c r="AZ517">
        <v>21.337268684211633</v>
      </c>
      <c r="BA517">
        <v>22.310235959562533</v>
      </c>
      <c r="BB517">
        <v>22.984356862057545</v>
      </c>
      <c r="BC517">
        <v>22.222625352886048</v>
      </c>
      <c r="BD517">
        <v>21.808610901469386</v>
      </c>
      <c r="BE517">
        <v>22.63358589796059</v>
      </c>
      <c r="BF517">
        <v>24.807550238221349</v>
      </c>
      <c r="BG517">
        <v>23.832136865008351</v>
      </c>
    </row>
    <row r="518" spans="1:59">
      <c r="A518" t="s">
        <v>19</v>
      </c>
      <c r="B518" t="s">
        <v>20</v>
      </c>
      <c r="C518">
        <v>60</v>
      </c>
      <c r="D518">
        <v>61</v>
      </c>
      <c r="E518">
        <v>841</v>
      </c>
      <c r="F518">
        <v>810.91087922421968</v>
      </c>
      <c r="G518">
        <v>808.52735132509963</v>
      </c>
      <c r="H518">
        <v>806.65699093214903</v>
      </c>
      <c r="I518">
        <v>842.37123272949543</v>
      </c>
      <c r="J518">
        <v>867.31651780032269</v>
      </c>
      <c r="K518">
        <v>840.23423198498369</v>
      </c>
      <c r="L518">
        <v>825.36597305780185</v>
      </c>
      <c r="M518">
        <v>857.04829926364937</v>
      </c>
      <c r="N518">
        <v>937.75098166978478</v>
      </c>
      <c r="O518">
        <v>902.75880353966011</v>
      </c>
      <c r="Q518">
        <v>2.5311671953167844E-2</v>
      </c>
      <c r="R518">
        <v>2.5522561276222613E-2</v>
      </c>
      <c r="S518">
        <v>2.6403475963877165E-2</v>
      </c>
      <c r="T518">
        <v>2.6690144040011014E-2</v>
      </c>
      <c r="U518">
        <v>2.5625122202407959E-2</v>
      </c>
      <c r="V518">
        <v>2.5828601934965896E-2</v>
      </c>
      <c r="W518">
        <v>2.6972476333160553E-2</v>
      </c>
      <c r="X518">
        <v>2.8908374214035019E-2</v>
      </c>
      <c r="Y518">
        <v>2.8547495484627983E-2</v>
      </c>
      <c r="Z518">
        <v>2.6976002775851687E-2</v>
      </c>
      <c r="AB518">
        <v>27.215794691614725</v>
      </c>
      <c r="AC518">
        <v>28.174410235828397</v>
      </c>
      <c r="AD518">
        <v>28.182348644692226</v>
      </c>
      <c r="AE518">
        <v>29.487100871348378</v>
      </c>
      <c r="AF518">
        <v>29.06893225838413</v>
      </c>
      <c r="AG518">
        <v>27.327743154715272</v>
      </c>
      <c r="AH518">
        <v>27.70141519866031</v>
      </c>
      <c r="AI518">
        <v>29.23887761194575</v>
      </c>
      <c r="AJ518">
        <v>30.786838201898675</v>
      </c>
      <c r="AK518">
        <v>27.062310570673496</v>
      </c>
      <c r="AM518" t="s">
        <v>19</v>
      </c>
      <c r="AN518" t="s">
        <v>20</v>
      </c>
      <c r="AO518">
        <v>61</v>
      </c>
      <c r="AP518">
        <v>27.215794691614725</v>
      </c>
      <c r="AS518" t="s">
        <v>19</v>
      </c>
      <c r="AT518" t="s">
        <v>20</v>
      </c>
      <c r="AU518">
        <v>61</v>
      </c>
      <c r="AV518">
        <v>27.215794691614725</v>
      </c>
      <c r="AX518">
        <v>21.287116112614157</v>
      </c>
      <c r="AY518">
        <v>20.52551015817836</v>
      </c>
      <c r="AZ518">
        <v>20.465179081904608</v>
      </c>
      <c r="BA518">
        <v>20.417837133204046</v>
      </c>
      <c r="BB518">
        <v>21.321824305634593</v>
      </c>
      <c r="BC518">
        <v>21.953231178125627</v>
      </c>
      <c r="BD518">
        <v>21.267733243825834</v>
      </c>
      <c r="BE518">
        <v>20.891392751346249</v>
      </c>
      <c r="BF518">
        <v>21.693325398981916</v>
      </c>
      <c r="BG518">
        <v>23.736045221786704</v>
      </c>
    </row>
    <row r="519" spans="1:59">
      <c r="A519" t="s">
        <v>19</v>
      </c>
      <c r="B519" t="s">
        <v>20</v>
      </c>
      <c r="C519">
        <v>60</v>
      </c>
      <c r="D519">
        <v>62</v>
      </c>
      <c r="E519">
        <v>832</v>
      </c>
      <c r="F519">
        <v>837.0581155841877</v>
      </c>
      <c r="G519">
        <v>807.65779966324055</v>
      </c>
      <c r="H519">
        <v>804.91560884518685</v>
      </c>
      <c r="I519">
        <v>803.89778033783784</v>
      </c>
      <c r="J519">
        <v>838.56497508701761</v>
      </c>
      <c r="K519">
        <v>862.86204809106596</v>
      </c>
      <c r="L519">
        <v>837.45850153635956</v>
      </c>
      <c r="M519">
        <v>823.35371238803418</v>
      </c>
      <c r="N519">
        <v>855.32101283007705</v>
      </c>
      <c r="O519">
        <v>934.29701862371985</v>
      </c>
      <c r="Q519">
        <v>2.4857344909055275E-2</v>
      </c>
      <c r="R519">
        <v>2.4151613757298178E-2</v>
      </c>
      <c r="S519">
        <v>2.4342885221669181E-2</v>
      </c>
      <c r="T519">
        <v>2.517529473956906E-2</v>
      </c>
      <c r="U519">
        <v>2.5426940057385675E-2</v>
      </c>
      <c r="V519">
        <v>2.4450019616265292E-2</v>
      </c>
      <c r="W519">
        <v>2.4639229965757268E-2</v>
      </c>
      <c r="X519">
        <v>2.5668723337996375E-2</v>
      </c>
      <c r="Y519">
        <v>2.7475127061282138E-2</v>
      </c>
      <c r="Z519">
        <v>2.7100205243347494E-2</v>
      </c>
      <c r="AB519">
        <v>24.940756934103963</v>
      </c>
      <c r="AC519">
        <v>23.922926607194299</v>
      </c>
      <c r="AD519">
        <v>24.72981981498026</v>
      </c>
      <c r="AE519">
        <v>24.763293843910166</v>
      </c>
      <c r="AF519">
        <v>25.875928965774122</v>
      </c>
      <c r="AG519">
        <v>25.53483834956883</v>
      </c>
      <c r="AH519">
        <v>24.051743216985987</v>
      </c>
      <c r="AI519">
        <v>24.349677035178043</v>
      </c>
      <c r="AJ519">
        <v>25.709987126031809</v>
      </c>
      <c r="AK519">
        <v>27.058263314247291</v>
      </c>
      <c r="AM519" t="s">
        <v>19</v>
      </c>
      <c r="AN519" t="s">
        <v>20</v>
      </c>
      <c r="AO519">
        <v>62</v>
      </c>
      <c r="AP519">
        <v>24.940756934103963</v>
      </c>
      <c r="AS519" t="s">
        <v>19</v>
      </c>
      <c r="AT519" t="s">
        <v>20</v>
      </c>
      <c r="AU519">
        <v>62</v>
      </c>
      <c r="AV519">
        <v>24.940756934103963</v>
      </c>
      <c r="AX519">
        <v>20.681310964333989</v>
      </c>
      <c r="AY519">
        <v>20.807042288000012</v>
      </c>
      <c r="AZ519">
        <v>20.076228494717839</v>
      </c>
      <c r="BA519">
        <v>20.008064911747034</v>
      </c>
      <c r="BB519">
        <v>19.982764397481589</v>
      </c>
      <c r="BC519">
        <v>20.84449881439134</v>
      </c>
      <c r="BD519">
        <v>21.448459538333466</v>
      </c>
      <c r="BE519">
        <v>20.816994819709887</v>
      </c>
      <c r="BF519">
        <v>20.466387210980464</v>
      </c>
      <c r="BG519">
        <v>21.261009423879717</v>
      </c>
    </row>
    <row r="520" spans="1:59">
      <c r="A520" t="s">
        <v>19</v>
      </c>
      <c r="B520" t="s">
        <v>20</v>
      </c>
      <c r="C520">
        <v>60</v>
      </c>
      <c r="D520">
        <v>63</v>
      </c>
      <c r="E520">
        <v>950</v>
      </c>
      <c r="F520">
        <v>822.52405838371192</v>
      </c>
      <c r="G520">
        <v>826.57036381868375</v>
      </c>
      <c r="H520">
        <v>798.05897804931067</v>
      </c>
      <c r="I520">
        <v>794.09540914836123</v>
      </c>
      <c r="J520">
        <v>794.12556636842282</v>
      </c>
      <c r="K520">
        <v>827.89353576766439</v>
      </c>
      <c r="L520">
        <v>851.5149198384388</v>
      </c>
      <c r="M520">
        <v>827.72040217918914</v>
      </c>
      <c r="N520">
        <v>814.36964495652501</v>
      </c>
      <c r="O520">
        <v>846.45402597339103</v>
      </c>
      <c r="Q520">
        <v>2.066492455324874E-2</v>
      </c>
      <c r="R520">
        <v>2.2649923868322833E-2</v>
      </c>
      <c r="S520">
        <v>2.2013629788216995E-2</v>
      </c>
      <c r="T520">
        <v>2.220298095051889E-2</v>
      </c>
      <c r="U520">
        <v>2.3004083684184714E-2</v>
      </c>
      <c r="V520">
        <v>2.3213963012076545E-2</v>
      </c>
      <c r="W520">
        <v>2.2334271983906202E-2</v>
      </c>
      <c r="X520">
        <v>2.2516079237690126E-2</v>
      </c>
      <c r="Y520">
        <v>2.3476454243051254E-2</v>
      </c>
      <c r="Z520">
        <v>2.5123909620435359E-2</v>
      </c>
      <c r="AB520">
        <v>24.840875689516871</v>
      </c>
      <c r="AC520">
        <v>28.878580419029316</v>
      </c>
      <c r="AD520">
        <v>27.805470734585466</v>
      </c>
      <c r="AE520">
        <v>28.675954510864649</v>
      </c>
      <c r="AF520">
        <v>28.801251644909286</v>
      </c>
      <c r="AG520">
        <v>29.992403771517154</v>
      </c>
      <c r="AH520">
        <v>29.570732965522456</v>
      </c>
      <c r="AI520">
        <v>27.940915600559538</v>
      </c>
      <c r="AJ520">
        <v>28.281095234788161</v>
      </c>
      <c r="AK520">
        <v>29.818824126021234</v>
      </c>
      <c r="AM520" t="s">
        <v>19</v>
      </c>
      <c r="AN520" t="s">
        <v>20</v>
      </c>
      <c r="AO520">
        <v>63</v>
      </c>
      <c r="AP520">
        <v>24.840875689516871</v>
      </c>
      <c r="AS520" t="s">
        <v>19</v>
      </c>
      <c r="AT520" t="s">
        <v>20</v>
      </c>
      <c r="AU520">
        <v>63</v>
      </c>
      <c r="AV520">
        <v>24.840875689516871</v>
      </c>
      <c r="AX520">
        <v>19.631678325586304</v>
      </c>
      <c r="AY520">
        <v>16.997397609731369</v>
      </c>
      <c r="AZ520">
        <v>17.081014206264463</v>
      </c>
      <c r="BA520">
        <v>16.491828570431796</v>
      </c>
      <c r="BB520">
        <v>16.409921718132075</v>
      </c>
      <c r="BC520">
        <v>16.410544914809382</v>
      </c>
      <c r="BD520">
        <v>17.108357454761123</v>
      </c>
      <c r="BE520">
        <v>17.596491574426985</v>
      </c>
      <c r="BF520">
        <v>17.104779662217648</v>
      </c>
      <c r="BG520">
        <v>16.828887271482554</v>
      </c>
    </row>
    <row r="521" spans="1:59">
      <c r="A521" t="s">
        <v>19</v>
      </c>
      <c r="B521" t="s">
        <v>20</v>
      </c>
      <c r="C521">
        <v>60</v>
      </c>
      <c r="D521">
        <v>64</v>
      </c>
      <c r="E521">
        <v>1077</v>
      </c>
      <c r="F521">
        <v>942.40169623728536</v>
      </c>
      <c r="G521">
        <v>817.30838256915501</v>
      </c>
      <c r="H521">
        <v>820.28662596945242</v>
      </c>
      <c r="I521">
        <v>792.27721058319571</v>
      </c>
      <c r="J521">
        <v>787.93705062572553</v>
      </c>
      <c r="K521">
        <v>788.58839223382984</v>
      </c>
      <c r="L521">
        <v>821.57878953848581</v>
      </c>
      <c r="M521">
        <v>844.66454672919872</v>
      </c>
      <c r="N521">
        <v>822.35098548926499</v>
      </c>
      <c r="O521">
        <v>809.67749947929428</v>
      </c>
      <c r="Q521">
        <v>1.9918726764089879E-2</v>
      </c>
      <c r="R521">
        <v>2.0995975956462552E-2</v>
      </c>
      <c r="S521">
        <v>2.3016473866840078E-2</v>
      </c>
      <c r="T521">
        <v>2.2362834356436503E-2</v>
      </c>
      <c r="U521">
        <v>2.2498706231643902E-2</v>
      </c>
      <c r="V521">
        <v>2.3399406889527619E-2</v>
      </c>
      <c r="W521">
        <v>2.3565428434071785E-2</v>
      </c>
      <c r="X521">
        <v>2.2714029410777086E-2</v>
      </c>
      <c r="Y521">
        <v>2.2951098328464776E-2</v>
      </c>
      <c r="Z521">
        <v>2.3853154381313083E-2</v>
      </c>
      <c r="AB521">
        <v>21.741971596425305</v>
      </c>
      <c r="AC521">
        <v>21.552351513856543</v>
      </c>
      <c r="AD521">
        <v>24.977318314432846</v>
      </c>
      <c r="AE521">
        <v>24.041040320077201</v>
      </c>
      <c r="AF521">
        <v>24.769467602775979</v>
      </c>
      <c r="AG521">
        <v>24.908117179627151</v>
      </c>
      <c r="AH521">
        <v>25.935884580104013</v>
      </c>
      <c r="AI521">
        <v>25.599090638759346</v>
      </c>
      <c r="AJ521">
        <v>24.213607389664045</v>
      </c>
      <c r="AK521">
        <v>24.476261141607321</v>
      </c>
      <c r="AM521" t="s">
        <v>19</v>
      </c>
      <c r="AN521" t="s">
        <v>20</v>
      </c>
      <c r="AO521">
        <v>64</v>
      </c>
      <c r="AP521">
        <v>21.741971596425305</v>
      </c>
      <c r="AS521" t="s">
        <v>19</v>
      </c>
      <c r="AT521" t="s">
        <v>20</v>
      </c>
      <c r="AU521">
        <v>64</v>
      </c>
      <c r="AV521">
        <v>21.741971596425305</v>
      </c>
      <c r="AX521">
        <v>21.452468724924799</v>
      </c>
      <c r="AY521">
        <v>18.771441889365317</v>
      </c>
      <c r="AZ521">
        <v>16.279742354395239</v>
      </c>
      <c r="BA521">
        <v>16.339065170922716</v>
      </c>
      <c r="BB521">
        <v>15.781153279021973</v>
      </c>
      <c r="BC521">
        <v>15.694702818716681</v>
      </c>
      <c r="BD521">
        <v>15.707676714238595</v>
      </c>
      <c r="BE521">
        <v>16.364803423988803</v>
      </c>
      <c r="BF521">
        <v>16.824642313612738</v>
      </c>
      <c r="BG521">
        <v>16.380184584140711</v>
      </c>
    </row>
    <row r="522" spans="1:59">
      <c r="A522" t="s">
        <v>19</v>
      </c>
      <c r="B522" t="s">
        <v>20</v>
      </c>
      <c r="C522">
        <v>65</v>
      </c>
      <c r="D522">
        <v>65</v>
      </c>
      <c r="E522">
        <v>771</v>
      </c>
      <c r="F522">
        <v>1059.8411205597968</v>
      </c>
      <c r="G522">
        <v>927.90743764906279</v>
      </c>
      <c r="H522">
        <v>805.51567417449235</v>
      </c>
      <c r="I522">
        <v>807.67410918941243</v>
      </c>
      <c r="J522">
        <v>780.21990220081602</v>
      </c>
      <c r="K522">
        <v>775.90815706722901</v>
      </c>
      <c r="L522">
        <v>776.94366210879821</v>
      </c>
      <c r="M522">
        <v>809.01897135810941</v>
      </c>
      <c r="N522">
        <v>831.54400453971004</v>
      </c>
      <c r="O522">
        <v>810.74866324964398</v>
      </c>
      <c r="Q522">
        <v>2.9581139019951023E-2</v>
      </c>
      <c r="R522">
        <v>1.9756907037982219E-2</v>
      </c>
      <c r="S522">
        <v>2.0715368703138434E-2</v>
      </c>
      <c r="T522">
        <v>2.268259520835739E-2</v>
      </c>
      <c r="U522">
        <v>2.2075791789869681E-2</v>
      </c>
      <c r="V522">
        <v>2.2553390473687557E-2</v>
      </c>
      <c r="W522">
        <v>2.3182974924947159E-2</v>
      </c>
      <c r="X522">
        <v>2.3346946037123957E-2</v>
      </c>
      <c r="Y522">
        <v>2.2570713835077218E-2</v>
      </c>
      <c r="Z522">
        <v>2.273331129248966E-2</v>
      </c>
      <c r="AB522">
        <v>39.172971572320584</v>
      </c>
      <c r="AC522">
        <v>25.140331865866624</v>
      </c>
      <c r="AD522">
        <v>25.171345741681773</v>
      </c>
      <c r="AE522">
        <v>29.10203712268812</v>
      </c>
      <c r="AF522">
        <v>28.104627085895633</v>
      </c>
      <c r="AG522">
        <v>28.950238102224738</v>
      </c>
      <c r="AH522">
        <v>29.13400736528174</v>
      </c>
      <c r="AI522">
        <v>30.225511997866509</v>
      </c>
      <c r="AJ522">
        <v>29.788947849033391</v>
      </c>
      <c r="AK522">
        <v>28.272846000897104</v>
      </c>
      <c r="AM522" t="s">
        <v>19</v>
      </c>
      <c r="AN522" t="s">
        <v>20</v>
      </c>
      <c r="AO522">
        <v>65</v>
      </c>
      <c r="AP522">
        <v>39.172971572320584</v>
      </c>
      <c r="AS522" t="s">
        <v>19</v>
      </c>
      <c r="AT522" t="s">
        <v>20</v>
      </c>
      <c r="AU522">
        <v>65</v>
      </c>
      <c r="AV522">
        <v>39.172971572320584</v>
      </c>
      <c r="AX522">
        <v>22.807058184382239</v>
      </c>
      <c r="AY522">
        <v>31.351307526340019</v>
      </c>
      <c r="AZ522">
        <v>27.448558910743461</v>
      </c>
      <c r="BA522">
        <v>23.82807114050523</v>
      </c>
      <c r="BB522">
        <v>23.891920106747111</v>
      </c>
      <c r="BC522">
        <v>23.079793393134931</v>
      </c>
      <c r="BD522">
        <v>22.952247060919696</v>
      </c>
      <c r="BE522">
        <v>22.982878479510212</v>
      </c>
      <c r="BF522">
        <v>23.93170266152201</v>
      </c>
      <c r="BG522">
        <v>24.598018799495946</v>
      </c>
    </row>
    <row r="523" spans="1:59">
      <c r="A523" t="s">
        <v>19</v>
      </c>
      <c r="B523" t="s">
        <v>20</v>
      </c>
      <c r="C523">
        <v>65</v>
      </c>
      <c r="D523">
        <v>66</v>
      </c>
      <c r="E523">
        <v>775</v>
      </c>
      <c r="F523">
        <v>762.04383038158551</v>
      </c>
      <c r="G523">
        <v>1045.9618828703308</v>
      </c>
      <c r="H523">
        <v>916.79634973445172</v>
      </c>
      <c r="I523">
        <v>796.89987944643201</v>
      </c>
      <c r="J523">
        <v>798.43589419207126</v>
      </c>
      <c r="K523">
        <v>771.45986002878112</v>
      </c>
      <c r="L523">
        <v>767.06861752094301</v>
      </c>
      <c r="M523">
        <v>768.56102975821875</v>
      </c>
      <c r="N523">
        <v>799.83601548692525</v>
      </c>
      <c r="O523">
        <v>821.92887060419753</v>
      </c>
      <c r="Q523">
        <v>2.2079045751697429E-2</v>
      </c>
      <c r="R523">
        <v>2.861213615014142E-2</v>
      </c>
      <c r="S523">
        <v>1.9147198102332535E-2</v>
      </c>
      <c r="T523">
        <v>2.0083543400997699E-2</v>
      </c>
      <c r="U523">
        <v>2.197596786072064E-2</v>
      </c>
      <c r="V523">
        <v>2.1414119430622172E-2</v>
      </c>
      <c r="W523">
        <v>2.183891743944634E-2</v>
      </c>
      <c r="X523">
        <v>2.2493556106508258E-2</v>
      </c>
      <c r="Y523">
        <v>2.2663477605777506E-2</v>
      </c>
      <c r="Z523">
        <v>2.198216617052183E-2</v>
      </c>
      <c r="AB523">
        <v>23.334549508958858</v>
      </c>
      <c r="AC523">
        <v>32.338528658693619</v>
      </c>
      <c r="AD523">
        <v>20.716806634896962</v>
      </c>
      <c r="AE523">
        <v>20.608005400547693</v>
      </c>
      <c r="AF523">
        <v>23.781703801653311</v>
      </c>
      <c r="AG523">
        <v>22.956104004469697</v>
      </c>
      <c r="AH523">
        <v>23.633145851430946</v>
      </c>
      <c r="AI523">
        <v>23.801278292308133</v>
      </c>
      <c r="AJ523">
        <v>24.705324071305036</v>
      </c>
      <c r="AK523">
        <v>24.383116422336997</v>
      </c>
      <c r="AM523" t="s">
        <v>19</v>
      </c>
      <c r="AN523" t="s">
        <v>20</v>
      </c>
      <c r="AO523">
        <v>66</v>
      </c>
      <c r="AP523">
        <v>23.334549508958858</v>
      </c>
      <c r="AS523" t="s">
        <v>19</v>
      </c>
      <c r="AT523" t="s">
        <v>20</v>
      </c>
      <c r="AU523">
        <v>66</v>
      </c>
      <c r="AV523">
        <v>23.334549508958858</v>
      </c>
      <c r="AX523">
        <v>17.111260457565507</v>
      </c>
      <c r="AY523">
        <v>16.825200595793781</v>
      </c>
      <c r="AZ523">
        <v>23.093840266425619</v>
      </c>
      <c r="BA523">
        <v>20.241988550776156</v>
      </c>
      <c r="BB523">
        <v>17.594788897819939</v>
      </c>
      <c r="BC523">
        <v>17.628702637664187</v>
      </c>
      <c r="BD523">
        <v>17.033097545173554</v>
      </c>
      <c r="BE523">
        <v>16.936143100936196</v>
      </c>
      <c r="BF523">
        <v>16.969094139003399</v>
      </c>
      <c r="BG523">
        <v>17.659615979791194</v>
      </c>
    </row>
    <row r="524" spans="1:59">
      <c r="A524" t="s">
        <v>19</v>
      </c>
      <c r="B524" t="s">
        <v>20</v>
      </c>
      <c r="C524">
        <v>65</v>
      </c>
      <c r="D524">
        <v>67</v>
      </c>
      <c r="E524">
        <v>762</v>
      </c>
      <c r="F524">
        <v>764.44427009653691</v>
      </c>
      <c r="G524">
        <v>752.75347714888085</v>
      </c>
      <c r="H524">
        <v>1032.4298476746101</v>
      </c>
      <c r="I524">
        <v>906.09016902941949</v>
      </c>
      <c r="J524">
        <v>788.46965306674156</v>
      </c>
      <c r="K524">
        <v>789.19447363416839</v>
      </c>
      <c r="L524">
        <v>762.85936922283338</v>
      </c>
      <c r="M524">
        <v>758.47792912076909</v>
      </c>
      <c r="N524">
        <v>760.33009824050191</v>
      </c>
      <c r="O524">
        <v>790.75018039645295</v>
      </c>
      <c r="Q524">
        <v>1.9871083588570319E-2</v>
      </c>
      <c r="R524">
        <v>2.0670864376273853E-2</v>
      </c>
      <c r="S524">
        <v>2.6650077114132576E-2</v>
      </c>
      <c r="T524">
        <v>1.783005547193349E-2</v>
      </c>
      <c r="U524">
        <v>1.876563311116158E-2</v>
      </c>
      <c r="V524">
        <v>2.0563534064256851E-2</v>
      </c>
      <c r="W524">
        <v>2.0091791096242553E-2</v>
      </c>
      <c r="X524">
        <v>2.0445514759128352E-2</v>
      </c>
      <c r="Y524">
        <v>2.1033406463697502E-2</v>
      </c>
      <c r="Z524">
        <v>2.1159737457409185E-2</v>
      </c>
      <c r="AB524">
        <v>24.476621367878604</v>
      </c>
      <c r="AC524">
        <v>23.995838547503176</v>
      </c>
      <c r="AD524">
        <v>33.481456496244732</v>
      </c>
      <c r="AE524">
        <v>21.403854282305524</v>
      </c>
      <c r="AF524">
        <v>21.193688901522862</v>
      </c>
      <c r="AG524">
        <v>24.404333575627238</v>
      </c>
      <c r="AH524">
        <v>23.562087102303384</v>
      </c>
      <c r="AI524">
        <v>24.24113859522603</v>
      </c>
      <c r="AJ524">
        <v>24.42995446137267</v>
      </c>
      <c r="AK524">
        <v>25.363000544930316</v>
      </c>
      <c r="AM524" t="s">
        <v>19</v>
      </c>
      <c r="AN524" t="s">
        <v>20</v>
      </c>
      <c r="AO524">
        <v>67</v>
      </c>
      <c r="AP524">
        <v>24.476621367878604</v>
      </c>
      <c r="AS524" t="s">
        <v>19</v>
      </c>
      <c r="AT524" t="s">
        <v>20</v>
      </c>
      <c r="AU524">
        <v>67</v>
      </c>
      <c r="AV524">
        <v>24.476621367878604</v>
      </c>
      <c r="AX524">
        <v>15.141765694490584</v>
      </c>
      <c r="AY524">
        <v>15.19033598989191</v>
      </c>
      <c r="AZ524">
        <v>14.958027266012369</v>
      </c>
      <c r="BA524">
        <v>20.515499802477098</v>
      </c>
      <c r="BB524">
        <v>18.004993487565404</v>
      </c>
      <c r="BC524">
        <v>15.66774638314026</v>
      </c>
      <c r="BD524">
        <v>15.682149353222314</v>
      </c>
      <c r="BE524">
        <v>15.15884229215095</v>
      </c>
      <c r="BF524">
        <v>15.071778329644516</v>
      </c>
      <c r="BG524">
        <v>15.108582937042895</v>
      </c>
    </row>
    <row r="525" spans="1:59">
      <c r="A525" t="s">
        <v>19</v>
      </c>
      <c r="B525" t="s">
        <v>20</v>
      </c>
      <c r="C525">
        <v>65</v>
      </c>
      <c r="D525">
        <v>68</v>
      </c>
      <c r="E525">
        <v>714</v>
      </c>
      <c r="F525">
        <v>752.61191120734463</v>
      </c>
      <c r="G525">
        <v>755.65942509916397</v>
      </c>
      <c r="H525">
        <v>744.20628457009184</v>
      </c>
      <c r="I525">
        <v>1019.3139694945065</v>
      </c>
      <c r="J525">
        <v>896.17674574364378</v>
      </c>
      <c r="K525">
        <v>780.83050833370362</v>
      </c>
      <c r="L525">
        <v>780.86700347084729</v>
      </c>
      <c r="M525">
        <v>754.96158988243224</v>
      </c>
      <c r="N525">
        <v>750.50609430581619</v>
      </c>
      <c r="O525">
        <v>752.8039200355621</v>
      </c>
      <c r="Q525">
        <v>1.9926405328716583E-2</v>
      </c>
      <c r="R525">
        <v>1.8639680757995117E-2</v>
      </c>
      <c r="S525">
        <v>1.9388680307012043E-2</v>
      </c>
      <c r="T525">
        <v>2.5114762730600756E-2</v>
      </c>
      <c r="U525">
        <v>1.6800040852967491E-2</v>
      </c>
      <c r="V525">
        <v>1.7647393840678392E-2</v>
      </c>
      <c r="W525">
        <v>1.929008534274549E-2</v>
      </c>
      <c r="X525">
        <v>1.8912733189517868E-2</v>
      </c>
      <c r="Y525">
        <v>1.9178720268506085E-2</v>
      </c>
      <c r="Z525">
        <v>1.9721615297770379E-2</v>
      </c>
      <c r="AB525">
        <v>21.196339411193463</v>
      </c>
      <c r="AC525">
        <v>20.207372276594583</v>
      </c>
      <c r="AD525">
        <v>19.840184023473128</v>
      </c>
      <c r="AE525">
        <v>27.184525940130026</v>
      </c>
      <c r="AF525">
        <v>17.542972947876876</v>
      </c>
      <c r="AG525">
        <v>17.494305185683722</v>
      </c>
      <c r="AH525">
        <v>20.098447794019194</v>
      </c>
      <c r="AI525">
        <v>19.463689383571587</v>
      </c>
      <c r="AJ525">
        <v>20.025025624822877</v>
      </c>
      <c r="AK525">
        <v>20.194619868192113</v>
      </c>
      <c r="AM525" t="s">
        <v>19</v>
      </c>
      <c r="AN525" t="s">
        <v>20</v>
      </c>
      <c r="AO525">
        <v>68</v>
      </c>
      <c r="AP525">
        <v>21.196339411193463</v>
      </c>
      <c r="AS525" t="s">
        <v>19</v>
      </c>
      <c r="AT525" t="s">
        <v>20</v>
      </c>
      <c r="AU525">
        <v>68</v>
      </c>
      <c r="AV525">
        <v>21.196339411193463</v>
      </c>
      <c r="AX525">
        <v>14.22745340470364</v>
      </c>
      <c r="AY525">
        <v>14.996849997937604</v>
      </c>
      <c r="AZ525">
        <v>15.05757599499089</v>
      </c>
      <c r="BA525">
        <v>14.829356074521847</v>
      </c>
      <c r="BB525">
        <v>20.311263313370588</v>
      </c>
      <c r="BC525">
        <v>17.857581081858029</v>
      </c>
      <c r="BD525">
        <v>15.55914520208519</v>
      </c>
      <c r="BE525">
        <v>15.559872418980442</v>
      </c>
      <c r="BF525">
        <v>15.043670647609641</v>
      </c>
      <c r="BG525">
        <v>14.954888636809686</v>
      </c>
    </row>
    <row r="526" spans="1:59">
      <c r="A526" t="s">
        <v>19</v>
      </c>
      <c r="B526" t="s">
        <v>20</v>
      </c>
      <c r="C526">
        <v>65</v>
      </c>
      <c r="D526">
        <v>69</v>
      </c>
      <c r="E526">
        <v>620</v>
      </c>
      <c r="F526">
        <v>699.42056295440284</v>
      </c>
      <c r="G526">
        <v>738.47998481741683</v>
      </c>
      <c r="H526">
        <v>740.7836463405763</v>
      </c>
      <c r="I526">
        <v>731.42877092019194</v>
      </c>
      <c r="J526">
        <v>1000.1591911356534</v>
      </c>
      <c r="K526">
        <v>880.35277439649212</v>
      </c>
      <c r="L526">
        <v>768.08368980354021</v>
      </c>
      <c r="M526">
        <v>767.51463954562269</v>
      </c>
      <c r="N526">
        <v>742.38075003363247</v>
      </c>
      <c r="O526">
        <v>737.89809891805703</v>
      </c>
      <c r="Q526">
        <v>1.9085212930420006E-2</v>
      </c>
      <c r="R526">
        <v>1.7663921937252074E-2</v>
      </c>
      <c r="S526">
        <v>1.6505701154662246E-2</v>
      </c>
      <c r="T526">
        <v>1.7251379186684963E-2</v>
      </c>
      <c r="U526">
        <v>2.2359467909618524E-2</v>
      </c>
      <c r="V526">
        <v>1.4996911917094038E-2</v>
      </c>
      <c r="W526">
        <v>1.5682297751708221E-2</v>
      </c>
      <c r="X526">
        <v>1.70859676084625E-2</v>
      </c>
      <c r="Y526">
        <v>1.6730206748393813E-2</v>
      </c>
      <c r="Z526">
        <v>1.7032441404558247E-2</v>
      </c>
      <c r="AB526">
        <v>24.433447244081854</v>
      </c>
      <c r="AC526">
        <v>22.844036815082855</v>
      </c>
      <c r="AD526">
        <v>21.71640617986677</v>
      </c>
      <c r="AE526">
        <v>21.362555161767467</v>
      </c>
      <c r="AF526">
        <v>29.372733202845779</v>
      </c>
      <c r="AG526">
        <v>18.953308673709113</v>
      </c>
      <c r="AH526">
        <v>18.839913171727538</v>
      </c>
      <c r="AI526">
        <v>21.596884212847264</v>
      </c>
      <c r="AJ526">
        <v>20.921885389888029</v>
      </c>
      <c r="AK526">
        <v>21.506997062582137</v>
      </c>
      <c r="AM526" t="s">
        <v>19</v>
      </c>
      <c r="AN526" t="s">
        <v>20</v>
      </c>
      <c r="AO526">
        <v>69</v>
      </c>
      <c r="AP526">
        <v>24.433447244081854</v>
      </c>
      <c r="AS526" t="s">
        <v>19</v>
      </c>
      <c r="AT526" t="s">
        <v>20</v>
      </c>
      <c r="AU526">
        <v>69</v>
      </c>
      <c r="AV526">
        <v>24.433447244081854</v>
      </c>
      <c r="AX526">
        <v>11.832832016860403</v>
      </c>
      <c r="AY526">
        <v>13.348590371899009</v>
      </c>
      <c r="AZ526">
        <v>14.094047755093733</v>
      </c>
      <c r="BA526">
        <v>14.138013625782847</v>
      </c>
      <c r="BB526">
        <v>13.959473836447259</v>
      </c>
      <c r="BC526">
        <v>19.088251127140584</v>
      </c>
      <c r="BD526">
        <v>16.801720153243057</v>
      </c>
      <c r="BE526">
        <v>14.659040768283234</v>
      </c>
      <c r="BF526">
        <v>14.648180322942768</v>
      </c>
      <c r="BG526">
        <v>14.168494689836784</v>
      </c>
    </row>
    <row r="527" spans="1:59">
      <c r="A527" t="s">
        <v>19</v>
      </c>
      <c r="B527" t="s">
        <v>20</v>
      </c>
      <c r="C527">
        <v>70</v>
      </c>
      <c r="D527">
        <v>70</v>
      </c>
      <c r="E527">
        <v>473</v>
      </c>
      <c r="F527">
        <v>612.43968242711139</v>
      </c>
      <c r="G527">
        <v>690.78133443198999</v>
      </c>
      <c r="H527">
        <v>729.27671382674203</v>
      </c>
      <c r="I527">
        <v>730.98451846213277</v>
      </c>
      <c r="J527">
        <v>723.26590509364712</v>
      </c>
      <c r="K527">
        <v>987.77025975421452</v>
      </c>
      <c r="L527">
        <v>870.23779588802654</v>
      </c>
      <c r="M527">
        <v>760.19375657709747</v>
      </c>
      <c r="N527">
        <v>759.08857676729713</v>
      </c>
      <c r="O527">
        <v>734.56385106970356</v>
      </c>
      <c r="Q527">
        <v>2.1514729577949757E-2</v>
      </c>
      <c r="R527">
        <v>1.8771501178993021E-2</v>
      </c>
      <c r="S527">
        <v>1.7454151313197375E-2</v>
      </c>
      <c r="T527">
        <v>1.6284678626167826E-2</v>
      </c>
      <c r="U527">
        <v>1.6987610883035287E-2</v>
      </c>
      <c r="V527">
        <v>2.2030344694765353E-2</v>
      </c>
      <c r="W527">
        <v>1.4749133860712168E-2</v>
      </c>
      <c r="X527">
        <v>1.5423575007004187E-2</v>
      </c>
      <c r="Y527">
        <v>1.6807654704391141E-2</v>
      </c>
      <c r="Z527">
        <v>1.6443379758830163E-2</v>
      </c>
      <c r="AB527">
        <v>23.951379077193838</v>
      </c>
      <c r="AC527">
        <v>20.868348496532629</v>
      </c>
      <c r="AD527">
        <v>19.536834362530023</v>
      </c>
      <c r="AE527">
        <v>18.554490377909595</v>
      </c>
      <c r="AF527">
        <v>18.298588739101678</v>
      </c>
      <c r="AG527">
        <v>25.294330025447376</v>
      </c>
      <c r="AH527">
        <v>16.304781444309693</v>
      </c>
      <c r="AI527">
        <v>16.148881097145892</v>
      </c>
      <c r="AJ527">
        <v>18.47499158462529</v>
      </c>
      <c r="AK527">
        <v>17.900372062905646</v>
      </c>
      <c r="AM527" t="s">
        <v>19</v>
      </c>
      <c r="AN527" t="s">
        <v>20</v>
      </c>
      <c r="AO527">
        <v>70</v>
      </c>
      <c r="AP527">
        <v>23.951379077193838</v>
      </c>
      <c r="AS527" t="s">
        <v>19</v>
      </c>
      <c r="AT527" t="s">
        <v>20</v>
      </c>
      <c r="AU527">
        <v>70</v>
      </c>
      <c r="AV527">
        <v>23.951379077193838</v>
      </c>
      <c r="AX527">
        <v>10.176467090370235</v>
      </c>
      <c r="AY527">
        <v>13.176474150224729</v>
      </c>
      <c r="AZ527">
        <v>14.861973607799538</v>
      </c>
      <c r="BA527">
        <v>15.690191285478207</v>
      </c>
      <c r="BB527">
        <v>15.726934240380608</v>
      </c>
      <c r="BC527">
        <v>15.560870361040891</v>
      </c>
      <c r="BD527">
        <v>21.251610023753113</v>
      </c>
      <c r="BE527">
        <v>18.72293084704193</v>
      </c>
      <c r="BF527">
        <v>16.355363099602016</v>
      </c>
      <c r="BG527">
        <v>16.331585454859152</v>
      </c>
    </row>
    <row r="528" spans="1:59">
      <c r="A528" t="s">
        <v>19</v>
      </c>
      <c r="B528" t="s">
        <v>20</v>
      </c>
      <c r="C528">
        <v>70</v>
      </c>
      <c r="D528">
        <v>71</v>
      </c>
      <c r="E528">
        <v>525</v>
      </c>
      <c r="F528">
        <v>463.80804495597943</v>
      </c>
      <c r="G528">
        <v>599.71530057290101</v>
      </c>
      <c r="H528">
        <v>678.25848470146946</v>
      </c>
      <c r="I528">
        <v>716.27521485340708</v>
      </c>
      <c r="J528">
        <v>717.16498381811016</v>
      </c>
      <c r="K528">
        <v>710.52043804437358</v>
      </c>
      <c r="L528">
        <v>970.25878768482903</v>
      </c>
      <c r="M528">
        <v>855.71638407766648</v>
      </c>
      <c r="N528">
        <v>748.18592219273103</v>
      </c>
      <c r="O528">
        <v>746.5812819891147</v>
      </c>
      <c r="Q528">
        <v>1.6876398750680227E-2</v>
      </c>
      <c r="R528">
        <v>2.1087707780078863E-2</v>
      </c>
      <c r="S528">
        <v>1.8327031548190372E-2</v>
      </c>
      <c r="T528">
        <v>1.6976350414091488E-2</v>
      </c>
      <c r="U528">
        <v>1.5865358354531109E-2</v>
      </c>
      <c r="V528">
        <v>1.6516487644406611E-2</v>
      </c>
      <c r="W528">
        <v>2.1226277390019799E-2</v>
      </c>
      <c r="X528">
        <v>1.42621150407857E-2</v>
      </c>
      <c r="Y528">
        <v>1.4957348245146775E-2</v>
      </c>
      <c r="Z528">
        <v>1.6333447398923843E-2</v>
      </c>
      <c r="AB528">
        <v>17.032346832971953</v>
      </c>
      <c r="AC528">
        <v>24.251461666745318</v>
      </c>
      <c r="AD528">
        <v>20.982852796749928</v>
      </c>
      <c r="AE528">
        <v>19.491057290840022</v>
      </c>
      <c r="AF528">
        <v>18.481234053250677</v>
      </c>
      <c r="AG528">
        <v>18.290041655635918</v>
      </c>
      <c r="AH528">
        <v>24.585897466517665</v>
      </c>
      <c r="AI528">
        <v>16.023113089690881</v>
      </c>
      <c r="AJ528">
        <v>16.056711130945541</v>
      </c>
      <c r="AK528">
        <v>18.340959638111276</v>
      </c>
      <c r="AM528" t="s">
        <v>19</v>
      </c>
      <c r="AN528" t="s">
        <v>20</v>
      </c>
      <c r="AO528">
        <v>71</v>
      </c>
      <c r="AP528">
        <v>17.032346832971953</v>
      </c>
      <c r="AS528" t="s">
        <v>19</v>
      </c>
      <c r="AT528" t="s">
        <v>20</v>
      </c>
      <c r="AU528">
        <v>71</v>
      </c>
      <c r="AV528">
        <v>17.032346832971953</v>
      </c>
      <c r="AX528">
        <v>8.8601093441071193</v>
      </c>
      <c r="AY528">
        <v>7.8274095104505301</v>
      </c>
      <c r="AZ528">
        <v>10.121034549352323</v>
      </c>
      <c r="BA528">
        <v>11.446560643854143</v>
      </c>
      <c r="BB528">
        <v>12.088146141095251</v>
      </c>
      <c r="BC528">
        <v>12.103162236939559</v>
      </c>
      <c r="BD528">
        <v>11.991026232944835</v>
      </c>
      <c r="BE528">
        <v>16.374474192320761</v>
      </c>
      <c r="BF528">
        <v>14.441410915184932</v>
      </c>
      <c r="BG528">
        <v>12.62668396256994</v>
      </c>
    </row>
    <row r="529" spans="1:59">
      <c r="A529" t="s">
        <v>19</v>
      </c>
      <c r="B529" t="s">
        <v>20</v>
      </c>
      <c r="C529">
        <v>70</v>
      </c>
      <c r="D529">
        <v>72</v>
      </c>
      <c r="E529">
        <v>511</v>
      </c>
      <c r="F529">
        <v>516.40219330994159</v>
      </c>
      <c r="G529">
        <v>456.84949673691705</v>
      </c>
      <c r="H529">
        <v>589.80215293406809</v>
      </c>
      <c r="I529">
        <v>666.81242297926644</v>
      </c>
      <c r="J529">
        <v>704.82568685767944</v>
      </c>
      <c r="K529">
        <v>705.77090257496798</v>
      </c>
      <c r="L529">
        <v>700.02630680131085</v>
      </c>
      <c r="M529">
        <v>955.58384011333749</v>
      </c>
      <c r="N529">
        <v>843.31395145628937</v>
      </c>
      <c r="O529">
        <v>738.11040084520539</v>
      </c>
      <c r="Q529">
        <v>1.6409403718951391E-2</v>
      </c>
      <c r="R529">
        <v>1.4971619430132366E-2</v>
      </c>
      <c r="S529">
        <v>1.8809570726999115E-2</v>
      </c>
      <c r="T529">
        <v>1.6452036380429903E-2</v>
      </c>
      <c r="U529">
        <v>1.528780143633411E-2</v>
      </c>
      <c r="V529">
        <v>1.4278078102248112E-2</v>
      </c>
      <c r="W529">
        <v>1.4863827145266989E-2</v>
      </c>
      <c r="X529">
        <v>1.9267894803704912E-2</v>
      </c>
      <c r="Y529">
        <v>1.2888791164204711E-2</v>
      </c>
      <c r="Z529">
        <v>1.3489110144750405E-2</v>
      </c>
      <c r="AB529">
        <v>14.620257592765967</v>
      </c>
      <c r="AC529">
        <v>12.852266118165103</v>
      </c>
      <c r="AD529">
        <v>18.644599700220667</v>
      </c>
      <c r="AE529">
        <v>16.271238245846536</v>
      </c>
      <c r="AF529">
        <v>15.192151372818113</v>
      </c>
      <c r="AG529">
        <v>14.394606818590971</v>
      </c>
      <c r="AH529">
        <v>14.251115977500493</v>
      </c>
      <c r="AI529">
        <v>19.49702398727144</v>
      </c>
      <c r="AJ529">
        <v>12.630035493872816</v>
      </c>
      <c r="AK529">
        <v>12.554014039100652</v>
      </c>
      <c r="AM529" t="s">
        <v>19</v>
      </c>
      <c r="AN529" t="s">
        <v>20</v>
      </c>
      <c r="AO529">
        <v>72</v>
      </c>
      <c r="AP529">
        <v>14.620257592765967</v>
      </c>
      <c r="AS529" t="s">
        <v>19</v>
      </c>
      <c r="AT529" t="s">
        <v>20</v>
      </c>
      <c r="AU529">
        <v>72</v>
      </c>
      <c r="AV529">
        <v>14.620257592765967</v>
      </c>
      <c r="AX529">
        <v>8.3852053003841611</v>
      </c>
      <c r="AY529">
        <v>8.4738520713748109</v>
      </c>
      <c r="AZ529">
        <v>7.4966278307558376</v>
      </c>
      <c r="BA529">
        <v>9.6783016418018342</v>
      </c>
      <c r="BB529">
        <v>10.941994253478963</v>
      </c>
      <c r="BC529">
        <v>11.565769247134874</v>
      </c>
      <c r="BD529">
        <v>11.58127967344136</v>
      </c>
      <c r="BE529">
        <v>11.487014282189238</v>
      </c>
      <c r="BF529">
        <v>15.680561019725651</v>
      </c>
      <c r="BG529">
        <v>13.838279091270428</v>
      </c>
    </row>
    <row r="530" spans="1:59">
      <c r="A530" t="s">
        <v>19</v>
      </c>
      <c r="B530" t="s">
        <v>20</v>
      </c>
      <c r="C530">
        <v>70</v>
      </c>
      <c r="D530">
        <v>73</v>
      </c>
      <c r="E530">
        <v>548</v>
      </c>
      <c r="F530">
        <v>501.27744797664559</v>
      </c>
      <c r="G530">
        <v>507.31171361379467</v>
      </c>
      <c r="H530">
        <v>448.60483132918068</v>
      </c>
      <c r="I530">
        <v>578.37390947973449</v>
      </c>
      <c r="J530">
        <v>654.38036562377602</v>
      </c>
      <c r="K530">
        <v>691.96127758526916</v>
      </c>
      <c r="L530">
        <v>693.04949518431351</v>
      </c>
      <c r="M530">
        <v>688.10946202690445</v>
      </c>
      <c r="N530">
        <v>939.0919821802961</v>
      </c>
      <c r="O530">
        <v>829.45787680758951</v>
      </c>
      <c r="Q530">
        <v>1.5415405267799111E-2</v>
      </c>
      <c r="R530">
        <v>1.6862801078211628E-2</v>
      </c>
      <c r="S530">
        <v>1.5363364094409918E-2</v>
      </c>
      <c r="T530">
        <v>1.93657643634647E-2</v>
      </c>
      <c r="U530">
        <v>1.6913741623259364E-2</v>
      </c>
      <c r="V530">
        <v>1.570406127782566E-2</v>
      </c>
      <c r="W530">
        <v>1.463620432834219E-2</v>
      </c>
      <c r="X530">
        <v>1.52820793180203E-2</v>
      </c>
      <c r="Y530">
        <v>1.9677541192889687E-2</v>
      </c>
      <c r="Z530">
        <v>1.3234460047259139E-2</v>
      </c>
      <c r="AB530">
        <v>13.470330304983955</v>
      </c>
      <c r="AC530">
        <v>14.906650974689208</v>
      </c>
      <c r="AD530">
        <v>13.144313356020254</v>
      </c>
      <c r="AE530">
        <v>18.882243266958948</v>
      </c>
      <c r="AF530">
        <v>16.456819178369788</v>
      </c>
      <c r="AG530">
        <v>15.337822996625146</v>
      </c>
      <c r="AH530">
        <v>14.529861684702954</v>
      </c>
      <c r="AI530">
        <v>14.397924269048863</v>
      </c>
      <c r="AJ530">
        <v>19.541517405496073</v>
      </c>
      <c r="AK530">
        <v>12.702952871544118</v>
      </c>
      <c r="AM530" t="s">
        <v>19</v>
      </c>
      <c r="AN530" t="s">
        <v>20</v>
      </c>
      <c r="AO530">
        <v>73</v>
      </c>
      <c r="AP530">
        <v>13.470330304983955</v>
      </c>
      <c r="AS530" t="s">
        <v>19</v>
      </c>
      <c r="AT530" t="s">
        <v>20</v>
      </c>
      <c r="AU530">
        <v>73</v>
      </c>
      <c r="AV530">
        <v>13.470330304983955</v>
      </c>
      <c r="AX530">
        <v>8.4476420867539126</v>
      </c>
      <c r="AY530">
        <v>7.7273950121680777</v>
      </c>
      <c r="AZ530">
        <v>7.8204156624582843</v>
      </c>
      <c r="BA530">
        <v>6.9154252800319833</v>
      </c>
      <c r="BB530">
        <v>8.9158682109514658</v>
      </c>
      <c r="BC530">
        <v>10.087538535381064</v>
      </c>
      <c r="BD530">
        <v>10.666863523600961</v>
      </c>
      <c r="BE530">
        <v>10.683638838909781</v>
      </c>
      <c r="BF530">
        <v>10.607486225751956</v>
      </c>
      <c r="BG530">
        <v>14.476483489050045</v>
      </c>
    </row>
    <row r="531" spans="1:59">
      <c r="A531" t="s">
        <v>19</v>
      </c>
      <c r="B531" t="s">
        <v>20</v>
      </c>
      <c r="C531">
        <v>70</v>
      </c>
      <c r="D531">
        <v>74</v>
      </c>
      <c r="E531">
        <v>465</v>
      </c>
      <c r="F531">
        <v>535.7447410993359</v>
      </c>
      <c r="G531">
        <v>491.58891076193237</v>
      </c>
      <c r="H531">
        <v>498.02260405819521</v>
      </c>
      <c r="I531">
        <v>440.76669368561954</v>
      </c>
      <c r="J531">
        <v>566.72617246376706</v>
      </c>
      <c r="K531">
        <v>641.57167363288011</v>
      </c>
      <c r="L531">
        <v>678.77897546656186</v>
      </c>
      <c r="M531">
        <v>679.98198251730196</v>
      </c>
      <c r="N531">
        <v>675.81495902473694</v>
      </c>
      <c r="O531">
        <v>921.65130873609667</v>
      </c>
      <c r="Q531">
        <v>1.6746259957296505E-2</v>
      </c>
      <c r="R531">
        <v>1.4541908395766707E-2</v>
      </c>
      <c r="S531">
        <v>1.5809693249462711E-2</v>
      </c>
      <c r="T531">
        <v>1.4481147163970838E-2</v>
      </c>
      <c r="U531">
        <v>1.8171290394273207E-2</v>
      </c>
      <c r="V531">
        <v>1.5903678341094064E-2</v>
      </c>
      <c r="W531">
        <v>1.477464427389716E-2</v>
      </c>
      <c r="X531">
        <v>1.3776188670824785E-2</v>
      </c>
      <c r="Y531">
        <v>1.4402927762649438E-2</v>
      </c>
      <c r="Z531">
        <v>1.8442864156747035E-2</v>
      </c>
      <c r="AB531">
        <v>18.882920488322998</v>
      </c>
      <c r="AC531">
        <v>15.018426194863716</v>
      </c>
      <c r="AD531">
        <v>16.585795913734056</v>
      </c>
      <c r="AE531">
        <v>14.478152058188002</v>
      </c>
      <c r="AF531">
        <v>21.081991575577337</v>
      </c>
      <c r="AG531">
        <v>18.563380746791466</v>
      </c>
      <c r="AH531">
        <v>17.350182604110444</v>
      </c>
      <c r="AI531">
        <v>16.43176606313768</v>
      </c>
      <c r="AJ531">
        <v>16.289902503127166</v>
      </c>
      <c r="AK531">
        <v>22.374466259435334</v>
      </c>
      <c r="AM531" t="s">
        <v>19</v>
      </c>
      <c r="AN531" t="s">
        <v>20</v>
      </c>
      <c r="AO531">
        <v>74</v>
      </c>
      <c r="AP531">
        <v>18.882920488322998</v>
      </c>
      <c r="AS531" t="s">
        <v>19</v>
      </c>
      <c r="AT531" t="s">
        <v>20</v>
      </c>
      <c r="AU531">
        <v>74</v>
      </c>
      <c r="AV531">
        <v>18.882920488322998</v>
      </c>
      <c r="AX531">
        <v>7.7870108801428746</v>
      </c>
      <c r="AY531">
        <v>8.9717207052039925</v>
      </c>
      <c r="AZ531">
        <v>8.2322756917435527</v>
      </c>
      <c r="BA531">
        <v>8.3400159921682864</v>
      </c>
      <c r="BB531">
        <v>7.3811936329774648</v>
      </c>
      <c r="BC531">
        <v>9.4905438086818954</v>
      </c>
      <c r="BD531">
        <v>10.743926027894002</v>
      </c>
      <c r="BE531">
        <v>11.367009176710432</v>
      </c>
      <c r="BF531">
        <v>11.387155045512586</v>
      </c>
      <c r="BG531">
        <v>11.317372986857931</v>
      </c>
    </row>
    <row r="532" spans="1:59">
      <c r="A532" t="s">
        <v>19</v>
      </c>
      <c r="B532" t="s">
        <v>20</v>
      </c>
      <c r="C532">
        <v>75</v>
      </c>
      <c r="D532">
        <v>75</v>
      </c>
      <c r="E532">
        <v>478</v>
      </c>
      <c r="F532">
        <v>457.62599669950197</v>
      </c>
      <c r="G532">
        <v>526.70601572577971</v>
      </c>
      <c r="H532">
        <v>483.94811832505923</v>
      </c>
      <c r="I532">
        <v>490.95037398239634</v>
      </c>
      <c r="J532">
        <v>434.88105426757227</v>
      </c>
      <c r="K532">
        <v>557.65513037466872</v>
      </c>
      <c r="L532">
        <v>631.35411509232085</v>
      </c>
      <c r="M532">
        <v>668.06570406138587</v>
      </c>
      <c r="N532">
        <v>669.46237714527831</v>
      </c>
      <c r="O532">
        <v>666.06058093560671</v>
      </c>
      <c r="Q532">
        <v>1.7520040525782977E-2</v>
      </c>
      <c r="R532">
        <v>1.872235946930419E-2</v>
      </c>
      <c r="S532">
        <v>1.6304851007623744E-2</v>
      </c>
      <c r="T532">
        <v>1.779460871838837E-2</v>
      </c>
      <c r="U532">
        <v>1.6217486180515224E-2</v>
      </c>
      <c r="V532">
        <v>2.0431264886605467E-2</v>
      </c>
      <c r="W532">
        <v>1.7901833635963715E-2</v>
      </c>
      <c r="X532">
        <v>1.6619691948323977E-2</v>
      </c>
      <c r="Y532">
        <v>1.5554349224588931E-2</v>
      </c>
      <c r="Z532">
        <v>1.6157803310501127E-2</v>
      </c>
      <c r="AB532">
        <v>15.501035906442672</v>
      </c>
      <c r="AC532">
        <v>18.412348482888994</v>
      </c>
      <c r="AD532">
        <v>14.835967562256211</v>
      </c>
      <c r="AE532">
        <v>16.357302503085911</v>
      </c>
      <c r="AF532">
        <v>14.477813091011534</v>
      </c>
      <c r="AG532">
        <v>20.432376738338732</v>
      </c>
      <c r="AH532">
        <v>17.832970397161642</v>
      </c>
      <c r="AI532">
        <v>16.587634273029664</v>
      </c>
      <c r="AJ532">
        <v>15.708852163242355</v>
      </c>
      <c r="AK532">
        <v>15.592639087081068</v>
      </c>
      <c r="AM532" t="s">
        <v>19</v>
      </c>
      <c r="AN532" t="s">
        <v>20</v>
      </c>
      <c r="AO532">
        <v>75</v>
      </c>
      <c r="AP532">
        <v>15.501035906442672</v>
      </c>
      <c r="AS532" t="s">
        <v>19</v>
      </c>
      <c r="AT532" t="s">
        <v>20</v>
      </c>
      <c r="AU532">
        <v>75</v>
      </c>
      <c r="AV532">
        <v>15.501035906442672</v>
      </c>
      <c r="AX532">
        <v>8.3745793713242627</v>
      </c>
      <c r="AY532">
        <v>8.0176260078271007</v>
      </c>
      <c r="AZ532">
        <v>9.2279107406893459</v>
      </c>
      <c r="BA532">
        <v>8.4787906454314523</v>
      </c>
      <c r="BB532">
        <v>8.6014704483198923</v>
      </c>
      <c r="BC532">
        <v>7.6191336946630921</v>
      </c>
      <c r="BD532">
        <v>9.7701404835749859</v>
      </c>
      <c r="BE532">
        <v>11.061349682537312</v>
      </c>
      <c r="BF532">
        <v>11.704538209041218</v>
      </c>
      <c r="BG532">
        <v>11.729007978072284</v>
      </c>
    </row>
    <row r="533" spans="1:59">
      <c r="A533" t="s">
        <v>19</v>
      </c>
      <c r="B533" t="s">
        <v>20</v>
      </c>
      <c r="C533">
        <v>75</v>
      </c>
      <c r="D533">
        <v>76</v>
      </c>
      <c r="E533">
        <v>456</v>
      </c>
      <c r="F533">
        <v>467.02084628340225</v>
      </c>
      <c r="G533">
        <v>447.17815457916907</v>
      </c>
      <c r="H533">
        <v>513.37247202091362</v>
      </c>
      <c r="I533">
        <v>473.16352472466684</v>
      </c>
      <c r="J533">
        <v>480.56287452629277</v>
      </c>
      <c r="K533">
        <v>426.44766551230731</v>
      </c>
      <c r="L533">
        <v>545.19169484591657</v>
      </c>
      <c r="M533">
        <v>617.26067698608017</v>
      </c>
      <c r="N533">
        <v>653.47883031310403</v>
      </c>
      <c r="O533">
        <v>655.20530185601183</v>
      </c>
      <c r="Q533">
        <v>1.750450866419927E-2</v>
      </c>
      <c r="R533">
        <v>1.7411928437395623E-2</v>
      </c>
      <c r="S533">
        <v>1.8583451699276693E-2</v>
      </c>
      <c r="T533">
        <v>1.632488028474325E-2</v>
      </c>
      <c r="U533">
        <v>1.7683703538320817E-2</v>
      </c>
      <c r="V533">
        <v>1.6182153532294307E-2</v>
      </c>
      <c r="W533">
        <v>2.036135238984926E-2</v>
      </c>
      <c r="X533">
        <v>1.7815255103012868E-2</v>
      </c>
      <c r="Y533">
        <v>1.6542278152830919E-2</v>
      </c>
      <c r="Z533">
        <v>1.5526018156186542E-2</v>
      </c>
      <c r="AB533">
        <v>11.972994940159586</v>
      </c>
      <c r="AC533">
        <v>11.204994728980367</v>
      </c>
      <c r="AD533">
        <v>13.403623280453965</v>
      </c>
      <c r="AE533">
        <v>10.774762434550146</v>
      </c>
      <c r="AF533">
        <v>11.87063715396758</v>
      </c>
      <c r="AG533">
        <v>10.409623909246902</v>
      </c>
      <c r="AH533">
        <v>14.902785559878481</v>
      </c>
      <c r="AI533">
        <v>13.152856939052715</v>
      </c>
      <c r="AJ533">
        <v>12.281547580975145</v>
      </c>
      <c r="AK533">
        <v>11.63233074745828</v>
      </c>
      <c r="AM533" t="s">
        <v>19</v>
      </c>
      <c r="AN533" t="s">
        <v>20</v>
      </c>
      <c r="AO533">
        <v>76</v>
      </c>
      <c r="AP533">
        <v>11.972994940159586</v>
      </c>
      <c r="AS533" t="s">
        <v>19</v>
      </c>
      <c r="AT533" t="s">
        <v>20</v>
      </c>
      <c r="AU533">
        <v>76</v>
      </c>
      <c r="AV533">
        <v>11.972994940159586</v>
      </c>
      <c r="AX533">
        <v>7.9820559508748676</v>
      </c>
      <c r="AY533">
        <v>8.1749704501294911</v>
      </c>
      <c r="AZ533">
        <v>7.8276338812717059</v>
      </c>
      <c r="BA533">
        <v>8.98633288445148</v>
      </c>
      <c r="BB533">
        <v>8.2824950181259958</v>
      </c>
      <c r="BC533">
        <v>8.4120170008379986</v>
      </c>
      <c r="BD533">
        <v>7.4647568557877353</v>
      </c>
      <c r="BE533">
        <v>9.543312746079831</v>
      </c>
      <c r="BF533">
        <v>10.804844868372347</v>
      </c>
      <c r="BG533">
        <v>11.438825847086534</v>
      </c>
    </row>
    <row r="534" spans="1:59">
      <c r="A534" t="s">
        <v>19</v>
      </c>
      <c r="B534" t="s">
        <v>20</v>
      </c>
      <c r="C534">
        <v>75</v>
      </c>
      <c r="D534">
        <v>77</v>
      </c>
      <c r="E534">
        <v>401</v>
      </c>
      <c r="F534">
        <v>444.24644336927662</v>
      </c>
      <c r="G534">
        <v>454.67006144011668</v>
      </c>
      <c r="H534">
        <v>435.44042484166778</v>
      </c>
      <c r="I534">
        <v>498.80896204483247</v>
      </c>
      <c r="J534">
        <v>461.66084458472363</v>
      </c>
      <c r="K534">
        <v>468.93279334050362</v>
      </c>
      <c r="L534">
        <v>416.61783769063197</v>
      </c>
      <c r="M534">
        <v>531.30731174434266</v>
      </c>
      <c r="N534">
        <v>601.6581431192875</v>
      </c>
      <c r="O534">
        <v>637.3292957605255</v>
      </c>
      <c r="Q534">
        <v>1.8980608459247303E-2</v>
      </c>
      <c r="R534">
        <v>1.7528393194106526E-2</v>
      </c>
      <c r="S534">
        <v>1.7465077443440058E-2</v>
      </c>
      <c r="T534">
        <v>1.8659434152110799E-2</v>
      </c>
      <c r="U534">
        <v>1.6376227676590714E-2</v>
      </c>
      <c r="V534">
        <v>1.7739367422854015E-2</v>
      </c>
      <c r="W534">
        <v>1.6222453166849757E-2</v>
      </c>
      <c r="X534">
        <v>2.0357390804604018E-2</v>
      </c>
      <c r="Y534">
        <v>1.7841496125746013E-2</v>
      </c>
      <c r="Z534">
        <v>1.6567249316819188E-2</v>
      </c>
      <c r="AB534">
        <v>19.205883732056858</v>
      </c>
      <c r="AC534">
        <v>17.744113113206073</v>
      </c>
      <c r="AD534">
        <v>16.584112132540653</v>
      </c>
      <c r="AE534">
        <v>19.881018803557954</v>
      </c>
      <c r="AF534">
        <v>16.038154203617303</v>
      </c>
      <c r="AG534">
        <v>17.606681433807637</v>
      </c>
      <c r="AH534">
        <v>15.384199943789636</v>
      </c>
      <c r="AI534">
        <v>22.143587780294162</v>
      </c>
      <c r="AJ534">
        <v>19.670086775371026</v>
      </c>
      <c r="AK534">
        <v>18.403295242522873</v>
      </c>
      <c r="AM534" t="s">
        <v>19</v>
      </c>
      <c r="AN534" t="s">
        <v>20</v>
      </c>
      <c r="AO534">
        <v>77</v>
      </c>
      <c r="AP534">
        <v>19.205883732056858</v>
      </c>
      <c r="AS534" t="s">
        <v>19</v>
      </c>
      <c r="AT534" t="s">
        <v>20</v>
      </c>
      <c r="AU534">
        <v>77</v>
      </c>
      <c r="AV534">
        <v>19.205883732056858</v>
      </c>
      <c r="AX534">
        <v>7.6112239921581688</v>
      </c>
      <c r="AY534">
        <v>8.4320678010054202</v>
      </c>
      <c r="AZ534">
        <v>8.6299144143367705</v>
      </c>
      <c r="BA534">
        <v>8.2649242112479993</v>
      </c>
      <c r="BB534">
        <v>9.4676976045365144</v>
      </c>
      <c r="BC534">
        <v>8.7626037320280599</v>
      </c>
      <c r="BD534">
        <v>8.9006297440972304</v>
      </c>
      <c r="BE534">
        <v>7.9076600543441291</v>
      </c>
      <c r="BF534">
        <v>10.084536055754613</v>
      </c>
      <c r="BG534">
        <v>11.419837640864973</v>
      </c>
    </row>
    <row r="535" spans="1:59">
      <c r="A535" t="s">
        <v>19</v>
      </c>
      <c r="B535" t="s">
        <v>20</v>
      </c>
      <c r="C535">
        <v>75</v>
      </c>
      <c r="D535">
        <v>78</v>
      </c>
      <c r="E535">
        <v>422</v>
      </c>
      <c r="F535">
        <v>386.4452835597624</v>
      </c>
      <c r="G535">
        <v>427.64038567149527</v>
      </c>
      <c r="H535">
        <v>437.58959408263672</v>
      </c>
      <c r="I535">
        <v>420.44674227184981</v>
      </c>
      <c r="J535">
        <v>481.5758105282988</v>
      </c>
      <c r="K535">
        <v>446.55979924716769</v>
      </c>
      <c r="L535">
        <v>453.75274040942656</v>
      </c>
      <c r="M535">
        <v>403.62724097260781</v>
      </c>
      <c r="N535">
        <v>514.24877581596286</v>
      </c>
      <c r="O535">
        <v>582.7946287135544</v>
      </c>
      <c r="Q535">
        <v>1.715393744919556E-2</v>
      </c>
      <c r="R535">
        <v>1.9069358010534665E-2</v>
      </c>
      <c r="S535">
        <v>1.7689051760520502E-2</v>
      </c>
      <c r="T535">
        <v>1.7651199647949738E-2</v>
      </c>
      <c r="U535">
        <v>1.8896521220403605E-2</v>
      </c>
      <c r="V535">
        <v>1.6607826858743395E-2</v>
      </c>
      <c r="W535">
        <v>1.7943738791972169E-2</v>
      </c>
      <c r="X535">
        <v>1.6356814318854069E-2</v>
      </c>
      <c r="Y535">
        <v>2.0642674318669018E-2</v>
      </c>
      <c r="Z535">
        <v>1.8240125516395814E-2</v>
      </c>
      <c r="AB535">
        <v>11.100574837329869</v>
      </c>
      <c r="AC535">
        <v>13.367892396773236</v>
      </c>
      <c r="AD535">
        <v>12.354163261101853</v>
      </c>
      <c r="AE535">
        <v>11.612988263377096</v>
      </c>
      <c r="AF535">
        <v>13.773158390669449</v>
      </c>
      <c r="AG535">
        <v>11.177075473253709</v>
      </c>
      <c r="AH535">
        <v>12.240607485392156</v>
      </c>
      <c r="AI535">
        <v>10.775528743919599</v>
      </c>
      <c r="AJ535">
        <v>15.278437004399443</v>
      </c>
      <c r="AK535">
        <v>13.520207511315171</v>
      </c>
      <c r="AM535" t="s">
        <v>19</v>
      </c>
      <c r="AN535" t="s">
        <v>20</v>
      </c>
      <c r="AO535">
        <v>78</v>
      </c>
      <c r="AP535">
        <v>11.100574837329869</v>
      </c>
      <c r="AS535" t="s">
        <v>19</v>
      </c>
      <c r="AT535" t="s">
        <v>20</v>
      </c>
      <c r="AU535">
        <v>78</v>
      </c>
      <c r="AV535">
        <v>11.100574837329869</v>
      </c>
      <c r="AX535">
        <v>7.2389616035605266</v>
      </c>
      <c r="AY535">
        <v>6.6290582217208058</v>
      </c>
      <c r="AZ535">
        <v>7.3357164265586947</v>
      </c>
      <c r="BA535">
        <v>7.5063845253124262</v>
      </c>
      <c r="BB535">
        <v>7.2123171176493583</v>
      </c>
      <c r="BC535">
        <v>8.26092133084809</v>
      </c>
      <c r="BD535">
        <v>7.660258863611241</v>
      </c>
      <c r="BE535">
        <v>7.7836461263843741</v>
      </c>
      <c r="BF535">
        <v>6.9237964444354976</v>
      </c>
      <c r="BG535">
        <v>8.8213913336724179</v>
      </c>
    </row>
    <row r="536" spans="1:59">
      <c r="A536" t="s">
        <v>19</v>
      </c>
      <c r="B536" t="s">
        <v>20</v>
      </c>
      <c r="C536">
        <v>75</v>
      </c>
      <c r="D536">
        <v>79</v>
      </c>
      <c r="E536">
        <v>377</v>
      </c>
      <c r="F536">
        <v>411.6478921449538</v>
      </c>
      <c r="G536">
        <v>378.61076915701352</v>
      </c>
      <c r="H536">
        <v>418.14733513567404</v>
      </c>
      <c r="I536">
        <v>428.58187394073474</v>
      </c>
      <c r="J536">
        <v>412.4812310651389</v>
      </c>
      <c r="K536">
        <v>471.47480357077018</v>
      </c>
      <c r="L536">
        <v>438.22488473551277</v>
      </c>
      <c r="M536">
        <v>445.34200906071362</v>
      </c>
      <c r="N536">
        <v>396.91014921789463</v>
      </c>
      <c r="O536">
        <v>504.21148738262639</v>
      </c>
      <c r="Q536">
        <v>1.7730443838000768E-2</v>
      </c>
      <c r="R536">
        <v>1.6753371551015868E-2</v>
      </c>
      <c r="S536">
        <v>1.8654829120360997E-2</v>
      </c>
      <c r="T536">
        <v>1.7335845858029348E-2</v>
      </c>
      <c r="U536">
        <v>1.730452875060158E-2</v>
      </c>
      <c r="V536">
        <v>1.8429007832284638E-2</v>
      </c>
      <c r="W536">
        <v>1.62590110323057E-2</v>
      </c>
      <c r="X536">
        <v>1.7527530281210256E-2</v>
      </c>
      <c r="Y536">
        <v>1.6033131730908173E-2</v>
      </c>
      <c r="Z536">
        <v>2.0187840290709108E-2</v>
      </c>
      <c r="AB536">
        <v>17.052978677605903</v>
      </c>
      <c r="AC536">
        <v>14.328674163119086</v>
      </c>
      <c r="AD536">
        <v>17.238988141392284</v>
      </c>
      <c r="AE536">
        <v>16.000591864840324</v>
      </c>
      <c r="AF536">
        <v>15.0057199510885</v>
      </c>
      <c r="AG536">
        <v>17.86778825038186</v>
      </c>
      <c r="AH536">
        <v>14.504170339626453</v>
      </c>
      <c r="AI536">
        <v>15.863383294029974</v>
      </c>
      <c r="AJ536">
        <v>13.893679428442317</v>
      </c>
      <c r="AK536">
        <v>19.868458708249889</v>
      </c>
      <c r="AM536" t="s">
        <v>19</v>
      </c>
      <c r="AN536" t="s">
        <v>20</v>
      </c>
      <c r="AO536">
        <v>79</v>
      </c>
      <c r="AP536">
        <v>17.052978677605903</v>
      </c>
      <c r="AS536" t="s">
        <v>19</v>
      </c>
      <c r="AT536" t="s">
        <v>20</v>
      </c>
      <c r="AU536">
        <v>79</v>
      </c>
      <c r="AV536">
        <v>17.052978677605903</v>
      </c>
      <c r="AX536">
        <v>6.6843773269262892</v>
      </c>
      <c r="AY536">
        <v>7.2986998327075012</v>
      </c>
      <c r="AZ536">
        <v>6.7129369790007019</v>
      </c>
      <c r="BA536">
        <v>7.4139378416327535</v>
      </c>
      <c r="BB536">
        <v>7.5989468458913221</v>
      </c>
      <c r="BC536">
        <v>7.3134753016298628</v>
      </c>
      <c r="BD536">
        <v>8.3594575257439843</v>
      </c>
      <c r="BE536">
        <v>7.7699217072173692</v>
      </c>
      <c r="BF536">
        <v>7.8961114803534116</v>
      </c>
      <c r="BG536">
        <v>7.0373931094403854</v>
      </c>
    </row>
    <row r="537" spans="1:59">
      <c r="A537" t="s">
        <v>19</v>
      </c>
      <c r="B537" t="s">
        <v>20</v>
      </c>
      <c r="C537">
        <v>80</v>
      </c>
      <c r="D537">
        <v>80</v>
      </c>
      <c r="E537">
        <v>421</v>
      </c>
      <c r="F537">
        <v>365.1744984046731</v>
      </c>
      <c r="G537">
        <v>397.02669252006609</v>
      </c>
      <c r="H537">
        <v>366.3460712775082</v>
      </c>
      <c r="I537">
        <v>404.89513376433052</v>
      </c>
      <c r="J537">
        <v>415.90732020003173</v>
      </c>
      <c r="K537">
        <v>401.07288301013602</v>
      </c>
      <c r="L537">
        <v>457.68562319762628</v>
      </c>
      <c r="M537">
        <v>426.47723636123499</v>
      </c>
      <c r="N537">
        <v>433.67785230474084</v>
      </c>
      <c r="O537">
        <v>387.22406990040184</v>
      </c>
      <c r="Q537">
        <v>1.9296059300035383E-2</v>
      </c>
      <c r="R537">
        <v>2.1776422689028716E-2</v>
      </c>
      <c r="S537">
        <v>2.0715990312002518E-2</v>
      </c>
      <c r="T537">
        <v>2.3015217297097046E-2</v>
      </c>
      <c r="U537">
        <v>2.1205252640457885E-2</v>
      </c>
      <c r="V537">
        <v>2.1150081721476723E-2</v>
      </c>
      <c r="W537">
        <v>2.2646517932406178E-2</v>
      </c>
      <c r="X537">
        <v>2.0040634428941193E-2</v>
      </c>
      <c r="Y537">
        <v>2.1479670697490016E-2</v>
      </c>
      <c r="Z537">
        <v>1.9753566405873908E-2</v>
      </c>
      <c r="AB537">
        <v>7.3539342224348774</v>
      </c>
      <c r="AC537">
        <v>9.2385858861228485</v>
      </c>
      <c r="AD537">
        <v>7.8219438952835434</v>
      </c>
      <c r="AE537">
        <v>9.3845458367453176</v>
      </c>
      <c r="AF537">
        <v>8.7238537686892084</v>
      </c>
      <c r="AG537">
        <v>8.1796587397808569</v>
      </c>
      <c r="AH537">
        <v>9.6994702648899551</v>
      </c>
      <c r="AI537">
        <v>7.9069889464600589</v>
      </c>
      <c r="AJ537">
        <v>8.632183793912974</v>
      </c>
      <c r="AK537">
        <v>7.5722955455977115</v>
      </c>
      <c r="AM537" t="s">
        <v>19</v>
      </c>
      <c r="AN537" t="s">
        <v>20</v>
      </c>
      <c r="AO537">
        <v>80</v>
      </c>
      <c r="AP537">
        <v>7.3539342224348774</v>
      </c>
      <c r="AS537" t="s">
        <v>19</v>
      </c>
      <c r="AT537" t="s">
        <v>20</v>
      </c>
      <c r="AU537">
        <v>80</v>
      </c>
      <c r="AV537">
        <v>7.3539342224348774</v>
      </c>
      <c r="AX537">
        <v>8.1236409653148964</v>
      </c>
      <c r="AY537">
        <v>7.0464287760772484</v>
      </c>
      <c r="AZ537">
        <v>7.6610506025641101</v>
      </c>
      <c r="BA537">
        <v>7.0690355157057869</v>
      </c>
      <c r="BB537">
        <v>7.8128805114122803</v>
      </c>
      <c r="BC537">
        <v>8.0253723138986164</v>
      </c>
      <c r="BD537">
        <v>7.7391261341997382</v>
      </c>
      <c r="BE537">
        <v>8.8315289259950465</v>
      </c>
      <c r="BF537">
        <v>8.2293300429415961</v>
      </c>
      <c r="BG537">
        <v>8.3682735551842651</v>
      </c>
    </row>
    <row r="538" spans="1:59">
      <c r="A538" t="s">
        <v>19</v>
      </c>
      <c r="B538" t="s">
        <v>20</v>
      </c>
      <c r="C538">
        <v>80</v>
      </c>
      <c r="D538">
        <v>81</v>
      </c>
      <c r="E538">
        <v>355</v>
      </c>
      <c r="F538">
        <v>397.82938827269845</v>
      </c>
      <c r="G538">
        <v>347.37566823401431</v>
      </c>
      <c r="H538">
        <v>376.8948032473894</v>
      </c>
      <c r="I538">
        <v>350.13232308571105</v>
      </c>
      <c r="J538">
        <v>386.77880459593689</v>
      </c>
      <c r="K538">
        <v>397.67588660928061</v>
      </c>
      <c r="L538">
        <v>384.5518210157685</v>
      </c>
      <c r="M538">
        <v>438.36213602468075</v>
      </c>
      <c r="N538">
        <v>409.66898418252163</v>
      </c>
      <c r="O538">
        <v>416.75130697236659</v>
      </c>
      <c r="Q538">
        <v>2.2197270526507194E-2</v>
      </c>
      <c r="R538">
        <v>2.0003115254124505E-2</v>
      </c>
      <c r="S538">
        <v>2.2538893597226255E-2</v>
      </c>
      <c r="T538">
        <v>2.1451691400901914E-2</v>
      </c>
      <c r="U538">
        <v>2.3661198912727596E-2</v>
      </c>
      <c r="V538">
        <v>2.1883561946819105E-2</v>
      </c>
      <c r="W538">
        <v>2.1805605430294066E-2</v>
      </c>
      <c r="X538">
        <v>2.3286011954045196E-2</v>
      </c>
      <c r="Y538">
        <v>2.0634155067673618E-2</v>
      </c>
      <c r="Z538">
        <v>2.2024406609439155E-2</v>
      </c>
      <c r="AB538">
        <v>14.154346850036234</v>
      </c>
      <c r="AC538">
        <v>10.99387206166228</v>
      </c>
      <c r="AD538">
        <v>13.691048690366197</v>
      </c>
      <c r="AE538">
        <v>11.695269519333339</v>
      </c>
      <c r="AF538">
        <v>13.931180607447077</v>
      </c>
      <c r="AG538">
        <v>12.968751624579452</v>
      </c>
      <c r="AH538">
        <v>12.181292300465916</v>
      </c>
      <c r="AI538">
        <v>14.39086980179065</v>
      </c>
      <c r="AJ538">
        <v>11.778100587732661</v>
      </c>
      <c r="AK538">
        <v>12.826555422759474</v>
      </c>
      <c r="AM538" t="s">
        <v>19</v>
      </c>
      <c r="AN538" t="s">
        <v>20</v>
      </c>
      <c r="AO538">
        <v>81</v>
      </c>
      <c r="AP538">
        <v>14.154346850036234</v>
      </c>
      <c r="AS538" t="s">
        <v>19</v>
      </c>
      <c r="AT538" t="s">
        <v>20</v>
      </c>
      <c r="AU538">
        <v>81</v>
      </c>
      <c r="AV538">
        <v>14.154346850036234</v>
      </c>
      <c r="AX538">
        <v>7.8800310369100535</v>
      </c>
      <c r="AY538">
        <v>8.830726554883956</v>
      </c>
      <c r="AZ538">
        <v>7.7107916821166267</v>
      </c>
      <c r="BA538">
        <v>8.3660359077170039</v>
      </c>
      <c r="BB538">
        <v>7.7719818956079481</v>
      </c>
      <c r="BC538">
        <v>8.5854337595350749</v>
      </c>
      <c r="BD538">
        <v>8.8273192369348017</v>
      </c>
      <c r="BE538">
        <v>8.5360008025479868</v>
      </c>
      <c r="BF538">
        <v>9.7304429219173834</v>
      </c>
      <c r="BG538">
        <v>9.0935332682188292</v>
      </c>
    </row>
    <row r="539" spans="1:59">
      <c r="A539" t="s">
        <v>19</v>
      </c>
      <c r="B539" t="s">
        <v>20</v>
      </c>
      <c r="C539">
        <v>80</v>
      </c>
      <c r="D539">
        <v>82</v>
      </c>
      <c r="E539">
        <v>322</v>
      </c>
      <c r="F539">
        <v>332.61049436468119</v>
      </c>
      <c r="G539">
        <v>371.88773624590141</v>
      </c>
      <c r="H539">
        <v>326.13705371793907</v>
      </c>
      <c r="I539">
        <v>355.16978183004778</v>
      </c>
      <c r="J539">
        <v>331.42205754081795</v>
      </c>
      <c r="K539">
        <v>365.85405445211279</v>
      </c>
      <c r="L539">
        <v>376.49629617103778</v>
      </c>
      <c r="M539">
        <v>365.20709746263856</v>
      </c>
      <c r="N539">
        <v>416.01245164578825</v>
      </c>
      <c r="O539">
        <v>389.8272372715814</v>
      </c>
      <c r="Q539">
        <v>2.6091981855298235E-2</v>
      </c>
      <c r="R539">
        <v>2.5606125102609997E-2</v>
      </c>
      <c r="S539">
        <v>2.3265342568888462E-2</v>
      </c>
      <c r="T539">
        <v>2.6146315106098588E-2</v>
      </c>
      <c r="U539">
        <v>2.4800394636623618E-2</v>
      </c>
      <c r="V539">
        <v>2.7397638144496788E-2</v>
      </c>
      <c r="W539">
        <v>2.5186560797018177E-2</v>
      </c>
      <c r="X539">
        <v>2.5246031351648848E-2</v>
      </c>
      <c r="Y539">
        <v>2.6920911051978892E-2</v>
      </c>
      <c r="Z539">
        <v>2.3788497347434066E-2</v>
      </c>
      <c r="AB539">
        <v>21.699787464031335</v>
      </c>
      <c r="AC539">
        <v>23.545904966520251</v>
      </c>
      <c r="AD539">
        <v>18.400068592328356</v>
      </c>
      <c r="AE539">
        <v>22.908248586614629</v>
      </c>
      <c r="AF539">
        <v>19.577933344329843</v>
      </c>
      <c r="AG539">
        <v>23.203209621223742</v>
      </c>
      <c r="AH539">
        <v>21.638852906566676</v>
      </c>
      <c r="AI539">
        <v>20.364602314155533</v>
      </c>
      <c r="AJ539">
        <v>23.97382204628698</v>
      </c>
      <c r="AK539">
        <v>19.686001125692503</v>
      </c>
      <c r="AM539" t="s">
        <v>19</v>
      </c>
      <c r="AN539" t="s">
        <v>20</v>
      </c>
      <c r="AO539">
        <v>82</v>
      </c>
      <c r="AP539">
        <v>21.699787464031335</v>
      </c>
      <c r="AS539" t="s">
        <v>19</v>
      </c>
      <c r="AT539" t="s">
        <v>20</v>
      </c>
      <c r="AU539">
        <v>82</v>
      </c>
      <c r="AV539">
        <v>21.699787464031335</v>
      </c>
      <c r="AX539">
        <v>8.4016181574060322</v>
      </c>
      <c r="AY539">
        <v>8.6784669838450377</v>
      </c>
      <c r="AZ539">
        <v>9.7032880663359951</v>
      </c>
      <c r="BA539">
        <v>8.5095620879488916</v>
      </c>
      <c r="BB539">
        <v>9.2670835030598404</v>
      </c>
      <c r="BC539">
        <v>8.6474583118006301</v>
      </c>
      <c r="BD539">
        <v>9.5458573504518203</v>
      </c>
      <c r="BE539">
        <v>9.8235345282817086</v>
      </c>
      <c r="BF539">
        <v>9.5289769604212999</v>
      </c>
      <c r="BG539">
        <v>10.854589339920041</v>
      </c>
    </row>
    <row r="540" spans="1:59">
      <c r="A540" t="s">
        <v>19</v>
      </c>
      <c r="B540" t="s">
        <v>20</v>
      </c>
      <c r="C540">
        <v>80</v>
      </c>
      <c r="D540">
        <v>83</v>
      </c>
      <c r="E540">
        <v>273</v>
      </c>
      <c r="F540">
        <v>295.13936946682088</v>
      </c>
      <c r="G540">
        <v>305.54683066217183</v>
      </c>
      <c r="H540">
        <v>341.14240139517364</v>
      </c>
      <c r="I540">
        <v>301.05239699886306</v>
      </c>
      <c r="J540">
        <v>329.21624858291085</v>
      </c>
      <c r="K540">
        <v>308.53910067245363</v>
      </c>
      <c r="L540">
        <v>340.6914395893474</v>
      </c>
      <c r="M540">
        <v>351.16691800532914</v>
      </c>
      <c r="N540">
        <v>341.82559694130629</v>
      </c>
      <c r="O540">
        <v>389.24952198277731</v>
      </c>
      <c r="Q540">
        <v>2.5728147340899604E-2</v>
      </c>
      <c r="R540">
        <v>2.4880260801911691E-2</v>
      </c>
      <c r="S540">
        <v>2.4458134419588221E-2</v>
      </c>
      <c r="T540">
        <v>2.2330491342982279E-2</v>
      </c>
      <c r="U540">
        <v>2.492032279853186E-2</v>
      </c>
      <c r="V540">
        <v>2.3692387680831137E-2</v>
      </c>
      <c r="W540">
        <v>2.6133794296572921E-2</v>
      </c>
      <c r="X540">
        <v>2.4170951292234663E-2</v>
      </c>
      <c r="Y540">
        <v>2.4146482357944133E-2</v>
      </c>
      <c r="Z540">
        <v>2.5649366890367994E-2</v>
      </c>
      <c r="AB540">
        <v>16.848543312834881</v>
      </c>
      <c r="AC540">
        <v>16.130412328181478</v>
      </c>
      <c r="AD540">
        <v>17.433977936800776</v>
      </c>
      <c r="AE540">
        <v>13.732039261332618</v>
      </c>
      <c r="AF540">
        <v>17.060362772690066</v>
      </c>
      <c r="AG540">
        <v>14.58368157259409</v>
      </c>
      <c r="AH540">
        <v>17.211017205816052</v>
      </c>
      <c r="AI540">
        <v>16.069562314431362</v>
      </c>
      <c r="AJ540">
        <v>15.154361228765964</v>
      </c>
      <c r="AK540">
        <v>17.769923919789008</v>
      </c>
      <c r="AM540" t="s">
        <v>19</v>
      </c>
      <c r="AN540" t="s">
        <v>20</v>
      </c>
      <c r="AO540">
        <v>83</v>
      </c>
      <c r="AP540">
        <v>16.848543312834881</v>
      </c>
      <c r="AS540" t="s">
        <v>19</v>
      </c>
      <c r="AT540" t="s">
        <v>20</v>
      </c>
      <c r="AU540">
        <v>83</v>
      </c>
      <c r="AV540">
        <v>16.848543312834881</v>
      </c>
      <c r="AX540">
        <v>7.0237842240655919</v>
      </c>
      <c r="AY540">
        <v>7.5933891837425733</v>
      </c>
      <c r="AZ540">
        <v>7.8611538788212574</v>
      </c>
      <c r="BA540">
        <v>8.7769619673233414</v>
      </c>
      <c r="BB540">
        <v>7.74552042731775</v>
      </c>
      <c r="BC540">
        <v>8.4701241505593607</v>
      </c>
      <c r="BD540">
        <v>7.9381394425295433</v>
      </c>
      <c r="BE540">
        <v>8.7653595555379269</v>
      </c>
      <c r="BF540">
        <v>9.0348742076907183</v>
      </c>
      <c r="BG540">
        <v>8.7945393229968882</v>
      </c>
    </row>
    <row r="541" spans="1:59">
      <c r="A541" t="s">
        <v>19</v>
      </c>
      <c r="B541" t="s">
        <v>20</v>
      </c>
      <c r="C541">
        <v>80</v>
      </c>
      <c r="D541">
        <v>84</v>
      </c>
      <c r="E541">
        <v>239</v>
      </c>
      <c r="F541">
        <v>258.00362650979281</v>
      </c>
      <c r="G541">
        <v>278.89810096468284</v>
      </c>
      <c r="H541">
        <v>289.56891007548984</v>
      </c>
      <c r="I541">
        <v>322.60283224945181</v>
      </c>
      <c r="J541">
        <v>287.50946382389242</v>
      </c>
      <c r="K541">
        <v>313.84322649423024</v>
      </c>
      <c r="L541">
        <v>295.553239554882</v>
      </c>
      <c r="M541">
        <v>326.19604388684297</v>
      </c>
      <c r="N541">
        <v>336.63158299768475</v>
      </c>
      <c r="O541">
        <v>328.7444693885796</v>
      </c>
      <c r="Q541">
        <v>3.3686004877810372E-2</v>
      </c>
      <c r="R541">
        <v>3.2064954841786897E-2</v>
      </c>
      <c r="S541">
        <v>3.125257780895286E-2</v>
      </c>
      <c r="T541">
        <v>3.062217180997016E-2</v>
      </c>
      <c r="U541">
        <v>2.8128053562397663E-2</v>
      </c>
      <c r="V541">
        <v>3.1159508523887408E-2</v>
      </c>
      <c r="W541">
        <v>2.9749298984894281E-2</v>
      </c>
      <c r="X541">
        <v>3.2582681584643204E-2</v>
      </c>
      <c r="Y541">
        <v>3.0142096588993715E-2</v>
      </c>
      <c r="Z541">
        <v>3.0034606504374377E-2</v>
      </c>
      <c r="AB541">
        <v>15.401596598003957</v>
      </c>
      <c r="AC541">
        <v>15.383356654195461</v>
      </c>
      <c r="AD541">
        <v>14.747863776664149</v>
      </c>
      <c r="AE541">
        <v>15.769662423924006</v>
      </c>
      <c r="AF541">
        <v>12.646734685478657</v>
      </c>
      <c r="AG541">
        <v>15.458301562318054</v>
      </c>
      <c r="AH541">
        <v>13.341429074419304</v>
      </c>
      <c r="AI541">
        <v>15.582339827082663</v>
      </c>
      <c r="AJ541">
        <v>14.550916245992184</v>
      </c>
      <c r="AK541">
        <v>13.765526807807749</v>
      </c>
      <c r="AM541" t="s">
        <v>19</v>
      </c>
      <c r="AN541" t="s">
        <v>20</v>
      </c>
      <c r="AO541">
        <v>84</v>
      </c>
      <c r="AP541">
        <v>15.401596598003957</v>
      </c>
      <c r="AS541" t="s">
        <v>19</v>
      </c>
      <c r="AT541" t="s">
        <v>20</v>
      </c>
      <c r="AU541">
        <v>84</v>
      </c>
      <c r="AV541">
        <v>15.401596598003957</v>
      </c>
      <c r="AX541">
        <v>8.0509551657966796</v>
      </c>
      <c r="AY541">
        <v>8.6911114211016454</v>
      </c>
      <c r="AZ541">
        <v>9.3949627895083552</v>
      </c>
      <c r="BA541">
        <v>9.7544197172651828</v>
      </c>
      <c r="BB541">
        <v>10.867200580750474</v>
      </c>
      <c r="BC541">
        <v>9.6850452007882843</v>
      </c>
      <c r="BD541">
        <v>10.572124458552384</v>
      </c>
      <c r="BE541">
        <v>9.9560078692984124</v>
      </c>
      <c r="BF541">
        <v>10.988241525494638</v>
      </c>
      <c r="BG541">
        <v>11.339773146885035</v>
      </c>
    </row>
    <row r="542" spans="1:59">
      <c r="A542" t="s">
        <v>19</v>
      </c>
      <c r="B542" t="s">
        <v>20</v>
      </c>
      <c r="C542">
        <v>85</v>
      </c>
      <c r="D542">
        <v>85</v>
      </c>
      <c r="E542">
        <v>225</v>
      </c>
      <c r="F542">
        <v>223.69194186116161</v>
      </c>
      <c r="G542">
        <v>242.50284373393072</v>
      </c>
      <c r="H542">
        <v>260.91415859889628</v>
      </c>
      <c r="I542">
        <v>272.16909345805595</v>
      </c>
      <c r="J542">
        <v>303.18782980054254</v>
      </c>
      <c r="K542">
        <v>272.10776789671661</v>
      </c>
      <c r="L542">
        <v>296.80556975436429</v>
      </c>
      <c r="M542">
        <v>280.71442457503645</v>
      </c>
      <c r="N542">
        <v>309.76726238213558</v>
      </c>
      <c r="O542">
        <v>320.10100978936458</v>
      </c>
      <c r="Q542">
        <v>3.5624298587162019E-2</v>
      </c>
      <c r="R542">
        <v>3.6043057412674571E-2</v>
      </c>
      <c r="S542">
        <v>3.3906696522926001E-2</v>
      </c>
      <c r="T542">
        <v>3.2913384299432066E-2</v>
      </c>
      <c r="U542">
        <v>3.2457717417397579E-2</v>
      </c>
      <c r="V542">
        <v>2.9695908362793171E-2</v>
      </c>
      <c r="W542">
        <v>3.2798738664306305E-2</v>
      </c>
      <c r="X542">
        <v>3.1045466537142994E-2</v>
      </c>
      <c r="Y542">
        <v>3.3958022174638183E-2</v>
      </c>
      <c r="Z542">
        <v>3.1584266343914071E-2</v>
      </c>
      <c r="AB542">
        <v>21.014268345985293</v>
      </c>
      <c r="AC542">
        <v>22.976268659658675</v>
      </c>
      <c r="AD542">
        <v>22.844160661008665</v>
      </c>
      <c r="AE542">
        <v>22.147175847855809</v>
      </c>
      <c r="AF542">
        <v>23.710001516424615</v>
      </c>
      <c r="AG542">
        <v>19.024660256924268</v>
      </c>
      <c r="AH542">
        <v>23.193816845019597</v>
      </c>
      <c r="AI542">
        <v>20.053884103783378</v>
      </c>
      <c r="AJ542">
        <v>23.447531216337428</v>
      </c>
      <c r="AK542">
        <v>21.96197390239281</v>
      </c>
      <c r="AM542" t="s">
        <v>19</v>
      </c>
      <c r="AN542" t="s">
        <v>20</v>
      </c>
      <c r="AO542">
        <v>85</v>
      </c>
      <c r="AP542">
        <v>21.014268345985293</v>
      </c>
      <c r="AS542" t="s">
        <v>19</v>
      </c>
      <c r="AT542" t="s">
        <v>20</v>
      </c>
      <c r="AU542">
        <v>85</v>
      </c>
      <c r="AV542">
        <v>21.014268345985293</v>
      </c>
      <c r="AX542">
        <v>8.015467182111454</v>
      </c>
      <c r="AY542">
        <v>7.9688685284041076</v>
      </c>
      <c r="AZ542">
        <v>8.6389937134134396</v>
      </c>
      <c r="BA542">
        <v>9.2948838915452274</v>
      </c>
      <c r="BB542">
        <v>9.695833051546991</v>
      </c>
      <c r="BC542">
        <v>10.800853776808186</v>
      </c>
      <c r="BD542">
        <v>9.6936483714388118</v>
      </c>
      <c r="BE542">
        <v>10.573490239262219</v>
      </c>
      <c r="BF542">
        <v>10.00025447878447</v>
      </c>
      <c r="BG542">
        <v>11.035241447628959</v>
      </c>
    </row>
    <row r="543" spans="1:59">
      <c r="A543" t="s">
        <v>19</v>
      </c>
      <c r="B543" t="s">
        <v>20</v>
      </c>
      <c r="C543">
        <v>85</v>
      </c>
      <c r="D543">
        <v>86</v>
      </c>
      <c r="E543">
        <v>179</v>
      </c>
      <c r="F543">
        <v>206.41145931847379</v>
      </c>
      <c r="G543">
        <v>206.23427571501844</v>
      </c>
      <c r="H543">
        <v>223.68886686794033</v>
      </c>
      <c r="I543">
        <v>241.95579249094138</v>
      </c>
      <c r="J543">
        <v>252.28352240090788</v>
      </c>
      <c r="K543">
        <v>281.46119692491675</v>
      </c>
      <c r="L543">
        <v>254.35706825556943</v>
      </c>
      <c r="M543">
        <v>277.35741840379364</v>
      </c>
      <c r="N543">
        <v>263.73349134704762</v>
      </c>
      <c r="O543">
        <v>290.89358834970392</v>
      </c>
      <c r="Q543">
        <v>3.8361019421016357E-2</v>
      </c>
      <c r="R543">
        <v>3.4897017799501384E-2</v>
      </c>
      <c r="S543">
        <v>3.5309304400227941E-2</v>
      </c>
      <c r="T543">
        <v>3.353824671835727E-2</v>
      </c>
      <c r="U543">
        <v>3.265125935277309E-2</v>
      </c>
      <c r="V543">
        <v>3.230338084083418E-2</v>
      </c>
      <c r="W543">
        <v>2.9634552954478907E-2</v>
      </c>
      <c r="X543">
        <v>3.2547493997284162E-2</v>
      </c>
      <c r="Y543">
        <v>3.0978858109872026E-2</v>
      </c>
      <c r="Z543">
        <v>3.3820841596664541E-2</v>
      </c>
      <c r="AB543">
        <v>24.512132755969198</v>
      </c>
      <c r="AC543">
        <v>21.202153533192178</v>
      </c>
      <c r="AD543">
        <v>23.073240455451124</v>
      </c>
      <c r="AE543">
        <v>23.046849189265696</v>
      </c>
      <c r="AF543">
        <v>22.209310186989256</v>
      </c>
      <c r="AG543">
        <v>23.821497340476665</v>
      </c>
      <c r="AH543">
        <v>19.219633752881279</v>
      </c>
      <c r="AI543">
        <v>23.26139483198865</v>
      </c>
      <c r="AJ543">
        <v>20.22746134896606</v>
      </c>
      <c r="AK543">
        <v>23.509565245168865</v>
      </c>
      <c r="AM543" t="s">
        <v>19</v>
      </c>
      <c r="AN543" t="s">
        <v>20</v>
      </c>
      <c r="AO543">
        <v>86</v>
      </c>
      <c r="AP543">
        <v>24.512132755969198</v>
      </c>
      <c r="AS543" t="s">
        <v>19</v>
      </c>
      <c r="AT543" t="s">
        <v>20</v>
      </c>
      <c r="AU543">
        <v>86</v>
      </c>
      <c r="AV543">
        <v>24.512132755969198</v>
      </c>
      <c r="AX543">
        <v>6.8666224763619281</v>
      </c>
      <c r="AY543">
        <v>7.9181539996363011</v>
      </c>
      <c r="AZ543">
        <v>7.9113570559830642</v>
      </c>
      <c r="BA543">
        <v>8.5809329661862019</v>
      </c>
      <c r="BB543">
        <v>9.2816708547724058</v>
      </c>
      <c r="BC543">
        <v>9.6778531024236418</v>
      </c>
      <c r="BD543">
        <v>10.797138441499241</v>
      </c>
      <c r="BE543">
        <v>9.7573964352246811</v>
      </c>
      <c r="BF543">
        <v>10.639713313950887</v>
      </c>
      <c r="BG543">
        <v>10.117085583536543</v>
      </c>
    </row>
    <row r="544" spans="1:59">
      <c r="A544" t="s">
        <v>19</v>
      </c>
      <c r="B544" t="s">
        <v>20</v>
      </c>
      <c r="C544">
        <v>85</v>
      </c>
      <c r="D544">
        <v>87</v>
      </c>
      <c r="E544">
        <v>184</v>
      </c>
      <c r="F544">
        <v>160.04802549385855</v>
      </c>
      <c r="G544">
        <v>183.30822061976289</v>
      </c>
      <c r="H544">
        <v>185.2990153238043</v>
      </c>
      <c r="I544">
        <v>201.47974883294052</v>
      </c>
      <c r="J544">
        <v>218.48943244093743</v>
      </c>
      <c r="K544">
        <v>228.49835992962454</v>
      </c>
      <c r="L544">
        <v>255.27003504778656</v>
      </c>
      <c r="M544">
        <v>232.61614631164741</v>
      </c>
      <c r="N544">
        <v>253.73869161348881</v>
      </c>
      <c r="O544">
        <v>242.66347597836372</v>
      </c>
      <c r="Q544">
        <v>3.0662220600081769E-2</v>
      </c>
      <c r="R544">
        <v>3.6813260991120776E-2</v>
      </c>
      <c r="S544">
        <v>3.398929806732371E-2</v>
      </c>
      <c r="T544">
        <v>3.3864664465177968E-2</v>
      </c>
      <c r="U544">
        <v>3.238413617816447E-2</v>
      </c>
      <c r="V544">
        <v>3.1635327128590802E-2</v>
      </c>
      <c r="W544">
        <v>3.1289641326400823E-2</v>
      </c>
      <c r="X544">
        <v>2.886789299907451E-2</v>
      </c>
      <c r="Y544">
        <v>3.1365108032111087E-2</v>
      </c>
      <c r="Z544">
        <v>3.0121686264760885E-2</v>
      </c>
      <c r="AB544">
        <v>15.524161688178255</v>
      </c>
      <c r="AC544">
        <v>20.506732330580135</v>
      </c>
      <c r="AD544">
        <v>18.071644460208773</v>
      </c>
      <c r="AE544">
        <v>19.488451009179112</v>
      </c>
      <c r="AF544">
        <v>19.462204000043577</v>
      </c>
      <c r="AG544">
        <v>18.761699738128144</v>
      </c>
      <c r="AH544">
        <v>20.088091406502674</v>
      </c>
      <c r="AI544">
        <v>16.323691752599743</v>
      </c>
      <c r="AJ544">
        <v>19.599054144314234</v>
      </c>
      <c r="AK544">
        <v>17.134753163349821</v>
      </c>
      <c r="AM544" t="s">
        <v>19</v>
      </c>
      <c r="AN544" t="s">
        <v>20</v>
      </c>
      <c r="AO544">
        <v>87</v>
      </c>
      <c r="AP544">
        <v>15.524161688178255</v>
      </c>
      <c r="AS544" t="s">
        <v>19</v>
      </c>
      <c r="AT544" t="s">
        <v>20</v>
      </c>
      <c r="AU544">
        <v>87</v>
      </c>
      <c r="AV544">
        <v>15.524161688178255</v>
      </c>
      <c r="AX544">
        <v>5.6418485904150453</v>
      </c>
      <c r="AY544">
        <v>4.9074278643002014</v>
      </c>
      <c r="AZ544">
        <v>5.6206370984516276</v>
      </c>
      <c r="BA544">
        <v>5.6816792848364193</v>
      </c>
      <c r="BB544">
        <v>6.1778165051646896</v>
      </c>
      <c r="BC544">
        <v>6.6993711762906862</v>
      </c>
      <c r="BD544">
        <v>7.0062671189190322</v>
      </c>
      <c r="BE544">
        <v>7.827146127225836</v>
      </c>
      <c r="BF544">
        <v>7.1325275933486303</v>
      </c>
      <c r="BG544">
        <v>7.780191737028912</v>
      </c>
    </row>
    <row r="545" spans="1:59">
      <c r="A545" t="s">
        <v>19</v>
      </c>
      <c r="B545" t="s">
        <v>20</v>
      </c>
      <c r="C545">
        <v>85</v>
      </c>
      <c r="D545">
        <v>88</v>
      </c>
      <c r="E545">
        <v>154</v>
      </c>
      <c r="F545">
        <v>161.98553635165638</v>
      </c>
      <c r="G545">
        <v>141.98025037510513</v>
      </c>
      <c r="H545">
        <v>162.93561523004789</v>
      </c>
      <c r="I545">
        <v>165.01874109489538</v>
      </c>
      <c r="J545">
        <v>180.31640754768847</v>
      </c>
      <c r="K545">
        <v>195.96385451720712</v>
      </c>
      <c r="L545">
        <v>205.88858163859061</v>
      </c>
      <c r="M545">
        <v>230.41040496199929</v>
      </c>
      <c r="N545">
        <v>211.50826742042614</v>
      </c>
      <c r="O545">
        <v>230.98134142294953</v>
      </c>
      <c r="Q545">
        <v>3.3675407414028635E-2</v>
      </c>
      <c r="R545">
        <v>3.3358533726358261E-2</v>
      </c>
      <c r="S545">
        <v>4.0232562601582263E-2</v>
      </c>
      <c r="T545">
        <v>3.6731352296954588E-2</v>
      </c>
      <c r="U545">
        <v>3.7451049225377515E-2</v>
      </c>
      <c r="V545">
        <v>3.4993323037706775E-2</v>
      </c>
      <c r="W545">
        <v>3.4466477464889567E-2</v>
      </c>
      <c r="X545">
        <v>3.3986659854062323E-2</v>
      </c>
      <c r="Y545">
        <v>3.1389096757487286E-2</v>
      </c>
      <c r="Z545">
        <v>3.4269820918093698E-2</v>
      </c>
      <c r="AB545">
        <v>19.013748281954445</v>
      </c>
      <c r="AC545">
        <v>15.975491653630941</v>
      </c>
      <c r="AD545">
        <v>20.724230297882247</v>
      </c>
      <c r="AE545">
        <v>18.248077178567875</v>
      </c>
      <c r="AF545">
        <v>19.573720742921005</v>
      </c>
      <c r="AG545">
        <v>19.376582348946414</v>
      </c>
      <c r="AH545">
        <v>18.652329357016033</v>
      </c>
      <c r="AI545">
        <v>19.758322914789037</v>
      </c>
      <c r="AJ545">
        <v>16.243727902986862</v>
      </c>
      <c r="AK545">
        <v>19.259433929031598</v>
      </c>
      <c r="AM545" t="s">
        <v>19</v>
      </c>
      <c r="AN545" t="s">
        <v>20</v>
      </c>
      <c r="AO545">
        <v>88</v>
      </c>
      <c r="AP545">
        <v>19.013748281954445</v>
      </c>
      <c r="AS545" t="s">
        <v>19</v>
      </c>
      <c r="AT545" t="s">
        <v>20</v>
      </c>
      <c r="AU545">
        <v>88</v>
      </c>
      <c r="AV545">
        <v>19.013748281954445</v>
      </c>
      <c r="AX545">
        <v>5.1860127417604094</v>
      </c>
      <c r="AY545">
        <v>5.454928931821974</v>
      </c>
      <c r="AZ545">
        <v>4.7812427761274572</v>
      </c>
      <c r="BA545">
        <v>5.4869232251272715</v>
      </c>
      <c r="BB545">
        <v>5.5570733373207117</v>
      </c>
      <c r="BC545">
        <v>6.0722284876024375</v>
      </c>
      <c r="BD545">
        <v>6.5991626392903857</v>
      </c>
      <c r="BE545">
        <v>6.933381868576034</v>
      </c>
      <c r="BF545">
        <v>7.759164259526651</v>
      </c>
      <c r="BG545">
        <v>7.1226270768181692</v>
      </c>
    </row>
    <row r="546" spans="1:59">
      <c r="A546" t="s">
        <v>19</v>
      </c>
      <c r="B546" t="s">
        <v>20</v>
      </c>
      <c r="C546">
        <v>85</v>
      </c>
      <c r="D546">
        <v>89</v>
      </c>
      <c r="E546">
        <v>107</v>
      </c>
      <c r="F546">
        <v>129.20754433647798</v>
      </c>
      <c r="G546">
        <v>137.01885861109758</v>
      </c>
      <c r="H546">
        <v>120.23720579668239</v>
      </c>
      <c r="I546">
        <v>140.08237080978034</v>
      </c>
      <c r="J546">
        <v>142.26762630106145</v>
      </c>
      <c r="K546">
        <v>155.67109705613674</v>
      </c>
      <c r="L546">
        <v>169.8850314221273</v>
      </c>
      <c r="M546">
        <v>179.48430588713563</v>
      </c>
      <c r="N546">
        <v>201.73567299090308</v>
      </c>
      <c r="O546">
        <v>186.71789114666265</v>
      </c>
      <c r="Q546">
        <v>4.1871350267821315E-2</v>
      </c>
      <c r="R546">
        <v>3.6146643513212763E-2</v>
      </c>
      <c r="S546">
        <v>3.5613639261645007E-2</v>
      </c>
      <c r="T546">
        <v>4.3054631669613826E-2</v>
      </c>
      <c r="U546">
        <v>3.8794959785399083E-2</v>
      </c>
      <c r="V546">
        <v>3.9384469912120107E-2</v>
      </c>
      <c r="W546">
        <v>3.7379392792925646E-2</v>
      </c>
      <c r="X546">
        <v>3.6626893907850684E-2</v>
      </c>
      <c r="Y546">
        <v>3.6231346853684364E-2</v>
      </c>
      <c r="Z546">
        <v>3.3626098312292928E-2</v>
      </c>
      <c r="AB546">
        <v>20.052162628897769</v>
      </c>
      <c r="AC546">
        <v>17.619637362460988</v>
      </c>
      <c r="AD546">
        <v>14.483836002414758</v>
      </c>
      <c r="AE546">
        <v>19.299858041260588</v>
      </c>
      <c r="AF546">
        <v>16.802191234918375</v>
      </c>
      <c r="AG546">
        <v>18.143092844359163</v>
      </c>
      <c r="AH546">
        <v>18.126537999961215</v>
      </c>
      <c r="AI546">
        <v>17.540309416061135</v>
      </c>
      <c r="AJ546">
        <v>18.706229774617956</v>
      </c>
      <c r="AK546">
        <v>15.339473689513769</v>
      </c>
      <c r="AM546" t="s">
        <v>19</v>
      </c>
      <c r="AN546" t="s">
        <v>20</v>
      </c>
      <c r="AO546">
        <v>89</v>
      </c>
      <c r="AP546">
        <v>20.052162628897769</v>
      </c>
      <c r="AS546" t="s">
        <v>19</v>
      </c>
      <c r="AT546" t="s">
        <v>20</v>
      </c>
      <c r="AU546">
        <v>89</v>
      </c>
      <c r="AV546">
        <v>20.052162628897769</v>
      </c>
      <c r="AX546">
        <v>4.4802344786568806</v>
      </c>
      <c r="AY546">
        <v>5.410094346157722</v>
      </c>
      <c r="AZ546">
        <v>5.7371646222023518</v>
      </c>
      <c r="BA546">
        <v>5.0344941591370036</v>
      </c>
      <c r="BB546">
        <v>5.8654380145231411</v>
      </c>
      <c r="BC546">
        <v>5.9569376126232525</v>
      </c>
      <c r="BD546">
        <v>6.5181590314135089</v>
      </c>
      <c r="BE546">
        <v>7.1133156559357227</v>
      </c>
      <c r="BF546">
        <v>7.5152502393770391</v>
      </c>
      <c r="BG546">
        <v>8.4469450253167633</v>
      </c>
    </row>
    <row r="547" spans="1:59">
      <c r="A547" t="s">
        <v>19</v>
      </c>
      <c r="B547" t="s">
        <v>20</v>
      </c>
      <c r="C547">
        <v>90</v>
      </c>
      <c r="D547" t="s">
        <v>10</v>
      </c>
      <c r="E547">
        <v>394</v>
      </c>
      <c r="F547">
        <v>404.29213903854316</v>
      </c>
      <c r="G547">
        <v>433.27253388505227</v>
      </c>
      <c r="H547">
        <v>463.01548674225802</v>
      </c>
      <c r="I547">
        <v>478.97160264447689</v>
      </c>
      <c r="J547">
        <v>508.48365518934742</v>
      </c>
      <c r="K547">
        <v>536.34084681066997</v>
      </c>
      <c r="L547">
        <v>572.34297554936506</v>
      </c>
      <c r="M547">
        <v>615.81674187574708</v>
      </c>
      <c r="N547">
        <v>662.80560601126456</v>
      </c>
      <c r="O547">
        <v>722.56383967371914</v>
      </c>
      <c r="Q547">
        <v>4.4202209785298013E-2</v>
      </c>
      <c r="R547">
        <v>4.7025732486806568E-2</v>
      </c>
      <c r="S547">
        <v>4.7556279342979277E-2</v>
      </c>
      <c r="T547">
        <v>4.8039692704606292E-2</v>
      </c>
      <c r="U547">
        <v>5.006506071093373E-2</v>
      </c>
      <c r="V547">
        <v>5.0664058241707347E-2</v>
      </c>
      <c r="W547">
        <v>5.1312624417952334E-2</v>
      </c>
      <c r="X547">
        <v>5.1291768576652713E-2</v>
      </c>
      <c r="Y547">
        <v>5.0988503009899863E-2</v>
      </c>
      <c r="Z547">
        <v>5.065958967085156E-2</v>
      </c>
      <c r="AB547">
        <v>33.956654841826875</v>
      </c>
      <c r="AC547">
        <v>35.432686140364474</v>
      </c>
      <c r="AD547">
        <v>35.308559798125202</v>
      </c>
      <c r="AE547">
        <v>34.109040936841176</v>
      </c>
      <c r="AF547">
        <v>34.977072428014026</v>
      </c>
      <c r="AG547">
        <v>34.719419866117356</v>
      </c>
      <c r="AH547">
        <v>35.122913154502299</v>
      </c>
      <c r="AI547">
        <v>35.428198939672427</v>
      </c>
      <c r="AJ547">
        <v>35.449858748842445</v>
      </c>
      <c r="AK547">
        <v>35.939486854580686</v>
      </c>
      <c r="AM547" t="s">
        <v>19</v>
      </c>
      <c r="AN547" t="s">
        <v>20</v>
      </c>
      <c r="AO547" t="s">
        <v>10</v>
      </c>
      <c r="AP547">
        <v>33.956654841826875</v>
      </c>
      <c r="AS547" t="s">
        <v>19</v>
      </c>
      <c r="AT547" t="s">
        <v>20</v>
      </c>
      <c r="AU547" t="s">
        <v>10</v>
      </c>
      <c r="AV547">
        <v>33.956654841826875</v>
      </c>
      <c r="AX547">
        <v>17.415670655407418</v>
      </c>
      <c r="AY547">
        <v>17.870605944328556</v>
      </c>
      <c r="AZ547">
        <v>19.151603436994723</v>
      </c>
      <c r="BA547">
        <v>20.46630767882316</v>
      </c>
      <c r="BB547">
        <v>21.171603261291569</v>
      </c>
      <c r="BC547">
        <v>22.476101199074673</v>
      </c>
      <c r="BD547">
        <v>23.707450627149619</v>
      </c>
      <c r="BE547">
        <v>25.298824274374727</v>
      </c>
      <c r="BF547">
        <v>27.22046081369049</v>
      </c>
      <c r="BG547">
        <v>29.297472443781498</v>
      </c>
    </row>
    <row r="548" spans="1:59">
      <c r="A548" t="s">
        <v>21</v>
      </c>
      <c r="B548" t="s">
        <v>22</v>
      </c>
      <c r="C548">
        <v>0</v>
      </c>
      <c r="D548">
        <v>0</v>
      </c>
      <c r="E548">
        <v>658</v>
      </c>
      <c r="F548">
        <v>669.59644125239925</v>
      </c>
      <c r="G548">
        <v>679.13375582917388</v>
      </c>
      <c r="H548">
        <v>678.9730131849177</v>
      </c>
      <c r="I548">
        <v>676.29889074358914</v>
      </c>
      <c r="J548">
        <v>671.50610102955079</v>
      </c>
      <c r="K548">
        <v>665.89893587070594</v>
      </c>
      <c r="L548">
        <v>659.11049946596177</v>
      </c>
      <c r="M548">
        <v>654.09667200095043</v>
      </c>
      <c r="N548">
        <v>651.13915731515362</v>
      </c>
      <c r="O548">
        <v>647.6344286316139</v>
      </c>
      <c r="Q548">
        <v>7.5671491379054281E-2</v>
      </c>
      <c r="R548">
        <v>7.5185662740024528E-2</v>
      </c>
      <c r="S548">
        <v>7.4345020974473472E-2</v>
      </c>
      <c r="T548">
        <v>7.3911287150959501E-2</v>
      </c>
      <c r="U548">
        <v>7.3648322985617257E-2</v>
      </c>
      <c r="V548">
        <v>7.3634816017294547E-2</v>
      </c>
      <c r="W548">
        <v>7.3610545200856692E-2</v>
      </c>
      <c r="X548">
        <v>7.3941712956024128E-2</v>
      </c>
      <c r="Y548">
        <v>7.4252633770670345E-2</v>
      </c>
      <c r="Z548">
        <v>7.4313418877360024E-2</v>
      </c>
      <c r="AB548">
        <v>69.378107730440803</v>
      </c>
      <c r="AC548">
        <v>69.158828388392308</v>
      </c>
      <c r="AD548">
        <v>68.181718290200607</v>
      </c>
      <c r="AE548">
        <v>67.948746293631601</v>
      </c>
      <c r="AF548">
        <v>67.750242392865488</v>
      </c>
      <c r="AG548">
        <v>67.674843113821325</v>
      </c>
      <c r="AH548">
        <v>67.560551869517241</v>
      </c>
      <c r="AI548">
        <v>67.742009533613398</v>
      </c>
      <c r="AJ548">
        <v>67.955671712064415</v>
      </c>
      <c r="AK548">
        <v>67.898542797648915</v>
      </c>
      <c r="AM548" t="s">
        <v>21</v>
      </c>
      <c r="AN548" t="s">
        <v>22</v>
      </c>
      <c r="AO548">
        <v>0</v>
      </c>
      <c r="AP548">
        <v>69.378107730440803</v>
      </c>
      <c r="AS548" t="s">
        <v>21</v>
      </c>
      <c r="AT548" t="s">
        <v>22</v>
      </c>
      <c r="AU548">
        <v>0</v>
      </c>
      <c r="AV548">
        <v>69.378107730440803</v>
      </c>
      <c r="AX548">
        <v>49.791841327417714</v>
      </c>
      <c r="AY548">
        <v>50.669361331676356</v>
      </c>
      <c r="AZ548">
        <v>51.391064149452085</v>
      </c>
      <c r="BA548">
        <v>51.37890051383301</v>
      </c>
      <c r="BB548">
        <v>51.176545680567479</v>
      </c>
      <c r="BC548">
        <v>50.813868135040003</v>
      </c>
      <c r="BD548">
        <v>50.389565585061547</v>
      </c>
      <c r="BE548">
        <v>49.875874478182688</v>
      </c>
      <c r="BF548">
        <v>49.496470676388014</v>
      </c>
      <c r="BG548">
        <v>49.27267112933832</v>
      </c>
    </row>
    <row r="549" spans="1:59">
      <c r="A549" t="s">
        <v>21</v>
      </c>
      <c r="B549" t="s">
        <v>22</v>
      </c>
      <c r="C549">
        <v>0</v>
      </c>
      <c r="D549">
        <v>1</v>
      </c>
      <c r="E549">
        <v>638</v>
      </c>
      <c r="F549">
        <v>659.56168264963685</v>
      </c>
      <c r="G549">
        <v>673.61622087429453</v>
      </c>
      <c r="H549">
        <v>682.97997366957213</v>
      </c>
      <c r="I549">
        <v>682.90989999120438</v>
      </c>
      <c r="J549">
        <v>680.23968553601128</v>
      </c>
      <c r="K549">
        <v>675.35672400734086</v>
      </c>
      <c r="L549">
        <v>669.76210166105079</v>
      </c>
      <c r="M549">
        <v>663.00970253263824</v>
      </c>
      <c r="N549">
        <v>658.07286634175728</v>
      </c>
      <c r="O549">
        <v>655.18244125055537</v>
      </c>
      <c r="Q549">
        <v>7.6158635292838409E-2</v>
      </c>
      <c r="R549">
        <v>7.8730400520666904E-2</v>
      </c>
      <c r="S549">
        <v>7.7948430332794402E-2</v>
      </c>
      <c r="T549">
        <v>7.7114639607989283E-2</v>
      </c>
      <c r="U549">
        <v>7.6667092840999054E-2</v>
      </c>
      <c r="V549">
        <v>7.6397741478460721E-2</v>
      </c>
      <c r="W549">
        <v>7.6390421503506251E-2</v>
      </c>
      <c r="X549">
        <v>7.6364027909818069E-2</v>
      </c>
      <c r="Y549">
        <v>7.6704368176883253E-2</v>
      </c>
      <c r="Z549">
        <v>7.7023040329797315E-2</v>
      </c>
      <c r="AB549">
        <v>72.237765470792525</v>
      </c>
      <c r="AC549">
        <v>71.097906573032105</v>
      </c>
      <c r="AD549">
        <v>70.604507361600994</v>
      </c>
      <c r="AE549">
        <v>69.613554027228744</v>
      </c>
      <c r="AF549">
        <v>69.367494010184501</v>
      </c>
      <c r="AG549">
        <v>69.152556626801257</v>
      </c>
      <c r="AH549">
        <v>69.079068551456118</v>
      </c>
      <c r="AI549">
        <v>68.956930802882127</v>
      </c>
      <c r="AJ549">
        <v>69.138865932329722</v>
      </c>
      <c r="AK549">
        <v>69.350504897778151</v>
      </c>
      <c r="AM549" t="s">
        <v>21</v>
      </c>
      <c r="AN549" t="s">
        <v>22</v>
      </c>
      <c r="AO549">
        <v>1</v>
      </c>
      <c r="AP549">
        <v>72.237765470792525</v>
      </c>
      <c r="AS549" t="s">
        <v>21</v>
      </c>
      <c r="AT549" t="s">
        <v>22</v>
      </c>
      <c r="AU549">
        <v>1</v>
      </c>
      <c r="AV549">
        <v>72.237765470792525</v>
      </c>
      <c r="AX549">
        <v>48.589209316830903</v>
      </c>
      <c r="AY549">
        <v>50.231317642044516</v>
      </c>
      <c r="AZ549">
        <v>51.301692092905483</v>
      </c>
      <c r="BA549">
        <v>52.014822727013325</v>
      </c>
      <c r="BB549">
        <v>52.00948601129889</v>
      </c>
      <c r="BC549">
        <v>51.80612612245217</v>
      </c>
      <c r="BD549">
        <v>51.434246436241196</v>
      </c>
      <c r="BE549">
        <v>51.008167633368927</v>
      </c>
      <c r="BF549">
        <v>50.493914130796476</v>
      </c>
      <c r="BG549">
        <v>50.11793142383469</v>
      </c>
    </row>
    <row r="550" spans="1:59">
      <c r="A550" t="s">
        <v>21</v>
      </c>
      <c r="B550" t="s">
        <v>22</v>
      </c>
      <c r="C550">
        <v>0</v>
      </c>
      <c r="D550">
        <v>2</v>
      </c>
      <c r="E550">
        <v>672</v>
      </c>
      <c r="F550">
        <v>645.18831010651672</v>
      </c>
      <c r="G550">
        <v>665.39374532182262</v>
      </c>
      <c r="H550">
        <v>681.70356910240048</v>
      </c>
      <c r="I550">
        <v>691.11600008657365</v>
      </c>
      <c r="J550">
        <v>691.17028433525365</v>
      </c>
      <c r="K550">
        <v>688.34662099369405</v>
      </c>
      <c r="L550">
        <v>683.3869569333192</v>
      </c>
      <c r="M550">
        <v>677.77804287113997</v>
      </c>
      <c r="N550">
        <v>671.01752481034339</v>
      </c>
      <c r="O550">
        <v>666.10299227678229</v>
      </c>
      <c r="Q550">
        <v>6.9216449966006108E-2</v>
      </c>
      <c r="R550">
        <v>7.2068218976196363E-2</v>
      </c>
      <c r="S550">
        <v>7.4651726905879512E-2</v>
      </c>
      <c r="T550">
        <v>7.3696512013888937E-2</v>
      </c>
      <c r="U550">
        <v>7.2925201922908106E-2</v>
      </c>
      <c r="V550">
        <v>7.2505335365815743E-2</v>
      </c>
      <c r="W550">
        <v>7.2266184689009083E-2</v>
      </c>
      <c r="X550">
        <v>7.2270187459464147E-2</v>
      </c>
      <c r="Y550">
        <v>7.2247434553232862E-2</v>
      </c>
      <c r="Z550">
        <v>7.2568552945633677E-2</v>
      </c>
      <c r="AB550">
        <v>58.349216995561974</v>
      </c>
      <c r="AC550">
        <v>62.789327289749131</v>
      </c>
      <c r="AD550">
        <v>62.171329825740102</v>
      </c>
      <c r="AE550">
        <v>61.509198312485189</v>
      </c>
      <c r="AF550">
        <v>60.664390512274352</v>
      </c>
      <c r="AG550">
        <v>60.429105505167158</v>
      </c>
      <c r="AH550">
        <v>60.253736428672219</v>
      </c>
      <c r="AI550">
        <v>60.203094293385881</v>
      </c>
      <c r="AJ550">
        <v>60.107568123705768</v>
      </c>
      <c r="AK550">
        <v>60.27409305966934</v>
      </c>
      <c r="AM550" t="s">
        <v>21</v>
      </c>
      <c r="AN550" t="s">
        <v>22</v>
      </c>
      <c r="AO550">
        <v>2</v>
      </c>
      <c r="AP550">
        <v>58.349216995561974</v>
      </c>
      <c r="AS550" t="s">
        <v>21</v>
      </c>
      <c r="AT550" t="s">
        <v>22</v>
      </c>
      <c r="AU550">
        <v>2</v>
      </c>
      <c r="AV550">
        <v>58.349216995561974</v>
      </c>
      <c r="AX550">
        <v>46.513454377156101</v>
      </c>
      <c r="AY550">
        <v>44.657644385139747</v>
      </c>
      <c r="AZ550">
        <v>46.056192880761344</v>
      </c>
      <c r="BA550">
        <v>47.185100982424089</v>
      </c>
      <c r="BB550">
        <v>47.836596040698595</v>
      </c>
      <c r="BC550">
        <v>47.840353403681299</v>
      </c>
      <c r="BD550">
        <v>47.644909451279396</v>
      </c>
      <c r="BE550">
        <v>47.30161911199626</v>
      </c>
      <c r="BF550">
        <v>46.913389992447804</v>
      </c>
      <c r="BG550">
        <v>46.445450932348393</v>
      </c>
    </row>
    <row r="551" spans="1:59">
      <c r="A551" t="s">
        <v>21</v>
      </c>
      <c r="B551" t="s">
        <v>22</v>
      </c>
      <c r="C551">
        <v>0</v>
      </c>
      <c r="D551">
        <v>3</v>
      </c>
      <c r="E551">
        <v>678</v>
      </c>
      <c r="F551">
        <v>681.80307241916046</v>
      </c>
      <c r="G551">
        <v>657.24180461980814</v>
      </c>
      <c r="H551">
        <v>676.53009679417426</v>
      </c>
      <c r="I551">
        <v>694.86074422925299</v>
      </c>
      <c r="J551">
        <v>704.3391706023242</v>
      </c>
      <c r="K551">
        <v>704.51820548413139</v>
      </c>
      <c r="L551">
        <v>701.56888027562161</v>
      </c>
      <c r="M551">
        <v>696.52318871414263</v>
      </c>
      <c r="N551">
        <v>690.85841226425669</v>
      </c>
      <c r="O551">
        <v>684.03434636055636</v>
      </c>
      <c r="Q551">
        <v>6.03932140294757E-2</v>
      </c>
      <c r="R551">
        <v>6.1600577975357847E-2</v>
      </c>
      <c r="S551">
        <v>6.3931323688588226E-2</v>
      </c>
      <c r="T551">
        <v>6.6197622097881437E-2</v>
      </c>
      <c r="U551">
        <v>6.5192328362475072E-2</v>
      </c>
      <c r="V551">
        <v>6.4531729391166928E-2</v>
      </c>
      <c r="W551">
        <v>6.4154558069370024E-2</v>
      </c>
      <c r="X551">
        <v>6.3980863276680774E-2</v>
      </c>
      <c r="Y551">
        <v>6.3999134741718922E-2</v>
      </c>
      <c r="Z551">
        <v>6.3988879216073713E-2</v>
      </c>
      <c r="AB551">
        <v>45.034078425350984</v>
      </c>
      <c r="AC551">
        <v>43.016478170684643</v>
      </c>
      <c r="AD551">
        <v>46.014455542147303</v>
      </c>
      <c r="AE551">
        <v>45.788731410326164</v>
      </c>
      <c r="AF551">
        <v>45.191049777587999</v>
      </c>
      <c r="AG551">
        <v>44.586464439333668</v>
      </c>
      <c r="AH551">
        <v>44.394650917867168</v>
      </c>
      <c r="AI551">
        <v>44.262888789024728</v>
      </c>
      <c r="AJ551">
        <v>44.220843524232286</v>
      </c>
      <c r="AK551">
        <v>44.142673979264742</v>
      </c>
      <c r="AM551" t="s">
        <v>21</v>
      </c>
      <c r="AN551" t="s">
        <v>22</v>
      </c>
      <c r="AO551">
        <v>3</v>
      </c>
      <c r="AP551">
        <v>45.034078425350984</v>
      </c>
      <c r="AS551" t="s">
        <v>21</v>
      </c>
      <c r="AT551" t="s">
        <v>22</v>
      </c>
      <c r="AU551">
        <v>3</v>
      </c>
      <c r="AV551">
        <v>45.034078425350984</v>
      </c>
      <c r="AX551">
        <v>40.946599111984526</v>
      </c>
      <c r="AY551">
        <v>41.176278878564482</v>
      </c>
      <c r="AZ551">
        <v>39.692944975522927</v>
      </c>
      <c r="BA551">
        <v>40.857826933072481</v>
      </c>
      <c r="BB551">
        <v>41.964873646918051</v>
      </c>
      <c r="BC551">
        <v>42.537306279529567</v>
      </c>
      <c r="BD551">
        <v>42.54811877146529</v>
      </c>
      <c r="BE551">
        <v>42.369999542905227</v>
      </c>
      <c r="BF551">
        <v>42.065274012506109</v>
      </c>
      <c r="BG551">
        <v>41.723159955939011</v>
      </c>
    </row>
    <row r="552" spans="1:59">
      <c r="A552" t="s">
        <v>21</v>
      </c>
      <c r="B552" t="s">
        <v>22</v>
      </c>
      <c r="C552">
        <v>0</v>
      </c>
      <c r="D552">
        <v>4</v>
      </c>
      <c r="E552">
        <v>645</v>
      </c>
      <c r="F552">
        <v>678.18343884712215</v>
      </c>
      <c r="G552">
        <v>681.57284303081985</v>
      </c>
      <c r="H552">
        <v>658.94990971260813</v>
      </c>
      <c r="I552">
        <v>677.36658643584724</v>
      </c>
      <c r="J552">
        <v>697.17370921280644</v>
      </c>
      <c r="K552">
        <v>706.59720051028694</v>
      </c>
      <c r="L552">
        <v>706.89726645053281</v>
      </c>
      <c r="M552">
        <v>703.87782762703705</v>
      </c>
      <c r="N552">
        <v>698.82261394043837</v>
      </c>
      <c r="O552">
        <v>693.17166043936982</v>
      </c>
      <c r="Q552">
        <v>5.1711094103551784E-2</v>
      </c>
      <c r="R552">
        <v>4.8854205593799667E-2</v>
      </c>
      <c r="S552">
        <v>4.9809789079264442E-2</v>
      </c>
      <c r="T552">
        <v>5.1606999428962234E-2</v>
      </c>
      <c r="U552">
        <v>5.3734390236888016E-2</v>
      </c>
      <c r="V552">
        <v>5.2817111417076061E-2</v>
      </c>
      <c r="W552">
        <v>5.2297457649432576E-2</v>
      </c>
      <c r="X552">
        <v>5.1976984212198367E-2</v>
      </c>
      <c r="Y552">
        <v>5.1845720036159136E-2</v>
      </c>
      <c r="Z552">
        <v>5.1854923247309247E-2</v>
      </c>
      <c r="AB552">
        <v>50.734007392099741</v>
      </c>
      <c r="AC552">
        <v>48.527549153347053</v>
      </c>
      <c r="AD552">
        <v>46.58343312511964</v>
      </c>
      <c r="AE552">
        <v>49.574992354136455</v>
      </c>
      <c r="AF552">
        <v>49.514338172402944</v>
      </c>
      <c r="AG552">
        <v>48.754276115940108</v>
      </c>
      <c r="AH552">
        <v>48.116221291994783</v>
      </c>
      <c r="AI552">
        <v>47.897433925659968</v>
      </c>
      <c r="AJ552">
        <v>47.762026644958098</v>
      </c>
      <c r="AK552">
        <v>47.722048678028841</v>
      </c>
      <c r="AM552" t="s">
        <v>21</v>
      </c>
      <c r="AN552" t="s">
        <v>22</v>
      </c>
      <c r="AO552">
        <v>4</v>
      </c>
      <c r="AP552">
        <v>50.734007392099741</v>
      </c>
      <c r="AS552" t="s">
        <v>21</v>
      </c>
      <c r="AT552" t="s">
        <v>22</v>
      </c>
      <c r="AU552">
        <v>4</v>
      </c>
      <c r="AV552">
        <v>50.734007392099741</v>
      </c>
      <c r="AX552">
        <v>33.353655696790902</v>
      </c>
      <c r="AY552">
        <v>35.069607625693891</v>
      </c>
      <c r="AZ552">
        <v>35.244877424392051</v>
      </c>
      <c r="BA552">
        <v>34.07502079067563</v>
      </c>
      <c r="BB552">
        <v>35.027367293785737</v>
      </c>
      <c r="BC552">
        <v>36.051615283625679</v>
      </c>
      <c r="BD552">
        <v>36.538914328893696</v>
      </c>
      <c r="BE552">
        <v>36.55443106696702</v>
      </c>
      <c r="BF552">
        <v>36.398292581825316</v>
      </c>
      <c r="BG552">
        <v>36.13688195116405</v>
      </c>
    </row>
    <row r="553" spans="1:59">
      <c r="A553" t="s">
        <v>21</v>
      </c>
      <c r="B553" t="s">
        <v>22</v>
      </c>
      <c r="C553">
        <v>5</v>
      </c>
      <c r="D553">
        <v>5</v>
      </c>
      <c r="E553">
        <v>637</v>
      </c>
      <c r="F553">
        <v>649.7942823716686</v>
      </c>
      <c r="G553">
        <v>682.75641968630885</v>
      </c>
      <c r="H553">
        <v>685.95208908399172</v>
      </c>
      <c r="I553">
        <v>664.59482852232441</v>
      </c>
      <c r="J553">
        <v>682.64189543667601</v>
      </c>
      <c r="K553">
        <v>703.39582437389413</v>
      </c>
      <c r="L553">
        <v>712.91090790924397</v>
      </c>
      <c r="M553">
        <v>713.34231800984014</v>
      </c>
      <c r="N553">
        <v>710.3038912020487</v>
      </c>
      <c r="O553">
        <v>705.23244925024358</v>
      </c>
      <c r="Q553">
        <v>3.700278842854423E-2</v>
      </c>
      <c r="R553">
        <v>3.7350695400528211E-2</v>
      </c>
      <c r="S553">
        <v>3.5436761164796493E-2</v>
      </c>
      <c r="T553">
        <v>3.6226302976976661E-2</v>
      </c>
      <c r="U553">
        <v>3.7623957276747319E-2</v>
      </c>
      <c r="V553">
        <v>3.8832285203419865E-2</v>
      </c>
      <c r="W553">
        <v>3.8179831973346942E-2</v>
      </c>
      <c r="X553">
        <v>3.7862656710326528E-2</v>
      </c>
      <c r="Y553">
        <v>3.7696080338069156E-2</v>
      </c>
      <c r="Z553">
        <v>3.7638831934634388E-2</v>
      </c>
      <c r="AB553">
        <v>28.21175966916034</v>
      </c>
      <c r="AC553">
        <v>29.050119602025077</v>
      </c>
      <c r="AD553">
        <v>27.792822218384401</v>
      </c>
      <c r="AE553">
        <v>26.769297656841346</v>
      </c>
      <c r="AF553">
        <v>28.380867724931029</v>
      </c>
      <c r="AG553">
        <v>28.417223715997803</v>
      </c>
      <c r="AH553">
        <v>27.941978632246954</v>
      </c>
      <c r="AI553">
        <v>27.580508758300677</v>
      </c>
      <c r="AJ553">
        <v>27.449123856525869</v>
      </c>
      <c r="AK553">
        <v>27.373643677956224</v>
      </c>
      <c r="AM553" t="s">
        <v>21</v>
      </c>
      <c r="AN553" t="s">
        <v>22</v>
      </c>
      <c r="AO553">
        <v>5</v>
      </c>
      <c r="AP553">
        <v>28.21175966916034</v>
      </c>
      <c r="AS553" t="s">
        <v>21</v>
      </c>
      <c r="AT553" t="s">
        <v>22</v>
      </c>
      <c r="AU553">
        <v>5</v>
      </c>
      <c r="AV553">
        <v>28.21175966916034</v>
      </c>
      <c r="AX553">
        <v>23.570776228982673</v>
      </c>
      <c r="AY553">
        <v>24.04420035267658</v>
      </c>
      <c r="AZ553">
        <v>25.263891345882836</v>
      </c>
      <c r="BA553">
        <v>25.38214002449287</v>
      </c>
      <c r="BB553">
        <v>24.591861830516201</v>
      </c>
      <c r="BC553">
        <v>25.259653629303735</v>
      </c>
      <c r="BD553">
        <v>26.027606870828659</v>
      </c>
      <c r="BE553">
        <v>26.379691493767133</v>
      </c>
      <c r="BF553">
        <v>26.39565487044543</v>
      </c>
      <c r="BG553">
        <v>26.283224606121106</v>
      </c>
    </row>
    <row r="554" spans="1:59">
      <c r="A554" t="s">
        <v>21</v>
      </c>
      <c r="B554" t="s">
        <v>22</v>
      </c>
      <c r="C554">
        <v>5</v>
      </c>
      <c r="D554">
        <v>6</v>
      </c>
      <c r="E554">
        <v>586</v>
      </c>
      <c r="F554">
        <v>636.09243776038431</v>
      </c>
      <c r="G554">
        <v>649.37642200074242</v>
      </c>
      <c r="H554">
        <v>681.90900811546908</v>
      </c>
      <c r="I554">
        <v>684.98618575511773</v>
      </c>
      <c r="J554">
        <v>664.91283837982701</v>
      </c>
      <c r="K554">
        <v>682.50432504170692</v>
      </c>
      <c r="L554">
        <v>703.89921206387544</v>
      </c>
      <c r="M554">
        <v>713.43578930590616</v>
      </c>
      <c r="N554">
        <v>713.97973100081526</v>
      </c>
      <c r="O554">
        <v>710.95661983358502</v>
      </c>
      <c r="Q554">
        <v>3.5317084891325193E-2</v>
      </c>
      <c r="R554">
        <v>3.3980830253504755E-2</v>
      </c>
      <c r="S554">
        <v>3.4262239226976257E-2</v>
      </c>
      <c r="T554">
        <v>3.2616419919178845E-2</v>
      </c>
      <c r="U554">
        <v>3.3386473531657246E-2</v>
      </c>
      <c r="V554">
        <v>3.4597467558555965E-2</v>
      </c>
      <c r="W554">
        <v>3.5611376183175662E-2</v>
      </c>
      <c r="X554">
        <v>3.498319385630904E-2</v>
      </c>
      <c r="Y554">
        <v>3.4688377900169105E-2</v>
      </c>
      <c r="Z554">
        <v>3.4544064052980224E-2</v>
      </c>
      <c r="AB554">
        <v>35.464858368778835</v>
      </c>
      <c r="AC554">
        <v>33.31711775912779</v>
      </c>
      <c r="AD554">
        <v>34.238444712827558</v>
      </c>
      <c r="AE554">
        <v>32.750961839283846</v>
      </c>
      <c r="AF554">
        <v>31.633042620640776</v>
      </c>
      <c r="AG554">
        <v>33.433963062695355</v>
      </c>
      <c r="AH554">
        <v>33.520118485843916</v>
      </c>
      <c r="AI554">
        <v>32.922637899579215</v>
      </c>
      <c r="AJ554">
        <v>32.501590801389128</v>
      </c>
      <c r="AK554">
        <v>32.344392746663381</v>
      </c>
      <c r="AM554" t="s">
        <v>21</v>
      </c>
      <c r="AN554" t="s">
        <v>22</v>
      </c>
      <c r="AO554">
        <v>6</v>
      </c>
      <c r="AP554">
        <v>35.464858368778835</v>
      </c>
      <c r="AS554" t="s">
        <v>21</v>
      </c>
      <c r="AT554" t="s">
        <v>22</v>
      </c>
      <c r="AU554">
        <v>6</v>
      </c>
      <c r="AV554">
        <v>35.464858368778835</v>
      </c>
      <c r="AX554">
        <v>20.695811746316561</v>
      </c>
      <c r="AY554">
        <v>22.464930623113478</v>
      </c>
      <c r="AZ554">
        <v>22.934082222225232</v>
      </c>
      <c r="BA554">
        <v>24.08303832777338</v>
      </c>
      <c r="BB554">
        <v>24.191715271698541</v>
      </c>
      <c r="BC554">
        <v>23.482783158392337</v>
      </c>
      <c r="BD554">
        <v>24.104063186194566</v>
      </c>
      <c r="BE554">
        <v>24.859668227396803</v>
      </c>
      <c r="BF554">
        <v>25.196472335426282</v>
      </c>
      <c r="BG554">
        <v>25.215682770441319</v>
      </c>
    </row>
    <row r="555" spans="1:59">
      <c r="A555" t="s">
        <v>21</v>
      </c>
      <c r="B555" t="s">
        <v>22</v>
      </c>
      <c r="C555">
        <v>5</v>
      </c>
      <c r="D555">
        <v>7</v>
      </c>
      <c r="E555">
        <v>632</v>
      </c>
      <c r="F555">
        <v>581.92580421190814</v>
      </c>
      <c r="G555">
        <v>630.48798555012729</v>
      </c>
      <c r="H555">
        <v>644.12367849746158</v>
      </c>
      <c r="I555">
        <v>676.08964990452876</v>
      </c>
      <c r="J555">
        <v>678.93840660649369</v>
      </c>
      <c r="K555">
        <v>660.18238056787868</v>
      </c>
      <c r="L555">
        <v>677.27214368069633</v>
      </c>
      <c r="M555">
        <v>699.2510293143406</v>
      </c>
      <c r="N555">
        <v>708.75199766399476</v>
      </c>
      <c r="O555">
        <v>709.39866354928699</v>
      </c>
      <c r="Q555">
        <v>3.1157515575102681E-2</v>
      </c>
      <c r="R555">
        <v>3.4450226254352866E-2</v>
      </c>
      <c r="S555">
        <v>3.3181158705273155E-2</v>
      </c>
      <c r="T555">
        <v>3.3494869384349556E-2</v>
      </c>
      <c r="U555">
        <v>3.178572272799305E-2</v>
      </c>
      <c r="V555">
        <v>3.2520337488166851E-2</v>
      </c>
      <c r="W555">
        <v>3.3671624617715223E-2</v>
      </c>
      <c r="X555">
        <v>3.4828885794531958E-2</v>
      </c>
      <c r="Y555">
        <v>3.4183474062356653E-2</v>
      </c>
      <c r="Z555">
        <v>3.3895913326061428E-2</v>
      </c>
      <c r="AB555">
        <v>36.003685683810787</v>
      </c>
      <c r="AC555">
        <v>42.297792963424591</v>
      </c>
      <c r="AD555">
        <v>39.841409431633515</v>
      </c>
      <c r="AE555">
        <v>40.858012477492906</v>
      </c>
      <c r="AF555">
        <v>39.093972142735787</v>
      </c>
      <c r="AG555">
        <v>37.841170819339212</v>
      </c>
      <c r="AH555">
        <v>39.897572198521729</v>
      </c>
      <c r="AI555">
        <v>40.054239335992371</v>
      </c>
      <c r="AJ555">
        <v>39.297598672650849</v>
      </c>
      <c r="AK555">
        <v>38.799082108563248</v>
      </c>
      <c r="AM555" t="s">
        <v>21</v>
      </c>
      <c r="AN555" t="s">
        <v>22</v>
      </c>
      <c r="AO555">
        <v>7</v>
      </c>
      <c r="AP555">
        <v>36.003685683810787</v>
      </c>
      <c r="AS555" t="s">
        <v>21</v>
      </c>
      <c r="AT555" t="s">
        <v>22</v>
      </c>
      <c r="AU555">
        <v>7</v>
      </c>
      <c r="AV555">
        <v>36.003685683810787</v>
      </c>
      <c r="AX555">
        <v>19.691549843464895</v>
      </c>
      <c r="AY555">
        <v>18.131362308286683</v>
      </c>
      <c r="AZ555">
        <v>19.644439229693205</v>
      </c>
      <c r="BA555">
        <v>20.069293545077091</v>
      </c>
      <c r="BB555">
        <v>21.065273797066073</v>
      </c>
      <c r="BC555">
        <v>21.154033978377225</v>
      </c>
      <c r="BD555">
        <v>20.569642804952046</v>
      </c>
      <c r="BE555">
        <v>21.102117365314477</v>
      </c>
      <c r="BF555">
        <v>21.786924836768147</v>
      </c>
      <c r="BG555">
        <v>22.082951406101056</v>
      </c>
    </row>
    <row r="556" spans="1:59">
      <c r="A556" t="s">
        <v>21</v>
      </c>
      <c r="B556" t="s">
        <v>22</v>
      </c>
      <c r="C556">
        <v>5</v>
      </c>
      <c r="D556">
        <v>8</v>
      </c>
      <c r="E556">
        <v>566</v>
      </c>
      <c r="F556">
        <v>632.40745326817353</v>
      </c>
      <c r="G556">
        <v>584.22884380722701</v>
      </c>
      <c r="H556">
        <v>631.86833302364232</v>
      </c>
      <c r="I556">
        <v>645.90856864020702</v>
      </c>
      <c r="J556">
        <v>677.5934401295317</v>
      </c>
      <c r="K556">
        <v>680.20539860240456</v>
      </c>
      <c r="L556">
        <v>662.48015544154748</v>
      </c>
      <c r="M556">
        <v>679.27822463881989</v>
      </c>
      <c r="N556">
        <v>702.04002449721452</v>
      </c>
      <c r="O556">
        <v>711.58218864893672</v>
      </c>
      <c r="Q556">
        <v>3.2652993223710028E-2</v>
      </c>
      <c r="R556">
        <v>3.0089214528663592E-2</v>
      </c>
      <c r="S556">
        <v>3.3274318816239302E-2</v>
      </c>
      <c r="T556">
        <v>3.20089804615247E-2</v>
      </c>
      <c r="U556">
        <v>3.2245099453396084E-2</v>
      </c>
      <c r="V556">
        <v>3.0547950054173906E-2</v>
      </c>
      <c r="W556">
        <v>3.1189948313518481E-2</v>
      </c>
      <c r="X556">
        <v>3.2275073452652223E-2</v>
      </c>
      <c r="Y556">
        <v>3.3477322446556317E-2</v>
      </c>
      <c r="Z556">
        <v>3.2811357581256424E-2</v>
      </c>
      <c r="AB556">
        <v>31.101855342773131</v>
      </c>
      <c r="AC556">
        <v>25.739371818436368</v>
      </c>
      <c r="AD556">
        <v>30.09652062335287</v>
      </c>
      <c r="AE556">
        <v>28.403005007911315</v>
      </c>
      <c r="AF556">
        <v>29.105585710183114</v>
      </c>
      <c r="AG556">
        <v>27.856745655740319</v>
      </c>
      <c r="AH556">
        <v>27.014375006234388</v>
      </c>
      <c r="AI556">
        <v>28.425260635767611</v>
      </c>
      <c r="AJ556">
        <v>28.585330908030073</v>
      </c>
      <c r="AK556">
        <v>28.019491951132842</v>
      </c>
      <c r="AM556" t="s">
        <v>21</v>
      </c>
      <c r="AN556" t="s">
        <v>22</v>
      </c>
      <c r="AO556">
        <v>8</v>
      </c>
      <c r="AP556">
        <v>31.101855342773131</v>
      </c>
      <c r="AS556" t="s">
        <v>21</v>
      </c>
      <c r="AT556" t="s">
        <v>22</v>
      </c>
      <c r="AU556">
        <v>8</v>
      </c>
      <c r="AV556">
        <v>31.101855342773131</v>
      </c>
      <c r="AX556">
        <v>18.481594164619874</v>
      </c>
      <c r="AY556">
        <v>20.649996286189385</v>
      </c>
      <c r="AZ556">
        <v>19.076820477933328</v>
      </c>
      <c r="BA556">
        <v>20.632392396497945</v>
      </c>
      <c r="BB556">
        <v>21.090848114944922</v>
      </c>
      <c r="BC556">
        <v>22.125454008979965</v>
      </c>
      <c r="BD556">
        <v>22.210742271295295</v>
      </c>
      <c r="BE556">
        <v>21.631960026475216</v>
      </c>
      <c r="BF556">
        <v>22.180467266145165</v>
      </c>
      <c r="BG556">
        <v>22.923708162680768</v>
      </c>
    </row>
    <row r="557" spans="1:59">
      <c r="A557" t="s">
        <v>21</v>
      </c>
      <c r="B557" t="s">
        <v>22</v>
      </c>
      <c r="C557">
        <v>5</v>
      </c>
      <c r="D557">
        <v>9</v>
      </c>
      <c r="E557">
        <v>557</v>
      </c>
      <c r="F557">
        <v>564.99726170263034</v>
      </c>
      <c r="G557">
        <v>629.39065063884254</v>
      </c>
      <c r="H557">
        <v>583.38270349694858</v>
      </c>
      <c r="I557">
        <v>629.80116462317415</v>
      </c>
      <c r="J557">
        <v>644.16551100674553</v>
      </c>
      <c r="K557">
        <v>675.37422887589275</v>
      </c>
      <c r="L557">
        <v>677.8154786722223</v>
      </c>
      <c r="M557">
        <v>661.18429604031667</v>
      </c>
      <c r="N557">
        <v>677.60467751210706</v>
      </c>
      <c r="O557">
        <v>700.92957878846187</v>
      </c>
      <c r="Q557">
        <v>3.1586787935560252E-2</v>
      </c>
      <c r="R557">
        <v>3.1449222548199283E-2</v>
      </c>
      <c r="S557">
        <v>2.9214459083720102E-2</v>
      </c>
      <c r="T557">
        <v>3.2127107235001631E-2</v>
      </c>
      <c r="U557">
        <v>3.1044928127785341E-2</v>
      </c>
      <c r="V557">
        <v>3.1271881951458365E-2</v>
      </c>
      <c r="W557">
        <v>2.9701571269693354E-2</v>
      </c>
      <c r="X557">
        <v>3.0350902317136563E-2</v>
      </c>
      <c r="Y557">
        <v>3.1372436708601778E-2</v>
      </c>
      <c r="Z557">
        <v>3.2537732680062041E-2</v>
      </c>
      <c r="AB557">
        <v>33.606996348446472</v>
      </c>
      <c r="AC557">
        <v>36.970066088574164</v>
      </c>
      <c r="AD557">
        <v>30.698325397842968</v>
      </c>
      <c r="AE557">
        <v>35.782352710813264</v>
      </c>
      <c r="AF557">
        <v>33.872100159919505</v>
      </c>
      <c r="AG557">
        <v>34.720839360839292</v>
      </c>
      <c r="AH557">
        <v>33.242502230796305</v>
      </c>
      <c r="AI557">
        <v>32.270081971202664</v>
      </c>
      <c r="AJ557">
        <v>33.910309999958464</v>
      </c>
      <c r="AK557">
        <v>34.18403472883297</v>
      </c>
      <c r="AM557" t="s">
        <v>21</v>
      </c>
      <c r="AN557" t="s">
        <v>22</v>
      </c>
      <c r="AO557">
        <v>9</v>
      </c>
      <c r="AP557">
        <v>33.606996348446472</v>
      </c>
      <c r="AS557" t="s">
        <v>21</v>
      </c>
      <c r="AT557" t="s">
        <v>22</v>
      </c>
      <c r="AU557">
        <v>9</v>
      </c>
      <c r="AV557">
        <v>33.606996348446472</v>
      </c>
      <c r="AX557">
        <v>17.593840880107059</v>
      </c>
      <c r="AY557">
        <v>17.846448689573222</v>
      </c>
      <c r="AZ557">
        <v>19.88042901035341</v>
      </c>
      <c r="BA557">
        <v>18.427185740631938</v>
      </c>
      <c r="BB557">
        <v>19.893395828521072</v>
      </c>
      <c r="BC557">
        <v>20.347119391571876</v>
      </c>
      <c r="BD557">
        <v>21.332902544645357</v>
      </c>
      <c r="BE557">
        <v>21.41001378425975</v>
      </c>
      <c r="BF557">
        <v>20.884688145348171</v>
      </c>
      <c r="BG557">
        <v>21.403355252718619</v>
      </c>
    </row>
    <row r="558" spans="1:59">
      <c r="A558" t="s">
        <v>21</v>
      </c>
      <c r="B558" t="s">
        <v>22</v>
      </c>
      <c r="C558">
        <v>10</v>
      </c>
      <c r="D558">
        <v>10</v>
      </c>
      <c r="E558">
        <v>549</v>
      </c>
      <c r="F558">
        <v>557.71594594226235</v>
      </c>
      <c r="G558">
        <v>566.40165146921038</v>
      </c>
      <c r="H558">
        <v>629.16605090295684</v>
      </c>
      <c r="I558">
        <v>585.06723560956709</v>
      </c>
      <c r="J558">
        <v>630.4912542237895</v>
      </c>
      <c r="K558">
        <v>645.3355791165784</v>
      </c>
      <c r="L558">
        <v>676.28608946780207</v>
      </c>
      <c r="M558">
        <v>678.6334470622412</v>
      </c>
      <c r="N558">
        <v>662.92602281637392</v>
      </c>
      <c r="O558">
        <v>679.01796380930705</v>
      </c>
      <c r="Q558">
        <v>2.9167541155395171E-2</v>
      </c>
      <c r="R558">
        <v>3.0353610648471318E-2</v>
      </c>
      <c r="S558">
        <v>3.0006990878193227E-2</v>
      </c>
      <c r="T558">
        <v>2.8191424737790665E-2</v>
      </c>
      <c r="U558">
        <v>3.0741852574738049E-2</v>
      </c>
      <c r="V558">
        <v>2.9936660684697965E-2</v>
      </c>
      <c r="W558">
        <v>3.0120161203165387E-2</v>
      </c>
      <c r="X558">
        <v>2.8686293031939036E-2</v>
      </c>
      <c r="Y558">
        <v>2.9321859252241001E-2</v>
      </c>
      <c r="Z558">
        <v>3.0172863532062107E-2</v>
      </c>
      <c r="AB558">
        <v>27.332518130781452</v>
      </c>
      <c r="AC558">
        <v>27.290965546024413</v>
      </c>
      <c r="AD558">
        <v>29.89163891526276</v>
      </c>
      <c r="AE558">
        <v>24.970608567158692</v>
      </c>
      <c r="AF558">
        <v>28.956722202525711</v>
      </c>
      <c r="AG558">
        <v>27.474716493660068</v>
      </c>
      <c r="AH558">
        <v>28.125241730758368</v>
      </c>
      <c r="AI558">
        <v>26.933844765216069</v>
      </c>
      <c r="AJ558">
        <v>26.190803408257267</v>
      </c>
      <c r="AK558">
        <v>27.468254270184126</v>
      </c>
      <c r="AM558" t="s">
        <v>21</v>
      </c>
      <c r="AN558" t="s">
        <v>22</v>
      </c>
      <c r="AO558">
        <v>10</v>
      </c>
      <c r="AP558">
        <v>27.332518130781452</v>
      </c>
      <c r="AS558" t="s">
        <v>21</v>
      </c>
      <c r="AT558" t="s">
        <v>22</v>
      </c>
      <c r="AU558">
        <v>10</v>
      </c>
      <c r="AV558">
        <v>27.332518130781452</v>
      </c>
      <c r="AX558">
        <v>16.012980094311949</v>
      </c>
      <c r="AY558">
        <v>16.267202806291085</v>
      </c>
      <c r="AZ558">
        <v>16.520543479711986</v>
      </c>
      <c r="BA558">
        <v>18.351226683289447</v>
      </c>
      <c r="BB558">
        <v>17.064972673315332</v>
      </c>
      <c r="BC558">
        <v>18.389879605689099</v>
      </c>
      <c r="BD558">
        <v>18.822852062923577</v>
      </c>
      <c r="BE558">
        <v>19.725602347373378</v>
      </c>
      <c r="BF558">
        <v>19.794068996615611</v>
      </c>
      <c r="BG558">
        <v>19.335922053479024</v>
      </c>
    </row>
    <row r="559" spans="1:59">
      <c r="A559" t="s">
        <v>21</v>
      </c>
      <c r="B559" t="s">
        <v>22</v>
      </c>
      <c r="C559">
        <v>10</v>
      </c>
      <c r="D559">
        <v>11</v>
      </c>
      <c r="E559">
        <v>560</v>
      </c>
      <c r="F559">
        <v>544.76788316794307</v>
      </c>
      <c r="G559">
        <v>552.73052418730458</v>
      </c>
      <c r="H559">
        <v>561.90577313945698</v>
      </c>
      <c r="I559">
        <v>622.70133117639909</v>
      </c>
      <c r="J559">
        <v>580.66722401293805</v>
      </c>
      <c r="K559">
        <v>624.87545268300619</v>
      </c>
      <c r="L559">
        <v>640.02336360312472</v>
      </c>
      <c r="M559">
        <v>670.4827675755331</v>
      </c>
      <c r="N559">
        <v>672.68373471896939</v>
      </c>
      <c r="O559">
        <v>657.98089072998243</v>
      </c>
      <c r="Q559">
        <v>2.8080648615873973E-2</v>
      </c>
      <c r="R559">
        <v>2.8057491393861034E-2</v>
      </c>
      <c r="S559">
        <v>2.9105444585123198E-2</v>
      </c>
      <c r="T559">
        <v>2.8883685786760534E-2</v>
      </c>
      <c r="U559">
        <v>2.7045049742877643E-2</v>
      </c>
      <c r="V559">
        <v>2.9568769648588157E-2</v>
      </c>
      <c r="W559">
        <v>2.8753514086223893E-2</v>
      </c>
      <c r="X559">
        <v>2.8916685615421791E-2</v>
      </c>
      <c r="Y559">
        <v>2.7501987846172984E-2</v>
      </c>
      <c r="Z559">
        <v>2.8122262881201322E-2</v>
      </c>
      <c r="AB559">
        <v>34.032188929085315</v>
      </c>
      <c r="AC559">
        <v>35.5347000473555</v>
      </c>
      <c r="AD559">
        <v>35.565485063336098</v>
      </c>
      <c r="AE559">
        <v>38.699298626149059</v>
      </c>
      <c r="AF559">
        <v>32.56601003313574</v>
      </c>
      <c r="AG559">
        <v>37.524859697979146</v>
      </c>
      <c r="AH559">
        <v>35.660096542706874</v>
      </c>
      <c r="AI559">
        <v>36.424308546683207</v>
      </c>
      <c r="AJ559">
        <v>34.886059243990857</v>
      </c>
      <c r="AK559">
        <v>33.995428393851796</v>
      </c>
      <c r="AM559" t="s">
        <v>21</v>
      </c>
      <c r="AN559" t="s">
        <v>22</v>
      </c>
      <c r="AO559">
        <v>11</v>
      </c>
      <c r="AP559">
        <v>34.032188929085315</v>
      </c>
      <c r="AS559" t="s">
        <v>21</v>
      </c>
      <c r="AT559" t="s">
        <v>22</v>
      </c>
      <c r="AU559">
        <v>11</v>
      </c>
      <c r="AV559">
        <v>34.032188929085315</v>
      </c>
      <c r="AX559">
        <v>15.725163224889425</v>
      </c>
      <c r="AY559">
        <v>15.297435504452494</v>
      </c>
      <c r="AZ559">
        <v>15.52103162897153</v>
      </c>
      <c r="BA559">
        <v>15.778678570760087</v>
      </c>
      <c r="BB559">
        <v>17.485857273401432</v>
      </c>
      <c r="BC559">
        <v>16.305512280262292</v>
      </c>
      <c r="BD559">
        <v>17.546908015476681</v>
      </c>
      <c r="BE559">
        <v>17.972271179289088</v>
      </c>
      <c r="BF559">
        <v>18.827590999287246</v>
      </c>
      <c r="BG559">
        <v>18.889395584257162</v>
      </c>
    </row>
    <row r="560" spans="1:59">
      <c r="A560" t="s">
        <v>21</v>
      </c>
      <c r="B560" t="s">
        <v>22</v>
      </c>
      <c r="C560">
        <v>10</v>
      </c>
      <c r="D560">
        <v>12</v>
      </c>
      <c r="E560">
        <v>559</v>
      </c>
      <c r="F560">
        <v>562.97848050830271</v>
      </c>
      <c r="G560">
        <v>547.47492435754475</v>
      </c>
      <c r="H560">
        <v>554.93062576396619</v>
      </c>
      <c r="I560">
        <v>564.85391621362385</v>
      </c>
      <c r="J560">
        <v>624.15735231349186</v>
      </c>
      <c r="K560">
        <v>583.95858507465209</v>
      </c>
      <c r="L560">
        <v>627.30383136404089</v>
      </c>
      <c r="M560">
        <v>643.00502188450162</v>
      </c>
      <c r="N560">
        <v>673.29415891456188</v>
      </c>
      <c r="O560">
        <v>675.45681426846909</v>
      </c>
      <c r="Q560">
        <v>3.1753294807743915E-2</v>
      </c>
      <c r="R560">
        <v>3.0404425638478338E-2</v>
      </c>
      <c r="S560">
        <v>3.0744553086401567E-2</v>
      </c>
      <c r="T560">
        <v>3.2113521772065584E-2</v>
      </c>
      <c r="U560">
        <v>3.1618844888193776E-2</v>
      </c>
      <c r="V560">
        <v>2.9922199076028069E-2</v>
      </c>
      <c r="W560">
        <v>3.2382406075290096E-2</v>
      </c>
      <c r="X560">
        <v>3.1624146086925965E-2</v>
      </c>
      <c r="Y560">
        <v>3.1760059571257666E-2</v>
      </c>
      <c r="Z560">
        <v>3.0355735148785121E-2</v>
      </c>
      <c r="AB560">
        <v>25.549527872624346</v>
      </c>
      <c r="AC560">
        <v>24.710807434589999</v>
      </c>
      <c r="AD560">
        <v>25.78121709650803</v>
      </c>
      <c r="AE560">
        <v>25.843351336940689</v>
      </c>
      <c r="AF560">
        <v>28.048445989296354</v>
      </c>
      <c r="AG560">
        <v>23.719696749487113</v>
      </c>
      <c r="AH560">
        <v>27.222835058455075</v>
      </c>
      <c r="AI560">
        <v>25.93840849942988</v>
      </c>
      <c r="AJ560">
        <v>26.475387072248363</v>
      </c>
      <c r="AK560">
        <v>25.365147324142281</v>
      </c>
      <c r="AM560" t="s">
        <v>21</v>
      </c>
      <c r="AN560" t="s">
        <v>22</v>
      </c>
      <c r="AO560">
        <v>12</v>
      </c>
      <c r="AP560">
        <v>25.549527872624346</v>
      </c>
      <c r="AS560" t="s">
        <v>21</v>
      </c>
      <c r="AT560" t="s">
        <v>22</v>
      </c>
      <c r="AU560">
        <v>12</v>
      </c>
      <c r="AV560">
        <v>25.549527872624346</v>
      </c>
      <c r="AX560">
        <v>17.750091797528849</v>
      </c>
      <c r="AY560">
        <v>17.876421661995849</v>
      </c>
      <c r="AZ560">
        <v>17.384132672972417</v>
      </c>
      <c r="BA560">
        <v>17.620875757729028</v>
      </c>
      <c r="BB560">
        <v>17.935972924839877</v>
      </c>
      <c r="BC560">
        <v>19.819052414431191</v>
      </c>
      <c r="BD560">
        <v>18.542609107388433</v>
      </c>
      <c r="BE560">
        <v>19.918963491329663</v>
      </c>
      <c r="BF560">
        <v>20.417528022758408</v>
      </c>
      <c r="BG560">
        <v>21.379307920346065</v>
      </c>
    </row>
    <row r="561" spans="1:59">
      <c r="A561" t="s">
        <v>21</v>
      </c>
      <c r="B561" t="s">
        <v>22</v>
      </c>
      <c r="C561">
        <v>10</v>
      </c>
      <c r="D561">
        <v>13</v>
      </c>
      <c r="E561">
        <v>612</v>
      </c>
      <c r="F561">
        <v>560.2476087463433</v>
      </c>
      <c r="G561">
        <v>563.56489607924266</v>
      </c>
      <c r="H561">
        <v>548.03132768621367</v>
      </c>
      <c r="I561">
        <v>554.79091417708821</v>
      </c>
      <c r="J561">
        <v>565.20324324008982</v>
      </c>
      <c r="K561">
        <v>623.07583002601609</v>
      </c>
      <c r="L561">
        <v>584.48536688656804</v>
      </c>
      <c r="M561">
        <v>627.05417473038108</v>
      </c>
      <c r="N561">
        <v>643.08918196262141</v>
      </c>
      <c r="O561">
        <v>673.10229558709921</v>
      </c>
      <c r="Q561">
        <v>2.8046531210282496E-2</v>
      </c>
      <c r="R561">
        <v>2.9710513660268341E-2</v>
      </c>
      <c r="S561">
        <v>2.8823425029021237E-2</v>
      </c>
      <c r="T561">
        <v>2.8772541523919188E-2</v>
      </c>
      <c r="U561">
        <v>2.9810808342645011E-2</v>
      </c>
      <c r="V561">
        <v>2.956287554707222E-2</v>
      </c>
      <c r="W561">
        <v>2.7669798717044926E-2</v>
      </c>
      <c r="X561">
        <v>3.0123403135695354E-2</v>
      </c>
      <c r="Y561">
        <v>2.9267505209721281E-2</v>
      </c>
      <c r="Z561">
        <v>2.9348642998677722E-2</v>
      </c>
      <c r="AB561">
        <v>26.113419913530496</v>
      </c>
      <c r="AC561">
        <v>28.742278026584231</v>
      </c>
      <c r="AD561">
        <v>27.881553668302526</v>
      </c>
      <c r="AE561">
        <v>29.027432931033839</v>
      </c>
      <c r="AF561">
        <v>29.141280834611642</v>
      </c>
      <c r="AG561">
        <v>31.346737314161775</v>
      </c>
      <c r="AH561">
        <v>26.749036230103425</v>
      </c>
      <c r="AI561">
        <v>30.45337352548643</v>
      </c>
      <c r="AJ561">
        <v>29.040453550855815</v>
      </c>
      <c r="AK561">
        <v>29.547336075925692</v>
      </c>
      <c r="AM561" t="s">
        <v>21</v>
      </c>
      <c r="AN561" t="s">
        <v>22</v>
      </c>
      <c r="AO561">
        <v>13</v>
      </c>
      <c r="AP561">
        <v>26.113419913530496</v>
      </c>
      <c r="AS561" t="s">
        <v>21</v>
      </c>
      <c r="AT561" t="s">
        <v>22</v>
      </c>
      <c r="AU561">
        <v>13</v>
      </c>
      <c r="AV561">
        <v>26.113419913530496</v>
      </c>
      <c r="AX561">
        <v>17.164477100692888</v>
      </c>
      <c r="AY561">
        <v>15.713002044190453</v>
      </c>
      <c r="AZ561">
        <v>15.80604044690609</v>
      </c>
      <c r="BA561">
        <v>15.370377736163945</v>
      </c>
      <c r="BB561">
        <v>15.559960689648863</v>
      </c>
      <c r="BC561">
        <v>15.851990401686068</v>
      </c>
      <c r="BD561">
        <v>17.475115713197333</v>
      </c>
      <c r="BE561">
        <v>16.392787084337545</v>
      </c>
      <c r="BF561">
        <v>17.586694482113565</v>
      </c>
      <c r="BG561">
        <v>18.0364208129097</v>
      </c>
    </row>
    <row r="562" spans="1:59">
      <c r="A562" t="s">
        <v>21</v>
      </c>
      <c r="B562" t="s">
        <v>22</v>
      </c>
      <c r="C562">
        <v>10</v>
      </c>
      <c r="D562">
        <v>14</v>
      </c>
      <c r="E562">
        <v>565</v>
      </c>
      <c r="F562">
        <v>617.30107452251923</v>
      </c>
      <c r="G562">
        <v>566.69506482259953</v>
      </c>
      <c r="H562">
        <v>569.22602239953517</v>
      </c>
      <c r="I562">
        <v>553.63368174555558</v>
      </c>
      <c r="J562">
        <v>559.48775081987651</v>
      </c>
      <c r="K562">
        <v>570.48449386659127</v>
      </c>
      <c r="L562">
        <v>627.1335968797498</v>
      </c>
      <c r="M562">
        <v>590.06553922276794</v>
      </c>
      <c r="N562">
        <v>632.11018523628923</v>
      </c>
      <c r="O562">
        <v>648.58583224394545</v>
      </c>
      <c r="Q562">
        <v>3.6195739817325066E-2</v>
      </c>
      <c r="R562">
        <v>3.2892684427005353E-2</v>
      </c>
      <c r="S562">
        <v>3.4671904980019062E-2</v>
      </c>
      <c r="T562">
        <v>3.3719944921930547E-2</v>
      </c>
      <c r="U562">
        <v>3.3436776144473948E-2</v>
      </c>
      <c r="V562">
        <v>3.4669140902803312E-2</v>
      </c>
      <c r="W562">
        <v>3.4451484727792303E-2</v>
      </c>
      <c r="X562">
        <v>3.2174319308294272E-2</v>
      </c>
      <c r="Y562">
        <v>3.5135523310249571E-2</v>
      </c>
      <c r="Z562">
        <v>3.4138960539370947E-2</v>
      </c>
      <c r="AB562">
        <v>27.234536301256952</v>
      </c>
      <c r="AC562">
        <v>22.818741506067166</v>
      </c>
      <c r="AD562">
        <v>25.00326558728057</v>
      </c>
      <c r="AE562">
        <v>24.20728951765977</v>
      </c>
      <c r="AF562">
        <v>25.195671648044907</v>
      </c>
      <c r="AG562">
        <v>25.399966831741128</v>
      </c>
      <c r="AH562">
        <v>27.461059271588734</v>
      </c>
      <c r="AI562">
        <v>23.433425968213051</v>
      </c>
      <c r="AJ562">
        <v>26.719650194545583</v>
      </c>
      <c r="AK562">
        <v>25.580245342570702</v>
      </c>
      <c r="AM562" t="s">
        <v>21</v>
      </c>
      <c r="AN562" t="s">
        <v>22</v>
      </c>
      <c r="AO562">
        <v>14</v>
      </c>
      <c r="AP562">
        <v>27.234536301256952</v>
      </c>
      <c r="AS562" t="s">
        <v>21</v>
      </c>
      <c r="AT562" t="s">
        <v>22</v>
      </c>
      <c r="AU562">
        <v>14</v>
      </c>
      <c r="AV562">
        <v>27.234536301256952</v>
      </c>
      <c r="AX562">
        <v>20.450592996788661</v>
      </c>
      <c r="AY562">
        <v>22.343669082372298</v>
      </c>
      <c r="AZ562">
        <v>20.511947122080976</v>
      </c>
      <c r="BA562">
        <v>20.603557004024424</v>
      </c>
      <c r="BB562">
        <v>20.039180698569879</v>
      </c>
      <c r="BC562">
        <v>20.251073059656648</v>
      </c>
      <c r="BD562">
        <v>20.649108309813514</v>
      </c>
      <c r="BE562">
        <v>22.699564503362648</v>
      </c>
      <c r="BF562">
        <v>21.357858732876927</v>
      </c>
      <c r="BG562">
        <v>22.879695800693877</v>
      </c>
    </row>
    <row r="563" spans="1:59">
      <c r="A563" t="s">
        <v>21</v>
      </c>
      <c r="B563" t="s">
        <v>22</v>
      </c>
      <c r="C563">
        <v>15</v>
      </c>
      <c r="D563">
        <v>15</v>
      </c>
      <c r="E563">
        <v>611</v>
      </c>
      <c r="F563">
        <v>570.94338685482626</v>
      </c>
      <c r="G563">
        <v>621.50879800896246</v>
      </c>
      <c r="H563">
        <v>571.92935280392919</v>
      </c>
      <c r="I563">
        <v>573.73508352217766</v>
      </c>
      <c r="J563">
        <v>558.15447134649821</v>
      </c>
      <c r="K563">
        <v>563.23582589049749</v>
      </c>
      <c r="L563">
        <v>574.65388846733867</v>
      </c>
      <c r="M563">
        <v>630.15899006971608</v>
      </c>
      <c r="N563">
        <v>594.41998410784345</v>
      </c>
      <c r="O563">
        <v>635.84419748916469</v>
      </c>
      <c r="Q563">
        <v>2.8124133377247836E-2</v>
      </c>
      <c r="R563">
        <v>2.9277046148851137E-2</v>
      </c>
      <c r="S563">
        <v>2.6705843444922037E-2</v>
      </c>
      <c r="T563">
        <v>2.7936580411217507E-2</v>
      </c>
      <c r="U563">
        <v>2.733805609330979E-2</v>
      </c>
      <c r="V563">
        <v>2.7070115367839633E-2</v>
      </c>
      <c r="W563">
        <v>2.8014800737232802E-2</v>
      </c>
      <c r="X563">
        <v>2.7753323697207736E-2</v>
      </c>
      <c r="Y563">
        <v>2.6029492558207263E-2</v>
      </c>
      <c r="Z563">
        <v>2.8175632617140154E-2</v>
      </c>
      <c r="AB563">
        <v>20.947294772918976</v>
      </c>
      <c r="AC563">
        <v>24.492139062532711</v>
      </c>
      <c r="AD563">
        <v>20.655033579326915</v>
      </c>
      <c r="AE563">
        <v>22.545873416587312</v>
      </c>
      <c r="AF563">
        <v>21.859333876096006</v>
      </c>
      <c r="AG563">
        <v>22.707162620227265</v>
      </c>
      <c r="AH563">
        <v>22.944649054321808</v>
      </c>
      <c r="AI563">
        <v>24.721958763694957</v>
      </c>
      <c r="AJ563">
        <v>21.211923805387006</v>
      </c>
      <c r="AK563">
        <v>24.089611294834711</v>
      </c>
      <c r="AM563" t="s">
        <v>21</v>
      </c>
      <c r="AN563" t="s">
        <v>22</v>
      </c>
      <c r="AO563">
        <v>15</v>
      </c>
      <c r="AP563">
        <v>20.947294772918976</v>
      </c>
      <c r="AS563" t="s">
        <v>21</v>
      </c>
      <c r="AT563" t="s">
        <v>22</v>
      </c>
      <c r="AU563">
        <v>15</v>
      </c>
      <c r="AV563">
        <v>20.947294772918976</v>
      </c>
      <c r="AX563">
        <v>17.183845493498428</v>
      </c>
      <c r="AY563">
        <v>16.057287962762743</v>
      </c>
      <c r="AZ563">
        <v>17.479396330337046</v>
      </c>
      <c r="BA563">
        <v>16.085017400620739</v>
      </c>
      <c r="BB563">
        <v>16.135802012184151</v>
      </c>
      <c r="BC563">
        <v>15.697610797256171</v>
      </c>
      <c r="BD563">
        <v>15.840519490188692</v>
      </c>
      <c r="BE563">
        <v>16.161642605009536</v>
      </c>
      <c r="BF563">
        <v>17.72267548559249</v>
      </c>
      <c r="BG563">
        <v>16.717546915150528</v>
      </c>
    </row>
    <row r="564" spans="1:59">
      <c r="A564" t="s">
        <v>21</v>
      </c>
      <c r="B564" t="s">
        <v>22</v>
      </c>
      <c r="C564">
        <v>15</v>
      </c>
      <c r="D564">
        <v>16</v>
      </c>
      <c r="E564">
        <v>601</v>
      </c>
      <c r="F564">
        <v>613.94835022232655</v>
      </c>
      <c r="G564">
        <v>574.65215928725979</v>
      </c>
      <c r="H564">
        <v>623.26448487803748</v>
      </c>
      <c r="I564">
        <v>574.9017446865256</v>
      </c>
      <c r="J564">
        <v>575.91546308108923</v>
      </c>
      <c r="K564">
        <v>560.37418910668168</v>
      </c>
      <c r="L564">
        <v>564.68753055092463</v>
      </c>
      <c r="M564">
        <v>576.50652841416888</v>
      </c>
      <c r="N564">
        <v>630.64385536463374</v>
      </c>
      <c r="O564">
        <v>596.38893571387132</v>
      </c>
      <c r="Q564">
        <v>3.0267657945881786E-2</v>
      </c>
      <c r="R564">
        <v>2.913962575228253E-2</v>
      </c>
      <c r="S564">
        <v>3.0296776796452853E-2</v>
      </c>
      <c r="T564">
        <v>2.7752895732056623E-2</v>
      </c>
      <c r="U564">
        <v>2.8991470567974555E-2</v>
      </c>
      <c r="V564">
        <v>2.8428995721051842E-2</v>
      </c>
      <c r="W564">
        <v>2.8134449824705376E-2</v>
      </c>
      <c r="X564">
        <v>2.9154265124927525E-2</v>
      </c>
      <c r="Y564">
        <v>2.8875100269850591E-2</v>
      </c>
      <c r="Z564">
        <v>2.7111077952115085E-2</v>
      </c>
      <c r="AB564">
        <v>28.108825383387437</v>
      </c>
      <c r="AC564">
        <v>25.79899251939176</v>
      </c>
      <c r="AD564">
        <v>29.915058761625836</v>
      </c>
      <c r="AE564">
        <v>25.4712359820507</v>
      </c>
      <c r="AF564">
        <v>27.697055813459542</v>
      </c>
      <c r="AG564">
        <v>26.930777438756614</v>
      </c>
      <c r="AH564">
        <v>27.918416638645791</v>
      </c>
      <c r="AI564">
        <v>28.241979367748332</v>
      </c>
      <c r="AJ564">
        <v>30.217002918444678</v>
      </c>
      <c r="AK564">
        <v>26.119748565374767</v>
      </c>
      <c r="AM564" t="s">
        <v>21</v>
      </c>
      <c r="AN564" t="s">
        <v>22</v>
      </c>
      <c r="AO564">
        <v>16</v>
      </c>
      <c r="AP564">
        <v>28.108825383387437</v>
      </c>
      <c r="AS564" t="s">
        <v>21</v>
      </c>
      <c r="AT564" t="s">
        <v>22</v>
      </c>
      <c r="AU564">
        <v>16</v>
      </c>
      <c r="AV564">
        <v>28.108825383387437</v>
      </c>
      <c r="AX564">
        <v>18.190862425474954</v>
      </c>
      <c r="AY564">
        <v>18.582778660967815</v>
      </c>
      <c r="AZ564">
        <v>17.393374995169154</v>
      </c>
      <c r="BA564">
        <v>18.864756238104651</v>
      </c>
      <c r="BB564">
        <v>17.400929360662417</v>
      </c>
      <c r="BC564">
        <v>17.431612242282519</v>
      </c>
      <c r="BD564">
        <v>16.961214277581917</v>
      </c>
      <c r="BE564">
        <v>17.091769021020056</v>
      </c>
      <c r="BF564">
        <v>17.449502405607841</v>
      </c>
      <c r="BG564">
        <v>19.088112499848879</v>
      </c>
    </row>
    <row r="565" spans="1:59">
      <c r="A565" t="s">
        <v>21</v>
      </c>
      <c r="B565" t="s">
        <v>22</v>
      </c>
      <c r="C565">
        <v>15</v>
      </c>
      <c r="D565">
        <v>17</v>
      </c>
      <c r="E565">
        <v>573</v>
      </c>
      <c r="F565">
        <v>605.60561639054833</v>
      </c>
      <c r="G565">
        <v>618.72028789408398</v>
      </c>
      <c r="H565">
        <v>580.33953693612682</v>
      </c>
      <c r="I565">
        <v>626.35534618865995</v>
      </c>
      <c r="J565">
        <v>579.35802815024351</v>
      </c>
      <c r="K565">
        <v>579.41588916117928</v>
      </c>
      <c r="L565">
        <v>564.0334962549698</v>
      </c>
      <c r="M565">
        <v>567.54769491968216</v>
      </c>
      <c r="N565">
        <v>579.79190842074354</v>
      </c>
      <c r="O565">
        <v>632.25536003282252</v>
      </c>
      <c r="Q565">
        <v>3.5309335830696544E-2</v>
      </c>
      <c r="R565">
        <v>3.4591946860765582E-2</v>
      </c>
      <c r="S565">
        <v>3.3227942665529676E-2</v>
      </c>
      <c r="T565">
        <v>3.4327061933729294E-2</v>
      </c>
      <c r="U565">
        <v>3.1445762287125381E-2</v>
      </c>
      <c r="V565">
        <v>3.2787718018594939E-2</v>
      </c>
      <c r="W565">
        <v>3.2212303255303838E-2</v>
      </c>
      <c r="X565">
        <v>3.2054020394625286E-2</v>
      </c>
      <c r="Y565">
        <v>3.3268319613761435E-2</v>
      </c>
      <c r="Z565">
        <v>3.2963083560281638E-2</v>
      </c>
      <c r="AB565">
        <v>33.384640797826194</v>
      </c>
      <c r="AC565">
        <v>32.267835187427615</v>
      </c>
      <c r="AD565">
        <v>29.562247131942357</v>
      </c>
      <c r="AE565">
        <v>34.183398280555913</v>
      </c>
      <c r="AF565">
        <v>29.214411133212955</v>
      </c>
      <c r="AG565">
        <v>31.640611173758593</v>
      </c>
      <c r="AH565">
        <v>30.783792676495455</v>
      </c>
      <c r="AI565">
        <v>31.86685023058001</v>
      </c>
      <c r="AJ565">
        <v>32.332496796621719</v>
      </c>
      <c r="AK565">
        <v>34.621907536860753</v>
      </c>
      <c r="AM565" t="s">
        <v>21</v>
      </c>
      <c r="AN565" t="s">
        <v>22</v>
      </c>
      <c r="AO565">
        <v>17</v>
      </c>
      <c r="AP565">
        <v>33.384640797826194</v>
      </c>
      <c r="AS565" t="s">
        <v>21</v>
      </c>
      <c r="AT565" t="s">
        <v>22</v>
      </c>
      <c r="AU565">
        <v>17</v>
      </c>
      <c r="AV565">
        <v>33.384640797826194</v>
      </c>
      <c r="AX565">
        <v>20.232249430989121</v>
      </c>
      <c r="AY565">
        <v>21.383532090089854</v>
      </c>
      <c r="AZ565">
        <v>21.846602430517461</v>
      </c>
      <c r="BA565">
        <v>20.491403605508623</v>
      </c>
      <c r="BB565">
        <v>22.11619126792759</v>
      </c>
      <c r="BC565">
        <v>20.456747182167089</v>
      </c>
      <c r="BD565">
        <v>20.458790216033723</v>
      </c>
      <c r="BE565">
        <v>19.915648139028651</v>
      </c>
      <c r="BF565">
        <v>20.039732159856765</v>
      </c>
      <c r="BG565">
        <v>20.472067206348488</v>
      </c>
    </row>
    <row r="566" spans="1:59">
      <c r="A566" t="s">
        <v>21</v>
      </c>
      <c r="B566" t="s">
        <v>22</v>
      </c>
      <c r="C566">
        <v>15</v>
      </c>
      <c r="D566">
        <v>18</v>
      </c>
      <c r="E566">
        <v>650</v>
      </c>
      <c r="F566">
        <v>562.69104238002808</v>
      </c>
      <c r="G566">
        <v>592.36448950757097</v>
      </c>
      <c r="H566">
        <v>605.24505765041158</v>
      </c>
      <c r="I566">
        <v>568.55329364606325</v>
      </c>
      <c r="J566">
        <v>611.17341545070155</v>
      </c>
      <c r="K566">
        <v>566.55320087088478</v>
      </c>
      <c r="L566">
        <v>565.78389538166061</v>
      </c>
      <c r="M566">
        <v>550.75369160919411</v>
      </c>
      <c r="N566">
        <v>553.2824170024553</v>
      </c>
      <c r="O566">
        <v>565.83949651332921</v>
      </c>
      <c r="Q566">
        <v>3.4480443152737288E-2</v>
      </c>
      <c r="R566">
        <v>3.8398826798505342E-2</v>
      </c>
      <c r="S566">
        <v>3.7562956534509188E-2</v>
      </c>
      <c r="T566">
        <v>3.6092402073063398E-2</v>
      </c>
      <c r="U566">
        <v>3.7606685699660775E-2</v>
      </c>
      <c r="V566">
        <v>3.4705176655056361E-2</v>
      </c>
      <c r="W566">
        <v>3.6133139723894439E-2</v>
      </c>
      <c r="X566">
        <v>3.5366161668700588E-2</v>
      </c>
      <c r="Y566">
        <v>3.5030614689182192E-2</v>
      </c>
      <c r="Z566">
        <v>3.6618994820564112E-2</v>
      </c>
      <c r="AB566">
        <v>53.389364982541942</v>
      </c>
      <c r="AC566">
        <v>64.848479530372245</v>
      </c>
      <c r="AD566">
        <v>62.856252835315082</v>
      </c>
      <c r="AE566">
        <v>58.151682933587459</v>
      </c>
      <c r="AF566">
        <v>66.202470607686038</v>
      </c>
      <c r="AG566">
        <v>57.502962144290919</v>
      </c>
      <c r="AH566">
        <v>62.037349076013264</v>
      </c>
      <c r="AI566">
        <v>60.678326742678408</v>
      </c>
      <c r="AJ566">
        <v>62.673284971786444</v>
      </c>
      <c r="AK566">
        <v>63.562235732625197</v>
      </c>
      <c r="AM566" t="s">
        <v>21</v>
      </c>
      <c r="AN566" t="s">
        <v>22</v>
      </c>
      <c r="AO566">
        <v>18</v>
      </c>
      <c r="AP566">
        <v>53.389364982541942</v>
      </c>
      <c r="AS566" t="s">
        <v>21</v>
      </c>
      <c r="AT566" t="s">
        <v>22</v>
      </c>
      <c r="AU566">
        <v>18</v>
      </c>
      <c r="AV566">
        <v>53.389364982541942</v>
      </c>
      <c r="AX566">
        <v>22.412288049279237</v>
      </c>
      <c r="AY566">
        <v>19.401836499339048</v>
      </c>
      <c r="AZ566">
        <v>20.424990106166042</v>
      </c>
      <c r="BA566">
        <v>20.869117803790218</v>
      </c>
      <c r="BB566">
        <v>19.603969520864634</v>
      </c>
      <c r="BC566">
        <v>21.073530207912203</v>
      </c>
      <c r="BD566">
        <v>19.535005435629891</v>
      </c>
      <c r="BE566">
        <v>19.508479441441608</v>
      </c>
      <c r="BF566">
        <v>18.990231354691019</v>
      </c>
      <c r="BG566">
        <v>19.077422926862248</v>
      </c>
    </row>
    <row r="567" spans="1:59">
      <c r="A567" t="s">
        <v>21</v>
      </c>
      <c r="B567" t="s">
        <v>22</v>
      </c>
      <c r="C567">
        <v>15</v>
      </c>
      <c r="D567">
        <v>19</v>
      </c>
      <c r="E567">
        <v>520</v>
      </c>
      <c r="F567">
        <v>565.48558535258405</v>
      </c>
      <c r="G567">
        <v>494.25812798511964</v>
      </c>
      <c r="H567">
        <v>517.39189068618452</v>
      </c>
      <c r="I567">
        <v>528.85894713893595</v>
      </c>
      <c r="J567">
        <v>497.50165988925994</v>
      </c>
      <c r="K567">
        <v>532.01186223672573</v>
      </c>
      <c r="L567">
        <v>494.71714989905973</v>
      </c>
      <c r="M567">
        <v>492.97938636238285</v>
      </c>
      <c r="N567">
        <v>479.62549270187048</v>
      </c>
      <c r="O567">
        <v>480.7962447945045</v>
      </c>
      <c r="Q567">
        <v>5.5082171819437017E-2</v>
      </c>
      <c r="R567">
        <v>5.361613405967855E-2</v>
      </c>
      <c r="S567">
        <v>5.8787274064033439E-2</v>
      </c>
      <c r="T567">
        <v>5.7854671689657626E-2</v>
      </c>
      <c r="U567">
        <v>5.5476845654163033E-2</v>
      </c>
      <c r="V567">
        <v>5.7545998461851502E-2</v>
      </c>
      <c r="W567">
        <v>5.3632817525916476E-2</v>
      </c>
      <c r="X567">
        <v>5.5669424311023626E-2</v>
      </c>
      <c r="Y567">
        <v>5.4384545022055863E-2</v>
      </c>
      <c r="Z567">
        <v>5.4113295919550219E-2</v>
      </c>
      <c r="AB567">
        <v>206.29107343751974</v>
      </c>
      <c r="AC567">
        <v>165.03872678778896</v>
      </c>
      <c r="AD567">
        <v>198.51373694889489</v>
      </c>
      <c r="AE567">
        <v>193.62661072014083</v>
      </c>
      <c r="AF567">
        <v>178.3117834985035</v>
      </c>
      <c r="AG567">
        <v>203.28174193810216</v>
      </c>
      <c r="AH567">
        <v>176.65768339861589</v>
      </c>
      <c r="AI567">
        <v>189.72716365378574</v>
      </c>
      <c r="AJ567">
        <v>185.51154606171775</v>
      </c>
      <c r="AK567">
        <v>191.52255876855904</v>
      </c>
      <c r="AM567" t="s">
        <v>21</v>
      </c>
      <c r="AN567" t="s">
        <v>22</v>
      </c>
      <c r="AO567">
        <v>19</v>
      </c>
      <c r="AP567">
        <v>206.29107343751974</v>
      </c>
      <c r="AS567" t="s">
        <v>21</v>
      </c>
      <c r="AT567" t="s">
        <v>22</v>
      </c>
      <c r="AU567">
        <v>19</v>
      </c>
      <c r="AV567">
        <v>206.29107343751974</v>
      </c>
      <c r="AX567">
        <v>28.642729346107249</v>
      </c>
      <c r="AY567">
        <v>31.148174173805952</v>
      </c>
      <c r="AZ567">
        <v>27.224811128829653</v>
      </c>
      <c r="BA567">
        <v>28.499069020759791</v>
      </c>
      <c r="BB567">
        <v>29.130699394553428</v>
      </c>
      <c r="BC567">
        <v>27.403471910475332</v>
      </c>
      <c r="BD567">
        <v>29.304368805701984</v>
      </c>
      <c r="BE567">
        <v>27.250095052762187</v>
      </c>
      <c r="BF567">
        <v>27.154375263053399</v>
      </c>
      <c r="BG567">
        <v>26.418813797986566</v>
      </c>
    </row>
    <row r="568" spans="1:59">
      <c r="A568" t="s">
        <v>21</v>
      </c>
      <c r="B568" t="s">
        <v>22</v>
      </c>
      <c r="C568">
        <v>20</v>
      </c>
      <c r="D568">
        <v>20</v>
      </c>
      <c r="E568">
        <v>493</v>
      </c>
      <c r="F568">
        <v>482.6765815882016</v>
      </c>
      <c r="G568">
        <v>519.48423026683156</v>
      </c>
      <c r="H568">
        <v>459.63541545607632</v>
      </c>
      <c r="I568">
        <v>477.931999933231</v>
      </c>
      <c r="J568">
        <v>488.55452756036777</v>
      </c>
      <c r="K568">
        <v>460.8201194839159</v>
      </c>
      <c r="L568">
        <v>489.62197816674978</v>
      </c>
      <c r="M568">
        <v>457.40786848369225</v>
      </c>
      <c r="N568">
        <v>454.76368073399004</v>
      </c>
      <c r="O568">
        <v>442.38184810623784</v>
      </c>
      <c r="Q568">
        <v>7.5138483694452807E-2</v>
      </c>
      <c r="R568">
        <v>7.2538678836395018E-2</v>
      </c>
      <c r="S568">
        <v>7.0469243415979571E-2</v>
      </c>
      <c r="T568">
        <v>7.6610516964915137E-2</v>
      </c>
      <c r="U568">
        <v>7.5714884225273352E-2</v>
      </c>
      <c r="V568">
        <v>7.2938386196586477E-2</v>
      </c>
      <c r="W568">
        <v>7.555947875900583E-2</v>
      </c>
      <c r="X568">
        <v>7.0890592422049731E-2</v>
      </c>
      <c r="Y568">
        <v>7.3534789614872503E-2</v>
      </c>
      <c r="Z568">
        <v>7.2181869338307073E-2</v>
      </c>
      <c r="AB568">
        <v>145.18352435296512</v>
      </c>
      <c r="AC568">
        <v>160.85742832448619</v>
      </c>
      <c r="AD568">
        <v>131.35208986882915</v>
      </c>
      <c r="AE568">
        <v>155.15454043565862</v>
      </c>
      <c r="AF568">
        <v>152.39215106870111</v>
      </c>
      <c r="AG568">
        <v>140.56186809480775</v>
      </c>
      <c r="AH568">
        <v>158.96658135786487</v>
      </c>
      <c r="AI568">
        <v>139.50653780980292</v>
      </c>
      <c r="AJ568">
        <v>148.83021072637763</v>
      </c>
      <c r="AK568">
        <v>145.79728194371407</v>
      </c>
      <c r="AM568" t="s">
        <v>21</v>
      </c>
      <c r="AN568" t="s">
        <v>22</v>
      </c>
      <c r="AO568">
        <v>20</v>
      </c>
      <c r="AP568">
        <v>145.18352435296512</v>
      </c>
      <c r="AS568" t="s">
        <v>21</v>
      </c>
      <c r="AT568" t="s">
        <v>22</v>
      </c>
      <c r="AU568">
        <v>20</v>
      </c>
      <c r="AV568">
        <v>145.18352435296512</v>
      </c>
      <c r="AX568">
        <v>37.043272461365234</v>
      </c>
      <c r="AY568">
        <v>36.267586455359307</v>
      </c>
      <c r="AZ568">
        <v>39.033257365429691</v>
      </c>
      <c r="BA568">
        <v>34.536308169639433</v>
      </c>
      <c r="BB568">
        <v>35.911085784040296</v>
      </c>
      <c r="BC568">
        <v>36.709246402945787</v>
      </c>
      <c r="BD568">
        <v>34.62532503391801</v>
      </c>
      <c r="BE568">
        <v>36.789453022928058</v>
      </c>
      <c r="BF568">
        <v>34.368933667776325</v>
      </c>
      <c r="BG568">
        <v>34.170253409660255</v>
      </c>
    </row>
    <row r="569" spans="1:59">
      <c r="A569" t="s">
        <v>21</v>
      </c>
      <c r="B569" t="s">
        <v>22</v>
      </c>
      <c r="C569">
        <v>20</v>
      </c>
      <c r="D569">
        <v>21</v>
      </c>
      <c r="E569">
        <v>556</v>
      </c>
      <c r="F569">
        <v>501.43403177747456</v>
      </c>
      <c r="G569">
        <v>490.63692801657879</v>
      </c>
      <c r="H569">
        <v>522.84907811741641</v>
      </c>
      <c r="I569">
        <v>469.87221109789806</v>
      </c>
      <c r="J569">
        <v>484.56198319761717</v>
      </c>
      <c r="K569">
        <v>495.07196404054451</v>
      </c>
      <c r="L569">
        <v>469.04717592490016</v>
      </c>
      <c r="M569">
        <v>494.17025632040617</v>
      </c>
      <c r="N569">
        <v>464.24915382169814</v>
      </c>
      <c r="O569">
        <v>460.43905595566429</v>
      </c>
      <c r="Q569">
        <v>9.4726511643572778E-2</v>
      </c>
      <c r="R569">
        <v>0.10238484538523458</v>
      </c>
      <c r="S569">
        <v>0.10212481565463123</v>
      </c>
      <c r="T569">
        <v>9.9371026003895968E-2</v>
      </c>
      <c r="U569">
        <v>0.1066875481541979</v>
      </c>
      <c r="V569">
        <v>0.10536155707155719</v>
      </c>
      <c r="W569">
        <v>0.10173292351001681</v>
      </c>
      <c r="X569">
        <v>0.1049004051632961</v>
      </c>
      <c r="Y569">
        <v>9.8634589769759445E-2</v>
      </c>
      <c r="Z569">
        <v>0.10207516848603959</v>
      </c>
      <c r="AB569">
        <v>76.418946689645296</v>
      </c>
      <c r="AC569">
        <v>83.13795138703415</v>
      </c>
      <c r="AD569">
        <v>91.214799510412902</v>
      </c>
      <c r="AE569">
        <v>76.223446001090807</v>
      </c>
      <c r="AF569">
        <v>88.00277333678936</v>
      </c>
      <c r="AG569">
        <v>87.132254907223029</v>
      </c>
      <c r="AH569">
        <v>80.700633004312365</v>
      </c>
      <c r="AI569">
        <v>90.205308114375441</v>
      </c>
      <c r="AJ569">
        <v>80.282981580693189</v>
      </c>
      <c r="AK569">
        <v>84.991986595512103</v>
      </c>
      <c r="AM569" t="s">
        <v>21</v>
      </c>
      <c r="AN569" t="s">
        <v>22</v>
      </c>
      <c r="AO569">
        <v>21</v>
      </c>
      <c r="AP569">
        <v>76.418946689645296</v>
      </c>
      <c r="AS569" t="s">
        <v>21</v>
      </c>
      <c r="AT569" t="s">
        <v>22</v>
      </c>
      <c r="AU569">
        <v>21</v>
      </c>
      <c r="AV569">
        <v>76.418946689645296</v>
      </c>
      <c r="AX569">
        <v>52.667940473826462</v>
      </c>
      <c r="AY569">
        <v>47.499096649652586</v>
      </c>
      <c r="AZ569">
        <v>46.476324674529231</v>
      </c>
      <c r="BA569">
        <v>49.527669286120741</v>
      </c>
      <c r="BB569">
        <v>44.509355475556326</v>
      </c>
      <c r="BC569">
        <v>45.900866343401802</v>
      </c>
      <c r="BD569">
        <v>46.896440166093086</v>
      </c>
      <c r="BE569">
        <v>44.431202771634986</v>
      </c>
      <c r="BF569">
        <v>46.811024539242297</v>
      </c>
      <c r="BG569">
        <v>43.976702875009899</v>
      </c>
    </row>
    <row r="570" spans="1:59">
      <c r="A570" t="s">
        <v>21</v>
      </c>
      <c r="B570" t="s">
        <v>22</v>
      </c>
      <c r="C570">
        <v>20</v>
      </c>
      <c r="D570">
        <v>22</v>
      </c>
      <c r="E570">
        <v>527</v>
      </c>
      <c r="F570">
        <v>570.17565172014622</v>
      </c>
      <c r="G570">
        <v>523.94842483171567</v>
      </c>
      <c r="H570">
        <v>512.50285766789887</v>
      </c>
      <c r="I570">
        <v>541.07520268588451</v>
      </c>
      <c r="J570">
        <v>494.57929296078527</v>
      </c>
      <c r="K570">
        <v>505.37117435773058</v>
      </c>
      <c r="L570">
        <v>515.86616368122714</v>
      </c>
      <c r="M570">
        <v>491.84289059619181</v>
      </c>
      <c r="N570">
        <v>513.10732373463088</v>
      </c>
      <c r="O570">
        <v>485.28013317003416</v>
      </c>
      <c r="Q570">
        <v>0.12925721517960612</v>
      </c>
      <c r="R570">
        <v>0.1251672363955916</v>
      </c>
      <c r="S570">
        <v>0.13322108147850756</v>
      </c>
      <c r="T570">
        <v>0.13530467319645131</v>
      </c>
      <c r="U570">
        <v>0.13107138820658226</v>
      </c>
      <c r="V570">
        <v>0.13877971623583521</v>
      </c>
      <c r="W570">
        <v>0.13776634957660966</v>
      </c>
      <c r="X570">
        <v>0.13394782649456799</v>
      </c>
      <c r="Y570">
        <v>0.13757102816968386</v>
      </c>
      <c r="Z570">
        <v>0.13033480336253644</v>
      </c>
      <c r="AB570">
        <v>101.17657009355</v>
      </c>
      <c r="AC570">
        <v>84.514661232378145</v>
      </c>
      <c r="AD570">
        <v>90.085471256241675</v>
      </c>
      <c r="AE570">
        <v>98.036478070141314</v>
      </c>
      <c r="AF570">
        <v>83.627983118454836</v>
      </c>
      <c r="AG570">
        <v>94.288757744734653</v>
      </c>
      <c r="AH570">
        <v>94.23710011732021</v>
      </c>
      <c r="AI570">
        <v>87.569644422019877</v>
      </c>
      <c r="AJ570">
        <v>96.66366837005242</v>
      </c>
      <c r="AK570">
        <v>87.162729346132664</v>
      </c>
      <c r="AM570" t="s">
        <v>21</v>
      </c>
      <c r="AN570" t="s">
        <v>22</v>
      </c>
      <c r="AO570">
        <v>22</v>
      </c>
      <c r="AP570">
        <v>101.17657009355</v>
      </c>
      <c r="AS570" t="s">
        <v>21</v>
      </c>
      <c r="AT570" t="s">
        <v>22</v>
      </c>
      <c r="AU570">
        <v>22</v>
      </c>
      <c r="AV570">
        <v>101.17657009355</v>
      </c>
      <c r="AX570">
        <v>68.11855239965243</v>
      </c>
      <c r="AY570">
        <v>73.699316904563091</v>
      </c>
      <c r="AZ570">
        <v>67.724114291488746</v>
      </c>
      <c r="BA570">
        <v>66.244692153742648</v>
      </c>
      <c r="BB570">
        <v>69.937873901918366</v>
      </c>
      <c r="BC570">
        <v>63.927942093609673</v>
      </c>
      <c r="BD570">
        <v>65.322870629527429</v>
      </c>
      <c r="BE570">
        <v>66.679423722822293</v>
      </c>
      <c r="BF570">
        <v>63.574242344351433</v>
      </c>
      <c r="BG570">
        <v>66.322823754199007</v>
      </c>
    </row>
    <row r="571" spans="1:59">
      <c r="A571" t="s">
        <v>21</v>
      </c>
      <c r="B571" t="s">
        <v>22</v>
      </c>
      <c r="C571">
        <v>20</v>
      </c>
      <c r="D571">
        <v>23</v>
      </c>
      <c r="E571">
        <v>575</v>
      </c>
      <c r="F571">
        <v>555.15366955260333</v>
      </c>
      <c r="G571">
        <v>598.6529944175129</v>
      </c>
      <c r="H571">
        <v>559.84428446403376</v>
      </c>
      <c r="I571">
        <v>547.7436808858248</v>
      </c>
      <c r="J571">
        <v>572.29796359719671</v>
      </c>
      <c r="K571">
        <v>531.81126189174074</v>
      </c>
      <c r="L571">
        <v>538.88531381434439</v>
      </c>
      <c r="M571">
        <v>549.98238322877125</v>
      </c>
      <c r="N571">
        <v>527.11637612572588</v>
      </c>
      <c r="O571">
        <v>544.98731185877045</v>
      </c>
      <c r="Q571">
        <v>0.12826880735283303</v>
      </c>
      <c r="R571">
        <v>0.14051035251291821</v>
      </c>
      <c r="S571">
        <v>0.13632776326688201</v>
      </c>
      <c r="T571">
        <v>0.1429215422410044</v>
      </c>
      <c r="U571">
        <v>0.14359917881287843</v>
      </c>
      <c r="V571">
        <v>0.14122976721955446</v>
      </c>
      <c r="W571">
        <v>0.14670052199767361</v>
      </c>
      <c r="X571">
        <v>0.14756618820811551</v>
      </c>
      <c r="Y571">
        <v>0.14288680731232362</v>
      </c>
      <c r="Z571">
        <v>0.14609297685907682</v>
      </c>
      <c r="AB571">
        <v>80.704374722555897</v>
      </c>
      <c r="AC571">
        <v>90.395452691279047</v>
      </c>
      <c r="AD571">
        <v>77.093320871148961</v>
      </c>
      <c r="AE571">
        <v>80.664629350332746</v>
      </c>
      <c r="AF571">
        <v>87.001465666019598</v>
      </c>
      <c r="AG571">
        <v>76.171413001296656</v>
      </c>
      <c r="AH571">
        <v>83.743872075201494</v>
      </c>
      <c r="AI571">
        <v>84.347452459548805</v>
      </c>
      <c r="AJ571">
        <v>78.831786479104821</v>
      </c>
      <c r="AK571">
        <v>85.77637162775342</v>
      </c>
      <c r="AM571" t="s">
        <v>21</v>
      </c>
      <c r="AN571" t="s">
        <v>22</v>
      </c>
      <c r="AO571">
        <v>23</v>
      </c>
      <c r="AP571">
        <v>80.704374722555897</v>
      </c>
      <c r="AS571" t="s">
        <v>21</v>
      </c>
      <c r="AT571" t="s">
        <v>22</v>
      </c>
      <c r="AU571">
        <v>23</v>
      </c>
      <c r="AV571">
        <v>80.704374722555897</v>
      </c>
      <c r="AX571">
        <v>73.754564227878987</v>
      </c>
      <c r="AY571">
        <v>71.208899091061198</v>
      </c>
      <c r="AZ571">
        <v>76.788505612136589</v>
      </c>
      <c r="BA571">
        <v>71.810558671501795</v>
      </c>
      <c r="BB571">
        <v>70.258428682275508</v>
      </c>
      <c r="BC571">
        <v>73.407977241067471</v>
      </c>
      <c r="BD571">
        <v>68.21479629965873</v>
      </c>
      <c r="BE571">
        <v>69.122176502923111</v>
      </c>
      <c r="BF571">
        <v>70.545584361823245</v>
      </c>
      <c r="BG571">
        <v>67.612588901794211</v>
      </c>
    </row>
    <row r="572" spans="1:59">
      <c r="A572" t="s">
        <v>21</v>
      </c>
      <c r="B572" t="s">
        <v>22</v>
      </c>
      <c r="C572">
        <v>20</v>
      </c>
      <c r="D572">
        <v>24</v>
      </c>
      <c r="E572">
        <v>545</v>
      </c>
      <c r="F572">
        <v>581.33534515125791</v>
      </c>
      <c r="G572">
        <v>563.99472034926987</v>
      </c>
      <c r="H572">
        <v>606.48897621357617</v>
      </c>
      <c r="I572">
        <v>574.34053835893394</v>
      </c>
      <c r="J572">
        <v>561.48122656200633</v>
      </c>
      <c r="K572">
        <v>582.31216050655803</v>
      </c>
      <c r="L572">
        <v>547.46987412728197</v>
      </c>
      <c r="M572">
        <v>551.51173047023894</v>
      </c>
      <c r="N572">
        <v>562.61766283770351</v>
      </c>
      <c r="O572">
        <v>541.3792767708826</v>
      </c>
      <c r="Q572">
        <v>0.11952606794098584</v>
      </c>
      <c r="R572">
        <v>0.11300818471268827</v>
      </c>
      <c r="S572">
        <v>0.12272775322600246</v>
      </c>
      <c r="T572">
        <v>0.11890913290742645</v>
      </c>
      <c r="U572">
        <v>0.12253307961820911</v>
      </c>
      <c r="V572">
        <v>0.12333435929875437</v>
      </c>
      <c r="W572">
        <v>0.12167450665783033</v>
      </c>
      <c r="X572">
        <v>0.12514622085447127</v>
      </c>
      <c r="Y572">
        <v>0.12622566926529241</v>
      </c>
      <c r="Z572">
        <v>0.1225797048843469</v>
      </c>
      <c r="AB572">
        <v>104.61366262841327</v>
      </c>
      <c r="AC572">
        <v>94.738804116120903</v>
      </c>
      <c r="AD572">
        <v>105.27726407898345</v>
      </c>
      <c r="AE572">
        <v>91.585540010866495</v>
      </c>
      <c r="AF572">
        <v>94.623558266783178</v>
      </c>
      <c r="AG572">
        <v>101.11884291545051</v>
      </c>
      <c r="AH572">
        <v>90.633801612642259</v>
      </c>
      <c r="AI572">
        <v>97.679782329237781</v>
      </c>
      <c r="AJ572">
        <v>98.954748074562772</v>
      </c>
      <c r="AK572">
        <v>92.985529123150329</v>
      </c>
      <c r="AM572" t="s">
        <v>21</v>
      </c>
      <c r="AN572" t="s">
        <v>22</v>
      </c>
      <c r="AO572">
        <v>24</v>
      </c>
      <c r="AP572">
        <v>104.61366262841327</v>
      </c>
      <c r="AS572" t="s">
        <v>21</v>
      </c>
      <c r="AT572" t="s">
        <v>22</v>
      </c>
      <c r="AU572">
        <v>24</v>
      </c>
      <c r="AV572">
        <v>104.61366262841327</v>
      </c>
      <c r="AX572">
        <v>65.141707027837285</v>
      </c>
      <c r="AY572">
        <v>69.484727961045706</v>
      </c>
      <c r="AZ572">
        <v>67.412071262824142</v>
      </c>
      <c r="BA572">
        <v>72.491242576362851</v>
      </c>
      <c r="BB572">
        <v>68.648666209152324</v>
      </c>
      <c r="BC572">
        <v>67.111643233638432</v>
      </c>
      <c r="BD572">
        <v>69.601482859569103</v>
      </c>
      <c r="BE572">
        <v>65.436921370580478</v>
      </c>
      <c r="BF572">
        <v>65.920028566436457</v>
      </c>
      <c r="BG572">
        <v>67.247476993138022</v>
      </c>
    </row>
    <row r="573" spans="1:59">
      <c r="A573" t="s">
        <v>21</v>
      </c>
      <c r="B573" t="s">
        <v>22</v>
      </c>
      <c r="C573">
        <v>25</v>
      </c>
      <c r="D573">
        <v>25</v>
      </c>
      <c r="E573">
        <v>556</v>
      </c>
      <c r="F573">
        <v>564.90182408799058</v>
      </c>
      <c r="G573">
        <v>601.66793506896408</v>
      </c>
      <c r="H573">
        <v>585.73261397783233</v>
      </c>
      <c r="I573">
        <v>628.29156806625394</v>
      </c>
      <c r="J573">
        <v>601.84216176372308</v>
      </c>
      <c r="K573">
        <v>588.00264427096113</v>
      </c>
      <c r="L573">
        <v>604.99810373067987</v>
      </c>
      <c r="M573">
        <v>575.159044721025</v>
      </c>
      <c r="N573">
        <v>576.43448958545821</v>
      </c>
      <c r="O573">
        <v>587.84291264344267</v>
      </c>
      <c r="Q573">
        <v>0.12008425857443814</v>
      </c>
      <c r="R573">
        <v>0.1252999236837066</v>
      </c>
      <c r="S573">
        <v>0.11763204024311039</v>
      </c>
      <c r="T573">
        <v>0.1278699963748548</v>
      </c>
      <c r="U573">
        <v>0.12371362173750181</v>
      </c>
      <c r="V573">
        <v>0.12579651899531549</v>
      </c>
      <c r="W573">
        <v>0.12550949966796029</v>
      </c>
      <c r="X573">
        <v>0.12490699172492466</v>
      </c>
      <c r="Y573">
        <v>0.12715530575322129</v>
      </c>
      <c r="Z573">
        <v>0.12915770426660975</v>
      </c>
      <c r="AB573">
        <v>92.165252455038399</v>
      </c>
      <c r="AC573">
        <v>96.718683345040091</v>
      </c>
      <c r="AD573">
        <v>88.120787115861191</v>
      </c>
      <c r="AE573">
        <v>97.289605662638095</v>
      </c>
      <c r="AF573">
        <v>85.940393632798177</v>
      </c>
      <c r="AG573">
        <v>87.724756934461709</v>
      </c>
      <c r="AH573">
        <v>93.093051182439595</v>
      </c>
      <c r="AI573">
        <v>85.107183464503549</v>
      </c>
      <c r="AJ573">
        <v>90.181261111007487</v>
      </c>
      <c r="AK573">
        <v>91.782355735540506</v>
      </c>
      <c r="AM573" t="s">
        <v>21</v>
      </c>
      <c r="AN573" t="s">
        <v>22</v>
      </c>
      <c r="AO573">
        <v>25</v>
      </c>
      <c r="AP573">
        <v>92.165252455038399</v>
      </c>
      <c r="AS573" t="s">
        <v>21</v>
      </c>
      <c r="AT573" t="s">
        <v>22</v>
      </c>
      <c r="AU573">
        <v>25</v>
      </c>
      <c r="AV573">
        <v>92.165252455038399</v>
      </c>
      <c r="AX573">
        <v>66.766847767387603</v>
      </c>
      <c r="AY573">
        <v>67.835816712954028</v>
      </c>
      <c r="AZ573">
        <v>72.250847890769734</v>
      </c>
      <c r="BA573">
        <v>70.337266672395572</v>
      </c>
      <c r="BB573">
        <v>75.447927119807233</v>
      </c>
      <c r="BC573">
        <v>72.271769774233746</v>
      </c>
      <c r="BD573">
        <v>70.609861577087457</v>
      </c>
      <c r="BE573">
        <v>72.650748725439712</v>
      </c>
      <c r="BF573">
        <v>69.067547447706389</v>
      </c>
      <c r="BG573">
        <v>69.220708298604436</v>
      </c>
    </row>
    <row r="574" spans="1:59">
      <c r="A574" t="s">
        <v>21</v>
      </c>
      <c r="B574" t="s">
        <v>22</v>
      </c>
      <c r="C574">
        <v>25</v>
      </c>
      <c r="D574">
        <v>26</v>
      </c>
      <c r="E574">
        <v>551</v>
      </c>
      <c r="F574">
        <v>582.85417070775782</v>
      </c>
      <c r="G574">
        <v>590.94998629099837</v>
      </c>
      <c r="H574">
        <v>628.49919123275686</v>
      </c>
      <c r="I574">
        <v>613.80230285720359</v>
      </c>
      <c r="J574">
        <v>656.64132401837821</v>
      </c>
      <c r="K574">
        <v>634.48301888198762</v>
      </c>
      <c r="L574">
        <v>619.73366325676852</v>
      </c>
      <c r="M574">
        <v>633.79390407669462</v>
      </c>
      <c r="N574">
        <v>607.71202489208292</v>
      </c>
      <c r="O574">
        <v>606.72013666696409</v>
      </c>
      <c r="Q574">
        <v>0.11823796699186563</v>
      </c>
      <c r="R574">
        <v>0.11161650039321333</v>
      </c>
      <c r="S574">
        <v>0.11646302286666095</v>
      </c>
      <c r="T574">
        <v>0.109740424882972</v>
      </c>
      <c r="U574">
        <v>0.11844462461289723</v>
      </c>
      <c r="V574">
        <v>0.11445940021494895</v>
      </c>
      <c r="W574">
        <v>0.11530240639737166</v>
      </c>
      <c r="X574">
        <v>0.1153782602584135</v>
      </c>
      <c r="Y574">
        <v>0.11515750180097181</v>
      </c>
      <c r="Z574">
        <v>0.11647544281948921</v>
      </c>
      <c r="AB574">
        <v>81.690724936964358</v>
      </c>
      <c r="AC574">
        <v>78.46692269010012</v>
      </c>
      <c r="AD574">
        <v>82.256424767668236</v>
      </c>
      <c r="AE574">
        <v>75.371818301888709</v>
      </c>
      <c r="AF574">
        <v>82.563178191413044</v>
      </c>
      <c r="AG574">
        <v>74.048676741626821</v>
      </c>
      <c r="AH574">
        <v>74.941855207446309</v>
      </c>
      <c r="AI574">
        <v>78.85636164519974</v>
      </c>
      <c r="AJ574">
        <v>73.449423922006233</v>
      </c>
      <c r="AK574">
        <v>76.765391055503471</v>
      </c>
      <c r="AM574" t="s">
        <v>21</v>
      </c>
      <c r="AN574" t="s">
        <v>22</v>
      </c>
      <c r="AO574">
        <v>26</v>
      </c>
      <c r="AP574">
        <v>81.690724936964358</v>
      </c>
      <c r="AS574" t="s">
        <v>21</v>
      </c>
      <c r="AT574" t="s">
        <v>22</v>
      </c>
      <c r="AU574">
        <v>26</v>
      </c>
      <c r="AV574">
        <v>81.690724936964358</v>
      </c>
      <c r="AX574">
        <v>65.149119812517966</v>
      </c>
      <c r="AY574">
        <v>68.915492197215087</v>
      </c>
      <c r="AZ574">
        <v>69.872724972918519</v>
      </c>
      <c r="BA574">
        <v>74.312466627392951</v>
      </c>
      <c r="BB574">
        <v>72.574736424761156</v>
      </c>
      <c r="BC574">
        <v>77.639935194779952</v>
      </c>
      <c r="BD574">
        <v>75.019982243467709</v>
      </c>
      <c r="BE574">
        <v>73.27604841990177</v>
      </c>
      <c r="BF574">
        <v>74.938502709865872</v>
      </c>
      <c r="BG574">
        <v>71.854634339749921</v>
      </c>
    </row>
    <row r="575" spans="1:59">
      <c r="A575" t="s">
        <v>21</v>
      </c>
      <c r="B575" t="s">
        <v>22</v>
      </c>
      <c r="C575">
        <v>25</v>
      </c>
      <c r="D575">
        <v>27</v>
      </c>
      <c r="E575">
        <v>597</v>
      </c>
      <c r="F575">
        <v>563.22042232603724</v>
      </c>
      <c r="G575">
        <v>592.70825286120623</v>
      </c>
      <c r="H575">
        <v>599.78356678395551</v>
      </c>
      <c r="I575">
        <v>637.56325823612281</v>
      </c>
      <c r="J575">
        <v>624.02743524832511</v>
      </c>
      <c r="K575">
        <v>666.15766558979101</v>
      </c>
      <c r="L575">
        <v>648.33701579449564</v>
      </c>
      <c r="M575">
        <v>633.0345381172898</v>
      </c>
      <c r="N575">
        <v>644.15460262893578</v>
      </c>
      <c r="O575">
        <v>622.00628172163522</v>
      </c>
      <c r="Q575">
        <v>0.10765435347056306</v>
      </c>
      <c r="R575">
        <v>0.11551774060486597</v>
      </c>
      <c r="S575">
        <v>0.1096171902841198</v>
      </c>
      <c r="T575">
        <v>0.11462863821081808</v>
      </c>
      <c r="U575">
        <v>0.10789002818295408</v>
      </c>
      <c r="V575">
        <v>0.11587167253347586</v>
      </c>
      <c r="W575">
        <v>0.11200103718268696</v>
      </c>
      <c r="X575">
        <v>0.11204501290444205</v>
      </c>
      <c r="Y575">
        <v>0.11211475491402989</v>
      </c>
      <c r="Z575">
        <v>0.11252449058372943</v>
      </c>
      <c r="AB575">
        <v>90.376090121976617</v>
      </c>
      <c r="AC575">
        <v>101.18915605076451</v>
      </c>
      <c r="AD575">
        <v>97.470182009856359</v>
      </c>
      <c r="AE575">
        <v>102.27171919832698</v>
      </c>
      <c r="AF575">
        <v>94.024179193373655</v>
      </c>
      <c r="AG575">
        <v>102.56234152005383</v>
      </c>
      <c r="AH575">
        <v>92.927870476774117</v>
      </c>
      <c r="AI575">
        <v>93.330508286711051</v>
      </c>
      <c r="AJ575">
        <v>97.692987235074568</v>
      </c>
      <c r="AK575">
        <v>92.173230802310897</v>
      </c>
      <c r="AM575" t="s">
        <v>21</v>
      </c>
      <c r="AN575" t="s">
        <v>22</v>
      </c>
      <c r="AO575">
        <v>27</v>
      </c>
      <c r="AP575">
        <v>90.376090121976617</v>
      </c>
      <c r="AS575" t="s">
        <v>21</v>
      </c>
      <c r="AT575" t="s">
        <v>22</v>
      </c>
      <c r="AU575">
        <v>27</v>
      </c>
      <c r="AV575">
        <v>90.376090121976617</v>
      </c>
      <c r="AX575">
        <v>64.269649021926142</v>
      </c>
      <c r="AY575">
        <v>60.633130426927018</v>
      </c>
      <c r="AZ575">
        <v>63.807623758440165</v>
      </c>
      <c r="BA575">
        <v>64.56931210439501</v>
      </c>
      <c r="BB575">
        <v>68.636460361995432</v>
      </c>
      <c r="BC575">
        <v>67.179270089552091</v>
      </c>
      <c r="BD575">
        <v>71.7147727985285</v>
      </c>
      <c r="BE575">
        <v>69.796302266390654</v>
      </c>
      <c r="BF575">
        <v>68.148923925553333</v>
      </c>
      <c r="BG575">
        <v>69.346047281105541</v>
      </c>
    </row>
    <row r="576" spans="1:59">
      <c r="A576" t="s">
        <v>21</v>
      </c>
      <c r="B576" t="s">
        <v>22</v>
      </c>
      <c r="C576">
        <v>25</v>
      </c>
      <c r="D576">
        <v>28</v>
      </c>
      <c r="E576">
        <v>533</v>
      </c>
      <c r="F576">
        <v>615.62375813553672</v>
      </c>
      <c r="G576">
        <v>587.24848667639867</v>
      </c>
      <c r="H576">
        <v>615.23424885123802</v>
      </c>
      <c r="I576">
        <v>621.72747235893848</v>
      </c>
      <c r="J576">
        <v>660.17312249200086</v>
      </c>
      <c r="K576">
        <v>647.39751793387268</v>
      </c>
      <c r="L576">
        <v>689.72597906278156</v>
      </c>
      <c r="M576">
        <v>675.39965754568675</v>
      </c>
      <c r="N576">
        <v>659.32843928787372</v>
      </c>
      <c r="O576">
        <v>667.95165620321006</v>
      </c>
      <c r="Q576">
        <v>0.11433022015138489</v>
      </c>
      <c r="R576">
        <v>0.10399768368665044</v>
      </c>
      <c r="S576">
        <v>0.11044699008125504</v>
      </c>
      <c r="T576">
        <v>0.10539396482124243</v>
      </c>
      <c r="U576">
        <v>0.11023159231847254</v>
      </c>
      <c r="V576">
        <v>0.1037075753487218</v>
      </c>
      <c r="W576">
        <v>0.11091760663849044</v>
      </c>
      <c r="X576">
        <v>0.10727984757374466</v>
      </c>
      <c r="Y576">
        <v>0.10669406283861853</v>
      </c>
      <c r="Z576">
        <v>0.10673857716927738</v>
      </c>
      <c r="AB576">
        <v>86.328248811986654</v>
      </c>
      <c r="AC576">
        <v>70.662054805495529</v>
      </c>
      <c r="AD576">
        <v>77.855750650958257</v>
      </c>
      <c r="AE576">
        <v>75.183318638776328</v>
      </c>
      <c r="AF576">
        <v>78.942993930518455</v>
      </c>
      <c r="AG576">
        <v>72.813260398127326</v>
      </c>
      <c r="AH576">
        <v>79.120057194896646</v>
      </c>
      <c r="AI576">
        <v>72.332153732374806</v>
      </c>
      <c r="AJ576">
        <v>72.172658292818937</v>
      </c>
      <c r="AK576">
        <v>75.194184075745071</v>
      </c>
      <c r="AM576" t="s">
        <v>21</v>
      </c>
      <c r="AN576" t="s">
        <v>22</v>
      </c>
      <c r="AO576">
        <v>28</v>
      </c>
      <c r="AP576">
        <v>86.328248811986654</v>
      </c>
      <c r="AS576" t="s">
        <v>21</v>
      </c>
      <c r="AT576" t="s">
        <v>22</v>
      </c>
      <c r="AU576">
        <v>28</v>
      </c>
      <c r="AV576">
        <v>86.328248811986654</v>
      </c>
      <c r="AX576">
        <v>60.938007340688145</v>
      </c>
      <c r="AY576">
        <v>70.384399798058837</v>
      </c>
      <c r="AZ576">
        <v>67.140248765280276</v>
      </c>
      <c r="BA576">
        <v>70.339867115833954</v>
      </c>
      <c r="BB576">
        <v>71.082238788961504</v>
      </c>
      <c r="BC576">
        <v>75.477738432537635</v>
      </c>
      <c r="BD576">
        <v>74.017100750839802</v>
      </c>
      <c r="BE576">
        <v>78.856523030377303</v>
      </c>
      <c r="BF576">
        <v>77.218591537368326</v>
      </c>
      <c r="BG576">
        <v>75.3811656158516</v>
      </c>
    </row>
    <row r="577" spans="1:59">
      <c r="A577" t="s">
        <v>21</v>
      </c>
      <c r="B577" t="s">
        <v>22</v>
      </c>
      <c r="C577">
        <v>25</v>
      </c>
      <c r="D577">
        <v>29</v>
      </c>
      <c r="E577">
        <v>624</v>
      </c>
      <c r="F577">
        <v>559.40459661918794</v>
      </c>
      <c r="G577">
        <v>634.68133291277502</v>
      </c>
      <c r="H577">
        <v>611.03288971024836</v>
      </c>
      <c r="I577">
        <v>637.60260389440657</v>
      </c>
      <c r="J577">
        <v>643.44719328085603</v>
      </c>
      <c r="K577">
        <v>682.35349856976836</v>
      </c>
      <c r="L577">
        <v>670.63754524999763</v>
      </c>
      <c r="M577">
        <v>712.97004944638365</v>
      </c>
      <c r="N577">
        <v>701.63745796312389</v>
      </c>
      <c r="O577">
        <v>684.89690523195975</v>
      </c>
      <c r="Q577">
        <v>9.7291230995936562E-2</v>
      </c>
      <c r="R577">
        <v>0.10609578191742772</v>
      </c>
      <c r="S577">
        <v>9.7816370160022925E-2</v>
      </c>
      <c r="T577">
        <v>0.10280004259675987</v>
      </c>
      <c r="U577">
        <v>9.8424213748790651E-2</v>
      </c>
      <c r="V577">
        <v>0.10278494899013345</v>
      </c>
      <c r="W577">
        <v>9.7137695006118699E-2</v>
      </c>
      <c r="X577">
        <v>0.10330160590217877</v>
      </c>
      <c r="Y577">
        <v>9.9975234511473804E-2</v>
      </c>
      <c r="Z577">
        <v>9.8973503273481339E-2</v>
      </c>
      <c r="AB577">
        <v>63.387195438547238</v>
      </c>
      <c r="AC577">
        <v>81.213981815264077</v>
      </c>
      <c r="AD577">
        <v>68.463453279607052</v>
      </c>
      <c r="AE577">
        <v>74.352723092722343</v>
      </c>
      <c r="AF577">
        <v>71.979109326743611</v>
      </c>
      <c r="AG577">
        <v>75.56168410621909</v>
      </c>
      <c r="AH577">
        <v>69.928327138083418</v>
      </c>
      <c r="AI577">
        <v>75.627673392515021</v>
      </c>
      <c r="AJ577">
        <v>69.712744609481518</v>
      </c>
      <c r="AK577">
        <v>69.216360069577576</v>
      </c>
      <c r="AM577" t="s">
        <v>21</v>
      </c>
      <c r="AN577" t="s">
        <v>22</v>
      </c>
      <c r="AO577">
        <v>29</v>
      </c>
      <c r="AP577">
        <v>63.387195438547238</v>
      </c>
      <c r="AS577" t="s">
        <v>21</v>
      </c>
      <c r="AT577" t="s">
        <v>22</v>
      </c>
      <c r="AU577">
        <v>29</v>
      </c>
      <c r="AV577">
        <v>63.387195438547238</v>
      </c>
      <c r="AX577">
        <v>60.709728141464417</v>
      </c>
      <c r="AY577">
        <v>54.425161829866127</v>
      </c>
      <c r="AZ577">
        <v>61.748928169225707</v>
      </c>
      <c r="BA577">
        <v>59.448142018914403</v>
      </c>
      <c r="BB577">
        <v>62.03314221910135</v>
      </c>
      <c r="BC577">
        <v>62.601769515174801</v>
      </c>
      <c r="BD577">
        <v>66.387011850236803</v>
      </c>
      <c r="BE577">
        <v>65.247152329465379</v>
      </c>
      <c r="BF577">
        <v>69.365733773872421</v>
      </c>
      <c r="BG577">
        <v>68.26317199809202</v>
      </c>
    </row>
    <row r="578" spans="1:59">
      <c r="A578" t="s">
        <v>21</v>
      </c>
      <c r="B578" t="s">
        <v>22</v>
      </c>
      <c r="C578">
        <v>30</v>
      </c>
      <c r="D578">
        <v>30</v>
      </c>
      <c r="E578">
        <v>643</v>
      </c>
      <c r="F578">
        <v>643.4973681301384</v>
      </c>
      <c r="G578">
        <v>583.08245462742514</v>
      </c>
      <c r="H578">
        <v>650.71614819197794</v>
      </c>
      <c r="I578">
        <v>631.98791753286571</v>
      </c>
      <c r="J578">
        <v>656.8676162497369</v>
      </c>
      <c r="K578">
        <v>662.21386397576896</v>
      </c>
      <c r="L578">
        <v>701.57125688295264</v>
      </c>
      <c r="M578">
        <v>690.97041511491034</v>
      </c>
      <c r="N578">
        <v>733.26816216838426</v>
      </c>
      <c r="O578">
        <v>725.10133175081842</v>
      </c>
      <c r="Q578">
        <v>0.10830240048872367</v>
      </c>
      <c r="R578">
        <v>0.10665666754435418</v>
      </c>
      <c r="S578">
        <v>0.11545987463167497</v>
      </c>
      <c r="T578">
        <v>0.10825678948854593</v>
      </c>
      <c r="U578">
        <v>0.1124123261575682</v>
      </c>
      <c r="V578">
        <v>0.10831904345727641</v>
      </c>
      <c r="W578">
        <v>0.11305442947303193</v>
      </c>
      <c r="X578">
        <v>0.10693799059897409</v>
      </c>
      <c r="Y578">
        <v>0.11362429374014554</v>
      </c>
      <c r="Z578">
        <v>0.11012881977696228</v>
      </c>
      <c r="AB578">
        <v>83.21403460571031</v>
      </c>
      <c r="AC578">
        <v>74.792168924789294</v>
      </c>
      <c r="AD578">
        <v>93.355105284023892</v>
      </c>
      <c r="AE578">
        <v>80.613253196982882</v>
      </c>
      <c r="AF578">
        <v>86.521678625126938</v>
      </c>
      <c r="AG578">
        <v>83.989179365921984</v>
      </c>
      <c r="AH578">
        <v>88.219540960772306</v>
      </c>
      <c r="AI578">
        <v>81.875788987208878</v>
      </c>
      <c r="AJ578">
        <v>88.251427623752605</v>
      </c>
      <c r="AK578">
        <v>81.871456290790817</v>
      </c>
      <c r="AM578" t="s">
        <v>21</v>
      </c>
      <c r="AN578" t="s">
        <v>22</v>
      </c>
      <c r="AO578">
        <v>30</v>
      </c>
      <c r="AP578">
        <v>83.21403460571031</v>
      </c>
      <c r="AS578" t="s">
        <v>21</v>
      </c>
      <c r="AT578" t="s">
        <v>22</v>
      </c>
      <c r="AU578">
        <v>30</v>
      </c>
      <c r="AV578">
        <v>83.21403460571031</v>
      </c>
      <c r="AX578">
        <v>69.638443514249317</v>
      </c>
      <c r="AY578">
        <v>69.692309676669893</v>
      </c>
      <c r="AZ578">
        <v>63.149229519007442</v>
      </c>
      <c r="BA578">
        <v>70.474120885967253</v>
      </c>
      <c r="BB578">
        <v>68.445808548678883</v>
      </c>
      <c r="BC578">
        <v>71.140339643152259</v>
      </c>
      <c r="BD578">
        <v>71.719351105488911</v>
      </c>
      <c r="BE578">
        <v>75.98185123431476</v>
      </c>
      <c r="BF578">
        <v>74.833754623634661</v>
      </c>
      <c r="BG578">
        <v>79.414702164790725</v>
      </c>
    </row>
    <row r="579" spans="1:59">
      <c r="A579" t="s">
        <v>21</v>
      </c>
      <c r="B579" t="s">
        <v>22</v>
      </c>
      <c r="C579">
        <v>30</v>
      </c>
      <c r="D579">
        <v>31</v>
      </c>
      <c r="E579">
        <v>615</v>
      </c>
      <c r="F579">
        <v>657.60663575946376</v>
      </c>
      <c r="G579">
        <v>659.60807809122366</v>
      </c>
      <c r="H579">
        <v>603.54821282664398</v>
      </c>
      <c r="I579">
        <v>663.96184068777313</v>
      </c>
      <c r="J579">
        <v>649.70207955079218</v>
      </c>
      <c r="K579">
        <v>672.82733863476108</v>
      </c>
      <c r="L579">
        <v>677.7742925347502</v>
      </c>
      <c r="M579">
        <v>717.2037392903552</v>
      </c>
      <c r="N579">
        <v>707.75144663662888</v>
      </c>
      <c r="O579">
        <v>749.59779355866419</v>
      </c>
      <c r="Q579">
        <v>0.10932881734833971</v>
      </c>
      <c r="R579">
        <v>0.10473706458692401</v>
      </c>
      <c r="S579">
        <v>0.10306918770615915</v>
      </c>
      <c r="T579">
        <v>0.11070620573356529</v>
      </c>
      <c r="U579">
        <v>0.10505349745566789</v>
      </c>
      <c r="V579">
        <v>0.10823082873917776</v>
      </c>
      <c r="W579">
        <v>0.10459797981845233</v>
      </c>
      <c r="X579">
        <v>0.10910509901687229</v>
      </c>
      <c r="Y579">
        <v>0.10341328652838913</v>
      </c>
      <c r="Z579">
        <v>0.10944268768074573</v>
      </c>
      <c r="AB579">
        <v>92.979502127269896</v>
      </c>
      <c r="AC579">
        <v>87.023325569803561</v>
      </c>
      <c r="AD579">
        <v>78.647459399844749</v>
      </c>
      <c r="AE579">
        <v>95.884411195604002</v>
      </c>
      <c r="AF579">
        <v>84.665309686861349</v>
      </c>
      <c r="AG579">
        <v>89.918998177043605</v>
      </c>
      <c r="AH579">
        <v>87.533575512495545</v>
      </c>
      <c r="AI579">
        <v>92.045224256170101</v>
      </c>
      <c r="AJ579">
        <v>85.67524291662285</v>
      </c>
      <c r="AK579">
        <v>92.120647104031107</v>
      </c>
      <c r="AM579" t="s">
        <v>21</v>
      </c>
      <c r="AN579" t="s">
        <v>22</v>
      </c>
      <c r="AO579">
        <v>31</v>
      </c>
      <c r="AP579">
        <v>92.979502127269896</v>
      </c>
      <c r="AS579" t="s">
        <v>21</v>
      </c>
      <c r="AT579" t="s">
        <v>22</v>
      </c>
      <c r="AU579">
        <v>31</v>
      </c>
      <c r="AV579">
        <v>92.979502127269896</v>
      </c>
      <c r="AX579">
        <v>67.237222669228927</v>
      </c>
      <c r="AY579">
        <v>71.895355768002574</v>
      </c>
      <c r="AZ579">
        <v>72.114171091124788</v>
      </c>
      <c r="BA579">
        <v>65.985212321041018</v>
      </c>
      <c r="BB579">
        <v>72.590162806820985</v>
      </c>
      <c r="BC579">
        <v>71.03115998604504</v>
      </c>
      <c r="BD579">
        <v>73.559417212569301</v>
      </c>
      <c r="BE579">
        <v>74.100261831931874</v>
      </c>
      <c r="BF579">
        <v>78.411036614421505</v>
      </c>
      <c r="BG579">
        <v>77.377628637359194</v>
      </c>
    </row>
    <row r="580" spans="1:59">
      <c r="A580" t="s">
        <v>21</v>
      </c>
      <c r="B580" t="s">
        <v>22</v>
      </c>
      <c r="C580">
        <v>30</v>
      </c>
      <c r="D580">
        <v>32</v>
      </c>
      <c r="E580">
        <v>611</v>
      </c>
      <c r="F580">
        <v>636.51426828962951</v>
      </c>
      <c r="G580">
        <v>678.11833089200672</v>
      </c>
      <c r="H580">
        <v>681.36247498927253</v>
      </c>
      <c r="I580">
        <v>628.21594128214485</v>
      </c>
      <c r="J580">
        <v>683.43456886347849</v>
      </c>
      <c r="K580">
        <v>672.72021781813953</v>
      </c>
      <c r="L580">
        <v>694.77918920228092</v>
      </c>
      <c r="M580">
        <v>699.4565939678464</v>
      </c>
      <c r="N580">
        <v>739.5172953951369</v>
      </c>
      <c r="O580">
        <v>730.96455895701695</v>
      </c>
      <c r="Q580">
        <v>0.10348439632701822</v>
      </c>
      <c r="R580">
        <v>0.10251422346307237</v>
      </c>
      <c r="S580">
        <v>9.8317092659835612E-2</v>
      </c>
      <c r="T580">
        <v>9.6658870535908797E-2</v>
      </c>
      <c r="U580">
        <v>0.10324937814372964</v>
      </c>
      <c r="V580">
        <v>9.8904306456048308E-2</v>
      </c>
      <c r="W580">
        <v>0.10126722706732111</v>
      </c>
      <c r="X580">
        <v>9.8119237888806374E-2</v>
      </c>
      <c r="Y580">
        <v>0.10231961042163035</v>
      </c>
      <c r="Z580">
        <v>9.7116162656480889E-2</v>
      </c>
      <c r="AB580">
        <v>72.212748990012557</v>
      </c>
      <c r="AC580">
        <v>74.007600999952189</v>
      </c>
      <c r="AD580">
        <v>69.699736202272007</v>
      </c>
      <c r="AE580">
        <v>63.63073544635936</v>
      </c>
      <c r="AF580">
        <v>75.721761831801103</v>
      </c>
      <c r="AG580">
        <v>68.14931365799066</v>
      </c>
      <c r="AH580">
        <v>71.630678291475164</v>
      </c>
      <c r="AI580">
        <v>69.853879468988239</v>
      </c>
      <c r="AJ580">
        <v>73.315922881654643</v>
      </c>
      <c r="AK580">
        <v>68.455055321720963</v>
      </c>
      <c r="AM580" t="s">
        <v>21</v>
      </c>
      <c r="AN580" t="s">
        <v>22</v>
      </c>
      <c r="AO580">
        <v>32</v>
      </c>
      <c r="AP580">
        <v>72.212748990012557</v>
      </c>
      <c r="AS580" t="s">
        <v>21</v>
      </c>
      <c r="AT580" t="s">
        <v>22</v>
      </c>
      <c r="AU580">
        <v>32</v>
      </c>
      <c r="AV580">
        <v>72.212748990012557</v>
      </c>
      <c r="AX580">
        <v>63.228966155808138</v>
      </c>
      <c r="AY580">
        <v>65.869294807486028</v>
      </c>
      <c r="AZ580">
        <v>70.174666110644509</v>
      </c>
      <c r="BA580">
        <v>70.510384404147928</v>
      </c>
      <c r="BB580">
        <v>65.010547446592284</v>
      </c>
      <c r="BC580">
        <v>70.724813787853037</v>
      </c>
      <c r="BD580">
        <v>69.61604563789038</v>
      </c>
      <c r="BE580">
        <v>71.898804975173221</v>
      </c>
      <c r="BF580">
        <v>72.382843383714885</v>
      </c>
      <c r="BG580">
        <v>76.528500887354951</v>
      </c>
    </row>
    <row r="581" spans="1:59">
      <c r="A581" t="s">
        <v>21</v>
      </c>
      <c r="B581" t="s">
        <v>22</v>
      </c>
      <c r="C581">
        <v>30</v>
      </c>
      <c r="D581">
        <v>33</v>
      </c>
      <c r="E581">
        <v>594</v>
      </c>
      <c r="F581">
        <v>621.29399084604938</v>
      </c>
      <c r="G581">
        <v>644.50076540289922</v>
      </c>
      <c r="H581">
        <v>684.67269835698664</v>
      </c>
      <c r="I581">
        <v>689.06863226032203</v>
      </c>
      <c r="J581">
        <v>639.07525983440826</v>
      </c>
      <c r="K581">
        <v>689.08230751962094</v>
      </c>
      <c r="L581">
        <v>681.67439138225075</v>
      </c>
      <c r="M581">
        <v>702.60351910608006</v>
      </c>
      <c r="N581">
        <v>706.98425749317551</v>
      </c>
      <c r="O581">
        <v>747.13405729637918</v>
      </c>
      <c r="Q581">
        <v>9.9720605125620282E-2</v>
      </c>
      <c r="R581">
        <v>9.499584938913852E-2</v>
      </c>
      <c r="S581">
        <v>9.4436576503869427E-2</v>
      </c>
      <c r="T581">
        <v>9.0933534348811726E-2</v>
      </c>
      <c r="U581">
        <v>8.9209473048218774E-2</v>
      </c>
      <c r="V581">
        <v>9.4767634715201554E-2</v>
      </c>
      <c r="W581">
        <v>9.1563523285563039E-2</v>
      </c>
      <c r="X581">
        <v>9.3377499619010845E-2</v>
      </c>
      <c r="Y581">
        <v>9.0650331507322199E-2</v>
      </c>
      <c r="Z581">
        <v>9.4616700142753835E-2</v>
      </c>
      <c r="AB581">
        <v>84.016323820971564</v>
      </c>
      <c r="AC581">
        <v>83.55840701694386</v>
      </c>
      <c r="AD581">
        <v>85.5984969762806</v>
      </c>
      <c r="AE581">
        <v>80.948346932481471</v>
      </c>
      <c r="AF581">
        <v>74.469478197941314</v>
      </c>
      <c r="AG581">
        <v>86.974081244595808</v>
      </c>
      <c r="AH581">
        <v>79.46103187826327</v>
      </c>
      <c r="AI581">
        <v>82.82641701332588</v>
      </c>
      <c r="AJ581">
        <v>80.875131863700219</v>
      </c>
      <c r="AK581">
        <v>84.754061578564759</v>
      </c>
      <c r="AM581" t="s">
        <v>21</v>
      </c>
      <c r="AN581" t="s">
        <v>22</v>
      </c>
      <c r="AO581">
        <v>33</v>
      </c>
      <c r="AP581">
        <v>84.016323820971564</v>
      </c>
      <c r="AS581" t="s">
        <v>21</v>
      </c>
      <c r="AT581" t="s">
        <v>22</v>
      </c>
      <c r="AU581">
        <v>33</v>
      </c>
      <c r="AV581">
        <v>84.016323820971564</v>
      </c>
      <c r="AX581">
        <v>59.234039444618446</v>
      </c>
      <c r="AY581">
        <v>61.955812728079636</v>
      </c>
      <c r="AZ581">
        <v>64.270006329902543</v>
      </c>
      <c r="BA581">
        <v>68.275975793149996</v>
      </c>
      <c r="BB581">
        <v>68.714340982082831</v>
      </c>
      <c r="BC581">
        <v>63.728971631500208</v>
      </c>
      <c r="BD581">
        <v>68.715704687215364</v>
      </c>
      <c r="BE581">
        <v>67.976982807276954</v>
      </c>
      <c r="BF581">
        <v>70.064048088648619</v>
      </c>
      <c r="BG581">
        <v>70.500897971506802</v>
      </c>
    </row>
    <row r="582" spans="1:59">
      <c r="A582" t="s">
        <v>21</v>
      </c>
      <c r="B582" t="s">
        <v>22</v>
      </c>
      <c r="C582">
        <v>30</v>
      </c>
      <c r="D582">
        <v>34</v>
      </c>
      <c r="E582">
        <v>627</v>
      </c>
      <c r="F582">
        <v>599.01428140008738</v>
      </c>
      <c r="G582">
        <v>627.9028463282923</v>
      </c>
      <c r="H582">
        <v>648.93671745540962</v>
      </c>
      <c r="I582">
        <v>687.63965220385126</v>
      </c>
      <c r="J582">
        <v>693.01852250975799</v>
      </c>
      <c r="K582">
        <v>646.16845810201801</v>
      </c>
      <c r="L582">
        <v>691.27404620280106</v>
      </c>
      <c r="M582">
        <v>686.96540574191624</v>
      </c>
      <c r="N582">
        <v>706.73956046916794</v>
      </c>
      <c r="O582">
        <v>710.79403020225425</v>
      </c>
      <c r="Q582">
        <v>8.7743691740494498E-2</v>
      </c>
      <c r="R582">
        <v>9.8102722124132291E-2</v>
      </c>
      <c r="S582">
        <v>9.3296131643287053E-2</v>
      </c>
      <c r="T582">
        <v>9.3051781403110378E-2</v>
      </c>
      <c r="U582">
        <v>8.991856749185087E-2</v>
      </c>
      <c r="V582">
        <v>8.8033164485874629E-2</v>
      </c>
      <c r="W582">
        <v>9.3059789104983359E-2</v>
      </c>
      <c r="X582">
        <v>9.0611529589880252E-2</v>
      </c>
      <c r="Y582">
        <v>9.1953830605367104E-2</v>
      </c>
      <c r="Z582">
        <v>8.9416265439909076E-2</v>
      </c>
      <c r="AB582">
        <v>78.217399139625513</v>
      </c>
      <c r="AC582">
        <v>85.573720670827214</v>
      </c>
      <c r="AD582">
        <v>84.63055375594179</v>
      </c>
      <c r="AE582">
        <v>86.845681082561455</v>
      </c>
      <c r="AF582">
        <v>82.465999061285999</v>
      </c>
      <c r="AG582">
        <v>76.053306140277854</v>
      </c>
      <c r="AH582">
        <v>87.765039271077626</v>
      </c>
      <c r="AI582">
        <v>81.18061044591083</v>
      </c>
      <c r="AJ582">
        <v>84.129427920775939</v>
      </c>
      <c r="AK582">
        <v>82.271950159195569</v>
      </c>
      <c r="AM582" t="s">
        <v>21</v>
      </c>
      <c r="AN582" t="s">
        <v>22</v>
      </c>
      <c r="AO582">
        <v>34</v>
      </c>
      <c r="AP582">
        <v>78.217399139625513</v>
      </c>
      <c r="AS582" t="s">
        <v>21</v>
      </c>
      <c r="AT582" t="s">
        <v>22</v>
      </c>
      <c r="AU582">
        <v>34</v>
      </c>
      <c r="AV582">
        <v>78.217399139625513</v>
      </c>
      <c r="AX582">
        <v>55.015294721290047</v>
      </c>
      <c r="AY582">
        <v>52.559724455323092</v>
      </c>
      <c r="AZ582">
        <v>55.094513791208769</v>
      </c>
      <c r="BA582">
        <v>56.940103295495838</v>
      </c>
      <c r="BB582">
        <v>60.336041671515574</v>
      </c>
      <c r="BC582">
        <v>60.808003609549154</v>
      </c>
      <c r="BD582">
        <v>56.697206000134102</v>
      </c>
      <c r="BE582">
        <v>60.654936818222929</v>
      </c>
      <c r="BF582">
        <v>60.276880797802427</v>
      </c>
      <c r="BG582">
        <v>62.011938134619243</v>
      </c>
    </row>
    <row r="583" spans="1:59">
      <c r="A583" t="s">
        <v>21</v>
      </c>
      <c r="B583" t="s">
        <v>22</v>
      </c>
      <c r="C583">
        <v>35</v>
      </c>
      <c r="D583">
        <v>35</v>
      </c>
      <c r="E583">
        <v>635</v>
      </c>
      <c r="F583">
        <v>642.61654106209619</v>
      </c>
      <c r="G583">
        <v>617.30500867555998</v>
      </c>
      <c r="H583">
        <v>648.10165390429199</v>
      </c>
      <c r="I583">
        <v>667.9672702707627</v>
      </c>
      <c r="J583">
        <v>705.88838042345708</v>
      </c>
      <c r="K583">
        <v>711.73902696405514</v>
      </c>
      <c r="L583">
        <v>666.98825972757766</v>
      </c>
      <c r="M583">
        <v>709.00549328954685</v>
      </c>
      <c r="N583">
        <v>707.23372307669115</v>
      </c>
      <c r="O583">
        <v>726.39691341213063</v>
      </c>
      <c r="Q583">
        <v>8.1876956257911748E-2</v>
      </c>
      <c r="R583">
        <v>8.2623488974647274E-2</v>
      </c>
      <c r="S583">
        <v>9.1978609489753574E-2</v>
      </c>
      <c r="T583">
        <v>8.7814961450100051E-2</v>
      </c>
      <c r="U583">
        <v>8.7488464439724092E-2</v>
      </c>
      <c r="V583">
        <v>8.402942365512106E-2</v>
      </c>
      <c r="W583">
        <v>8.2465381725489673E-2</v>
      </c>
      <c r="X583">
        <v>8.7292092284222522E-2</v>
      </c>
      <c r="Y583">
        <v>8.5350533011229579E-2</v>
      </c>
      <c r="Z583">
        <v>8.6314193325882929E-2</v>
      </c>
      <c r="AB583">
        <v>58.778153859436095</v>
      </c>
      <c r="AC583">
        <v>55.608352586423301</v>
      </c>
      <c r="AD583">
        <v>60.605446259129231</v>
      </c>
      <c r="AE583">
        <v>59.588179050191691</v>
      </c>
      <c r="AF583">
        <v>61.146898937943263</v>
      </c>
      <c r="AG583">
        <v>58.300002541976312</v>
      </c>
      <c r="AH583">
        <v>54.039676287659582</v>
      </c>
      <c r="AI583">
        <v>61.550518063495559</v>
      </c>
      <c r="AJ583">
        <v>57.554192757938196</v>
      </c>
      <c r="AK583">
        <v>59.305373770260786</v>
      </c>
      <c r="AM583" t="s">
        <v>21</v>
      </c>
      <c r="AN583" t="s">
        <v>22</v>
      </c>
      <c r="AO583">
        <v>35</v>
      </c>
      <c r="AP583">
        <v>58.778153859436095</v>
      </c>
      <c r="AS583" t="s">
        <v>21</v>
      </c>
      <c r="AT583" t="s">
        <v>22</v>
      </c>
      <c r="AU583">
        <v>35</v>
      </c>
      <c r="AV583">
        <v>58.778153859436095</v>
      </c>
      <c r="AX583">
        <v>51.991867223773959</v>
      </c>
      <c r="AY583">
        <v>52.6154864231518</v>
      </c>
      <c r="AZ583">
        <v>50.543055193118654</v>
      </c>
      <c r="BA583">
        <v>53.064590767401974</v>
      </c>
      <c r="BB583">
        <v>54.691126969675949</v>
      </c>
      <c r="BC583">
        <v>57.795992046899563</v>
      </c>
      <c r="BD583">
        <v>58.275025177784613</v>
      </c>
      <c r="BE583">
        <v>54.610968566255558</v>
      </c>
      <c r="BF583">
        <v>58.051211760687366</v>
      </c>
      <c r="BG583">
        <v>57.906144608470314</v>
      </c>
    </row>
    <row r="584" spans="1:59">
      <c r="A584" t="s">
        <v>21</v>
      </c>
      <c r="B584" t="s">
        <v>22</v>
      </c>
      <c r="C584">
        <v>35</v>
      </c>
      <c r="D584">
        <v>36</v>
      </c>
      <c r="E584">
        <v>625</v>
      </c>
      <c r="F584">
        <v>650.03722127752144</v>
      </c>
      <c r="G584">
        <v>657.33033579773314</v>
      </c>
      <c r="H584">
        <v>634.27883946994336</v>
      </c>
      <c r="I584">
        <v>666.77844136729061</v>
      </c>
      <c r="J584">
        <v>685.76489334973621</v>
      </c>
      <c r="K584">
        <v>722.93163192686097</v>
      </c>
      <c r="L584">
        <v>729.25047420630654</v>
      </c>
      <c r="M584">
        <v>686.32623751864764</v>
      </c>
      <c r="N584">
        <v>725.71333533629752</v>
      </c>
      <c r="O584">
        <v>726.178881249146</v>
      </c>
      <c r="Q584">
        <v>7.8600715130648577E-2</v>
      </c>
      <c r="R584">
        <v>7.5779018980088042E-2</v>
      </c>
      <c r="S584">
        <v>7.6463259714358106E-2</v>
      </c>
      <c r="T584">
        <v>8.4609973295067906E-2</v>
      </c>
      <c r="U584">
        <v>8.0849955051269115E-2</v>
      </c>
      <c r="V584">
        <v>8.058680701631829E-2</v>
      </c>
      <c r="W584">
        <v>7.7514745312272773E-2</v>
      </c>
      <c r="X584">
        <v>7.6087608562393647E-2</v>
      </c>
      <c r="Y584">
        <v>8.0257439999924976E-2</v>
      </c>
      <c r="Z584">
        <v>7.8848629288391689E-2</v>
      </c>
      <c r="AB584">
        <v>55.280316784545462</v>
      </c>
      <c r="AC584">
        <v>53.792283538632006</v>
      </c>
      <c r="AD584">
        <v>51.21616653354301</v>
      </c>
      <c r="AE584">
        <v>55.609086991620046</v>
      </c>
      <c r="AF584">
        <v>54.454364352759768</v>
      </c>
      <c r="AG584">
        <v>55.830793852773866</v>
      </c>
      <c r="AH584">
        <v>53.382891395355493</v>
      </c>
      <c r="AI584">
        <v>49.719900871358419</v>
      </c>
      <c r="AJ584">
        <v>56.022951831677034</v>
      </c>
      <c r="AK584">
        <v>52.855586071988824</v>
      </c>
      <c r="AM584" t="s">
        <v>21</v>
      </c>
      <c r="AN584" t="s">
        <v>22</v>
      </c>
      <c r="AO584">
        <v>36</v>
      </c>
      <c r="AP584">
        <v>55.280316784545462</v>
      </c>
      <c r="AS584" t="s">
        <v>21</v>
      </c>
      <c r="AT584" t="s">
        <v>22</v>
      </c>
      <c r="AU584">
        <v>36</v>
      </c>
      <c r="AV584">
        <v>55.280316784545462</v>
      </c>
      <c r="AX584">
        <v>49.12544695665536</v>
      </c>
      <c r="AY584">
        <v>51.093390453952836</v>
      </c>
      <c r="AZ584">
        <v>51.666634470771193</v>
      </c>
      <c r="BA584">
        <v>49.854770374575395</v>
      </c>
      <c r="BB584">
        <v>52.409262325168271</v>
      </c>
      <c r="BC584">
        <v>53.90161102878222</v>
      </c>
      <c r="BD584">
        <v>56.822943260018086</v>
      </c>
      <c r="BE584">
        <v>57.319608781980286</v>
      </c>
      <c r="BF584">
        <v>53.945733081893074</v>
      </c>
      <c r="BG584">
        <v>57.041587137281162</v>
      </c>
    </row>
    <row r="585" spans="1:59">
      <c r="A585" t="s">
        <v>21</v>
      </c>
      <c r="B585" t="s">
        <v>22</v>
      </c>
      <c r="C585">
        <v>35</v>
      </c>
      <c r="D585">
        <v>37</v>
      </c>
      <c r="E585">
        <v>667</v>
      </c>
      <c r="F585">
        <v>637.54162811418598</v>
      </c>
      <c r="G585">
        <v>659.78623223164095</v>
      </c>
      <c r="H585">
        <v>666.76840567319312</v>
      </c>
      <c r="I585">
        <v>645.95407092361916</v>
      </c>
      <c r="J585">
        <v>679.69895976471082</v>
      </c>
      <c r="K585">
        <v>697.77239132818852</v>
      </c>
      <c r="L585">
        <v>734.03300107224266</v>
      </c>
      <c r="M585">
        <v>740.76335788302333</v>
      </c>
      <c r="N585">
        <v>699.81949333572504</v>
      </c>
      <c r="O585">
        <v>736.54027218136423</v>
      </c>
      <c r="Q585">
        <v>7.2038967224106687E-2</v>
      </c>
      <c r="R585">
        <v>7.3432806939866091E-2</v>
      </c>
      <c r="S585">
        <v>7.1289902121845258E-2</v>
      </c>
      <c r="T585">
        <v>7.1805001506493771E-2</v>
      </c>
      <c r="U585">
        <v>7.9080520604177348E-2</v>
      </c>
      <c r="V585">
        <v>7.5561946777783232E-2</v>
      </c>
      <c r="W585">
        <v>7.5404691117975112E-2</v>
      </c>
      <c r="X585">
        <v>7.273006980942677E-2</v>
      </c>
      <c r="Y585">
        <v>7.1354846331287622E-2</v>
      </c>
      <c r="Z585">
        <v>7.4978173863297887E-2</v>
      </c>
      <c r="AB585">
        <v>53.161090156153911</v>
      </c>
      <c r="AC585">
        <v>57.82308560607084</v>
      </c>
      <c r="AD585">
        <v>56.498781226997544</v>
      </c>
      <c r="AE585">
        <v>53.978197318885329</v>
      </c>
      <c r="AF585">
        <v>58.536658987533933</v>
      </c>
      <c r="AG585">
        <v>57.195388680364893</v>
      </c>
      <c r="AH585">
        <v>58.699310721972971</v>
      </c>
      <c r="AI585">
        <v>56.282853652092498</v>
      </c>
      <c r="AJ585">
        <v>52.524594146563423</v>
      </c>
      <c r="AK585">
        <v>58.752775277956104</v>
      </c>
      <c r="AM585" t="s">
        <v>21</v>
      </c>
      <c r="AN585" t="s">
        <v>22</v>
      </c>
      <c r="AO585">
        <v>37</v>
      </c>
      <c r="AP585">
        <v>53.161090156153911</v>
      </c>
      <c r="AS585" t="s">
        <v>21</v>
      </c>
      <c r="AT585" t="s">
        <v>22</v>
      </c>
      <c r="AU585">
        <v>37</v>
      </c>
      <c r="AV585">
        <v>53.161090156153911</v>
      </c>
      <c r="AX585">
        <v>48.049991138479157</v>
      </c>
      <c r="AY585">
        <v>45.927840451721458</v>
      </c>
      <c r="AZ585">
        <v>47.530318758652022</v>
      </c>
      <c r="BA585">
        <v>48.033307322361033</v>
      </c>
      <c r="BB585">
        <v>46.533864143544889</v>
      </c>
      <c r="BC585">
        <v>48.964811084749414</v>
      </c>
      <c r="BD585">
        <v>50.266802428777915</v>
      </c>
      <c r="BE585">
        <v>52.87897930565596</v>
      </c>
      <c r="BF585">
        <v>53.363827259354331</v>
      </c>
      <c r="BG585">
        <v>50.414273543203244</v>
      </c>
    </row>
    <row r="586" spans="1:59">
      <c r="A586" t="s">
        <v>21</v>
      </c>
      <c r="B586" t="s">
        <v>22</v>
      </c>
      <c r="C586">
        <v>35</v>
      </c>
      <c r="D586">
        <v>38</v>
      </c>
      <c r="E586">
        <v>697</v>
      </c>
      <c r="F586">
        <v>676.01752222928496</v>
      </c>
      <c r="G586">
        <v>647.33913567081663</v>
      </c>
      <c r="H586">
        <v>667.28193868632627</v>
      </c>
      <c r="I586">
        <v>673.92857723614327</v>
      </c>
      <c r="J586">
        <v>654.94167880587599</v>
      </c>
      <c r="K586">
        <v>689.77626382345784</v>
      </c>
      <c r="L586">
        <v>707.31535143416693</v>
      </c>
      <c r="M586">
        <v>742.69159899470992</v>
      </c>
      <c r="N586">
        <v>749.61143281427928</v>
      </c>
      <c r="O586">
        <v>710.45522507343264</v>
      </c>
      <c r="Q586">
        <v>6.4350937286231785E-2</v>
      </c>
      <c r="R586">
        <v>6.4732068293445938E-2</v>
      </c>
      <c r="S586">
        <v>6.6072873593468126E-2</v>
      </c>
      <c r="T586">
        <v>6.4179370024370866E-2</v>
      </c>
      <c r="U586">
        <v>6.4892631531951142E-2</v>
      </c>
      <c r="V586">
        <v>7.1224375075575455E-2</v>
      </c>
      <c r="W586">
        <v>6.812900013107398E-2</v>
      </c>
      <c r="X586">
        <v>6.7897417353693798E-2</v>
      </c>
      <c r="Y586">
        <v>6.5390005094983189E-2</v>
      </c>
      <c r="Z586">
        <v>6.4310824689089566E-2</v>
      </c>
      <c r="AB586">
        <v>49.409576039818262</v>
      </c>
      <c r="AC586">
        <v>48.809621121180705</v>
      </c>
      <c r="AD586">
        <v>52.710424154948633</v>
      </c>
      <c r="AE586">
        <v>51.661677981499274</v>
      </c>
      <c r="AF586">
        <v>49.596996586353931</v>
      </c>
      <c r="AG586">
        <v>53.618460165494305</v>
      </c>
      <c r="AH586">
        <v>52.228255572531161</v>
      </c>
      <c r="AI586">
        <v>53.501314591450857</v>
      </c>
      <c r="AJ586">
        <v>51.407321627419272</v>
      </c>
      <c r="AK586">
        <v>48.195117641360795</v>
      </c>
      <c r="AM586" t="s">
        <v>21</v>
      </c>
      <c r="AN586" t="s">
        <v>22</v>
      </c>
      <c r="AO586">
        <v>38</v>
      </c>
      <c r="AP586">
        <v>49.409576039818262</v>
      </c>
      <c r="AS586" t="s">
        <v>21</v>
      </c>
      <c r="AT586" t="s">
        <v>22</v>
      </c>
      <c r="AU586">
        <v>38</v>
      </c>
      <c r="AV586">
        <v>49.409576039818262</v>
      </c>
      <c r="AX586">
        <v>44.852603288503552</v>
      </c>
      <c r="AY586">
        <v>43.502361177370517</v>
      </c>
      <c r="AZ586">
        <v>41.65688012247621</v>
      </c>
      <c r="BA586">
        <v>42.940218188638944</v>
      </c>
      <c r="BB586">
        <v>43.367935609122469</v>
      </c>
      <c r="BC586">
        <v>42.146110898976289</v>
      </c>
      <c r="BD586">
        <v>44.387749094834604</v>
      </c>
      <c r="BE586">
        <v>45.516405821729073</v>
      </c>
      <c r="BF586">
        <v>47.792900509919782</v>
      </c>
      <c r="BG586">
        <v>48.238198302074039</v>
      </c>
    </row>
    <row r="587" spans="1:59">
      <c r="A587" t="s">
        <v>21</v>
      </c>
      <c r="B587" t="s">
        <v>22</v>
      </c>
      <c r="C587">
        <v>35</v>
      </c>
      <c r="D587">
        <v>39</v>
      </c>
      <c r="E587">
        <v>712</v>
      </c>
      <c r="F587">
        <v>702.8308972730249</v>
      </c>
      <c r="G587">
        <v>681.34966870730364</v>
      </c>
      <c r="H587">
        <v>653.09260760845973</v>
      </c>
      <c r="I587">
        <v>670.98644306290021</v>
      </c>
      <c r="J587">
        <v>677.3385301671849</v>
      </c>
      <c r="K587">
        <v>660.01312747667748</v>
      </c>
      <c r="L587">
        <v>695.8732737602362</v>
      </c>
      <c r="M587">
        <v>712.88207659478996</v>
      </c>
      <c r="N587">
        <v>747.43257804065445</v>
      </c>
      <c r="O587">
        <v>754.55651122143263</v>
      </c>
      <c r="Q587">
        <v>6.1301931597138433E-2</v>
      </c>
      <c r="R587">
        <v>5.9969597782865383E-2</v>
      </c>
      <c r="S587">
        <v>6.0377952527145846E-2</v>
      </c>
      <c r="T587">
        <v>6.1523833920143281E-2</v>
      </c>
      <c r="U587">
        <v>6.0102520135986458E-2</v>
      </c>
      <c r="V587">
        <v>6.0632636715806446E-2</v>
      </c>
      <c r="W587">
        <v>6.6447297317578702E-2</v>
      </c>
      <c r="X587">
        <v>6.3526509000802603E-2</v>
      </c>
      <c r="Y587">
        <v>6.3432643631485749E-2</v>
      </c>
      <c r="Z587">
        <v>6.12539829654117E-2</v>
      </c>
      <c r="AB587">
        <v>50.636629576991396</v>
      </c>
      <c r="AC587">
        <v>49.830069699459123</v>
      </c>
      <c r="AD587">
        <v>49.327828188656952</v>
      </c>
      <c r="AE587">
        <v>52.985994672737789</v>
      </c>
      <c r="AF587">
        <v>52.06640394127605</v>
      </c>
      <c r="AG587">
        <v>50.179726392699884</v>
      </c>
      <c r="AH587">
        <v>54.13053601612684</v>
      </c>
      <c r="AI587">
        <v>52.59883025868556</v>
      </c>
      <c r="AJ587">
        <v>53.820030532637588</v>
      </c>
      <c r="AK587">
        <v>51.794374427300248</v>
      </c>
      <c r="AM587" t="s">
        <v>21</v>
      </c>
      <c r="AN587" t="s">
        <v>22</v>
      </c>
      <c r="AO587">
        <v>39</v>
      </c>
      <c r="AP587">
        <v>50.636629576991396</v>
      </c>
      <c r="AS587" t="s">
        <v>21</v>
      </c>
      <c r="AT587" t="s">
        <v>22</v>
      </c>
      <c r="AU587">
        <v>39</v>
      </c>
      <c r="AV587">
        <v>50.636629576991396</v>
      </c>
      <c r="AX587">
        <v>43.646975297162562</v>
      </c>
      <c r="AY587">
        <v>43.084891588986402</v>
      </c>
      <c r="AZ587">
        <v>41.768050784828063</v>
      </c>
      <c r="BA587">
        <v>40.035838358210569</v>
      </c>
      <c r="BB587">
        <v>41.132765035249129</v>
      </c>
      <c r="BC587">
        <v>41.522160244415055</v>
      </c>
      <c r="BD587">
        <v>40.460079593788691</v>
      </c>
      <c r="BE587">
        <v>42.65837582832679</v>
      </c>
      <c r="BF587">
        <v>43.701048296239819</v>
      </c>
      <c r="BG587">
        <v>45.819060772521034</v>
      </c>
    </row>
    <row r="588" spans="1:59">
      <c r="A588" t="s">
        <v>21</v>
      </c>
      <c r="B588" t="s">
        <v>22</v>
      </c>
      <c r="C588">
        <v>40</v>
      </c>
      <c r="D588">
        <v>40</v>
      </c>
      <c r="E588">
        <v>830</v>
      </c>
      <c r="F588">
        <v>723.61837112928686</v>
      </c>
      <c r="G588">
        <v>712.82204829128125</v>
      </c>
      <c r="H588">
        <v>690.88093782180647</v>
      </c>
      <c r="I588">
        <v>662.8759688002699</v>
      </c>
      <c r="J588">
        <v>679.06965275355765</v>
      </c>
      <c r="K588">
        <v>685.15301935143827</v>
      </c>
      <c r="L588">
        <v>669.4174591834128</v>
      </c>
      <c r="M588">
        <v>706.13834404132297</v>
      </c>
      <c r="N588">
        <v>722.61989387980736</v>
      </c>
      <c r="O588">
        <v>756.53053454828307</v>
      </c>
      <c r="Q588">
        <v>5.5058246968210732E-2</v>
      </c>
      <c r="R588">
        <v>6.0338066069757661E-2</v>
      </c>
      <c r="S588">
        <v>5.9208661410497389E-2</v>
      </c>
      <c r="T588">
        <v>5.9609307028030904E-2</v>
      </c>
      <c r="U588">
        <v>6.0950203644260334E-2</v>
      </c>
      <c r="V588">
        <v>5.9664975095604589E-2</v>
      </c>
      <c r="W588">
        <v>6.0297988329615783E-2</v>
      </c>
      <c r="X588">
        <v>6.5653934574919373E-2</v>
      </c>
      <c r="Y588">
        <v>6.2698825083537163E-2</v>
      </c>
      <c r="Z588">
        <v>6.2635556565682787E-2</v>
      </c>
      <c r="AB588">
        <v>41.617315059222477</v>
      </c>
      <c r="AC588">
        <v>47.136799837723345</v>
      </c>
      <c r="AD588">
        <v>46.41920960825847</v>
      </c>
      <c r="AE588">
        <v>45.937079716186574</v>
      </c>
      <c r="AF588">
        <v>49.168356408640108</v>
      </c>
      <c r="AG588">
        <v>48.443944378889931</v>
      </c>
      <c r="AH588">
        <v>46.804870090496976</v>
      </c>
      <c r="AI588">
        <v>50.465942934317404</v>
      </c>
      <c r="AJ588">
        <v>48.993175214203347</v>
      </c>
      <c r="AK588">
        <v>50.161640361286373</v>
      </c>
      <c r="AM588" t="s">
        <v>21</v>
      </c>
      <c r="AN588" t="s">
        <v>22</v>
      </c>
      <c r="AO588">
        <v>40</v>
      </c>
      <c r="AP588">
        <v>41.617315059222477</v>
      </c>
      <c r="AS588" t="s">
        <v>21</v>
      </c>
      <c r="AT588" t="s">
        <v>22</v>
      </c>
      <c r="AU588">
        <v>40</v>
      </c>
      <c r="AV588">
        <v>41.617315059222477</v>
      </c>
      <c r="AX588">
        <v>45.698344983614909</v>
      </c>
      <c r="AY588">
        <v>39.841158988370644</v>
      </c>
      <c r="AZ588">
        <v>39.246732379207202</v>
      </c>
      <c r="BA588">
        <v>38.038693300222064</v>
      </c>
      <c r="BB588">
        <v>36.49678879949721</v>
      </c>
      <c r="BC588">
        <v>37.388384649922479</v>
      </c>
      <c r="BD588">
        <v>37.723324150466759</v>
      </c>
      <c r="BE588">
        <v>36.856951792552472</v>
      </c>
      <c r="BF588">
        <v>38.878739339950521</v>
      </c>
      <c r="BG588">
        <v>39.786184581376666</v>
      </c>
    </row>
    <row r="589" spans="1:59">
      <c r="A589" t="s">
        <v>21</v>
      </c>
      <c r="B589" t="s">
        <v>22</v>
      </c>
      <c r="C589">
        <v>40</v>
      </c>
      <c r="D589">
        <v>41</v>
      </c>
      <c r="E589">
        <v>759</v>
      </c>
      <c r="F589">
        <v>835.05865445164113</v>
      </c>
      <c r="G589">
        <v>732.31382511823892</v>
      </c>
      <c r="H589">
        <v>720.10450585136948</v>
      </c>
      <c r="I589">
        <v>697.80614671101728</v>
      </c>
      <c r="J589">
        <v>669.98418157857782</v>
      </c>
      <c r="K589">
        <v>684.62330007293826</v>
      </c>
      <c r="L589">
        <v>690.60011358080476</v>
      </c>
      <c r="M589">
        <v>676.25754042269182</v>
      </c>
      <c r="N589">
        <v>713.78259463441873</v>
      </c>
      <c r="O589">
        <v>729.86143463413123</v>
      </c>
      <c r="Q589">
        <v>5.667715517766661E-2</v>
      </c>
      <c r="R589">
        <v>5.0278047367566116E-2</v>
      </c>
      <c r="S589">
        <v>5.4699324630691326E-2</v>
      </c>
      <c r="T589">
        <v>5.38579853723231E-2</v>
      </c>
      <c r="U589">
        <v>5.4187279441580631E-2</v>
      </c>
      <c r="V589">
        <v>5.5313391417935509E-2</v>
      </c>
      <c r="W589">
        <v>5.4352818835009482E-2</v>
      </c>
      <c r="X589">
        <v>5.4886676318928497E-2</v>
      </c>
      <c r="Y589">
        <v>5.9706777514159648E-2</v>
      </c>
      <c r="Z589">
        <v>5.7052691585412277E-2</v>
      </c>
      <c r="AB589">
        <v>49.671244653342498</v>
      </c>
      <c r="AC589">
        <v>39.598168589967472</v>
      </c>
      <c r="AD589">
        <v>44.541770993616268</v>
      </c>
      <c r="AE589">
        <v>43.962474523540223</v>
      </c>
      <c r="AF589">
        <v>43.611850687938443</v>
      </c>
      <c r="AG589">
        <v>46.479643898741259</v>
      </c>
      <c r="AH589">
        <v>45.874633318641273</v>
      </c>
      <c r="AI589">
        <v>44.482086607317115</v>
      </c>
      <c r="AJ589">
        <v>47.799753968952793</v>
      </c>
      <c r="AK589">
        <v>46.296809493444307</v>
      </c>
      <c r="AM589" t="s">
        <v>21</v>
      </c>
      <c r="AN589" t="s">
        <v>22</v>
      </c>
      <c r="AO589">
        <v>41</v>
      </c>
      <c r="AP589">
        <v>49.671244653342498</v>
      </c>
      <c r="AS589" t="s">
        <v>21</v>
      </c>
      <c r="AT589" t="s">
        <v>22</v>
      </c>
      <c r="AU589">
        <v>41</v>
      </c>
      <c r="AV589">
        <v>49.671244653342498</v>
      </c>
      <c r="AX589">
        <v>43.017960779848956</v>
      </c>
      <c r="AY589">
        <v>47.328748940809142</v>
      </c>
      <c r="AZ589">
        <v>41.505464304977039</v>
      </c>
      <c r="BA589">
        <v>40.813474822275005</v>
      </c>
      <c r="BB589">
        <v>39.549667261069921</v>
      </c>
      <c r="BC589">
        <v>37.972797425911018</v>
      </c>
      <c r="BD589">
        <v>38.802501016480136</v>
      </c>
      <c r="BE589">
        <v>39.141249803133455</v>
      </c>
      <c r="BF589">
        <v>38.328353558604057</v>
      </c>
      <c r="BG589">
        <v>40.455166879212456</v>
      </c>
    </row>
    <row r="590" spans="1:59">
      <c r="A590" t="s">
        <v>21</v>
      </c>
      <c r="B590" t="s">
        <v>22</v>
      </c>
      <c r="C590">
        <v>40</v>
      </c>
      <c r="D590">
        <v>42</v>
      </c>
      <c r="E590">
        <v>787</v>
      </c>
      <c r="F590">
        <v>765.14987926474521</v>
      </c>
      <c r="G590">
        <v>839.32565097241888</v>
      </c>
      <c r="H590">
        <v>739.72485597274215</v>
      </c>
      <c r="I590">
        <v>726.26795091484962</v>
      </c>
      <c r="J590">
        <v>703.60222406798232</v>
      </c>
      <c r="K590">
        <v>675.91109374967834</v>
      </c>
      <c r="L590">
        <v>689.36386309673026</v>
      </c>
      <c r="M590">
        <v>695.24286254397646</v>
      </c>
      <c r="N590">
        <v>682.10811087539923</v>
      </c>
      <c r="O590">
        <v>720.36404357463778</v>
      </c>
      <c r="Q590">
        <v>4.8611635947210755E-2</v>
      </c>
      <c r="R590">
        <v>5.1408882179349941E-2</v>
      </c>
      <c r="S590">
        <v>4.5807100569604589E-2</v>
      </c>
      <c r="T590">
        <v>4.9711071731233535E-2</v>
      </c>
      <c r="U590">
        <v>4.9041756156992251E-2</v>
      </c>
      <c r="V590">
        <v>4.9367707840028911E-2</v>
      </c>
      <c r="W590">
        <v>5.040919929918429E-2</v>
      </c>
      <c r="X590">
        <v>4.9581471085820679E-2</v>
      </c>
      <c r="Y590">
        <v>5.0147291821825001E-2</v>
      </c>
      <c r="Z590">
        <v>5.4398749940767148E-2</v>
      </c>
      <c r="AB590">
        <v>38.785406927282118</v>
      </c>
      <c r="AC590">
        <v>43.739614630832492</v>
      </c>
      <c r="AD590">
        <v>35.198668896966062</v>
      </c>
      <c r="AE590">
        <v>39.300933868166872</v>
      </c>
      <c r="AF590">
        <v>38.846413397351249</v>
      </c>
      <c r="AG590">
        <v>38.578332209661198</v>
      </c>
      <c r="AH590">
        <v>40.992494788762592</v>
      </c>
      <c r="AI590">
        <v>40.526508412357011</v>
      </c>
      <c r="AJ590">
        <v>39.390329034395982</v>
      </c>
      <c r="AK590">
        <v>42.264027944347326</v>
      </c>
      <c r="AM590" t="s">
        <v>21</v>
      </c>
      <c r="AN590" t="s">
        <v>22</v>
      </c>
      <c r="AO590">
        <v>42</v>
      </c>
      <c r="AP590">
        <v>38.785406927282118</v>
      </c>
      <c r="AS590" t="s">
        <v>21</v>
      </c>
      <c r="AT590" t="s">
        <v>22</v>
      </c>
      <c r="AU590">
        <v>42</v>
      </c>
      <c r="AV590">
        <v>38.785406927282118</v>
      </c>
      <c r="AX590">
        <v>38.257357490454865</v>
      </c>
      <c r="AY590">
        <v>37.195187375870056</v>
      </c>
      <c r="AZ590">
        <v>40.800992986226902</v>
      </c>
      <c r="BA590">
        <v>35.959235399649849</v>
      </c>
      <c r="BB590">
        <v>35.305073229999401</v>
      </c>
      <c r="BC590">
        <v>34.203255168040563</v>
      </c>
      <c r="BD590">
        <v>32.857144022040401</v>
      </c>
      <c r="BE590">
        <v>33.511105148021088</v>
      </c>
      <c r="BF590">
        <v>33.796892928884475</v>
      </c>
      <c r="BG590">
        <v>33.158391162514576</v>
      </c>
    </row>
    <row r="591" spans="1:59">
      <c r="A591" t="s">
        <v>21</v>
      </c>
      <c r="B591" t="s">
        <v>22</v>
      </c>
      <c r="C591">
        <v>40</v>
      </c>
      <c r="D591">
        <v>43</v>
      </c>
      <c r="E591">
        <v>812</v>
      </c>
      <c r="F591">
        <v>787.18739987761558</v>
      </c>
      <c r="G591">
        <v>764.50746787135688</v>
      </c>
      <c r="H591">
        <v>836.3367795707245</v>
      </c>
      <c r="I591">
        <v>740.28224400747115</v>
      </c>
      <c r="J591">
        <v>725.84979660748365</v>
      </c>
      <c r="K591">
        <v>702.88033584130426</v>
      </c>
      <c r="L591">
        <v>675.5936603654435</v>
      </c>
      <c r="M591">
        <v>687.89702405669448</v>
      </c>
      <c r="N591">
        <v>693.59218307631158</v>
      </c>
      <c r="O591">
        <v>681.72119667757909</v>
      </c>
      <c r="Q591">
        <v>4.6190093720919388E-2</v>
      </c>
      <c r="R591">
        <v>4.548645882713491E-2</v>
      </c>
      <c r="S591">
        <v>4.8124035622039901E-2</v>
      </c>
      <c r="T591">
        <v>4.3061053344513246E-2</v>
      </c>
      <c r="U591">
        <v>4.6571529166051708E-2</v>
      </c>
      <c r="V591">
        <v>4.5826282627289827E-2</v>
      </c>
      <c r="W591">
        <v>4.619247312793285E-2</v>
      </c>
      <c r="X591">
        <v>4.7207433662041463E-2</v>
      </c>
      <c r="Y591">
        <v>4.644766149427608E-2</v>
      </c>
      <c r="Z591">
        <v>4.7062217299736656E-2</v>
      </c>
      <c r="AB591">
        <v>42.463171514809943</v>
      </c>
      <c r="AC591">
        <v>42.636767603197214</v>
      </c>
      <c r="AD591">
        <v>48.043090628479526</v>
      </c>
      <c r="AE591">
        <v>38.856018013518145</v>
      </c>
      <c r="AF591">
        <v>43.127019977315385</v>
      </c>
      <c r="AG591">
        <v>42.656598487025434</v>
      </c>
      <c r="AH591">
        <v>42.375532003990422</v>
      </c>
      <c r="AI591">
        <v>44.933657583401022</v>
      </c>
      <c r="AJ591">
        <v>44.493884165905349</v>
      </c>
      <c r="AK591">
        <v>43.324147396026234</v>
      </c>
      <c r="AM591" t="s">
        <v>21</v>
      </c>
      <c r="AN591" t="s">
        <v>22</v>
      </c>
      <c r="AO591">
        <v>43</v>
      </c>
      <c r="AP591">
        <v>42.463171514809943</v>
      </c>
      <c r="AS591" t="s">
        <v>21</v>
      </c>
      <c r="AT591" t="s">
        <v>22</v>
      </c>
      <c r="AU591">
        <v>43</v>
      </c>
      <c r="AV591">
        <v>42.463171514809943</v>
      </c>
      <c r="AX591">
        <v>37.506356101386544</v>
      </c>
      <c r="AY591">
        <v>36.360259776273914</v>
      </c>
      <c r="AZ591">
        <v>35.312671591320743</v>
      </c>
      <c r="BA591">
        <v>38.630474230623662</v>
      </c>
      <c r="BB591">
        <v>34.193706230637609</v>
      </c>
      <c r="BC591">
        <v>33.527070132609943</v>
      </c>
      <c r="BD591">
        <v>32.466108587101139</v>
      </c>
      <c r="BE591">
        <v>31.205734489538816</v>
      </c>
      <c r="BF591">
        <v>31.774028011520258</v>
      </c>
      <c r="BG591">
        <v>32.037087940391913</v>
      </c>
    </row>
    <row r="592" spans="1:59">
      <c r="A592" t="s">
        <v>21</v>
      </c>
      <c r="B592" t="s">
        <v>22</v>
      </c>
      <c r="C592">
        <v>40</v>
      </c>
      <c r="D592">
        <v>44</v>
      </c>
      <c r="E592">
        <v>850</v>
      </c>
      <c r="F592">
        <v>820.28405639058712</v>
      </c>
      <c r="G592">
        <v>796.50786501173241</v>
      </c>
      <c r="H592">
        <v>773.05002288960986</v>
      </c>
      <c r="I592">
        <v>843.25839180097682</v>
      </c>
      <c r="J592">
        <v>749.92250695431164</v>
      </c>
      <c r="K592">
        <v>734.4530103951513</v>
      </c>
      <c r="L592">
        <v>711.19962019605555</v>
      </c>
      <c r="M592">
        <v>684.14576163407207</v>
      </c>
      <c r="N592">
        <v>695.48964713305611</v>
      </c>
      <c r="O592">
        <v>701.07108779248733</v>
      </c>
      <c r="Q592">
        <v>4.2818330938871552E-2</v>
      </c>
      <c r="R592">
        <v>4.476378461684348E-2</v>
      </c>
      <c r="S592">
        <v>4.4081175780592889E-2</v>
      </c>
      <c r="T592">
        <v>4.6672226501335644E-2</v>
      </c>
      <c r="U592">
        <v>4.1875630248438822E-2</v>
      </c>
      <c r="V592">
        <v>4.5090345287441713E-2</v>
      </c>
      <c r="W592">
        <v>4.4493438349634755E-2</v>
      </c>
      <c r="X592">
        <v>4.4858444407788113E-2</v>
      </c>
      <c r="Y592">
        <v>4.5812335609543613E-2</v>
      </c>
      <c r="Z592">
        <v>4.5153580648295194E-2</v>
      </c>
      <c r="AB592">
        <v>33.476377251028197</v>
      </c>
      <c r="AC592">
        <v>33.663076944718945</v>
      </c>
      <c r="AD592">
        <v>33.711717334517544</v>
      </c>
      <c r="AE592">
        <v>37.906241667464194</v>
      </c>
      <c r="AF592">
        <v>30.867192434821352</v>
      </c>
      <c r="AG592">
        <v>34.050824545213445</v>
      </c>
      <c r="AH592">
        <v>33.700655123922907</v>
      </c>
      <c r="AI592">
        <v>33.494632481422457</v>
      </c>
      <c r="AJ592">
        <v>35.433991191048186</v>
      </c>
      <c r="AK592">
        <v>35.13636724590166</v>
      </c>
      <c r="AM592" t="s">
        <v>21</v>
      </c>
      <c r="AN592" t="s">
        <v>22</v>
      </c>
      <c r="AO592">
        <v>44</v>
      </c>
      <c r="AP592">
        <v>33.476377251028197</v>
      </c>
      <c r="AS592" t="s">
        <v>21</v>
      </c>
      <c r="AT592" t="s">
        <v>22</v>
      </c>
      <c r="AU592">
        <v>44</v>
      </c>
      <c r="AV592">
        <v>33.476377251028197</v>
      </c>
      <c r="AX592">
        <v>36.395581298040817</v>
      </c>
      <c r="AY592">
        <v>35.123194190412136</v>
      </c>
      <c r="AZ592">
        <v>34.105137359486385</v>
      </c>
      <c r="BA592">
        <v>33.10071171238954</v>
      </c>
      <c r="BB592">
        <v>36.106916887114835</v>
      </c>
      <c r="BC592">
        <v>32.110430081277919</v>
      </c>
      <c r="BD592">
        <v>31.448052058150058</v>
      </c>
      <c r="BE592">
        <v>30.45238070115446</v>
      </c>
      <c r="BF592">
        <v>29.293979632074031</v>
      </c>
      <c r="BG592">
        <v>29.779705875502195</v>
      </c>
    </row>
    <row r="593" spans="1:59">
      <c r="A593" t="s">
        <v>21</v>
      </c>
      <c r="B593" t="s">
        <v>22</v>
      </c>
      <c r="C593">
        <v>45</v>
      </c>
      <c r="D593">
        <v>45</v>
      </c>
      <c r="E593">
        <v>786</v>
      </c>
      <c r="F593">
        <v>847.3637825498115</v>
      </c>
      <c r="G593">
        <v>817.82566065985111</v>
      </c>
      <c r="H593">
        <v>795.01445671541057</v>
      </c>
      <c r="I593">
        <v>771.03897143061567</v>
      </c>
      <c r="J593">
        <v>839.52317377503039</v>
      </c>
      <c r="K593">
        <v>749.06170326010226</v>
      </c>
      <c r="L593">
        <v>732.74481859250182</v>
      </c>
      <c r="M593">
        <v>709.19986177981639</v>
      </c>
      <c r="N593">
        <v>682.55304993296215</v>
      </c>
      <c r="O593">
        <v>692.91536271933239</v>
      </c>
      <c r="Q593">
        <v>4.8231205842624171E-2</v>
      </c>
      <c r="R593">
        <v>4.3784517393915583E-2</v>
      </c>
      <c r="S593">
        <v>4.5821717409893041E-2</v>
      </c>
      <c r="T593">
        <v>4.5012540077750206E-2</v>
      </c>
      <c r="U593">
        <v>4.7716778422475611E-2</v>
      </c>
      <c r="V593">
        <v>4.2959616700261313E-2</v>
      </c>
      <c r="W593">
        <v>4.620306174248498E-2</v>
      </c>
      <c r="X593">
        <v>4.5554924235005012E-2</v>
      </c>
      <c r="Y593">
        <v>4.604670020725124E-2</v>
      </c>
      <c r="Z593">
        <v>4.7007758689621669E-2</v>
      </c>
      <c r="AB593">
        <v>40.687550315906968</v>
      </c>
      <c r="AC593">
        <v>36.460229091485857</v>
      </c>
      <c r="AD593">
        <v>36.711408916986002</v>
      </c>
      <c r="AE593">
        <v>36.694816931300991</v>
      </c>
      <c r="AF593">
        <v>41.183187691742575</v>
      </c>
      <c r="AG593">
        <v>33.742111809806573</v>
      </c>
      <c r="AH593">
        <v>37.058233685442566</v>
      </c>
      <c r="AI593">
        <v>36.718963698369684</v>
      </c>
      <c r="AJ593">
        <v>36.541235009129274</v>
      </c>
      <c r="AK593">
        <v>38.579380510030269</v>
      </c>
      <c r="AM593" t="s">
        <v>21</v>
      </c>
      <c r="AN593" t="s">
        <v>22</v>
      </c>
      <c r="AO593">
        <v>45</v>
      </c>
      <c r="AP593">
        <v>40.687550315906968</v>
      </c>
      <c r="AS593" t="s">
        <v>21</v>
      </c>
      <c r="AT593" t="s">
        <v>22</v>
      </c>
      <c r="AU593">
        <v>45</v>
      </c>
      <c r="AV593">
        <v>40.687550315906968</v>
      </c>
      <c r="AX593">
        <v>37.909727792302597</v>
      </c>
      <c r="AY593">
        <v>40.869377019744583</v>
      </c>
      <c r="AZ593">
        <v>39.444717782665386</v>
      </c>
      <c r="BA593">
        <v>38.344505909702988</v>
      </c>
      <c r="BB593">
        <v>37.188139343755239</v>
      </c>
      <c r="BC593">
        <v>40.491215003996636</v>
      </c>
      <c r="BD593">
        <v>36.12814919876466</v>
      </c>
      <c r="BE593">
        <v>35.34116617565126</v>
      </c>
      <c r="BF593">
        <v>34.205564517062932</v>
      </c>
      <c r="BG593">
        <v>32.920356649827632</v>
      </c>
    </row>
    <row r="594" spans="1:59">
      <c r="A594" t="s">
        <v>21</v>
      </c>
      <c r="B594" t="s">
        <v>22</v>
      </c>
      <c r="C594">
        <v>45</v>
      </c>
      <c r="D594">
        <v>46</v>
      </c>
      <c r="E594">
        <v>835</v>
      </c>
      <c r="F594">
        <v>792.43051544901527</v>
      </c>
      <c r="G594">
        <v>851.61419165963196</v>
      </c>
      <c r="H594">
        <v>822.37144635809511</v>
      </c>
      <c r="I594">
        <v>800.66840589771357</v>
      </c>
      <c r="J594">
        <v>775.98866168177904</v>
      </c>
      <c r="K594">
        <v>842.90895117385674</v>
      </c>
      <c r="L594">
        <v>755.04022528335713</v>
      </c>
      <c r="M594">
        <v>737.98770326511544</v>
      </c>
      <c r="N594">
        <v>714.18062165106835</v>
      </c>
      <c r="O594">
        <v>687.82515987825377</v>
      </c>
      <c r="Q594">
        <v>4.3778806316046616E-2</v>
      </c>
      <c r="R594">
        <v>4.6140684132720933E-2</v>
      </c>
      <c r="S594">
        <v>4.2021274675328187E-2</v>
      </c>
      <c r="T594">
        <v>4.3892621712640398E-2</v>
      </c>
      <c r="U594">
        <v>4.3185813583531976E-2</v>
      </c>
      <c r="V594">
        <v>4.574998439197437E-2</v>
      </c>
      <c r="W594">
        <v>4.1320469384978478E-2</v>
      </c>
      <c r="X594">
        <v>4.4357929526529602E-2</v>
      </c>
      <c r="Y594">
        <v>4.3867585420454672E-2</v>
      </c>
      <c r="Z594">
        <v>4.4384084895993818E-2</v>
      </c>
      <c r="AB594">
        <v>32.116415373116133</v>
      </c>
      <c r="AC594">
        <v>36.463019070732891</v>
      </c>
      <c r="AD594">
        <v>32.763672297614946</v>
      </c>
      <c r="AE594">
        <v>32.992313794572297</v>
      </c>
      <c r="AF594">
        <v>32.875741418153716</v>
      </c>
      <c r="AG594">
        <v>36.903026293764235</v>
      </c>
      <c r="AH594">
        <v>30.349579510652976</v>
      </c>
      <c r="AI594">
        <v>33.152523657018435</v>
      </c>
      <c r="AJ594">
        <v>32.841693391504606</v>
      </c>
      <c r="AK594">
        <v>32.676926593510807</v>
      </c>
      <c r="AM594" t="s">
        <v>21</v>
      </c>
      <c r="AN594" t="s">
        <v>22</v>
      </c>
      <c r="AO594">
        <v>46</v>
      </c>
      <c r="AP594">
        <v>32.116415373116133</v>
      </c>
      <c r="AS594" t="s">
        <v>21</v>
      </c>
      <c r="AT594" t="s">
        <v>22</v>
      </c>
      <c r="AU594">
        <v>46</v>
      </c>
      <c r="AV594">
        <v>32.116415373116133</v>
      </c>
      <c r="AX594">
        <v>36.555303273898922</v>
      </c>
      <c r="AY594">
        <v>34.691662054767427</v>
      </c>
      <c r="AZ594">
        <v>37.28265275266363</v>
      </c>
      <c r="BA594">
        <v>36.002440269958164</v>
      </c>
      <c r="BB594">
        <v>35.0523070651738</v>
      </c>
      <c r="BC594">
        <v>33.971857323214827</v>
      </c>
      <c r="BD594">
        <v>36.901547715502268</v>
      </c>
      <c r="BE594">
        <v>33.054759783504295</v>
      </c>
      <c r="BF594">
        <v>32.308220724867574</v>
      </c>
      <c r="BG594">
        <v>31.265975109935891</v>
      </c>
    </row>
    <row r="595" spans="1:59">
      <c r="A595" t="s">
        <v>21</v>
      </c>
      <c r="B595" t="s">
        <v>22</v>
      </c>
      <c r="C595">
        <v>45</v>
      </c>
      <c r="D595">
        <v>47</v>
      </c>
      <c r="E595">
        <v>799</v>
      </c>
      <c r="F595">
        <v>835.68680519311567</v>
      </c>
      <c r="G595">
        <v>794.61774670981913</v>
      </c>
      <c r="H595">
        <v>851.31580380999105</v>
      </c>
      <c r="I595">
        <v>822.51676355953975</v>
      </c>
      <c r="J595">
        <v>801.94670356012614</v>
      </c>
      <c r="K595">
        <v>776.81356430079006</v>
      </c>
      <c r="L595">
        <v>841.97396713359717</v>
      </c>
      <c r="M595">
        <v>756.9615482356412</v>
      </c>
      <c r="N595">
        <v>739.36585987344893</v>
      </c>
      <c r="O595">
        <v>715.44530039447977</v>
      </c>
      <c r="Q595">
        <v>4.2491507978386536E-2</v>
      </c>
      <c r="R595">
        <v>4.0216526382524209E-2</v>
      </c>
      <c r="S595">
        <v>4.2325883411078243E-2</v>
      </c>
      <c r="T595">
        <v>3.8679993475092551E-2</v>
      </c>
      <c r="U595">
        <v>4.0400900631901833E-2</v>
      </c>
      <c r="V595">
        <v>3.9657094110296227E-2</v>
      </c>
      <c r="W595">
        <v>4.2017373628790142E-2</v>
      </c>
      <c r="X595">
        <v>3.8054599341634056E-2</v>
      </c>
      <c r="Y595">
        <v>4.0702856651509488E-2</v>
      </c>
      <c r="Z595">
        <v>4.0235415054223816E-2</v>
      </c>
      <c r="AB595">
        <v>40.173675397728466</v>
      </c>
      <c r="AC595">
        <v>36.558243473764165</v>
      </c>
      <c r="AD595">
        <v>41.211100465873827</v>
      </c>
      <c r="AE595">
        <v>37.199680510105104</v>
      </c>
      <c r="AF595">
        <v>37.529381570324112</v>
      </c>
      <c r="AG595">
        <v>37.358771798318124</v>
      </c>
      <c r="AH595">
        <v>41.749688762800872</v>
      </c>
      <c r="AI595">
        <v>34.665737241151824</v>
      </c>
      <c r="AJ595">
        <v>37.728489230614549</v>
      </c>
      <c r="AK595">
        <v>37.438603321182029</v>
      </c>
      <c r="AM595" t="s">
        <v>21</v>
      </c>
      <c r="AN595" t="s">
        <v>22</v>
      </c>
      <c r="AO595">
        <v>47</v>
      </c>
      <c r="AP595">
        <v>40.173675397728466</v>
      </c>
      <c r="AS595" t="s">
        <v>21</v>
      </c>
      <c r="AT595" t="s">
        <v>22</v>
      </c>
      <c r="AU595">
        <v>47</v>
      </c>
      <c r="AV595">
        <v>40.173675397728466</v>
      </c>
      <c r="AX595">
        <v>33.950714874730842</v>
      </c>
      <c r="AY595">
        <v>35.509592550295629</v>
      </c>
      <c r="AZ595">
        <v>33.764506324087812</v>
      </c>
      <c r="BA595">
        <v>36.173692269718785</v>
      </c>
      <c r="BB595">
        <v>34.949977621146857</v>
      </c>
      <c r="BC595">
        <v>34.075924752565882</v>
      </c>
      <c r="BD595">
        <v>33.007979765205903</v>
      </c>
      <c r="BE595">
        <v>35.776743542051008</v>
      </c>
      <c r="BF595">
        <v>32.164437666186572</v>
      </c>
      <c r="BG595">
        <v>31.416770333759278</v>
      </c>
    </row>
    <row r="596" spans="1:59">
      <c r="A596" t="s">
        <v>21</v>
      </c>
      <c r="B596" t="s">
        <v>22</v>
      </c>
      <c r="C596">
        <v>45</v>
      </c>
      <c r="D596">
        <v>48</v>
      </c>
      <c r="E596">
        <v>743</v>
      </c>
      <c r="F596">
        <v>801.32365557808123</v>
      </c>
      <c r="G596">
        <v>837.21745097329244</v>
      </c>
      <c r="H596">
        <v>797.00285465442164</v>
      </c>
      <c r="I596">
        <v>852.03843326845652</v>
      </c>
      <c r="J596">
        <v>823.48890764318298</v>
      </c>
      <c r="K596">
        <v>803.8792324642377</v>
      </c>
      <c r="L596">
        <v>778.11594045945594</v>
      </c>
      <c r="M596">
        <v>841.98686739466723</v>
      </c>
      <c r="N596">
        <v>759.22920166937831</v>
      </c>
      <c r="O596">
        <v>741.02560720081533</v>
      </c>
      <c r="Q596">
        <v>4.4436070892974765E-2</v>
      </c>
      <c r="R596">
        <v>4.1969096526893068E-2</v>
      </c>
      <c r="S596">
        <v>3.9776106830583323E-2</v>
      </c>
      <c r="T596">
        <v>4.183985735242457E-2</v>
      </c>
      <c r="U596">
        <v>3.8293733190383761E-2</v>
      </c>
      <c r="V596">
        <v>4.0010581180280634E-2</v>
      </c>
      <c r="W596">
        <v>3.9157396935042395E-2</v>
      </c>
      <c r="X596">
        <v>4.155651557372974E-2</v>
      </c>
      <c r="Y596">
        <v>3.7664229610477579E-2</v>
      </c>
      <c r="Z596">
        <v>4.0145938546641974E-2</v>
      </c>
      <c r="AB596">
        <v>35.432898267844699</v>
      </c>
      <c r="AC596">
        <v>34.317629364201942</v>
      </c>
      <c r="AD596">
        <v>31.300841003770714</v>
      </c>
      <c r="AE596">
        <v>35.146978965712115</v>
      </c>
      <c r="AF596">
        <v>31.805958271138</v>
      </c>
      <c r="AG596">
        <v>32.116365652326763</v>
      </c>
      <c r="AH596">
        <v>31.907097134720861</v>
      </c>
      <c r="AI596">
        <v>35.622824090585695</v>
      </c>
      <c r="AJ596">
        <v>29.717306155455976</v>
      </c>
      <c r="AK596">
        <v>32.221706996791738</v>
      </c>
      <c r="AM596" t="s">
        <v>21</v>
      </c>
      <c r="AN596" t="s">
        <v>22</v>
      </c>
      <c r="AO596">
        <v>48</v>
      </c>
      <c r="AP596">
        <v>35.432898267844699</v>
      </c>
      <c r="AS596" t="s">
        <v>21</v>
      </c>
      <c r="AT596" t="s">
        <v>22</v>
      </c>
      <c r="AU596">
        <v>48</v>
      </c>
      <c r="AV596">
        <v>35.432898267844699</v>
      </c>
      <c r="AX596">
        <v>33.016000673480249</v>
      </c>
      <c r="AY596">
        <v>35.607674767485314</v>
      </c>
      <c r="AZ596">
        <v>37.202654004284845</v>
      </c>
      <c r="BA596">
        <v>35.415675351327145</v>
      </c>
      <c r="BB596">
        <v>37.861240224256285</v>
      </c>
      <c r="BC596">
        <v>36.592611479610831</v>
      </c>
      <c r="BD596">
        <v>35.721234563171009</v>
      </c>
      <c r="BE596">
        <v>34.576415093210116</v>
      </c>
      <c r="BF596">
        <v>37.414588130503176</v>
      </c>
      <c r="BG596">
        <v>33.737162629397126</v>
      </c>
    </row>
    <row r="597" spans="1:59">
      <c r="A597" t="s">
        <v>21</v>
      </c>
      <c r="B597" t="s">
        <v>22</v>
      </c>
      <c r="C597">
        <v>45</v>
      </c>
      <c r="D597">
        <v>49</v>
      </c>
      <c r="E597">
        <v>727</v>
      </c>
      <c r="F597">
        <v>751.64333769138807</v>
      </c>
      <c r="G597">
        <v>809.14216387630404</v>
      </c>
      <c r="H597">
        <v>844.81721676009624</v>
      </c>
      <c r="I597">
        <v>805.2777552119278</v>
      </c>
      <c r="J597">
        <v>858.94970188000298</v>
      </c>
      <c r="K597">
        <v>830.45541454939905</v>
      </c>
      <c r="L597">
        <v>811.60920730668988</v>
      </c>
      <c r="M597">
        <v>785.39562590841535</v>
      </c>
      <c r="N597">
        <v>848.34337849772544</v>
      </c>
      <c r="O597">
        <v>767.35780604826471</v>
      </c>
      <c r="Q597">
        <v>4.1950590196578159E-2</v>
      </c>
      <c r="R597">
        <v>4.215715930395194E-2</v>
      </c>
      <c r="S597">
        <v>3.990503949510657E-2</v>
      </c>
      <c r="T597">
        <v>3.7840610136181195E-2</v>
      </c>
      <c r="U597">
        <v>3.9742692218257269E-2</v>
      </c>
      <c r="V597">
        <v>3.6456122817921884E-2</v>
      </c>
      <c r="W597">
        <v>3.7938137320212416E-2</v>
      </c>
      <c r="X597">
        <v>3.7283902737025663E-2</v>
      </c>
      <c r="Y597">
        <v>3.9614241368181757E-2</v>
      </c>
      <c r="Z597">
        <v>3.5933764597497399E-2</v>
      </c>
      <c r="AB597">
        <v>27.232575090400044</v>
      </c>
      <c r="AC597">
        <v>28.270342012653042</v>
      </c>
      <c r="AD597">
        <v>27.390022451085557</v>
      </c>
      <c r="AE597">
        <v>25.05424434060048</v>
      </c>
      <c r="AF597">
        <v>27.980148205550083</v>
      </c>
      <c r="AG597">
        <v>25.410856956797225</v>
      </c>
      <c r="AH597">
        <v>25.699810886266292</v>
      </c>
      <c r="AI597">
        <v>25.514604903242567</v>
      </c>
      <c r="AJ597">
        <v>28.376413408497658</v>
      </c>
      <c r="AK597">
        <v>23.862423144799362</v>
      </c>
      <c r="AM597" t="s">
        <v>21</v>
      </c>
      <c r="AN597" t="s">
        <v>22</v>
      </c>
      <c r="AO597">
        <v>49</v>
      </c>
      <c r="AP597">
        <v>27.232575090400044</v>
      </c>
      <c r="AS597" t="s">
        <v>21</v>
      </c>
      <c r="AT597" t="s">
        <v>22</v>
      </c>
      <c r="AU597">
        <v>49</v>
      </c>
      <c r="AV597">
        <v>27.232575090400044</v>
      </c>
      <c r="AX597">
        <v>30.498079072912322</v>
      </c>
      <c r="AY597">
        <v>31.531881633479632</v>
      </c>
      <c r="AZ597">
        <v>33.943991327547316</v>
      </c>
      <c r="BA597">
        <v>35.44058085131654</v>
      </c>
      <c r="BB597">
        <v>33.781877103315963</v>
      </c>
      <c r="BC597">
        <v>36.033446943040985</v>
      </c>
      <c r="BD597">
        <v>34.838094772291271</v>
      </c>
      <c r="BE597">
        <v>34.047485255492596</v>
      </c>
      <c r="BF597">
        <v>32.947810044668934</v>
      </c>
      <c r="BG597">
        <v>35.588505417338673</v>
      </c>
    </row>
    <row r="598" spans="1:59">
      <c r="A598" t="s">
        <v>21</v>
      </c>
      <c r="B598" t="s">
        <v>22</v>
      </c>
      <c r="C598">
        <v>50</v>
      </c>
      <c r="D598">
        <v>50</v>
      </c>
      <c r="E598">
        <v>744</v>
      </c>
      <c r="F598">
        <v>728.13786678815859</v>
      </c>
      <c r="G598">
        <v>753.39722728712616</v>
      </c>
      <c r="H598">
        <v>809.62819522310735</v>
      </c>
      <c r="I598">
        <v>844.58044802573431</v>
      </c>
      <c r="J598">
        <v>806.19116830479209</v>
      </c>
      <c r="K598">
        <v>857.92770726234153</v>
      </c>
      <c r="L598">
        <v>829.80054870492438</v>
      </c>
      <c r="M598">
        <v>811.84063356725778</v>
      </c>
      <c r="N598">
        <v>785.42750001033801</v>
      </c>
      <c r="O598">
        <v>846.88352724660342</v>
      </c>
      <c r="Q598">
        <v>4.0750200463533101E-2</v>
      </c>
      <c r="R598">
        <v>4.3424488562205085E-2</v>
      </c>
      <c r="S598">
        <v>4.3397286001803488E-2</v>
      </c>
      <c r="T598">
        <v>4.1343464028098832E-2</v>
      </c>
      <c r="U598">
        <v>3.9147761592026563E-2</v>
      </c>
      <c r="V598">
        <v>4.1151864161430095E-2</v>
      </c>
      <c r="W598">
        <v>3.7740285498636728E-2</v>
      </c>
      <c r="X598">
        <v>3.9210443180827545E-2</v>
      </c>
      <c r="Y598">
        <v>3.8554932938725348E-2</v>
      </c>
      <c r="Z598">
        <v>4.0996230647808801E-2</v>
      </c>
      <c r="AB598">
        <v>37.138707833626277</v>
      </c>
      <c r="AC598">
        <v>39.235190840237102</v>
      </c>
      <c r="AD598">
        <v>40.770957534304365</v>
      </c>
      <c r="AE598">
        <v>39.577756942747719</v>
      </c>
      <c r="AF598">
        <v>36.198022462622731</v>
      </c>
      <c r="AG598">
        <v>40.40697923535857</v>
      </c>
      <c r="AH598">
        <v>36.734463398013446</v>
      </c>
      <c r="AI598">
        <v>37.13288782807431</v>
      </c>
      <c r="AJ598">
        <v>36.751178299558973</v>
      </c>
      <c r="AK598">
        <v>40.97734193145763</v>
      </c>
      <c r="AM598" t="s">
        <v>21</v>
      </c>
      <c r="AN598" t="s">
        <v>22</v>
      </c>
      <c r="AO598">
        <v>50</v>
      </c>
      <c r="AP598">
        <v>37.138707833626277</v>
      </c>
      <c r="AS598" t="s">
        <v>21</v>
      </c>
      <c r="AT598" t="s">
        <v>22</v>
      </c>
      <c r="AU598">
        <v>50</v>
      </c>
      <c r="AV598">
        <v>37.138707833626277</v>
      </c>
      <c r="AX598">
        <v>30.318149144868627</v>
      </c>
      <c r="AY598">
        <v>29.671764036706822</v>
      </c>
      <c r="AZ598">
        <v>30.701088040620402</v>
      </c>
      <c r="BA598">
        <v>32.992511256270134</v>
      </c>
      <c r="BB598">
        <v>34.416822564629271</v>
      </c>
      <c r="BC598">
        <v>32.852451720350231</v>
      </c>
      <c r="BD598">
        <v>34.960726054159757</v>
      </c>
      <c r="BE598">
        <v>33.814538704475432</v>
      </c>
      <c r="BF598">
        <v>33.082668562307475</v>
      </c>
      <c r="BG598">
        <v>32.006328074992922</v>
      </c>
    </row>
    <row r="599" spans="1:59">
      <c r="A599" t="s">
        <v>21</v>
      </c>
      <c r="B599" t="s">
        <v>22</v>
      </c>
      <c r="C599">
        <v>50</v>
      </c>
      <c r="D599">
        <v>51</v>
      </c>
      <c r="E599">
        <v>701</v>
      </c>
      <c r="F599">
        <v>747.80831876720845</v>
      </c>
      <c r="G599">
        <v>733.30602019097967</v>
      </c>
      <c r="H599">
        <v>759.02881525235728</v>
      </c>
      <c r="I599">
        <v>814.54480664617938</v>
      </c>
      <c r="J599">
        <v>849.05161168738402</v>
      </c>
      <c r="K599">
        <v>811.54033557307605</v>
      </c>
      <c r="L599">
        <v>861.70343122344275</v>
      </c>
      <c r="M599">
        <v>833.75308482840285</v>
      </c>
      <c r="N599">
        <v>816.56249159613014</v>
      </c>
      <c r="O599">
        <v>789.86167323874076</v>
      </c>
      <c r="Q599">
        <v>4.2402821294861268E-2</v>
      </c>
      <c r="R599">
        <v>4.0852875071810936E-2</v>
      </c>
      <c r="S599">
        <v>4.3417018433602503E-2</v>
      </c>
      <c r="T599">
        <v>4.3392178175106336E-2</v>
      </c>
      <c r="U599">
        <v>4.1342517989160311E-2</v>
      </c>
      <c r="V599">
        <v>3.9221199523374474E-2</v>
      </c>
      <c r="W599">
        <v>4.1126606862044723E-2</v>
      </c>
      <c r="X599">
        <v>3.7818180492252135E-2</v>
      </c>
      <c r="Y599">
        <v>3.9259320712479728E-2</v>
      </c>
      <c r="Z599">
        <v>3.8639327950824948E-2</v>
      </c>
      <c r="AB599">
        <v>32.459497456858429</v>
      </c>
      <c r="AC599">
        <v>29.791899387467119</v>
      </c>
      <c r="AD599">
        <v>31.431548763310424</v>
      </c>
      <c r="AE599">
        <v>32.612536270565677</v>
      </c>
      <c r="AF599">
        <v>31.689745611951963</v>
      </c>
      <c r="AG599">
        <v>29.034405303663195</v>
      </c>
      <c r="AH599">
        <v>32.308774865979892</v>
      </c>
      <c r="AI599">
        <v>29.4410402934238</v>
      </c>
      <c r="AJ599">
        <v>29.777055920267376</v>
      </c>
      <c r="AK599">
        <v>29.425447659557051</v>
      </c>
      <c r="AM599" t="s">
        <v>21</v>
      </c>
      <c r="AN599" t="s">
        <v>22</v>
      </c>
      <c r="AO599">
        <v>51</v>
      </c>
      <c r="AP599">
        <v>32.459497456858429</v>
      </c>
      <c r="AS599" t="s">
        <v>21</v>
      </c>
      <c r="AT599" t="s">
        <v>22</v>
      </c>
      <c r="AU599">
        <v>51</v>
      </c>
      <c r="AV599">
        <v>32.459497456858429</v>
      </c>
      <c r="AX599">
        <v>29.72437772769775</v>
      </c>
      <c r="AY599">
        <v>31.709182503496589</v>
      </c>
      <c r="AZ599">
        <v>31.094244128604039</v>
      </c>
      <c r="BA599">
        <v>32.184963210795971</v>
      </c>
      <c r="BB599">
        <v>34.538997872875271</v>
      </c>
      <c r="BC599">
        <v>36.002183760494084</v>
      </c>
      <c r="BD599">
        <v>34.411599822876887</v>
      </c>
      <c r="BE599">
        <v>36.53865660333642</v>
      </c>
      <c r="BF599">
        <v>35.353483060018071</v>
      </c>
      <c r="BG599">
        <v>34.624553407237364</v>
      </c>
    </row>
    <row r="600" spans="1:59">
      <c r="A600" t="s">
        <v>21</v>
      </c>
      <c r="B600" t="s">
        <v>22</v>
      </c>
      <c r="C600">
        <v>50</v>
      </c>
      <c r="D600">
        <v>52</v>
      </c>
      <c r="E600">
        <v>698</v>
      </c>
      <c r="F600">
        <v>703.72884298926544</v>
      </c>
      <c r="G600">
        <v>749.90260951083178</v>
      </c>
      <c r="H600">
        <v>736.55583843715362</v>
      </c>
      <c r="I600">
        <v>762.58347724322721</v>
      </c>
      <c r="J600">
        <v>817.33103549805503</v>
      </c>
      <c r="K600">
        <v>851.25046018866624</v>
      </c>
      <c r="L600">
        <v>814.70466692275829</v>
      </c>
      <c r="M600">
        <v>863.37891826579016</v>
      </c>
      <c r="N600">
        <v>835.69116213694417</v>
      </c>
      <c r="O600">
        <v>819.24077810074937</v>
      </c>
      <c r="Q600">
        <v>3.7891607622659779E-2</v>
      </c>
      <c r="R600">
        <v>3.8860000545553532E-2</v>
      </c>
      <c r="S600">
        <v>3.7666104438202203E-2</v>
      </c>
      <c r="T600">
        <v>3.9678322004831582E-2</v>
      </c>
      <c r="U600">
        <v>3.9618813086906381E-2</v>
      </c>
      <c r="V600">
        <v>3.7669078834721328E-2</v>
      </c>
      <c r="W600">
        <v>3.5828805622874479E-2</v>
      </c>
      <c r="X600">
        <v>3.7557569060621826E-2</v>
      </c>
      <c r="Y600">
        <v>3.4596587060572635E-2</v>
      </c>
      <c r="Z600">
        <v>3.5917122200675958E-2</v>
      </c>
      <c r="AB600">
        <v>31.415286181515643</v>
      </c>
      <c r="AC600">
        <v>33.206134976240705</v>
      </c>
      <c r="AD600">
        <v>30.571619071620511</v>
      </c>
      <c r="AE600">
        <v>32.20334532013095</v>
      </c>
      <c r="AF600">
        <v>33.337340961817524</v>
      </c>
      <c r="AG600">
        <v>32.397054349115507</v>
      </c>
      <c r="AH600">
        <v>29.758028030000485</v>
      </c>
      <c r="AI600">
        <v>32.979687512977108</v>
      </c>
      <c r="AJ600">
        <v>30.131599172243625</v>
      </c>
      <c r="AK600">
        <v>30.501393283089815</v>
      </c>
      <c r="AM600" t="s">
        <v>21</v>
      </c>
      <c r="AN600" t="s">
        <v>22</v>
      </c>
      <c r="AO600">
        <v>52</v>
      </c>
      <c r="AP600">
        <v>31.415286181515643</v>
      </c>
      <c r="AS600" t="s">
        <v>21</v>
      </c>
      <c r="AT600" t="s">
        <v>22</v>
      </c>
      <c r="AU600">
        <v>52</v>
      </c>
      <c r="AV600">
        <v>31.415286181515643</v>
      </c>
      <c r="AX600">
        <v>26.448342120616527</v>
      </c>
      <c r="AY600">
        <v>26.665417191297596</v>
      </c>
      <c r="AZ600">
        <v>28.415015434793094</v>
      </c>
      <c r="BA600">
        <v>27.909284822239815</v>
      </c>
      <c r="BB600">
        <v>28.895513899223868</v>
      </c>
      <c r="BC600">
        <v>30.969986894914513</v>
      </c>
      <c r="BD600">
        <v>32.255248426077507</v>
      </c>
      <c r="BE600">
        <v>30.870469567386884</v>
      </c>
      <c r="BF600">
        <v>32.714815200603766</v>
      </c>
      <c r="BG600">
        <v>31.665681609417643</v>
      </c>
    </row>
    <row r="601" spans="1:59">
      <c r="A601" t="s">
        <v>21</v>
      </c>
      <c r="B601" t="s">
        <v>22</v>
      </c>
      <c r="C601">
        <v>50</v>
      </c>
      <c r="D601">
        <v>53</v>
      </c>
      <c r="E601">
        <v>658</v>
      </c>
      <c r="F601">
        <v>694.72763411998892</v>
      </c>
      <c r="G601">
        <v>701.19537014148875</v>
      </c>
      <c r="H601">
        <v>746.49974234019373</v>
      </c>
      <c r="I601">
        <v>734.64099736604419</v>
      </c>
      <c r="J601">
        <v>760.70340564272965</v>
      </c>
      <c r="K601">
        <v>814.2330160747664</v>
      </c>
      <c r="L601">
        <v>847.50767611993012</v>
      </c>
      <c r="M601">
        <v>812.13920163589182</v>
      </c>
      <c r="N601">
        <v>859.1011421050531</v>
      </c>
      <c r="O601">
        <v>831.83665052516801</v>
      </c>
      <c r="Q601">
        <v>3.7859899952803693E-2</v>
      </c>
      <c r="R601">
        <v>3.7174804700879902E-2</v>
      </c>
      <c r="S601">
        <v>3.8112847182997546E-2</v>
      </c>
      <c r="T601">
        <v>3.6945638968978692E-2</v>
      </c>
      <c r="U601">
        <v>3.8931445657352556E-2</v>
      </c>
      <c r="V601">
        <v>3.8855733276617774E-2</v>
      </c>
      <c r="W601">
        <v>3.7043512244935871E-2</v>
      </c>
      <c r="X601">
        <v>3.5213465039339156E-2</v>
      </c>
      <c r="Y601">
        <v>3.6886311716946084E-2</v>
      </c>
      <c r="Z601">
        <v>3.4043146538741915E-2</v>
      </c>
      <c r="AB601">
        <v>38.922872149075062</v>
      </c>
      <c r="AC601">
        <v>37.177758315283839</v>
      </c>
      <c r="AD601">
        <v>39.180003193686204</v>
      </c>
      <c r="AE601">
        <v>36.177004913238491</v>
      </c>
      <c r="AF601">
        <v>38.01637550670003</v>
      </c>
      <c r="AG601">
        <v>39.25715847095195</v>
      </c>
      <c r="AH601">
        <v>38.151855270191831</v>
      </c>
      <c r="AI601">
        <v>35.133041715522729</v>
      </c>
      <c r="AJ601">
        <v>38.784421900137183</v>
      </c>
      <c r="AK601">
        <v>35.527528498655293</v>
      </c>
      <c r="AM601" t="s">
        <v>21</v>
      </c>
      <c r="AN601" t="s">
        <v>22</v>
      </c>
      <c r="AO601">
        <v>53</v>
      </c>
      <c r="AP601">
        <v>38.922872149075062</v>
      </c>
      <c r="AS601" t="s">
        <v>21</v>
      </c>
      <c r="AT601" t="s">
        <v>22</v>
      </c>
      <c r="AU601">
        <v>53</v>
      </c>
      <c r="AV601">
        <v>38.922872149075062</v>
      </c>
      <c r="AX601">
        <v>24.911814168944829</v>
      </c>
      <c r="AY601">
        <v>26.30231872223079</v>
      </c>
      <c r="AZ601">
        <v>26.547186560925919</v>
      </c>
      <c r="BA601">
        <v>28.262405559793468</v>
      </c>
      <c r="BB601">
        <v>27.813434661506353</v>
      </c>
      <c r="BC601">
        <v>28.800154831390788</v>
      </c>
      <c r="BD601">
        <v>30.826780526860258</v>
      </c>
      <c r="BE601">
        <v>32.086555827133708</v>
      </c>
      <c r="BF601">
        <v>30.74750892168473</v>
      </c>
      <c r="BG601">
        <v>32.5254832894367</v>
      </c>
    </row>
    <row r="602" spans="1:59">
      <c r="A602" t="s">
        <v>21</v>
      </c>
      <c r="B602" t="s">
        <v>22</v>
      </c>
      <c r="C602">
        <v>50</v>
      </c>
      <c r="D602">
        <v>54</v>
      </c>
      <c r="E602">
        <v>589</v>
      </c>
      <c r="F602">
        <v>654.13426089545908</v>
      </c>
      <c r="G602">
        <v>689.82750582731069</v>
      </c>
      <c r="H602">
        <v>697.40706360200033</v>
      </c>
      <c r="I602">
        <v>741.76096172525456</v>
      </c>
      <c r="J602">
        <v>731.2618011545577</v>
      </c>
      <c r="K602">
        <v>757.31178326107795</v>
      </c>
      <c r="L602">
        <v>809.86612392542122</v>
      </c>
      <c r="M602">
        <v>842.58864441329831</v>
      </c>
      <c r="N602">
        <v>808.35710406991529</v>
      </c>
      <c r="O602">
        <v>853.73015224256778</v>
      </c>
      <c r="Q602">
        <v>3.9630921250957199E-2</v>
      </c>
      <c r="R602">
        <v>3.6239893992438106E-2</v>
      </c>
      <c r="S602">
        <v>3.5599857565672549E-2</v>
      </c>
      <c r="T602">
        <v>3.650597355173435E-2</v>
      </c>
      <c r="U602">
        <v>3.5387202382143629E-2</v>
      </c>
      <c r="V602">
        <v>3.7272502165096609E-2</v>
      </c>
      <c r="W602">
        <v>3.7223455752034257E-2</v>
      </c>
      <c r="X602">
        <v>3.5500981999630858E-2</v>
      </c>
      <c r="Y602">
        <v>3.3789692945527576E-2</v>
      </c>
      <c r="Z602">
        <v>3.5319654870246582E-2</v>
      </c>
      <c r="AB602">
        <v>36.416728073187713</v>
      </c>
      <c r="AC602">
        <v>34.589324561996285</v>
      </c>
      <c r="AD602">
        <v>33.134133487191789</v>
      </c>
      <c r="AE602">
        <v>34.837599677634309</v>
      </c>
      <c r="AF602">
        <v>32.252892994413834</v>
      </c>
      <c r="AG602">
        <v>33.851129456780669</v>
      </c>
      <c r="AH602">
        <v>34.942947749131434</v>
      </c>
      <c r="AI602">
        <v>33.989804455244069</v>
      </c>
      <c r="AJ602">
        <v>31.336060825525742</v>
      </c>
      <c r="AK602">
        <v>34.51744878228331</v>
      </c>
      <c r="AM602" t="s">
        <v>21</v>
      </c>
      <c r="AN602" t="s">
        <v>22</v>
      </c>
      <c r="AO602">
        <v>54</v>
      </c>
      <c r="AP602">
        <v>36.416728073187713</v>
      </c>
      <c r="AS602" t="s">
        <v>21</v>
      </c>
      <c r="AT602" t="s">
        <v>22</v>
      </c>
      <c r="AU602">
        <v>54</v>
      </c>
      <c r="AV602">
        <v>36.416728073187713</v>
      </c>
      <c r="AX602">
        <v>23.342612616813792</v>
      </c>
      <c r="AY602">
        <v>25.923943381101029</v>
      </c>
      <c r="AZ602">
        <v>27.338499560186367</v>
      </c>
      <c r="BA602">
        <v>27.638884417472173</v>
      </c>
      <c r="BB602">
        <v>29.396670261167841</v>
      </c>
      <c r="BC602">
        <v>28.9805788553894</v>
      </c>
      <c r="BD602">
        <v>30.012963644841747</v>
      </c>
      <c r="BE602">
        <v>32.095740581106313</v>
      </c>
      <c r="BF602">
        <v>33.3925642136942</v>
      </c>
      <c r="BG602">
        <v>32.035936734046629</v>
      </c>
    </row>
    <row r="603" spans="1:59">
      <c r="A603" t="s">
        <v>21</v>
      </c>
      <c r="B603" t="s">
        <v>22</v>
      </c>
      <c r="C603">
        <v>55</v>
      </c>
      <c r="D603">
        <v>55</v>
      </c>
      <c r="E603">
        <v>597</v>
      </c>
      <c r="F603">
        <v>592.78788362022203</v>
      </c>
      <c r="G603">
        <v>656.97063047721986</v>
      </c>
      <c r="H603">
        <v>692.18394279477059</v>
      </c>
      <c r="I603">
        <v>700.23651987179448</v>
      </c>
      <c r="J603">
        <v>744.36991213929809</v>
      </c>
      <c r="K603">
        <v>735.0422570121417</v>
      </c>
      <c r="L603">
        <v>761.32008244601229</v>
      </c>
      <c r="M603">
        <v>813.20383756730757</v>
      </c>
      <c r="N603">
        <v>845.4287243794397</v>
      </c>
      <c r="O603">
        <v>812.12809977129757</v>
      </c>
      <c r="Q603">
        <v>3.9923742633379646E-2</v>
      </c>
      <c r="R603">
        <v>4.1743858799274544E-2</v>
      </c>
      <c r="S603">
        <v>3.8339156446263171E-2</v>
      </c>
      <c r="T603">
        <v>3.7709179182065698E-2</v>
      </c>
      <c r="U603">
        <v>3.8656392374041185E-2</v>
      </c>
      <c r="V603">
        <v>3.7455454378707252E-2</v>
      </c>
      <c r="W603">
        <v>3.9213005476028594E-2</v>
      </c>
      <c r="X603">
        <v>3.8989492600249871E-2</v>
      </c>
      <c r="Y603">
        <v>3.7063230154556197E-2</v>
      </c>
      <c r="Z603">
        <v>3.5410916111064353E-2</v>
      </c>
      <c r="AB603">
        <v>26.336753118152565</v>
      </c>
      <c r="AC603">
        <v>29.397080584712736</v>
      </c>
      <c r="AD603">
        <v>27.954261085503116</v>
      </c>
      <c r="AE603">
        <v>26.809568258033639</v>
      </c>
      <c r="AF603">
        <v>28.156519761466029</v>
      </c>
      <c r="AG603">
        <v>26.123001265286241</v>
      </c>
      <c r="AH603">
        <v>27.379508804613607</v>
      </c>
      <c r="AI603">
        <v>28.23282970832744</v>
      </c>
      <c r="AJ603">
        <v>27.479720549266538</v>
      </c>
      <c r="AK603">
        <v>25.381803957610021</v>
      </c>
      <c r="AM603" t="s">
        <v>21</v>
      </c>
      <c r="AN603" t="s">
        <v>22</v>
      </c>
      <c r="AO603">
        <v>55</v>
      </c>
      <c r="AP603">
        <v>26.336753118152565</v>
      </c>
      <c r="AS603" t="s">
        <v>21</v>
      </c>
      <c r="AT603" t="s">
        <v>22</v>
      </c>
      <c r="AU603">
        <v>55</v>
      </c>
      <c r="AV603">
        <v>26.336753118152565</v>
      </c>
      <c r="AX603">
        <v>23.83447435212765</v>
      </c>
      <c r="AY603">
        <v>23.666310901839552</v>
      </c>
      <c r="AZ603">
        <v>26.228726368861686</v>
      </c>
      <c r="BA603">
        <v>27.634573587096401</v>
      </c>
      <c r="BB603">
        <v>27.956062601854956</v>
      </c>
      <c r="BC603">
        <v>29.718032796280756</v>
      </c>
      <c r="BD603">
        <v>29.34563789361124</v>
      </c>
      <c r="BE603">
        <v>30.394747033197966</v>
      </c>
      <c r="BF603">
        <v>32.466140719513852</v>
      </c>
      <c r="BG603">
        <v>33.752678806991206</v>
      </c>
    </row>
    <row r="604" spans="1:59">
      <c r="A604" t="s">
        <v>21</v>
      </c>
      <c r="B604" t="s">
        <v>22</v>
      </c>
      <c r="C604">
        <v>55</v>
      </c>
      <c r="D604">
        <v>56</v>
      </c>
      <c r="E604">
        <v>594</v>
      </c>
      <c r="F604">
        <v>597.34131795463179</v>
      </c>
      <c r="G604">
        <v>593.96823320621161</v>
      </c>
      <c r="H604">
        <v>656.39546138007438</v>
      </c>
      <c r="I604">
        <v>690.55448471442685</v>
      </c>
      <c r="J604">
        <v>699.99578393769411</v>
      </c>
      <c r="K604">
        <v>743.46729637394787</v>
      </c>
      <c r="L604">
        <v>735.27065494132842</v>
      </c>
      <c r="M604">
        <v>761.79289594161799</v>
      </c>
      <c r="N604">
        <v>812.78330655733589</v>
      </c>
      <c r="O604">
        <v>844.55326996716792</v>
      </c>
      <c r="Q604">
        <v>4.1470931487956102E-2</v>
      </c>
      <c r="R604">
        <v>4.2746098226083148E-2</v>
      </c>
      <c r="S604">
        <v>4.4667460421521789E-2</v>
      </c>
      <c r="T604">
        <v>4.1070888406903309E-2</v>
      </c>
      <c r="U604">
        <v>4.0476427127092637E-2</v>
      </c>
      <c r="V604">
        <v>4.1522782973809069E-2</v>
      </c>
      <c r="W604">
        <v>4.010490105576172E-2</v>
      </c>
      <c r="X604">
        <v>4.2174586799737755E-2</v>
      </c>
      <c r="Y604">
        <v>4.1980214057705384E-2</v>
      </c>
      <c r="Z604">
        <v>4.0060412052297691E-2</v>
      </c>
      <c r="AB604">
        <v>33.19194581554531</v>
      </c>
      <c r="AC604">
        <v>32.799800709868641</v>
      </c>
      <c r="AD604">
        <v>36.361353001756385</v>
      </c>
      <c r="AE604">
        <v>34.563478773744698</v>
      </c>
      <c r="AF604">
        <v>33.250057167440957</v>
      </c>
      <c r="AG604">
        <v>34.757591999497187</v>
      </c>
      <c r="AH604">
        <v>32.337533781731636</v>
      </c>
      <c r="AI604">
        <v>33.811034629384054</v>
      </c>
      <c r="AJ604">
        <v>34.754947528516787</v>
      </c>
      <c r="AK604">
        <v>33.814071292458827</v>
      </c>
      <c r="AM604" t="s">
        <v>21</v>
      </c>
      <c r="AN604" t="s">
        <v>22</v>
      </c>
      <c r="AO604">
        <v>56</v>
      </c>
      <c r="AP604">
        <v>33.19194581554531</v>
      </c>
      <c r="AS604" t="s">
        <v>21</v>
      </c>
      <c r="AT604" t="s">
        <v>22</v>
      </c>
      <c r="AU604">
        <v>56</v>
      </c>
      <c r="AV604">
        <v>33.19194581554531</v>
      </c>
      <c r="AX604">
        <v>24.633733303845926</v>
      </c>
      <c r="AY604">
        <v>24.772300871821937</v>
      </c>
      <c r="AZ604">
        <v>24.632415905317135</v>
      </c>
      <c r="BA604">
        <v>27.221331207898398</v>
      </c>
      <c r="BB604">
        <v>28.637937724292826</v>
      </c>
      <c r="BC604">
        <v>29.029477197538235</v>
      </c>
      <c r="BD604">
        <v>30.832281311459948</v>
      </c>
      <c r="BE604">
        <v>30.492358956176442</v>
      </c>
      <c r="BF604">
        <v>31.592260995606512</v>
      </c>
      <c r="BG604">
        <v>33.7068808207937</v>
      </c>
    </row>
    <row r="605" spans="1:59">
      <c r="A605" t="s">
        <v>21</v>
      </c>
      <c r="B605" t="s">
        <v>22</v>
      </c>
      <c r="C605">
        <v>55</v>
      </c>
      <c r="D605">
        <v>57</v>
      </c>
      <c r="E605">
        <v>585</v>
      </c>
      <c r="F605">
        <v>594.652562417534</v>
      </c>
      <c r="G605">
        <v>598.02354507322605</v>
      </c>
      <c r="H605">
        <v>595.59560641161988</v>
      </c>
      <c r="I605">
        <v>657.12424826718632</v>
      </c>
      <c r="J605">
        <v>691.01800960069636</v>
      </c>
      <c r="K605">
        <v>701.01593969041301</v>
      </c>
      <c r="L605">
        <v>744.16770166098024</v>
      </c>
      <c r="M605">
        <v>737.06441757727066</v>
      </c>
      <c r="N605">
        <v>763.86831041978212</v>
      </c>
      <c r="O605">
        <v>814.3021798287524</v>
      </c>
      <c r="Q605">
        <v>3.7048209981466872E-2</v>
      </c>
      <c r="R605">
        <v>3.7416061612364722E-2</v>
      </c>
      <c r="S605">
        <v>3.8435511386467468E-2</v>
      </c>
      <c r="T605">
        <v>4.0122269766010348E-2</v>
      </c>
      <c r="U605">
        <v>3.7033189560581721E-2</v>
      </c>
      <c r="V605">
        <v>3.6448317736062878E-2</v>
      </c>
      <c r="W605">
        <v>3.7343460900460555E-2</v>
      </c>
      <c r="X605">
        <v>3.6136976880907647E-2</v>
      </c>
      <c r="Y605">
        <v>3.779315338544021E-2</v>
      </c>
      <c r="Z605">
        <v>3.7586562227272947E-2</v>
      </c>
      <c r="AB605">
        <v>24.745167511192129</v>
      </c>
      <c r="AC605">
        <v>24.471902364540739</v>
      </c>
      <c r="AD605">
        <v>24.226981667453177</v>
      </c>
      <c r="AE605">
        <v>26.75523280745249</v>
      </c>
      <c r="AF605">
        <v>25.465576149334638</v>
      </c>
      <c r="AG605">
        <v>24.532826838699258</v>
      </c>
      <c r="AH605">
        <v>25.618528357534046</v>
      </c>
      <c r="AI605">
        <v>23.88230775342193</v>
      </c>
      <c r="AJ605">
        <v>24.949304336840498</v>
      </c>
      <c r="AK605">
        <v>25.62311258122741</v>
      </c>
      <c r="AM605" t="s">
        <v>21</v>
      </c>
      <c r="AN605" t="s">
        <v>22</v>
      </c>
      <c r="AO605">
        <v>57</v>
      </c>
      <c r="AP605">
        <v>24.745167511192129</v>
      </c>
      <c r="AS605" t="s">
        <v>21</v>
      </c>
      <c r="AT605" t="s">
        <v>22</v>
      </c>
      <c r="AU605">
        <v>57</v>
      </c>
      <c r="AV605">
        <v>24.745167511192129</v>
      </c>
      <c r="AX605">
        <v>21.673202839158119</v>
      </c>
      <c r="AY605">
        <v>22.030812998462135</v>
      </c>
      <c r="AZ605">
        <v>22.155701871734095</v>
      </c>
      <c r="BA605">
        <v>22.065751090376789</v>
      </c>
      <c r="BB605">
        <v>24.345277133716287</v>
      </c>
      <c r="BC605">
        <v>25.60098032066189</v>
      </c>
      <c r="BD605">
        <v>25.971385734005736</v>
      </c>
      <c r="BE605">
        <v>27.570081272561588</v>
      </c>
      <c r="BF605">
        <v>27.306917312270304</v>
      </c>
      <c r="BG605">
        <v>28.299953562620406</v>
      </c>
    </row>
    <row r="606" spans="1:59">
      <c r="A606" t="s">
        <v>21</v>
      </c>
      <c r="B606" t="s">
        <v>22</v>
      </c>
      <c r="C606">
        <v>55</v>
      </c>
      <c r="D606">
        <v>58</v>
      </c>
      <c r="E606">
        <v>555</v>
      </c>
      <c r="F606">
        <v>583.68849249462028</v>
      </c>
      <c r="G606">
        <v>592.95233806641249</v>
      </c>
      <c r="H606">
        <v>596.84878137485259</v>
      </c>
      <c r="I606">
        <v>595.83936139159186</v>
      </c>
      <c r="J606">
        <v>655.97723379407921</v>
      </c>
      <c r="K606">
        <v>689.2101622998141</v>
      </c>
      <c r="L606">
        <v>699.88556400960499</v>
      </c>
      <c r="M606">
        <v>742.67364645010366</v>
      </c>
      <c r="N606">
        <v>736.72699218237995</v>
      </c>
      <c r="O606">
        <v>763.62779859065563</v>
      </c>
      <c r="Q606">
        <v>3.9762113248319922E-2</v>
      </c>
      <c r="R606">
        <v>3.7511750846185889E-2</v>
      </c>
      <c r="S606">
        <v>3.7901766660815552E-2</v>
      </c>
      <c r="T606">
        <v>3.8947654105596689E-2</v>
      </c>
      <c r="U606">
        <v>4.0571205533919644E-2</v>
      </c>
      <c r="V606">
        <v>3.7535913031510632E-2</v>
      </c>
      <c r="W606">
        <v>3.7002943212551632E-2</v>
      </c>
      <c r="X606">
        <v>3.7831464899330203E-2</v>
      </c>
      <c r="Y606">
        <v>3.670696663392424E-2</v>
      </c>
      <c r="Z606">
        <v>3.8316731232809868E-2</v>
      </c>
      <c r="AB606">
        <v>30.488027624814407</v>
      </c>
      <c r="AC606">
        <v>29.463744637809473</v>
      </c>
      <c r="AD606">
        <v>29.186318617798428</v>
      </c>
      <c r="AE606">
        <v>28.913054246587521</v>
      </c>
      <c r="AF606">
        <v>31.72396145396727</v>
      </c>
      <c r="AG606">
        <v>30.20492119229111</v>
      </c>
      <c r="AH606">
        <v>29.143532253164814</v>
      </c>
      <c r="AI606">
        <v>30.359395618041845</v>
      </c>
      <c r="AJ606">
        <v>28.358667335967322</v>
      </c>
      <c r="AK606">
        <v>29.565835107898742</v>
      </c>
      <c r="AM606" t="s">
        <v>21</v>
      </c>
      <c r="AN606" t="s">
        <v>22</v>
      </c>
      <c r="AO606">
        <v>58</v>
      </c>
      <c r="AP606">
        <v>30.488027624814407</v>
      </c>
      <c r="AS606" t="s">
        <v>21</v>
      </c>
      <c r="AT606" t="s">
        <v>22</v>
      </c>
      <c r="AU606">
        <v>58</v>
      </c>
      <c r="AV606">
        <v>30.488027624814407</v>
      </c>
      <c r="AX606">
        <v>22.067972852817558</v>
      </c>
      <c r="AY606">
        <v>23.208687940312224</v>
      </c>
      <c r="AZ606">
        <v>23.577038017052775</v>
      </c>
      <c r="BA606">
        <v>23.731968837148628</v>
      </c>
      <c r="BB606">
        <v>23.691832165459097</v>
      </c>
      <c r="BC606">
        <v>26.083041058439811</v>
      </c>
      <c r="BD606">
        <v>27.404452525258161</v>
      </c>
      <c r="BE606">
        <v>27.828929057014175</v>
      </c>
      <c r="BF606">
        <v>29.530273636691732</v>
      </c>
      <c r="BG606">
        <v>29.293822096249897</v>
      </c>
    </row>
    <row r="607" spans="1:59">
      <c r="A607" t="s">
        <v>21</v>
      </c>
      <c r="B607" t="s">
        <v>22</v>
      </c>
      <c r="C607">
        <v>55</v>
      </c>
      <c r="D607">
        <v>59</v>
      </c>
      <c r="E607">
        <v>524</v>
      </c>
      <c r="F607">
        <v>556.1023562926149</v>
      </c>
      <c r="G607">
        <v>584.27851767562822</v>
      </c>
      <c r="H607">
        <v>592.9937474746414</v>
      </c>
      <c r="I607">
        <v>597.08872609306536</v>
      </c>
      <c r="J607">
        <v>597.12840182451203</v>
      </c>
      <c r="K607">
        <v>656.40219886315288</v>
      </c>
      <c r="L607">
        <v>689.10285022928713</v>
      </c>
      <c r="M607">
        <v>700.32916457251565</v>
      </c>
      <c r="N607">
        <v>742.78466995109113</v>
      </c>
      <c r="O607">
        <v>737.85833041622539</v>
      </c>
      <c r="Q607">
        <v>4.01173177694851E-2</v>
      </c>
      <c r="R607">
        <v>3.7916244370831569E-2</v>
      </c>
      <c r="S607">
        <v>3.5834306398332877E-2</v>
      </c>
      <c r="T607">
        <v>3.6328644450364544E-2</v>
      </c>
      <c r="U607">
        <v>3.7311774649657313E-2</v>
      </c>
      <c r="V607">
        <v>3.8864191511915377E-2</v>
      </c>
      <c r="W607">
        <v>3.5994293095255619E-2</v>
      </c>
      <c r="X607">
        <v>3.5548651883091226E-2</v>
      </c>
      <c r="Y607">
        <v>3.6359230934090492E-2</v>
      </c>
      <c r="Z607">
        <v>3.5254730767036134E-2</v>
      </c>
      <c r="AB607">
        <v>27.728051423457611</v>
      </c>
      <c r="AC607">
        <v>27.478425496294207</v>
      </c>
      <c r="AD607">
        <v>26.564136437525658</v>
      </c>
      <c r="AE607">
        <v>26.33081839542286</v>
      </c>
      <c r="AF607">
        <v>26.120009723774263</v>
      </c>
      <c r="AG607">
        <v>28.720861443570854</v>
      </c>
      <c r="AH607">
        <v>27.436958890534083</v>
      </c>
      <c r="AI607">
        <v>26.535331974106761</v>
      </c>
      <c r="AJ607">
        <v>27.687789887207721</v>
      </c>
      <c r="AK607">
        <v>25.903036246064715</v>
      </c>
      <c r="AM607" t="s">
        <v>21</v>
      </c>
      <c r="AN607" t="s">
        <v>22</v>
      </c>
      <c r="AO607">
        <v>59</v>
      </c>
      <c r="AP607">
        <v>27.728051423457611</v>
      </c>
      <c r="AS607" t="s">
        <v>21</v>
      </c>
      <c r="AT607" t="s">
        <v>22</v>
      </c>
      <c r="AU607">
        <v>59</v>
      </c>
      <c r="AV607">
        <v>27.728051423457611</v>
      </c>
      <c r="AX607">
        <v>21.021474511210194</v>
      </c>
      <c r="AY607">
        <v>22.309334939750254</v>
      </c>
      <c r="AZ607">
        <v>23.439686959476894</v>
      </c>
      <c r="BA607">
        <v>23.789318602757991</v>
      </c>
      <c r="BB607">
        <v>23.953598161252554</v>
      </c>
      <c r="BC607">
        <v>23.955189845178737</v>
      </c>
      <c r="BD607">
        <v>26.333095596381856</v>
      </c>
      <c r="BE607">
        <v>27.644958018506209</v>
      </c>
      <c r="BF607">
        <v>28.095327638393638</v>
      </c>
      <c r="BG607">
        <v>29.798528638730033</v>
      </c>
    </row>
    <row r="608" spans="1:59">
      <c r="A608" t="s">
        <v>21</v>
      </c>
      <c r="B608" t="s">
        <v>22</v>
      </c>
      <c r="C608">
        <v>60</v>
      </c>
      <c r="D608">
        <v>60</v>
      </c>
      <c r="E608">
        <v>557</v>
      </c>
      <c r="F608">
        <v>523.3806509803718</v>
      </c>
      <c r="G608">
        <v>555.12944195786463</v>
      </c>
      <c r="H608">
        <v>582.15663020133366</v>
      </c>
      <c r="I608">
        <v>590.3986408036526</v>
      </c>
      <c r="J608">
        <v>595.30036282696221</v>
      </c>
      <c r="K608">
        <v>596.17668244708625</v>
      </c>
      <c r="L608">
        <v>654.09877274099392</v>
      </c>
      <c r="M608">
        <v>686.07157562012787</v>
      </c>
      <c r="N608">
        <v>697.90332856168448</v>
      </c>
      <c r="O608">
        <v>739.79820768327795</v>
      </c>
      <c r="Q608">
        <v>4.2163006137785154E-2</v>
      </c>
      <c r="R608">
        <v>4.6567893202969037E-2</v>
      </c>
      <c r="S608">
        <v>4.4110388414434883E-2</v>
      </c>
      <c r="T608">
        <v>4.1800997301414386E-2</v>
      </c>
      <c r="U608">
        <v>4.2443080875145714E-2</v>
      </c>
      <c r="V608">
        <v>4.3564271311402225E-2</v>
      </c>
      <c r="W608">
        <v>4.52444182780408E-2</v>
      </c>
      <c r="X608">
        <v>4.208719621939621E-2</v>
      </c>
      <c r="Y608">
        <v>4.1551658192788603E-2</v>
      </c>
      <c r="Z608">
        <v>4.2436677883638085E-2</v>
      </c>
      <c r="AB608">
        <v>34.359398585512537</v>
      </c>
      <c r="AC608">
        <v>38.743485729927606</v>
      </c>
      <c r="AD608">
        <v>38.326583828110223</v>
      </c>
      <c r="AE608">
        <v>37.075002395886251</v>
      </c>
      <c r="AF608">
        <v>36.818444179319201</v>
      </c>
      <c r="AG608">
        <v>36.516992489281947</v>
      </c>
      <c r="AH608">
        <v>39.95864900823436</v>
      </c>
      <c r="AI608">
        <v>38.179818434949247</v>
      </c>
      <c r="AJ608">
        <v>36.980516429669656</v>
      </c>
      <c r="AK608">
        <v>38.495127690508319</v>
      </c>
      <c r="AM608" t="s">
        <v>21</v>
      </c>
      <c r="AN608" t="s">
        <v>22</v>
      </c>
      <c r="AO608">
        <v>60</v>
      </c>
      <c r="AP608">
        <v>34.359398585512537</v>
      </c>
      <c r="AS608" t="s">
        <v>21</v>
      </c>
      <c r="AT608" t="s">
        <v>22</v>
      </c>
      <c r="AU608">
        <v>60</v>
      </c>
      <c r="AV608">
        <v>34.359398585512537</v>
      </c>
      <c r="AX608">
        <v>23.484794418746333</v>
      </c>
      <c r="AY608">
        <v>22.067301599683407</v>
      </c>
      <c r="AZ608">
        <v>23.405926068534693</v>
      </c>
      <c r="BA608">
        <v>24.545473572331154</v>
      </c>
      <c r="BB608">
        <v>24.892981515944417</v>
      </c>
      <c r="BC608">
        <v>25.099652851698938</v>
      </c>
      <c r="BD608">
        <v>25.136601121220888</v>
      </c>
      <c r="BE608">
        <v>27.578770569796262</v>
      </c>
      <c r="BF608">
        <v>28.926840053831384</v>
      </c>
      <c r="BG608">
        <v>29.425702325726991</v>
      </c>
    </row>
    <row r="609" spans="1:59">
      <c r="A609" t="s">
        <v>21</v>
      </c>
      <c r="B609" t="s">
        <v>22</v>
      </c>
      <c r="C609">
        <v>60</v>
      </c>
      <c r="D609">
        <v>61</v>
      </c>
      <c r="E609">
        <v>567</v>
      </c>
      <c r="F609">
        <v>558.23546522977642</v>
      </c>
      <c r="G609">
        <v>524.74877140543083</v>
      </c>
      <c r="H609">
        <v>556.00335111675236</v>
      </c>
      <c r="I609">
        <v>582.12530477841301</v>
      </c>
      <c r="J609">
        <v>590.41447411273452</v>
      </c>
      <c r="K609">
        <v>595.81073051601595</v>
      </c>
      <c r="L609">
        <v>597.44995424326237</v>
      </c>
      <c r="M609">
        <v>654.32335163928838</v>
      </c>
      <c r="N609">
        <v>685.81954100480584</v>
      </c>
      <c r="O609">
        <v>698.25804759212679</v>
      </c>
      <c r="Q609">
        <v>4.0622323311469387E-2</v>
      </c>
      <c r="R609">
        <v>4.040547640377852E-2</v>
      </c>
      <c r="S609">
        <v>4.4497884752633103E-2</v>
      </c>
      <c r="T609">
        <v>4.2217102837342965E-2</v>
      </c>
      <c r="U609">
        <v>4.0141012499660893E-2</v>
      </c>
      <c r="V609">
        <v>4.0747380531346925E-2</v>
      </c>
      <c r="W609">
        <v>4.1729036821062215E-2</v>
      </c>
      <c r="X609">
        <v>4.3266927202548891E-2</v>
      </c>
      <c r="Y609">
        <v>4.0375486761041655E-2</v>
      </c>
      <c r="Z609">
        <v>3.9825600365597319E-2</v>
      </c>
      <c r="AB609">
        <v>29.59211981858407</v>
      </c>
      <c r="AC609">
        <v>28.324202521720107</v>
      </c>
      <c r="AD609">
        <v>31.878797788071392</v>
      </c>
      <c r="AE609">
        <v>31.473386761478348</v>
      </c>
      <c r="AF609">
        <v>30.489693740409159</v>
      </c>
      <c r="AG609">
        <v>30.29808509486384</v>
      </c>
      <c r="AH609">
        <v>30.064630418656346</v>
      </c>
      <c r="AI609">
        <v>32.754348961964283</v>
      </c>
      <c r="AJ609">
        <v>31.30814440585349</v>
      </c>
      <c r="AK609">
        <v>30.368914506498388</v>
      </c>
      <c r="AM609" t="s">
        <v>21</v>
      </c>
      <c r="AN609" t="s">
        <v>22</v>
      </c>
      <c r="AO609">
        <v>61</v>
      </c>
      <c r="AP609">
        <v>29.59211981858407</v>
      </c>
      <c r="AS609" t="s">
        <v>21</v>
      </c>
      <c r="AT609" t="s">
        <v>22</v>
      </c>
      <c r="AU609">
        <v>61</v>
      </c>
      <c r="AV609">
        <v>29.59211981858407</v>
      </c>
      <c r="AX609">
        <v>23.032857317603142</v>
      </c>
      <c r="AY609">
        <v>22.676821552492505</v>
      </c>
      <c r="AZ609">
        <v>21.316514249327753</v>
      </c>
      <c r="BA609">
        <v>22.586147891325147</v>
      </c>
      <c r="BB609">
        <v>23.64728233849635</v>
      </c>
      <c r="BC609">
        <v>23.984007655178676</v>
      </c>
      <c r="BD609">
        <v>24.203216127464358</v>
      </c>
      <c r="BE609">
        <v>24.269805203692396</v>
      </c>
      <c r="BF609">
        <v>26.580134740535446</v>
      </c>
      <c r="BG609">
        <v>27.859583128020759</v>
      </c>
    </row>
    <row r="610" spans="1:59">
      <c r="A610" t="s">
        <v>21</v>
      </c>
      <c r="B610" t="s">
        <v>22</v>
      </c>
      <c r="C610">
        <v>60</v>
      </c>
      <c r="D610">
        <v>62</v>
      </c>
      <c r="E610">
        <v>626</v>
      </c>
      <c r="F610">
        <v>568.53753817631673</v>
      </c>
      <c r="G610">
        <v>559.2284017426789</v>
      </c>
      <c r="H610">
        <v>526.62027354005136</v>
      </c>
      <c r="I610">
        <v>557.65516722444102</v>
      </c>
      <c r="J610">
        <v>582.90879988934114</v>
      </c>
      <c r="K610">
        <v>590.95918120039948</v>
      </c>
      <c r="L610">
        <v>596.93294885021976</v>
      </c>
      <c r="M610">
        <v>599.41318462655659</v>
      </c>
      <c r="N610">
        <v>655.42864800117468</v>
      </c>
      <c r="O610">
        <v>686.50148567977737</v>
      </c>
      <c r="Q610">
        <v>3.5671139535504277E-2</v>
      </c>
      <c r="R610">
        <v>3.7934328622276949E-2</v>
      </c>
      <c r="S610">
        <v>3.777668476511014E-2</v>
      </c>
      <c r="T610">
        <v>4.1568305674251252E-2</v>
      </c>
      <c r="U610">
        <v>3.9499864925050275E-2</v>
      </c>
      <c r="V610">
        <v>3.7616482948399255E-2</v>
      </c>
      <c r="W610">
        <v>3.8212128716837775E-2</v>
      </c>
      <c r="X610">
        <v>3.9103920948260019E-2</v>
      </c>
      <c r="Y610">
        <v>4.0522483884183509E-2</v>
      </c>
      <c r="Z610">
        <v>3.787501245590616E-2</v>
      </c>
      <c r="AB610">
        <v>23.656914056030811</v>
      </c>
      <c r="AC610">
        <v>25.699858974533672</v>
      </c>
      <c r="AD610">
        <v>24.725806644418572</v>
      </c>
      <c r="AE610">
        <v>27.691408580123824</v>
      </c>
      <c r="AF610">
        <v>27.275102982521922</v>
      </c>
      <c r="AG610">
        <v>26.443254209982086</v>
      </c>
      <c r="AH610">
        <v>26.307295148693715</v>
      </c>
      <c r="AI610">
        <v>26.115626968249156</v>
      </c>
      <c r="AJ610">
        <v>28.299854114508467</v>
      </c>
      <c r="AK610">
        <v>27.043787541402537</v>
      </c>
      <c r="AM610" t="s">
        <v>21</v>
      </c>
      <c r="AN610" t="s">
        <v>22</v>
      </c>
      <c r="AO610">
        <v>62</v>
      </c>
      <c r="AP610">
        <v>23.656914056030811</v>
      </c>
      <c r="AS610" t="s">
        <v>21</v>
      </c>
      <c r="AT610" t="s">
        <v>22</v>
      </c>
      <c r="AU610">
        <v>62</v>
      </c>
      <c r="AV610">
        <v>23.656914056030811</v>
      </c>
      <c r="AX610">
        <v>22.330133349225676</v>
      </c>
      <c r="AY610">
        <v>20.280381855459485</v>
      </c>
      <c r="AZ610">
        <v>19.948314350780141</v>
      </c>
      <c r="BA610">
        <v>18.785145259672603</v>
      </c>
      <c r="BB610">
        <v>19.892195282758006</v>
      </c>
      <c r="BC610">
        <v>20.793021137326029</v>
      </c>
      <c r="BD610">
        <v>21.080187412386806</v>
      </c>
      <c r="BE610">
        <v>21.293278511776226</v>
      </c>
      <c r="BF610">
        <v>21.381751348234886</v>
      </c>
      <c r="BG610">
        <v>23.37988675841682</v>
      </c>
    </row>
    <row r="611" spans="1:59">
      <c r="A611" t="s">
        <v>21</v>
      </c>
      <c r="B611" t="s">
        <v>22</v>
      </c>
      <c r="C611">
        <v>60</v>
      </c>
      <c r="D611">
        <v>63</v>
      </c>
      <c r="E611">
        <v>701</v>
      </c>
      <c r="F611">
        <v>624.68282326887152</v>
      </c>
      <c r="G611">
        <v>568.23779269864372</v>
      </c>
      <c r="H611">
        <v>558.16664677851941</v>
      </c>
      <c r="I611">
        <v>526.64343729391533</v>
      </c>
      <c r="J611">
        <v>557.39769289478477</v>
      </c>
      <c r="K611">
        <v>581.92651492428502</v>
      </c>
      <c r="L611">
        <v>589.70915940913369</v>
      </c>
      <c r="M611">
        <v>596.15222270003244</v>
      </c>
      <c r="N611">
        <v>599.41760005219032</v>
      </c>
      <c r="O611">
        <v>654.51511147822646</v>
      </c>
      <c r="Q611">
        <v>3.0819110558671342E-2</v>
      </c>
      <c r="R611">
        <v>3.2979470773300636E-2</v>
      </c>
      <c r="S611">
        <v>3.5153393091967772E-2</v>
      </c>
      <c r="T611">
        <v>3.5010762011396121E-2</v>
      </c>
      <c r="U611">
        <v>3.8390016011293368E-2</v>
      </c>
      <c r="V611">
        <v>3.6480690743159343E-2</v>
      </c>
      <c r="W611">
        <v>3.4833413801005693E-2</v>
      </c>
      <c r="X611">
        <v>3.5388513959457392E-2</v>
      </c>
      <c r="Y611">
        <v>3.6148955084232666E-2</v>
      </c>
      <c r="Z611">
        <v>3.7383246209990978E-2</v>
      </c>
      <c r="AB611">
        <v>21.492732771266805</v>
      </c>
      <c r="AC611">
        <v>22.038801676766603</v>
      </c>
      <c r="AD611">
        <v>23.865228429053488</v>
      </c>
      <c r="AE611">
        <v>22.980738304651531</v>
      </c>
      <c r="AF611">
        <v>25.705667581718291</v>
      </c>
      <c r="AG611">
        <v>25.322307860075099</v>
      </c>
      <c r="AH611">
        <v>24.573347371761198</v>
      </c>
      <c r="AI611">
        <v>24.483139573094373</v>
      </c>
      <c r="AJ611">
        <v>24.320931013727549</v>
      </c>
      <c r="AK611">
        <v>26.325372108368978</v>
      </c>
      <c r="AM611" t="s">
        <v>21</v>
      </c>
      <c r="AN611" t="s">
        <v>22</v>
      </c>
      <c r="AO611">
        <v>63</v>
      </c>
      <c r="AP611">
        <v>21.492732771266805</v>
      </c>
      <c r="AS611" t="s">
        <v>21</v>
      </c>
      <c r="AT611" t="s">
        <v>22</v>
      </c>
      <c r="AU611">
        <v>63</v>
      </c>
      <c r="AV611">
        <v>21.492732771266805</v>
      </c>
      <c r="AX611">
        <v>21.604196501628611</v>
      </c>
      <c r="AY611">
        <v>19.252168994426302</v>
      </c>
      <c r="AZ611">
        <v>17.512583356794867</v>
      </c>
      <c r="BA611">
        <v>17.202199597230045</v>
      </c>
      <c r="BB611">
        <v>16.230682318959875</v>
      </c>
      <c r="BC611">
        <v>17.178501122472706</v>
      </c>
      <c r="BD611">
        <v>17.934457600473849</v>
      </c>
      <c r="BE611">
        <v>18.174311781291234</v>
      </c>
      <c r="BF611">
        <v>18.37288126118996</v>
      </c>
      <c r="BG611">
        <v>18.473517286821895</v>
      </c>
    </row>
    <row r="612" spans="1:59">
      <c r="A612" t="s">
        <v>21</v>
      </c>
      <c r="B612" t="s">
        <v>22</v>
      </c>
      <c r="C612">
        <v>60</v>
      </c>
      <c r="D612">
        <v>64</v>
      </c>
      <c r="E612">
        <v>777</v>
      </c>
      <c r="F612">
        <v>699.40766409770754</v>
      </c>
      <c r="G612">
        <v>623.49111857854882</v>
      </c>
      <c r="H612">
        <v>567.89457521580607</v>
      </c>
      <c r="I612">
        <v>557.81947902556442</v>
      </c>
      <c r="J612">
        <v>526.99231513087977</v>
      </c>
      <c r="K612">
        <v>557.44724759588257</v>
      </c>
      <c r="L612">
        <v>581.28131625682147</v>
      </c>
      <c r="M612">
        <v>588.88592285751827</v>
      </c>
      <c r="N612">
        <v>595.87718584403433</v>
      </c>
      <c r="O612">
        <v>599.7862781398901</v>
      </c>
      <c r="Q612">
        <v>2.9422296249989467E-2</v>
      </c>
      <c r="R612">
        <v>3.0423368584043532E-2</v>
      </c>
      <c r="S612">
        <v>3.2657830804509749E-2</v>
      </c>
      <c r="T612">
        <v>3.4625507231176793E-2</v>
      </c>
      <c r="U612">
        <v>3.4517148068957684E-2</v>
      </c>
      <c r="V612">
        <v>3.7834003789158847E-2</v>
      </c>
      <c r="W612">
        <v>3.5928353036675513E-2</v>
      </c>
      <c r="X612">
        <v>3.4376386165343484E-2</v>
      </c>
      <c r="Y612">
        <v>3.4981827815800885E-2</v>
      </c>
      <c r="Z612">
        <v>3.5667081969039414E-2</v>
      </c>
      <c r="AB612">
        <v>21.123523086337251</v>
      </c>
      <c r="AC612">
        <v>21.056305491157087</v>
      </c>
      <c r="AD612">
        <v>21.646231674593661</v>
      </c>
      <c r="AE612">
        <v>23.388079585080575</v>
      </c>
      <c r="AF612">
        <v>22.565760209261128</v>
      </c>
      <c r="AG612">
        <v>25.176548494601828</v>
      </c>
      <c r="AH612">
        <v>24.773510971228099</v>
      </c>
      <c r="AI612">
        <v>24.058010533283618</v>
      </c>
      <c r="AJ612">
        <v>23.995043574452477</v>
      </c>
      <c r="AK612">
        <v>23.838797985034809</v>
      </c>
      <c r="AM612" t="s">
        <v>21</v>
      </c>
      <c r="AN612" t="s">
        <v>22</v>
      </c>
      <c r="AO612">
        <v>64</v>
      </c>
      <c r="AP612">
        <v>21.123523086337251</v>
      </c>
      <c r="AS612" t="s">
        <v>21</v>
      </c>
      <c r="AT612" t="s">
        <v>22</v>
      </c>
      <c r="AU612">
        <v>64</v>
      </c>
      <c r="AV612">
        <v>21.123523086337251</v>
      </c>
      <c r="AX612">
        <v>22.861124186241817</v>
      </c>
      <c r="AY612">
        <v>20.578179492595872</v>
      </c>
      <c r="AZ612">
        <v>18.344540400055376</v>
      </c>
      <c r="BA612">
        <v>16.708762430761372</v>
      </c>
      <c r="BB612">
        <v>16.412329965904942</v>
      </c>
      <c r="BC612">
        <v>15.505324017248551</v>
      </c>
      <c r="BD612">
        <v>16.401378062507288</v>
      </c>
      <c r="BE612">
        <v>17.102631091492018</v>
      </c>
      <c r="BF612">
        <v>17.326376079762348</v>
      </c>
      <c r="BG612">
        <v>17.532075090513207</v>
      </c>
    </row>
    <row r="613" spans="1:59">
      <c r="A613" t="s">
        <v>21</v>
      </c>
      <c r="B613" t="s">
        <v>22</v>
      </c>
      <c r="C613">
        <v>65</v>
      </c>
      <c r="D613">
        <v>65</v>
      </c>
      <c r="E613">
        <v>598</v>
      </c>
      <c r="F613">
        <v>771.97523633490061</v>
      </c>
      <c r="G613">
        <v>695.1282141549957</v>
      </c>
      <c r="H613">
        <v>620.59620516845291</v>
      </c>
      <c r="I613">
        <v>566.34479397337952</v>
      </c>
      <c r="J613">
        <v>556.02893686213372</v>
      </c>
      <c r="K613">
        <v>526.05056634719278</v>
      </c>
      <c r="L613">
        <v>556.07036548052884</v>
      </c>
      <c r="M613">
        <v>579.09761770275827</v>
      </c>
      <c r="N613">
        <v>586.52730172797112</v>
      </c>
      <c r="O613">
        <v>594.0118235586732</v>
      </c>
      <c r="Q613">
        <v>4.8290422627165555E-2</v>
      </c>
      <c r="R613">
        <v>3.3967167962709217E-2</v>
      </c>
      <c r="S613">
        <v>3.5165671162396488E-2</v>
      </c>
      <c r="T613">
        <v>3.7628474818987734E-2</v>
      </c>
      <c r="U613">
        <v>3.9875977861320529E-2</v>
      </c>
      <c r="V613">
        <v>3.991799995449255E-2</v>
      </c>
      <c r="W613">
        <v>4.3594288811220017E-2</v>
      </c>
      <c r="X613">
        <v>4.1390521978991887E-2</v>
      </c>
      <c r="Y613">
        <v>3.979336204665139E-2</v>
      </c>
      <c r="Z613">
        <v>4.0427308936836756E-2</v>
      </c>
      <c r="AB613">
        <v>39.803766980441942</v>
      </c>
      <c r="AC613">
        <v>27.868725179645299</v>
      </c>
      <c r="AD613">
        <v>27.728457404746223</v>
      </c>
      <c r="AE613">
        <v>28.405405260304537</v>
      </c>
      <c r="AF613">
        <v>30.60494378484001</v>
      </c>
      <c r="AG613">
        <v>29.52511608954384</v>
      </c>
      <c r="AH613">
        <v>32.93189022685749</v>
      </c>
      <c r="AI613">
        <v>32.432054781281373</v>
      </c>
      <c r="AJ613">
        <v>31.538279102849042</v>
      </c>
      <c r="AK613">
        <v>31.498860840629867</v>
      </c>
      <c r="AM613" t="s">
        <v>21</v>
      </c>
      <c r="AN613" t="s">
        <v>22</v>
      </c>
      <c r="AO613">
        <v>65</v>
      </c>
      <c r="AP613">
        <v>39.803766980441942</v>
      </c>
      <c r="AS613" t="s">
        <v>21</v>
      </c>
      <c r="AT613" t="s">
        <v>22</v>
      </c>
      <c r="AU613">
        <v>65</v>
      </c>
      <c r="AV613">
        <v>39.803766980441942</v>
      </c>
      <c r="AX613">
        <v>28.877672731045003</v>
      </c>
      <c r="AY613">
        <v>37.279010420318365</v>
      </c>
      <c r="AZ613">
        <v>33.568035241611589</v>
      </c>
      <c r="BA613">
        <v>29.968853028399735</v>
      </c>
      <c r="BB613">
        <v>27.349029453669502</v>
      </c>
      <c r="BC613">
        <v>26.85087235400599</v>
      </c>
      <c r="BD613">
        <v>25.403204172165733</v>
      </c>
      <c r="BE613">
        <v>26.852872959497148</v>
      </c>
      <c r="BF613">
        <v>27.964868701250946</v>
      </c>
      <c r="BG613">
        <v>28.323651282814776</v>
      </c>
    </row>
    <row r="614" spans="1:59">
      <c r="A614" t="s">
        <v>21</v>
      </c>
      <c r="B614" t="s">
        <v>22</v>
      </c>
      <c r="C614">
        <v>65</v>
      </c>
      <c r="D614">
        <v>66</v>
      </c>
      <c r="E614">
        <v>524</v>
      </c>
      <c r="F614">
        <v>601.64817273379276</v>
      </c>
      <c r="G614">
        <v>777.01618825517255</v>
      </c>
      <c r="H614">
        <v>699.26037753661126</v>
      </c>
      <c r="I614">
        <v>625.50556436257</v>
      </c>
      <c r="J614">
        <v>571.71066642025846</v>
      </c>
      <c r="K614">
        <v>561.11347416052786</v>
      </c>
      <c r="L614">
        <v>531.63827791516383</v>
      </c>
      <c r="M614">
        <v>561.48167755201484</v>
      </c>
      <c r="N614">
        <v>584.06503991053989</v>
      </c>
      <c r="O614">
        <v>591.39549938058462</v>
      </c>
      <c r="Q614">
        <v>4.1087014550138884E-2</v>
      </c>
      <c r="R614">
        <v>4.5055056926058532E-2</v>
      </c>
      <c r="S614">
        <v>3.1723084324462414E-2</v>
      </c>
      <c r="T614">
        <v>3.2888061371618788E-2</v>
      </c>
      <c r="U614">
        <v>3.5130325042969333E-2</v>
      </c>
      <c r="V614">
        <v>3.7220997840010081E-2</v>
      </c>
      <c r="W614">
        <v>3.7246075671559013E-2</v>
      </c>
      <c r="X614">
        <v>4.0567730264321894E-2</v>
      </c>
      <c r="Y614">
        <v>3.860732461209563E-2</v>
      </c>
      <c r="Z614">
        <v>3.7180913522092879E-2</v>
      </c>
      <c r="AB614">
        <v>21.485325624718712</v>
      </c>
      <c r="AC614">
        <v>24.084885310164172</v>
      </c>
      <c r="AD614">
        <v>16.81227596510865</v>
      </c>
      <c r="AE614">
        <v>16.720118808982662</v>
      </c>
      <c r="AF614">
        <v>17.087010361277528</v>
      </c>
      <c r="AG614">
        <v>18.366189579121297</v>
      </c>
      <c r="AH614">
        <v>17.726334486664086</v>
      </c>
      <c r="AI614">
        <v>19.75338684128133</v>
      </c>
      <c r="AJ614">
        <v>19.465309901470246</v>
      </c>
      <c r="AK614">
        <v>18.950440757934114</v>
      </c>
      <c r="AM614" t="s">
        <v>21</v>
      </c>
      <c r="AN614" t="s">
        <v>22</v>
      </c>
      <c r="AO614">
        <v>66</v>
      </c>
      <c r="AP614">
        <v>21.485325624718712</v>
      </c>
      <c r="AS614" t="s">
        <v>21</v>
      </c>
      <c r="AT614" t="s">
        <v>22</v>
      </c>
      <c r="AU614">
        <v>66</v>
      </c>
      <c r="AV614">
        <v>21.485325624718712</v>
      </c>
      <c r="AX614">
        <v>21.529595624272776</v>
      </c>
      <c r="AY614">
        <v>24.719927227177816</v>
      </c>
      <c r="AZ614">
        <v>31.925275432533727</v>
      </c>
      <c r="BA614">
        <v>28.730521306182357</v>
      </c>
      <c r="BB614">
        <v>25.700156224157748</v>
      </c>
      <c r="BC614">
        <v>23.489884469678756</v>
      </c>
      <c r="BD614">
        <v>23.054477477112588</v>
      </c>
      <c r="BE614">
        <v>21.843429660111116</v>
      </c>
      <c r="BF614">
        <v>23.069605855216022</v>
      </c>
      <c r="BG614">
        <v>23.997488793031799</v>
      </c>
    </row>
    <row r="615" spans="1:59">
      <c r="A615" t="s">
        <v>21</v>
      </c>
      <c r="B615" t="s">
        <v>22</v>
      </c>
      <c r="C615">
        <v>65</v>
      </c>
      <c r="D615">
        <v>67</v>
      </c>
      <c r="E615">
        <v>522</v>
      </c>
      <c r="F615">
        <v>526.80485300222699</v>
      </c>
      <c r="G615">
        <v>602.67771108634543</v>
      </c>
      <c r="H615">
        <v>778.58150425768281</v>
      </c>
      <c r="I615">
        <v>700.1956861193446</v>
      </c>
      <c r="J615">
        <v>627.50299319529051</v>
      </c>
      <c r="K615">
        <v>574.62592181953937</v>
      </c>
      <c r="L615">
        <v>563.6961251424384</v>
      </c>
      <c r="M615">
        <v>534.80876695989866</v>
      </c>
      <c r="N615">
        <v>564.39791567346185</v>
      </c>
      <c r="O615">
        <v>586.5302975299727</v>
      </c>
      <c r="Q615">
        <v>3.5724374749094644E-2</v>
      </c>
      <c r="R615">
        <v>3.6527626864767918E-2</v>
      </c>
      <c r="S615">
        <v>4.0347447069932554E-2</v>
      </c>
      <c r="T615">
        <v>2.833787934952204E-2</v>
      </c>
      <c r="U615">
        <v>2.9369377790827624E-2</v>
      </c>
      <c r="V615">
        <v>3.1345172908859999E-2</v>
      </c>
      <c r="W615">
        <v>3.3069947697591258E-2</v>
      </c>
      <c r="X615">
        <v>3.3137392391885748E-2</v>
      </c>
      <c r="Y615">
        <v>3.6066050740735316E-2</v>
      </c>
      <c r="Z615">
        <v>3.4326807355345441E-2</v>
      </c>
      <c r="AB615">
        <v>17.633032765730515</v>
      </c>
      <c r="AC615">
        <v>20.010903438961094</v>
      </c>
      <c r="AD615">
        <v>22.521850497203332</v>
      </c>
      <c r="AE615">
        <v>15.700926485113355</v>
      </c>
      <c r="AF615">
        <v>15.656899789073501</v>
      </c>
      <c r="AG615">
        <v>16.002706230617154</v>
      </c>
      <c r="AH615">
        <v>17.158874150129122</v>
      </c>
      <c r="AI615">
        <v>16.593271543855479</v>
      </c>
      <c r="AJ615">
        <v>18.450136566104238</v>
      </c>
      <c r="AK615">
        <v>18.175492431350765</v>
      </c>
      <c r="AM615" t="s">
        <v>21</v>
      </c>
      <c r="AN615" t="s">
        <v>22</v>
      </c>
      <c r="AO615">
        <v>67</v>
      </c>
      <c r="AP615">
        <v>17.633032765730515</v>
      </c>
      <c r="AS615" t="s">
        <v>21</v>
      </c>
      <c r="AT615" t="s">
        <v>22</v>
      </c>
      <c r="AU615">
        <v>67</v>
      </c>
      <c r="AV615">
        <v>17.633032765730515</v>
      </c>
      <c r="AX615">
        <v>18.648123619027405</v>
      </c>
      <c r="AY615">
        <v>18.819773988293274</v>
      </c>
      <c r="AZ615">
        <v>21.530284403775195</v>
      </c>
      <c r="BA615">
        <v>27.814337430815289</v>
      </c>
      <c r="BB615">
        <v>25.014053088626913</v>
      </c>
      <c r="BC615">
        <v>22.417152085087146</v>
      </c>
      <c r="BD615">
        <v>20.528151771625186</v>
      </c>
      <c r="BE615">
        <v>20.137691619201021</v>
      </c>
      <c r="BF615">
        <v>19.105708809976644</v>
      </c>
      <c r="BG615">
        <v>20.162762647126669</v>
      </c>
    </row>
    <row r="616" spans="1:59">
      <c r="A616" t="s">
        <v>21</v>
      </c>
      <c r="B616" t="s">
        <v>22</v>
      </c>
      <c r="C616">
        <v>65</v>
      </c>
      <c r="D616">
        <v>68</v>
      </c>
      <c r="E616">
        <v>535</v>
      </c>
      <c r="F616">
        <v>519.07074300200156</v>
      </c>
      <c r="G616">
        <v>523.19798328749175</v>
      </c>
      <c r="H616">
        <v>595.97154303506636</v>
      </c>
      <c r="I616">
        <v>770.67193490195189</v>
      </c>
      <c r="J616">
        <v>693.71929360787203</v>
      </c>
      <c r="K616">
        <v>622.51433205300009</v>
      </c>
      <c r="L616">
        <v>570.79853458971252</v>
      </c>
      <c r="M616">
        <v>559.86723113721962</v>
      </c>
      <c r="N616">
        <v>531.91711970959307</v>
      </c>
      <c r="O616">
        <v>561.02104079147921</v>
      </c>
      <c r="Q616">
        <v>3.3622743612477121E-2</v>
      </c>
      <c r="R616">
        <v>3.4391785917526035E-2</v>
      </c>
      <c r="S616">
        <v>3.5173200188818275E-2</v>
      </c>
      <c r="T616">
        <v>3.8777027389627988E-2</v>
      </c>
      <c r="U616">
        <v>2.7320187271583075E-2</v>
      </c>
      <c r="V616">
        <v>2.8309175550409814E-2</v>
      </c>
      <c r="W616">
        <v>3.0082257383318073E-2</v>
      </c>
      <c r="X616">
        <v>3.1928875771806656E-2</v>
      </c>
      <c r="Y616">
        <v>3.1873379152178569E-2</v>
      </c>
      <c r="Z616">
        <v>3.4619061316274333E-2</v>
      </c>
      <c r="AB616">
        <v>23.087691795201572</v>
      </c>
      <c r="AC616">
        <v>24.001062248913776</v>
      </c>
      <c r="AD616">
        <v>27.167295508508563</v>
      </c>
      <c r="AE616">
        <v>30.76411908210444</v>
      </c>
      <c r="AF616">
        <v>21.435006697867475</v>
      </c>
      <c r="AG616">
        <v>21.374266285154722</v>
      </c>
      <c r="AH616">
        <v>21.840554650630796</v>
      </c>
      <c r="AI616">
        <v>23.376560397654462</v>
      </c>
      <c r="AJ616">
        <v>22.639060866600001</v>
      </c>
      <c r="AK616">
        <v>25.129235024387047</v>
      </c>
      <c r="AM616" t="s">
        <v>21</v>
      </c>
      <c r="AN616" t="s">
        <v>22</v>
      </c>
      <c r="AO616">
        <v>68</v>
      </c>
      <c r="AP616">
        <v>23.087691795201572</v>
      </c>
      <c r="AS616" t="s">
        <v>21</v>
      </c>
      <c r="AT616" t="s">
        <v>22</v>
      </c>
      <c r="AU616">
        <v>68</v>
      </c>
      <c r="AV616">
        <v>23.087691795201572</v>
      </c>
      <c r="AX616">
        <v>17.988167832675259</v>
      </c>
      <c r="AY616">
        <v>17.452582508694302</v>
      </c>
      <c r="AZ616">
        <v>17.591351650640426</v>
      </c>
      <c r="BA616">
        <v>20.03819839180041</v>
      </c>
      <c r="BB616">
        <v>25.912104876539985</v>
      </c>
      <c r="BC616">
        <v>23.324745948006221</v>
      </c>
      <c r="BD616">
        <v>20.930639781710472</v>
      </c>
      <c r="BE616">
        <v>19.191812782887556</v>
      </c>
      <c r="BF616">
        <v>18.824272369554205</v>
      </c>
      <c r="BG616">
        <v>17.884512939082949</v>
      </c>
    </row>
    <row r="617" spans="1:59">
      <c r="A617" t="s">
        <v>21</v>
      </c>
      <c r="B617" t="s">
        <v>22</v>
      </c>
      <c r="C617">
        <v>65</v>
      </c>
      <c r="D617">
        <v>69</v>
      </c>
      <c r="E617">
        <v>413</v>
      </c>
      <c r="F617">
        <v>534.21451276099219</v>
      </c>
      <c r="G617">
        <v>520.25582960445604</v>
      </c>
      <c r="H617">
        <v>524.33502393574133</v>
      </c>
      <c r="I617">
        <v>595.51183260516166</v>
      </c>
      <c r="J617">
        <v>769.35706820675523</v>
      </c>
      <c r="K617">
        <v>693.11455998879262</v>
      </c>
      <c r="L617">
        <v>622.81830389822483</v>
      </c>
      <c r="M617">
        <v>571.79795455884437</v>
      </c>
      <c r="N617">
        <v>560.62746565617658</v>
      </c>
      <c r="O617">
        <v>533.20804930050826</v>
      </c>
      <c r="Q617">
        <v>3.6498843825508713E-2</v>
      </c>
      <c r="R617">
        <v>2.9332938696078763E-2</v>
      </c>
      <c r="S617">
        <v>2.9984506332987562E-2</v>
      </c>
      <c r="T617">
        <v>3.0715299098623361E-2</v>
      </c>
      <c r="U617">
        <v>3.408279955985187E-2</v>
      </c>
      <c r="V617">
        <v>2.3973214219620946E-2</v>
      </c>
      <c r="W617">
        <v>2.4847922098874927E-2</v>
      </c>
      <c r="X617">
        <v>2.6506498463931362E-2</v>
      </c>
      <c r="Y617">
        <v>2.7944081152572277E-2</v>
      </c>
      <c r="Z617">
        <v>2.8063334761574972E-2</v>
      </c>
      <c r="AB617">
        <v>24.360913013978209</v>
      </c>
      <c r="AC617">
        <v>18.34219738018902</v>
      </c>
      <c r="AD617">
        <v>18.994566013489152</v>
      </c>
      <c r="AE617">
        <v>21.335259809212793</v>
      </c>
      <c r="AF617">
        <v>24.044586671013064</v>
      </c>
      <c r="AG617">
        <v>16.826696402324902</v>
      </c>
      <c r="AH617">
        <v>16.837883029748905</v>
      </c>
      <c r="AI617">
        <v>17.247228411033383</v>
      </c>
      <c r="AJ617">
        <v>18.442656333617361</v>
      </c>
      <c r="AK617">
        <v>17.915317842625516</v>
      </c>
      <c r="AM617" t="s">
        <v>21</v>
      </c>
      <c r="AN617" t="s">
        <v>22</v>
      </c>
      <c r="AO617">
        <v>69</v>
      </c>
      <c r="AP617">
        <v>24.360913013978209</v>
      </c>
      <c r="AS617" t="s">
        <v>21</v>
      </c>
      <c r="AT617" t="s">
        <v>22</v>
      </c>
      <c r="AU617">
        <v>69</v>
      </c>
      <c r="AV617">
        <v>24.360913013978209</v>
      </c>
      <c r="AX617">
        <v>15.074022499935099</v>
      </c>
      <c r="AY617">
        <v>19.498212070583687</v>
      </c>
      <c r="AZ617">
        <v>18.988736274043514</v>
      </c>
      <c r="BA617">
        <v>19.137622150874996</v>
      </c>
      <c r="BB617">
        <v>21.735493374498283</v>
      </c>
      <c r="BC617">
        <v>28.080643478529613</v>
      </c>
      <c r="BD617">
        <v>25.297880078217133</v>
      </c>
      <c r="BE617">
        <v>22.732148005649531</v>
      </c>
      <c r="BF617">
        <v>20.869964243188587</v>
      </c>
      <c r="BG617">
        <v>20.46225431327554</v>
      </c>
    </row>
    <row r="618" spans="1:59">
      <c r="A618" t="s">
        <v>21</v>
      </c>
      <c r="B618" t="s">
        <v>22</v>
      </c>
      <c r="C618">
        <v>70</v>
      </c>
      <c r="D618">
        <v>70</v>
      </c>
      <c r="E618">
        <v>394</v>
      </c>
      <c r="F618">
        <v>411.38168130981734</v>
      </c>
      <c r="G618">
        <v>529.20815762997211</v>
      </c>
      <c r="H618">
        <v>517.39485777161224</v>
      </c>
      <c r="I618">
        <v>521.71130731702431</v>
      </c>
      <c r="J618">
        <v>590.46789877954723</v>
      </c>
      <c r="K618">
        <v>762.37849188581129</v>
      </c>
      <c r="L618">
        <v>687.41352458977678</v>
      </c>
      <c r="M618">
        <v>618.59663181303517</v>
      </c>
      <c r="N618">
        <v>568.78112384572739</v>
      </c>
      <c r="O618">
        <v>557.55834297076115</v>
      </c>
      <c r="Q618">
        <v>3.8746999128190296E-2</v>
      </c>
      <c r="R618">
        <v>4.1829838638949519E-2</v>
      </c>
      <c r="S618">
        <v>3.3856387478099832E-2</v>
      </c>
      <c r="T618">
        <v>3.4438415768100271E-2</v>
      </c>
      <c r="U618">
        <v>3.5188029074875941E-2</v>
      </c>
      <c r="V618">
        <v>3.8975116237522457E-2</v>
      </c>
      <c r="W618">
        <v>2.7664323648962076E-2</v>
      </c>
      <c r="X618">
        <v>2.8461871274350632E-2</v>
      </c>
      <c r="Y618">
        <v>3.0243060542648897E-2</v>
      </c>
      <c r="Z618">
        <v>3.1977481110912295E-2</v>
      </c>
      <c r="AB618">
        <v>25.444952445189145</v>
      </c>
      <c r="AC618">
        <v>31.216828663626753</v>
      </c>
      <c r="AD618">
        <v>23.704456007914782</v>
      </c>
      <c r="AE618">
        <v>24.452918007408162</v>
      </c>
      <c r="AF618">
        <v>27.422551753561415</v>
      </c>
      <c r="AG618">
        <v>31.101743729396365</v>
      </c>
      <c r="AH618">
        <v>21.764237567617421</v>
      </c>
      <c r="AI618">
        <v>21.763063302345422</v>
      </c>
      <c r="AJ618">
        <v>22.264301611806047</v>
      </c>
      <c r="AK618">
        <v>23.757729127327643</v>
      </c>
      <c r="AM618" t="s">
        <v>21</v>
      </c>
      <c r="AN618" t="s">
        <v>22</v>
      </c>
      <c r="AO618">
        <v>70</v>
      </c>
      <c r="AP618">
        <v>25.444952445189145</v>
      </c>
      <c r="AS618" t="s">
        <v>21</v>
      </c>
      <c r="AT618" t="s">
        <v>22</v>
      </c>
      <c r="AU618">
        <v>70</v>
      </c>
      <c r="AV618">
        <v>25.444952445189145</v>
      </c>
      <c r="AX618">
        <v>15.266317656506976</v>
      </c>
      <c r="AY618">
        <v>15.939805647064951</v>
      </c>
      <c r="AZ618">
        <v>20.505228022319724</v>
      </c>
      <c r="BA618">
        <v>20.047498103006802</v>
      </c>
      <c r="BB618">
        <v>20.21474756977976</v>
      </c>
      <c r="BC618">
        <v>22.878859159235471</v>
      </c>
      <c r="BD618">
        <v>29.539878760450563</v>
      </c>
      <c r="BE618">
        <v>26.635211237986301</v>
      </c>
      <c r="BF618">
        <v>23.968763153561127</v>
      </c>
      <c r="BG618">
        <v>22.038561709781497</v>
      </c>
    </row>
    <row r="619" spans="1:59">
      <c r="A619" t="s">
        <v>21</v>
      </c>
      <c r="B619" t="s">
        <v>22</v>
      </c>
      <c r="C619">
        <v>70</v>
      </c>
      <c r="D619">
        <v>71</v>
      </c>
      <c r="E619">
        <v>409</v>
      </c>
      <c r="F619">
        <v>393.01640196324377</v>
      </c>
      <c r="G619">
        <v>411.53459099247004</v>
      </c>
      <c r="H619">
        <v>527.92450570499454</v>
      </c>
      <c r="I619">
        <v>517.12342204790048</v>
      </c>
      <c r="J619">
        <v>521.00419225334178</v>
      </c>
      <c r="K619">
        <v>588.44835023996302</v>
      </c>
      <c r="L619">
        <v>759.49149335933839</v>
      </c>
      <c r="M619">
        <v>685.32101669949816</v>
      </c>
      <c r="N619">
        <v>617.28569682991133</v>
      </c>
      <c r="O619">
        <v>568.2987881964865</v>
      </c>
      <c r="Q619">
        <v>2.9882895986942468E-2</v>
      </c>
      <c r="R619">
        <v>3.4529369510484846E-2</v>
      </c>
      <c r="S619">
        <v>3.7146528820732307E-2</v>
      </c>
      <c r="T619">
        <v>3.0187195263072401E-2</v>
      </c>
      <c r="U619">
        <v>3.0663335402344973E-2</v>
      </c>
      <c r="V619">
        <v>3.1360513128826407E-2</v>
      </c>
      <c r="W619">
        <v>3.4798007428969768E-2</v>
      </c>
      <c r="X619">
        <v>2.4708262969836636E-2</v>
      </c>
      <c r="Y619">
        <v>2.5395002065696726E-2</v>
      </c>
      <c r="Z619">
        <v>2.7022299211869633E-2</v>
      </c>
      <c r="AB619">
        <v>17.444223221269603</v>
      </c>
      <c r="AC619">
        <v>18.97263385182044</v>
      </c>
      <c r="AD619">
        <v>23.338725660216191</v>
      </c>
      <c r="AE619">
        <v>17.787552631552369</v>
      </c>
      <c r="AF619">
        <v>18.302619177764218</v>
      </c>
      <c r="AG619">
        <v>20.573906261762673</v>
      </c>
      <c r="AH619">
        <v>23.53004785690127</v>
      </c>
      <c r="AI619">
        <v>16.443417886436251</v>
      </c>
      <c r="AJ619">
        <v>16.400454853727897</v>
      </c>
      <c r="AK619">
        <v>16.743378685110709</v>
      </c>
      <c r="AM619" t="s">
        <v>21</v>
      </c>
      <c r="AN619" t="s">
        <v>22</v>
      </c>
      <c r="AO619">
        <v>71</v>
      </c>
      <c r="AP619">
        <v>17.444223221269603</v>
      </c>
      <c r="AS619" t="s">
        <v>21</v>
      </c>
      <c r="AT619" t="s">
        <v>22</v>
      </c>
      <c r="AU619">
        <v>71</v>
      </c>
      <c r="AV619">
        <v>17.444223221269603</v>
      </c>
      <c r="AX619">
        <v>12.222104458659469</v>
      </c>
      <c r="AY619">
        <v>11.744468261029985</v>
      </c>
      <c r="AZ619">
        <v>12.297845377656893</v>
      </c>
      <c r="BA619">
        <v>15.775913092940367</v>
      </c>
      <c r="BB619">
        <v>15.453145433469162</v>
      </c>
      <c r="BC619">
        <v>15.569114085867589</v>
      </c>
      <c r="BD619">
        <v>17.584540843908709</v>
      </c>
      <c r="BE619">
        <v>22.695805299024716</v>
      </c>
      <c r="BF619">
        <v>20.479376659696765</v>
      </c>
      <c r="BG619">
        <v>18.446284272595541</v>
      </c>
    </row>
    <row r="620" spans="1:59">
      <c r="A620" t="s">
        <v>21</v>
      </c>
      <c r="B620" t="s">
        <v>22</v>
      </c>
      <c r="C620">
        <v>70</v>
      </c>
      <c r="D620">
        <v>72</v>
      </c>
      <c r="E620">
        <v>489</v>
      </c>
      <c r="F620">
        <v>403.14593325925438</v>
      </c>
      <c r="G620">
        <v>387.58537043763744</v>
      </c>
      <c r="H620">
        <v>406.94401464445696</v>
      </c>
      <c r="I620">
        <v>520.70546670219892</v>
      </c>
      <c r="J620">
        <v>510.73634370964481</v>
      </c>
      <c r="K620">
        <v>514.76353088939459</v>
      </c>
      <c r="L620">
        <v>580.51283219215111</v>
      </c>
      <c r="M620">
        <v>749.31592563595098</v>
      </c>
      <c r="N620">
        <v>676.52317631604399</v>
      </c>
      <c r="O620">
        <v>609.90099607856666</v>
      </c>
      <c r="Q620">
        <v>2.3780240053247671E-2</v>
      </c>
      <c r="R620">
        <v>2.6492919829922624E-2</v>
      </c>
      <c r="S620">
        <v>3.0704759477435263E-2</v>
      </c>
      <c r="T620">
        <v>3.3048400945159657E-2</v>
      </c>
      <c r="U620">
        <v>2.6938948134971573E-2</v>
      </c>
      <c r="V620">
        <v>2.7376973363296676E-2</v>
      </c>
      <c r="W620">
        <v>2.8034068671920914E-2</v>
      </c>
      <c r="X620">
        <v>3.1411777993539676E-2</v>
      </c>
      <c r="Y620">
        <v>2.2216118071163502E-2</v>
      </c>
      <c r="Z620">
        <v>2.280168581137754E-2</v>
      </c>
      <c r="AB620">
        <v>14.449125600909269</v>
      </c>
      <c r="AC620">
        <v>16.872641114031925</v>
      </c>
      <c r="AD620">
        <v>18.394179041076718</v>
      </c>
      <c r="AE620">
        <v>22.489868999698544</v>
      </c>
      <c r="AF620">
        <v>17.211691983220003</v>
      </c>
      <c r="AG620">
        <v>17.691520411142712</v>
      </c>
      <c r="AH620">
        <v>19.839704168061235</v>
      </c>
      <c r="AI620">
        <v>22.717185696923448</v>
      </c>
      <c r="AJ620">
        <v>15.8862744743943</v>
      </c>
      <c r="AK620">
        <v>15.852811397540391</v>
      </c>
      <c r="AM620" t="s">
        <v>21</v>
      </c>
      <c r="AN620" t="s">
        <v>22</v>
      </c>
      <c r="AO620">
        <v>72</v>
      </c>
      <c r="AP620">
        <v>14.449125600909269</v>
      </c>
      <c r="AS620" t="s">
        <v>21</v>
      </c>
      <c r="AT620" t="s">
        <v>22</v>
      </c>
      <c r="AU620">
        <v>72</v>
      </c>
      <c r="AV620">
        <v>14.449125600909269</v>
      </c>
      <c r="AX620">
        <v>11.628537386038111</v>
      </c>
      <c r="AY620">
        <v>9.5869070693956342</v>
      </c>
      <c r="AZ620">
        <v>9.2168731501339423</v>
      </c>
      <c r="BA620">
        <v>9.6772263564775223</v>
      </c>
      <c r="BB620">
        <v>12.382500995216652</v>
      </c>
      <c r="BC620">
        <v>12.145432857333365</v>
      </c>
      <c r="BD620">
        <v>12.241200335207177</v>
      </c>
      <c r="BE620">
        <v>13.804734503520036</v>
      </c>
      <c r="BF620">
        <v>17.818912587344396</v>
      </c>
      <c r="BG620">
        <v>16.087883534381124</v>
      </c>
    </row>
    <row r="621" spans="1:59">
      <c r="A621" t="s">
        <v>21</v>
      </c>
      <c r="B621" t="s">
        <v>22</v>
      </c>
      <c r="C621">
        <v>70</v>
      </c>
      <c r="D621">
        <v>73</v>
      </c>
      <c r="E621">
        <v>428</v>
      </c>
      <c r="F621">
        <v>484.16843404075456</v>
      </c>
      <c r="G621">
        <v>400.81663698104438</v>
      </c>
      <c r="H621">
        <v>385.61184550287908</v>
      </c>
      <c r="I621">
        <v>405.92834939279282</v>
      </c>
      <c r="J621">
        <v>517.51691828629771</v>
      </c>
      <c r="K621">
        <v>508.75040633186211</v>
      </c>
      <c r="L621">
        <v>512.77279315354872</v>
      </c>
      <c r="M621">
        <v>577.30779271316624</v>
      </c>
      <c r="N621">
        <v>745.08966634622448</v>
      </c>
      <c r="O621">
        <v>673.05652314329984</v>
      </c>
      <c r="Q621">
        <v>2.6437730122701029E-2</v>
      </c>
      <c r="R621">
        <v>2.3765392760721458E-2</v>
      </c>
      <c r="S621">
        <v>2.634915205677274E-2</v>
      </c>
      <c r="T621">
        <v>3.0654035476274835E-2</v>
      </c>
      <c r="U621">
        <v>3.2940015081959532E-2</v>
      </c>
      <c r="V621">
        <v>2.7011300618824105E-2</v>
      </c>
      <c r="W621">
        <v>2.7383574355606947E-2</v>
      </c>
      <c r="X621">
        <v>2.8048849048244357E-2</v>
      </c>
      <c r="Y621">
        <v>3.1416120674588065E-2</v>
      </c>
      <c r="Z621">
        <v>2.2285475053821939E-2</v>
      </c>
      <c r="AB621">
        <v>14.88142198226152</v>
      </c>
      <c r="AC621">
        <v>10.831530962766198</v>
      </c>
      <c r="AD621">
        <v>12.605229374422622</v>
      </c>
      <c r="AE621">
        <v>13.767299339933803</v>
      </c>
      <c r="AF621">
        <v>16.728064665768223</v>
      </c>
      <c r="AG621">
        <v>12.877013387829599</v>
      </c>
      <c r="AH621">
        <v>13.206662477666923</v>
      </c>
      <c r="AI621">
        <v>14.785803222171676</v>
      </c>
      <c r="AJ621">
        <v>16.957592019316614</v>
      </c>
      <c r="AK621">
        <v>11.865311017106073</v>
      </c>
      <c r="AM621" t="s">
        <v>21</v>
      </c>
      <c r="AN621" t="s">
        <v>22</v>
      </c>
      <c r="AO621">
        <v>73</v>
      </c>
      <c r="AP621">
        <v>14.88142198226152</v>
      </c>
      <c r="AS621" t="s">
        <v>21</v>
      </c>
      <c r="AT621" t="s">
        <v>22</v>
      </c>
      <c r="AU621">
        <v>73</v>
      </c>
      <c r="AV621">
        <v>14.88142198226152</v>
      </c>
      <c r="AX621">
        <v>11.315348492516041</v>
      </c>
      <c r="AY621">
        <v>12.800314393100244</v>
      </c>
      <c r="AZ621">
        <v>10.596682077193481</v>
      </c>
      <c r="BA621">
        <v>10.194701903521802</v>
      </c>
      <c r="BB621">
        <v>10.731824150400147</v>
      </c>
      <c r="BC621">
        <v>13.681972619585061</v>
      </c>
      <c r="BD621">
        <v>13.450205942416259</v>
      </c>
      <c r="BE621">
        <v>13.556548719657119</v>
      </c>
      <c r="BF621">
        <v>15.262707621482917</v>
      </c>
      <c r="BG621">
        <v>19.698479516074837</v>
      </c>
    </row>
    <row r="622" spans="1:59">
      <c r="A622" t="s">
        <v>21</v>
      </c>
      <c r="B622" t="s">
        <v>22</v>
      </c>
      <c r="C622">
        <v>70</v>
      </c>
      <c r="D622">
        <v>74</v>
      </c>
      <c r="E622">
        <v>395</v>
      </c>
      <c r="F622">
        <v>417.87328309175655</v>
      </c>
      <c r="G622">
        <v>471.72456088149443</v>
      </c>
      <c r="H622">
        <v>392.40289817212653</v>
      </c>
      <c r="I622">
        <v>377.17062260561823</v>
      </c>
      <c r="J622">
        <v>398.05200384658446</v>
      </c>
      <c r="K622">
        <v>506.37192108766305</v>
      </c>
      <c r="L622">
        <v>498.85025341335029</v>
      </c>
      <c r="M622">
        <v>502.9032707240076</v>
      </c>
      <c r="N622">
        <v>565.32726708445387</v>
      </c>
      <c r="O622">
        <v>729.78326697450916</v>
      </c>
      <c r="Q622">
        <v>2.7297135990051496E-2</v>
      </c>
      <c r="R622">
        <v>2.5337913224453539E-2</v>
      </c>
      <c r="S622">
        <v>2.2735802411878607E-2</v>
      </c>
      <c r="T622">
        <v>2.5235785926823656E-2</v>
      </c>
      <c r="U622">
        <v>2.9362177755143874E-2</v>
      </c>
      <c r="V622">
        <v>3.1452502699597769E-2</v>
      </c>
      <c r="W622">
        <v>2.5841806427636699E-2</v>
      </c>
      <c r="X622">
        <v>2.6197664742615711E-2</v>
      </c>
      <c r="Y622">
        <v>2.6840959568027633E-2</v>
      </c>
      <c r="Z622">
        <v>3.0175299255714202E-2</v>
      </c>
      <c r="AB622">
        <v>20.602773924885266</v>
      </c>
      <c r="AC622">
        <v>21.994998015267573</v>
      </c>
      <c r="AD622">
        <v>16.217981424847643</v>
      </c>
      <c r="AE622">
        <v>18.783104741251318</v>
      </c>
      <c r="AF622">
        <v>20.556825328313103</v>
      </c>
      <c r="AG622">
        <v>24.694932993260018</v>
      </c>
      <c r="AH622">
        <v>19.101883817611675</v>
      </c>
      <c r="AI622">
        <v>19.548438023112663</v>
      </c>
      <c r="AJ622">
        <v>21.785939520148244</v>
      </c>
      <c r="AK622">
        <v>24.909322292554616</v>
      </c>
      <c r="AM622" t="s">
        <v>21</v>
      </c>
      <c r="AN622" t="s">
        <v>22</v>
      </c>
      <c r="AO622">
        <v>74</v>
      </c>
      <c r="AP622">
        <v>20.602773924885266</v>
      </c>
      <c r="AS622" t="s">
        <v>21</v>
      </c>
      <c r="AT622" t="s">
        <v>22</v>
      </c>
      <c r="AU622">
        <v>74</v>
      </c>
      <c r="AV622">
        <v>20.602773924885266</v>
      </c>
      <c r="AX622">
        <v>10.782368716070341</v>
      </c>
      <c r="AY622">
        <v>11.406743835164965</v>
      </c>
      <c r="AZ622">
        <v>12.876729488229479</v>
      </c>
      <c r="BA622">
        <v>10.711475274294868</v>
      </c>
      <c r="BB622">
        <v>10.295677776717952</v>
      </c>
      <c r="BC622">
        <v>10.865679680112716</v>
      </c>
      <c r="BD622">
        <v>13.822503191473563</v>
      </c>
      <c r="BE622">
        <v>13.617183206095874</v>
      </c>
      <c r="BF622">
        <v>13.727818970794919</v>
      </c>
      <c r="BG622">
        <v>15.431815288488499</v>
      </c>
    </row>
    <row r="623" spans="1:59">
      <c r="A623" t="s">
        <v>21</v>
      </c>
      <c r="B623" t="s">
        <v>22</v>
      </c>
      <c r="C623">
        <v>75</v>
      </c>
      <c r="D623">
        <v>75</v>
      </c>
      <c r="E623">
        <v>347</v>
      </c>
      <c r="F623">
        <v>386.47828119146271</v>
      </c>
      <c r="G623">
        <v>409.18769462334109</v>
      </c>
      <c r="H623">
        <v>460.15377451390128</v>
      </c>
      <c r="I623">
        <v>384.6379857857757</v>
      </c>
      <c r="J623">
        <v>370.00890049192731</v>
      </c>
      <c r="K623">
        <v>391.34492321865861</v>
      </c>
      <c r="L623">
        <v>496.16088836713988</v>
      </c>
      <c r="M623">
        <v>489.88770979998088</v>
      </c>
      <c r="N623">
        <v>494.01317710551444</v>
      </c>
      <c r="O623">
        <v>554.36101738420803</v>
      </c>
      <c r="Q623">
        <v>3.1698608519778675E-2</v>
      </c>
      <c r="R623">
        <v>2.8921187119876967E-2</v>
      </c>
      <c r="S623">
        <v>2.7021469870410233E-2</v>
      </c>
      <c r="T623">
        <v>2.4148688746588383E-2</v>
      </c>
      <c r="U623">
        <v>2.6703214046696296E-2</v>
      </c>
      <c r="V623">
        <v>3.117908123917168E-2</v>
      </c>
      <c r="W623">
        <v>3.3158046062263843E-2</v>
      </c>
      <c r="X623">
        <v>2.7495253710373597E-2</v>
      </c>
      <c r="Y623">
        <v>2.7850045295304871E-2</v>
      </c>
      <c r="Z623">
        <v>2.8496649776688473E-2</v>
      </c>
      <c r="AB623">
        <v>21.158855364153844</v>
      </c>
      <c r="AC623">
        <v>20.141400591889369</v>
      </c>
      <c r="AD623">
        <v>21.472781032374925</v>
      </c>
      <c r="AE623">
        <v>15.873483948122075</v>
      </c>
      <c r="AF623">
        <v>18.287778534254873</v>
      </c>
      <c r="AG623">
        <v>20.075406172972741</v>
      </c>
      <c r="AH623">
        <v>24.161854897663584</v>
      </c>
      <c r="AI623">
        <v>18.78307095104898</v>
      </c>
      <c r="AJ623">
        <v>19.188752979454588</v>
      </c>
      <c r="AK623">
        <v>21.407242173895078</v>
      </c>
      <c r="AM623" t="s">
        <v>21</v>
      </c>
      <c r="AN623" t="s">
        <v>22</v>
      </c>
      <c r="AO623">
        <v>75</v>
      </c>
      <c r="AP623">
        <v>21.158855364153844</v>
      </c>
      <c r="AS623" t="s">
        <v>21</v>
      </c>
      <c r="AT623" t="s">
        <v>22</v>
      </c>
      <c r="AU623">
        <v>75</v>
      </c>
      <c r="AV623">
        <v>21.158855364153844</v>
      </c>
      <c r="AX623">
        <v>10.999417156363201</v>
      </c>
      <c r="AY623">
        <v>12.250823736885119</v>
      </c>
      <c r="AZ623">
        <v>12.970680542976034</v>
      </c>
      <c r="BA623">
        <v>14.586234357214666</v>
      </c>
      <c r="BB623">
        <v>12.192488933259499</v>
      </c>
      <c r="BC623">
        <v>11.728767285527347</v>
      </c>
      <c r="BD623">
        <v>12.405089517311103</v>
      </c>
      <c r="BE623">
        <v>15.727609763175575</v>
      </c>
      <c r="BF623">
        <v>15.528758731600536</v>
      </c>
      <c r="BG623">
        <v>15.659530304679791</v>
      </c>
    </row>
    <row r="624" spans="1:59">
      <c r="A624" t="s">
        <v>21</v>
      </c>
      <c r="B624" t="s">
        <v>22</v>
      </c>
      <c r="C624">
        <v>75</v>
      </c>
      <c r="D624">
        <v>76</v>
      </c>
      <c r="E624">
        <v>369</v>
      </c>
      <c r="F624">
        <v>344.01651944227552</v>
      </c>
      <c r="G624">
        <v>382.59141524667496</v>
      </c>
      <c r="H624">
        <v>404.46423605334769</v>
      </c>
      <c r="I624">
        <v>453.55035344508775</v>
      </c>
      <c r="J624">
        <v>381.66528632278414</v>
      </c>
      <c r="K624">
        <v>366.84218757177928</v>
      </c>
      <c r="L624">
        <v>388.84347174603238</v>
      </c>
      <c r="M624">
        <v>491.57335835495587</v>
      </c>
      <c r="N624">
        <v>486.43994012281843</v>
      </c>
      <c r="O624">
        <v>490.76830535066193</v>
      </c>
      <c r="Q624">
        <v>2.7514354718237256E-2</v>
      </c>
      <c r="R624">
        <v>3.0789742696483144E-2</v>
      </c>
      <c r="S624">
        <v>2.792161260263577E-2</v>
      </c>
      <c r="T624">
        <v>2.6272688600392502E-2</v>
      </c>
      <c r="U624">
        <v>2.3638986662394047E-2</v>
      </c>
      <c r="V624">
        <v>2.5911745387759137E-2</v>
      </c>
      <c r="W624">
        <v>3.0498141822056134E-2</v>
      </c>
      <c r="X624">
        <v>3.2497438036935444E-2</v>
      </c>
      <c r="Y624">
        <v>2.6997062095681933E-2</v>
      </c>
      <c r="Z624">
        <v>2.7327761849895923E-2</v>
      </c>
      <c r="AB624">
        <v>10.024195748636226</v>
      </c>
      <c r="AC624">
        <v>11.849000647480203</v>
      </c>
      <c r="AD624">
        <v>11.225383392720548</v>
      </c>
      <c r="AE624">
        <v>11.801811627319948</v>
      </c>
      <c r="AF624">
        <v>8.9792434165436514</v>
      </c>
      <c r="AG624">
        <v>10.31380075121486</v>
      </c>
      <c r="AH624">
        <v>11.280256992963666</v>
      </c>
      <c r="AI624">
        <v>13.17885917609425</v>
      </c>
      <c r="AJ624">
        <v>10.310474240355136</v>
      </c>
      <c r="AK624">
        <v>10.50549576353591</v>
      </c>
      <c r="AM624" t="s">
        <v>21</v>
      </c>
      <c r="AN624" t="s">
        <v>22</v>
      </c>
      <c r="AO624">
        <v>76</v>
      </c>
      <c r="AP624">
        <v>10.024195748636226</v>
      </c>
      <c r="AS624" t="s">
        <v>21</v>
      </c>
      <c r="AT624" t="s">
        <v>22</v>
      </c>
      <c r="AU624">
        <v>76</v>
      </c>
      <c r="AV624">
        <v>10.024195748636226</v>
      </c>
      <c r="AX624">
        <v>10.152796891029547</v>
      </c>
      <c r="AY624">
        <v>9.4653925448681324</v>
      </c>
      <c r="AZ624">
        <v>10.52675591124942</v>
      </c>
      <c r="BA624">
        <v>11.128572461612654</v>
      </c>
      <c r="BB624">
        <v>12.479145307270025</v>
      </c>
      <c r="BC624">
        <v>10.501274071522669</v>
      </c>
      <c r="BD624">
        <v>10.093426074464061</v>
      </c>
      <c r="BE624">
        <v>10.698777211491201</v>
      </c>
      <c r="BF624">
        <v>13.525323751813414</v>
      </c>
      <c r="BG624">
        <v>13.384081061657318</v>
      </c>
    </row>
    <row r="625" spans="1:59">
      <c r="A625" t="s">
        <v>21</v>
      </c>
      <c r="B625" t="s">
        <v>22</v>
      </c>
      <c r="C625">
        <v>75</v>
      </c>
      <c r="D625">
        <v>77</v>
      </c>
      <c r="E625">
        <v>312</v>
      </c>
      <c r="F625">
        <v>362.49330580858481</v>
      </c>
      <c r="G625">
        <v>339.27128147912475</v>
      </c>
      <c r="H625">
        <v>377.20946751393757</v>
      </c>
      <c r="I625">
        <v>398.24549294689905</v>
      </c>
      <c r="J625">
        <v>445.35148836535194</v>
      </c>
      <c r="K625">
        <v>376.8798323855209</v>
      </c>
      <c r="L625">
        <v>362.08135371656948</v>
      </c>
      <c r="M625">
        <v>384.73766285054472</v>
      </c>
      <c r="N625">
        <v>485.02608770334933</v>
      </c>
      <c r="O625">
        <v>481.02132644974955</v>
      </c>
      <c r="Q625">
        <v>3.2838845946222203E-2</v>
      </c>
      <c r="R625">
        <v>2.8235514017503887E-2</v>
      </c>
      <c r="S625">
        <v>3.1485545960641834E-2</v>
      </c>
      <c r="T625">
        <v>2.867954459742908E-2</v>
      </c>
      <c r="U625">
        <v>2.7000164657258553E-2</v>
      </c>
      <c r="V625">
        <v>2.4351832048223002E-2</v>
      </c>
      <c r="W625">
        <v>2.6514126868120477E-2</v>
      </c>
      <c r="X625">
        <v>3.1314986590293685E-2</v>
      </c>
      <c r="Y625">
        <v>3.332412533199515E-2</v>
      </c>
      <c r="Z625">
        <v>2.780060790737696E-2</v>
      </c>
      <c r="AB625">
        <v>16.27380701184407</v>
      </c>
      <c r="AC625">
        <v>13.143187581264469</v>
      </c>
      <c r="AD625">
        <v>15.562159473325833</v>
      </c>
      <c r="AE625">
        <v>14.753253749277908</v>
      </c>
      <c r="AF625">
        <v>15.590716110513766</v>
      </c>
      <c r="AG625">
        <v>11.841123215262083</v>
      </c>
      <c r="AH625">
        <v>13.487615303413053</v>
      </c>
      <c r="AI625">
        <v>14.841760834937787</v>
      </c>
      <c r="AJ625">
        <v>17.471907448829771</v>
      </c>
      <c r="AK625">
        <v>13.72779696468864</v>
      </c>
      <c r="AM625" t="s">
        <v>21</v>
      </c>
      <c r="AN625" t="s">
        <v>22</v>
      </c>
      <c r="AO625">
        <v>77</v>
      </c>
      <c r="AP625">
        <v>16.27380701184407</v>
      </c>
      <c r="AS625" t="s">
        <v>21</v>
      </c>
      <c r="AT625" t="s">
        <v>22</v>
      </c>
      <c r="AU625">
        <v>77</v>
      </c>
      <c r="AV625">
        <v>16.27380701184407</v>
      </c>
      <c r="AX625">
        <v>10.245719935221327</v>
      </c>
      <c r="AY625">
        <v>11.903861825984931</v>
      </c>
      <c r="AZ625">
        <v>11.141277346470368</v>
      </c>
      <c r="BA625">
        <v>12.387123593146704</v>
      </c>
      <c r="BB625">
        <v>13.07792239166054</v>
      </c>
      <c r="BC625">
        <v>14.624828918350563</v>
      </c>
      <c r="BD625">
        <v>12.376298755946166</v>
      </c>
      <c r="BE625">
        <v>11.890333794698016</v>
      </c>
      <c r="BF625">
        <v>12.634340840058615</v>
      </c>
      <c r="BG625">
        <v>15.927696973989148</v>
      </c>
    </row>
    <row r="626" spans="1:59">
      <c r="A626" t="s">
        <v>21</v>
      </c>
      <c r="B626" t="s">
        <v>22</v>
      </c>
      <c r="C626">
        <v>75</v>
      </c>
      <c r="D626">
        <v>78</v>
      </c>
      <c r="E626">
        <v>322</v>
      </c>
      <c r="F626">
        <v>303.47172714861267</v>
      </c>
      <c r="G626">
        <v>351.74152310835308</v>
      </c>
      <c r="H626">
        <v>329.88026622104951</v>
      </c>
      <c r="I626">
        <v>366.76090392977903</v>
      </c>
      <c r="J626">
        <v>387.60016622868483</v>
      </c>
      <c r="K626">
        <v>432.49620060162994</v>
      </c>
      <c r="L626">
        <v>367.67986343723925</v>
      </c>
      <c r="M626">
        <v>353.11390252554952</v>
      </c>
      <c r="N626">
        <v>376.14446962752953</v>
      </c>
      <c r="O626">
        <v>473.37273008277742</v>
      </c>
      <c r="Q626">
        <v>2.7596528815153266E-2</v>
      </c>
      <c r="R626">
        <v>3.079821298878747E-2</v>
      </c>
      <c r="S626">
        <v>2.6629124333701414E-2</v>
      </c>
      <c r="T626">
        <v>2.963934893505096E-2</v>
      </c>
      <c r="U626">
        <v>2.7133889946760345E-2</v>
      </c>
      <c r="V626">
        <v>2.5501860399803743E-2</v>
      </c>
      <c r="W626">
        <v>2.3013479546005747E-2</v>
      </c>
      <c r="X626">
        <v>2.5045135249660625E-2</v>
      </c>
      <c r="Y626">
        <v>2.9442564808397777E-2</v>
      </c>
      <c r="Z626">
        <v>3.1233114687433942E-2</v>
      </c>
      <c r="AB626">
        <v>12.978450474719173</v>
      </c>
      <c r="AC626">
        <v>15.879608150314475</v>
      </c>
      <c r="AD626">
        <v>12.881706901520067</v>
      </c>
      <c r="AE626">
        <v>15.207726369787078</v>
      </c>
      <c r="AF626">
        <v>14.429020726722971</v>
      </c>
      <c r="AG626">
        <v>15.198177925258758</v>
      </c>
      <c r="AH626">
        <v>11.622482909466672</v>
      </c>
      <c r="AI626">
        <v>13.170583416422218</v>
      </c>
      <c r="AJ626">
        <v>14.537919839896848</v>
      </c>
      <c r="AK626">
        <v>17.042755961183715</v>
      </c>
      <c r="AM626" t="s">
        <v>21</v>
      </c>
      <c r="AN626" t="s">
        <v>22</v>
      </c>
      <c r="AO626">
        <v>78</v>
      </c>
      <c r="AP626">
        <v>12.978450474719173</v>
      </c>
      <c r="AS626" t="s">
        <v>21</v>
      </c>
      <c r="AT626" t="s">
        <v>22</v>
      </c>
      <c r="AU626">
        <v>78</v>
      </c>
      <c r="AV626">
        <v>12.978450474719173</v>
      </c>
      <c r="AX626">
        <v>8.8860822784793516</v>
      </c>
      <c r="AY626">
        <v>8.3747662628410193</v>
      </c>
      <c r="AZ626">
        <v>9.7068450779455642</v>
      </c>
      <c r="BA626">
        <v>9.1035502723196231</v>
      </c>
      <c r="BB626">
        <v>10.121327853569806</v>
      </c>
      <c r="BC626">
        <v>10.696419156088098</v>
      </c>
      <c r="BD626">
        <v>11.935393862347189</v>
      </c>
      <c r="BE626">
        <v>10.146687946097391</v>
      </c>
      <c r="BF626">
        <v>9.7447179860775499</v>
      </c>
      <c r="BG626">
        <v>10.380281694736661</v>
      </c>
    </row>
    <row r="627" spans="1:59">
      <c r="A627" t="s">
        <v>21</v>
      </c>
      <c r="B627" t="s">
        <v>22</v>
      </c>
      <c r="C627">
        <v>75</v>
      </c>
      <c r="D627">
        <v>79</v>
      </c>
      <c r="E627">
        <v>326</v>
      </c>
      <c r="F627">
        <v>309.85531079172495</v>
      </c>
      <c r="G627">
        <v>294.5659307826711</v>
      </c>
      <c r="H627">
        <v>342.02072869532981</v>
      </c>
      <c r="I627">
        <v>321.22540616922441</v>
      </c>
      <c r="J627">
        <v>356.1469879475589</v>
      </c>
      <c r="K627">
        <v>376.39889676553059</v>
      </c>
      <c r="L627">
        <v>419.40511712952008</v>
      </c>
      <c r="M627">
        <v>358.61382433749418</v>
      </c>
      <c r="N627">
        <v>344.17873190524995</v>
      </c>
      <c r="O627">
        <v>367.42674234602327</v>
      </c>
      <c r="Q627">
        <v>2.7673665983522812E-2</v>
      </c>
      <c r="R627">
        <v>2.9730901348837002E-2</v>
      </c>
      <c r="S627">
        <v>3.317290357780369E-2</v>
      </c>
      <c r="T627">
        <v>2.8596730399300656E-2</v>
      </c>
      <c r="U627">
        <v>3.1762689234605998E-2</v>
      </c>
      <c r="V627">
        <v>2.9071550710532659E-2</v>
      </c>
      <c r="W627">
        <v>2.7423856462698213E-2</v>
      </c>
      <c r="X627">
        <v>2.4832012552843508E-2</v>
      </c>
      <c r="Y627">
        <v>2.6909437468086533E-2</v>
      </c>
      <c r="Z627">
        <v>3.1756971721540073E-2</v>
      </c>
      <c r="AB627">
        <v>17.894591685351379</v>
      </c>
      <c r="AC627">
        <v>17.983676516276589</v>
      </c>
      <c r="AD627">
        <v>21.717479505089369</v>
      </c>
      <c r="AE627">
        <v>17.645997514104636</v>
      </c>
      <c r="AF627">
        <v>20.658647170190505</v>
      </c>
      <c r="AG627">
        <v>19.616112686744561</v>
      </c>
      <c r="AH627">
        <v>20.550802304789528</v>
      </c>
      <c r="AI627">
        <v>15.916834914023806</v>
      </c>
      <c r="AJ627">
        <v>17.95190211779563</v>
      </c>
      <c r="AK627">
        <v>19.815084678826146</v>
      </c>
      <c r="AM627" t="s">
        <v>21</v>
      </c>
      <c r="AN627" t="s">
        <v>22</v>
      </c>
      <c r="AO627">
        <v>79</v>
      </c>
      <c r="AP627">
        <v>17.894591685351379</v>
      </c>
      <c r="AS627" t="s">
        <v>21</v>
      </c>
      <c r="AT627" t="s">
        <v>22</v>
      </c>
      <c r="AU627">
        <v>79</v>
      </c>
      <c r="AV627">
        <v>17.894591685351379</v>
      </c>
      <c r="AX627">
        <v>9.0216151106284368</v>
      </c>
      <c r="AY627">
        <v>8.5748323740708479</v>
      </c>
      <c r="AZ627">
        <v>8.1517191786051413</v>
      </c>
      <c r="BA627">
        <v>9.4649674053556332</v>
      </c>
      <c r="BB627">
        <v>8.8894845957485646</v>
      </c>
      <c r="BC627">
        <v>9.8558927854984688</v>
      </c>
      <c r="BD627">
        <v>10.416337345655778</v>
      </c>
      <c r="BE627">
        <v>11.6064771232226</v>
      </c>
      <c r="BF627">
        <v>9.9241591917895384</v>
      </c>
      <c r="BG627">
        <v>9.5246872653783328</v>
      </c>
    </row>
    <row r="628" spans="1:59">
      <c r="A628" t="s">
        <v>21</v>
      </c>
      <c r="B628" t="s">
        <v>22</v>
      </c>
      <c r="C628">
        <v>80</v>
      </c>
      <c r="D628">
        <v>80</v>
      </c>
      <c r="E628">
        <v>355</v>
      </c>
      <c r="F628">
        <v>315.54562659726486</v>
      </c>
      <c r="G628">
        <v>299.64655001329447</v>
      </c>
      <c r="H628">
        <v>286.21341401535591</v>
      </c>
      <c r="I628">
        <v>332.26142330509748</v>
      </c>
      <c r="J628">
        <v>313.16194484252441</v>
      </c>
      <c r="K628">
        <v>346.86121953461213</v>
      </c>
      <c r="L628">
        <v>366.37784896236485</v>
      </c>
      <c r="M628">
        <v>407.47949928598013</v>
      </c>
      <c r="N628">
        <v>350.2658291747419</v>
      </c>
      <c r="O628">
        <v>336.10412919198365</v>
      </c>
      <c r="Q628">
        <v>2.5392796317720744E-2</v>
      </c>
      <c r="R628">
        <v>2.8080828987700278E-2</v>
      </c>
      <c r="S628">
        <v>3.0257953456334044E-2</v>
      </c>
      <c r="T628">
        <v>3.3607889208042536E-2</v>
      </c>
      <c r="U628">
        <v>2.9129772839544314E-2</v>
      </c>
      <c r="V628">
        <v>3.2447474796346465E-2</v>
      </c>
      <c r="W628">
        <v>2.9607032325709895E-2</v>
      </c>
      <c r="X628">
        <v>2.7823888020445303E-2</v>
      </c>
      <c r="Y628">
        <v>2.5348331045180843E-2</v>
      </c>
      <c r="Z628">
        <v>2.7470364991379011E-2</v>
      </c>
      <c r="AB628">
        <v>12.054566126423966</v>
      </c>
      <c r="AC628">
        <v>12.920151689277239</v>
      </c>
      <c r="AD628">
        <v>13.022756079041772</v>
      </c>
      <c r="AE628">
        <v>15.714795056259142</v>
      </c>
      <c r="AF628">
        <v>12.782896484358659</v>
      </c>
      <c r="AG628">
        <v>14.951198965259293</v>
      </c>
      <c r="AH628">
        <v>14.230844775259708</v>
      </c>
      <c r="AI628">
        <v>14.943550727084098</v>
      </c>
      <c r="AJ628">
        <v>11.594456261439671</v>
      </c>
      <c r="AK628">
        <v>12.985670119353736</v>
      </c>
      <c r="AM628" t="s">
        <v>21</v>
      </c>
      <c r="AN628" t="s">
        <v>22</v>
      </c>
      <c r="AO628">
        <v>80</v>
      </c>
      <c r="AP628">
        <v>12.054566126423966</v>
      </c>
      <c r="AS628" t="s">
        <v>21</v>
      </c>
      <c r="AT628" t="s">
        <v>22</v>
      </c>
      <c r="AU628">
        <v>80</v>
      </c>
      <c r="AV628">
        <v>12.054566126423966</v>
      </c>
      <c r="AX628">
        <v>9.0144426927908636</v>
      </c>
      <c r="AY628">
        <v>8.0125858251319126</v>
      </c>
      <c r="AZ628">
        <v>7.6088638117953087</v>
      </c>
      <c r="BA628">
        <v>7.2677589254914121</v>
      </c>
      <c r="BB628">
        <v>8.437046646222333</v>
      </c>
      <c r="BC628">
        <v>7.9520574798475208</v>
      </c>
      <c r="BD628">
        <v>8.8077762981586254</v>
      </c>
      <c r="BE628">
        <v>9.3033580940259846</v>
      </c>
      <c r="BF628">
        <v>10.347043929015729</v>
      </c>
      <c r="BG628">
        <v>8.8942288572917896</v>
      </c>
    </row>
    <row r="629" spans="1:59">
      <c r="A629" t="s">
        <v>21</v>
      </c>
      <c r="B629" t="s">
        <v>22</v>
      </c>
      <c r="C629">
        <v>80</v>
      </c>
      <c r="D629">
        <v>81</v>
      </c>
      <c r="E629">
        <v>331</v>
      </c>
      <c r="F629">
        <v>337.88261121160269</v>
      </c>
      <c r="G629">
        <v>299.77871131998324</v>
      </c>
      <c r="H629">
        <v>285.54833728179818</v>
      </c>
      <c r="I629">
        <v>274.37550048343513</v>
      </c>
      <c r="J629">
        <v>318.72629801342538</v>
      </c>
      <c r="K629">
        <v>301.21304527497722</v>
      </c>
      <c r="L629">
        <v>333.26082132555757</v>
      </c>
      <c r="M629">
        <v>352.09632743837938</v>
      </c>
      <c r="N629">
        <v>390.91503324229569</v>
      </c>
      <c r="O629">
        <v>337.91784003192288</v>
      </c>
      <c r="Q629">
        <v>2.6948816118759752E-2</v>
      </c>
      <c r="R629">
        <v>2.5870473211500471E-2</v>
      </c>
      <c r="S629">
        <v>2.8883259503974624E-2</v>
      </c>
      <c r="T629">
        <v>3.0979471999296009E-2</v>
      </c>
      <c r="U629">
        <v>3.429109964164942E-2</v>
      </c>
      <c r="V629">
        <v>2.9786533304512853E-2</v>
      </c>
      <c r="W629">
        <v>3.3075921870377979E-2</v>
      </c>
      <c r="X629">
        <v>3.0296446871996029E-2</v>
      </c>
      <c r="Y629">
        <v>2.844646735413282E-2</v>
      </c>
      <c r="Z629">
        <v>2.5989417542097135E-2</v>
      </c>
      <c r="AB629">
        <v>15.485806433715707</v>
      </c>
      <c r="AC629">
        <v>13.422080612926804</v>
      </c>
      <c r="AD629">
        <v>14.393422412831432</v>
      </c>
      <c r="AE629">
        <v>14.491500672077963</v>
      </c>
      <c r="AF629">
        <v>17.568686866251294</v>
      </c>
      <c r="AG629">
        <v>14.264312305617208</v>
      </c>
      <c r="AH629">
        <v>16.726994697701837</v>
      </c>
      <c r="AI629">
        <v>15.992706241409209</v>
      </c>
      <c r="AJ629">
        <v>16.85841549701799</v>
      </c>
      <c r="AK629">
        <v>13.066420336986521</v>
      </c>
      <c r="AM629" t="s">
        <v>21</v>
      </c>
      <c r="AN629" t="s">
        <v>22</v>
      </c>
      <c r="AO629">
        <v>81</v>
      </c>
      <c r="AP629">
        <v>15.485806433715707</v>
      </c>
      <c r="AS629" t="s">
        <v>21</v>
      </c>
      <c r="AT629" t="s">
        <v>22</v>
      </c>
      <c r="AU629">
        <v>81</v>
      </c>
      <c r="AV629">
        <v>15.485806433715707</v>
      </c>
      <c r="AX629">
        <v>8.9200581353094783</v>
      </c>
      <c r="AY629">
        <v>9.1055363592678731</v>
      </c>
      <c r="AZ629">
        <v>8.078681367680991</v>
      </c>
      <c r="BA629">
        <v>7.6951896344247697</v>
      </c>
      <c r="BB629">
        <v>7.3940949100207707</v>
      </c>
      <c r="BC629">
        <v>8.5892963973768222</v>
      </c>
      <c r="BD629">
        <v>8.1173349696870165</v>
      </c>
      <c r="BE629">
        <v>8.9809845934892998</v>
      </c>
      <c r="BF629">
        <v>9.4885791842275093</v>
      </c>
      <c r="BG629">
        <v>10.534697348905482</v>
      </c>
    </row>
    <row r="630" spans="1:59">
      <c r="A630" t="s">
        <v>21</v>
      </c>
      <c r="B630" t="s">
        <v>22</v>
      </c>
      <c r="C630">
        <v>80</v>
      </c>
      <c r="D630">
        <v>82</v>
      </c>
      <c r="E630">
        <v>256</v>
      </c>
      <c r="F630">
        <v>315.23262883628746</v>
      </c>
      <c r="G630">
        <v>323.94306457668</v>
      </c>
      <c r="H630">
        <v>288.23755915488584</v>
      </c>
      <c r="I630">
        <v>275.857643250786</v>
      </c>
      <c r="J630">
        <v>265.64359402321702</v>
      </c>
      <c r="K630">
        <v>308.23032261804565</v>
      </c>
      <c r="L630">
        <v>292.31916785968377</v>
      </c>
      <c r="M630">
        <v>323.07372357248607</v>
      </c>
      <c r="N630">
        <v>341.15543216379689</v>
      </c>
      <c r="O630">
        <v>377.59743538714076</v>
      </c>
      <c r="Q630">
        <v>3.721630319798231E-2</v>
      </c>
      <c r="R630">
        <v>3.2745955807272624E-2</v>
      </c>
      <c r="S630">
        <v>3.127184272332096E-2</v>
      </c>
      <c r="T630">
        <v>3.4853293162359529E-2</v>
      </c>
      <c r="U630">
        <v>3.7154906870999337E-2</v>
      </c>
      <c r="V630">
        <v>4.130203246680484E-2</v>
      </c>
      <c r="W630">
        <v>3.5723235185476231E-2</v>
      </c>
      <c r="X630">
        <v>3.9668787335433935E-2</v>
      </c>
      <c r="Y630">
        <v>3.6314824222426427E-2</v>
      </c>
      <c r="Z630">
        <v>3.4117173307829839E-2</v>
      </c>
      <c r="AB630">
        <v>32.28976364380005</v>
      </c>
      <c r="AC630">
        <v>26.90231833203336</v>
      </c>
      <c r="AD630">
        <v>23.214918344483312</v>
      </c>
      <c r="AE630">
        <v>24.937296756320318</v>
      </c>
      <c r="AF630">
        <v>25.035813095358272</v>
      </c>
      <c r="AG630">
        <v>30.261271230761956</v>
      </c>
      <c r="AH630">
        <v>24.681169652870775</v>
      </c>
      <c r="AI630">
        <v>28.816111088390148</v>
      </c>
      <c r="AJ630">
        <v>27.57562522835353</v>
      </c>
      <c r="AK630">
        <v>29.010406164398852</v>
      </c>
      <c r="AM630" t="s">
        <v>21</v>
      </c>
      <c r="AN630" t="s">
        <v>22</v>
      </c>
      <c r="AO630">
        <v>82</v>
      </c>
      <c r="AP630">
        <v>32.28976364380005</v>
      </c>
      <c r="AS630" t="s">
        <v>21</v>
      </c>
      <c r="AT630" t="s">
        <v>22</v>
      </c>
      <c r="AU630">
        <v>82</v>
      </c>
      <c r="AV630">
        <v>32.28976364380005</v>
      </c>
      <c r="AX630">
        <v>9.5273736186834714</v>
      </c>
      <c r="AY630">
        <v>11.731793092668296</v>
      </c>
      <c r="AZ630">
        <v>12.055963310169286</v>
      </c>
      <c r="BA630">
        <v>10.727136394554593</v>
      </c>
      <c r="BB630">
        <v>10.266401690702089</v>
      </c>
      <c r="BC630">
        <v>9.8862725377697664</v>
      </c>
      <c r="BD630">
        <v>11.471193141365092</v>
      </c>
      <c r="BE630">
        <v>10.879038781647877</v>
      </c>
      <c r="BF630">
        <v>12.023609651774766</v>
      </c>
      <c r="BG630">
        <v>12.696544001046551</v>
      </c>
    </row>
    <row r="631" spans="1:59">
      <c r="A631" t="s">
        <v>21</v>
      </c>
      <c r="B631" t="s">
        <v>22</v>
      </c>
      <c r="C631">
        <v>80</v>
      </c>
      <c r="D631">
        <v>83</v>
      </c>
      <c r="E631">
        <v>255</v>
      </c>
      <c r="F631">
        <v>241.07054333315651</v>
      </c>
      <c r="G631">
        <v>293.8877571928644</v>
      </c>
      <c r="H631">
        <v>302.51994029561621</v>
      </c>
      <c r="I631">
        <v>271.90918475203136</v>
      </c>
      <c r="J631">
        <v>261.35105745983299</v>
      </c>
      <c r="K631">
        <v>252.78664698831844</v>
      </c>
      <c r="L631">
        <v>292.78303892536616</v>
      </c>
      <c r="M631">
        <v>278.79510907724296</v>
      </c>
      <c r="N631">
        <v>308.23087521179048</v>
      </c>
      <c r="O631">
        <v>325.45022240674405</v>
      </c>
      <c r="Q631">
        <v>3.6294065699892769E-2</v>
      </c>
      <c r="R631">
        <v>3.8227071529674063E-2</v>
      </c>
      <c r="S631">
        <v>3.3956423723912006E-2</v>
      </c>
      <c r="T631">
        <v>3.2594973011826865E-2</v>
      </c>
      <c r="U631">
        <v>3.5849808099676736E-2</v>
      </c>
      <c r="V631">
        <v>3.8442285587275853E-2</v>
      </c>
      <c r="W631">
        <v>4.2438527450592622E-2</v>
      </c>
      <c r="X631">
        <v>3.7029759316579744E-2</v>
      </c>
      <c r="Y631">
        <v>4.0827860073962455E-2</v>
      </c>
      <c r="Z631">
        <v>3.7403253878903329E-2</v>
      </c>
      <c r="AB631">
        <v>18.977925284150224</v>
      </c>
      <c r="AC631">
        <v>24.206980627158785</v>
      </c>
      <c r="AD631">
        <v>20.381046316347305</v>
      </c>
      <c r="AE631">
        <v>17.912143354834612</v>
      </c>
      <c r="AF631">
        <v>19.209263224753464</v>
      </c>
      <c r="AG631">
        <v>19.350156757226248</v>
      </c>
      <c r="AH631">
        <v>22.918086360554486</v>
      </c>
      <c r="AI631">
        <v>18.885335804632245</v>
      </c>
      <c r="AJ631">
        <v>21.773613544173724</v>
      </c>
      <c r="AK631">
        <v>20.731448293316962</v>
      </c>
      <c r="AM631" t="s">
        <v>21</v>
      </c>
      <c r="AN631" t="s">
        <v>22</v>
      </c>
      <c r="AO631">
        <v>83</v>
      </c>
      <c r="AP631">
        <v>18.977925284150224</v>
      </c>
      <c r="AS631" t="s">
        <v>21</v>
      </c>
      <c r="AT631" t="s">
        <v>22</v>
      </c>
      <c r="AU631">
        <v>83</v>
      </c>
      <c r="AV631">
        <v>18.977925284150224</v>
      </c>
      <c r="AX631">
        <v>9.2549867534726555</v>
      </c>
      <c r="AY631">
        <v>8.7494301380424293</v>
      </c>
      <c r="AZ631">
        <v>10.666381567951953</v>
      </c>
      <c r="BA631">
        <v>10.979678588616732</v>
      </c>
      <c r="BB631">
        <v>9.8686898157945073</v>
      </c>
      <c r="BC631">
        <v>9.485492450183628</v>
      </c>
      <c r="BD631">
        <v>9.1746551738496294</v>
      </c>
      <c r="BE631">
        <v>10.626286850571502</v>
      </c>
      <c r="BF631">
        <v>10.118608005658226</v>
      </c>
      <c r="BG631">
        <v>11.186951635672173</v>
      </c>
    </row>
    <row r="632" spans="1:59">
      <c r="A632" t="s">
        <v>21</v>
      </c>
      <c r="B632" t="s">
        <v>22</v>
      </c>
      <c r="C632">
        <v>80</v>
      </c>
      <c r="D632">
        <v>84</v>
      </c>
      <c r="E632">
        <v>250</v>
      </c>
      <c r="F632">
        <v>238.63608943652696</v>
      </c>
      <c r="G632">
        <v>226.7521303776895</v>
      </c>
      <c r="H632">
        <v>276.80717254896922</v>
      </c>
      <c r="I632">
        <v>285.64908922499069</v>
      </c>
      <c r="J632">
        <v>258.15685012821615</v>
      </c>
      <c r="K632">
        <v>249.06088529666155</v>
      </c>
      <c r="L632">
        <v>242.06436773786382</v>
      </c>
      <c r="M632">
        <v>280.16368680749309</v>
      </c>
      <c r="N632">
        <v>267.74556440769544</v>
      </c>
      <c r="O632">
        <v>295.88436156564779</v>
      </c>
      <c r="Q632">
        <v>3.5445487811955431E-2</v>
      </c>
      <c r="R632">
        <v>3.8253851861455725E-2</v>
      </c>
      <c r="S632">
        <v>4.0421171459190691E-2</v>
      </c>
      <c r="T632">
        <v>3.5692032366399361E-2</v>
      </c>
      <c r="U632">
        <v>3.4332612360283045E-2</v>
      </c>
      <c r="V632">
        <v>3.7796836548070235E-2</v>
      </c>
      <c r="W632">
        <v>4.0256681952602812E-2</v>
      </c>
      <c r="X632">
        <v>4.4294704263965173E-2</v>
      </c>
      <c r="Y632">
        <v>3.8660381499247803E-2</v>
      </c>
      <c r="Z632">
        <v>4.2601626269132518E-2</v>
      </c>
      <c r="AB632">
        <v>14.953474514102163</v>
      </c>
      <c r="AC632">
        <v>14.91192437292456</v>
      </c>
      <c r="AD632">
        <v>19.038323759720083</v>
      </c>
      <c r="AE632">
        <v>16.038839868983796</v>
      </c>
      <c r="AF632">
        <v>14.093924481849804</v>
      </c>
      <c r="AG632">
        <v>15.066068985098243</v>
      </c>
      <c r="AH632">
        <v>15.176124411341208</v>
      </c>
      <c r="AI632">
        <v>17.946377128686777</v>
      </c>
      <c r="AJ632">
        <v>14.831153356573049</v>
      </c>
      <c r="AK632">
        <v>17.07244512342854</v>
      </c>
      <c r="AM632" t="s">
        <v>21</v>
      </c>
      <c r="AN632" t="s">
        <v>22</v>
      </c>
      <c r="AO632">
        <v>84</v>
      </c>
      <c r="AP632">
        <v>14.953474514102163</v>
      </c>
      <c r="AS632" t="s">
        <v>21</v>
      </c>
      <c r="AT632" t="s">
        <v>22</v>
      </c>
      <c r="AU632">
        <v>84</v>
      </c>
      <c r="AV632">
        <v>14.953474514102163</v>
      </c>
      <c r="AX632">
        <v>8.8613719529888577</v>
      </c>
      <c r="AY632">
        <v>8.4585725996151222</v>
      </c>
      <c r="AZ632">
        <v>8.0373398736373218</v>
      </c>
      <c r="BA632">
        <v>9.8115652608463328</v>
      </c>
      <c r="BB632">
        <v>10.124971310620577</v>
      </c>
      <c r="BC632">
        <v>9.15049548479249</v>
      </c>
      <c r="BD632">
        <v>8.8280845742176464</v>
      </c>
      <c r="BE632">
        <v>8.5800895963611499</v>
      </c>
      <c r="BF632">
        <v>9.9305385460874955</v>
      </c>
      <c r="BG632">
        <v>9.4903721399180974</v>
      </c>
    </row>
    <row r="633" spans="1:59">
      <c r="A633" t="s">
        <v>21</v>
      </c>
      <c r="B633" t="s">
        <v>22</v>
      </c>
      <c r="C633">
        <v>85</v>
      </c>
      <c r="D633">
        <v>85</v>
      </c>
      <c r="E633">
        <v>207</v>
      </c>
      <c r="F633">
        <v>225.63104930102756</v>
      </c>
      <c r="G633">
        <v>216.37964242569484</v>
      </c>
      <c r="H633">
        <v>208.5823537535768</v>
      </c>
      <c r="I633">
        <v>252.9729197038514</v>
      </c>
      <c r="J633">
        <v>262.22643971402715</v>
      </c>
      <c r="K633">
        <v>238.34342000059951</v>
      </c>
      <c r="L633">
        <v>230.91104153148424</v>
      </c>
      <c r="M633">
        <v>225.55498877525841</v>
      </c>
      <c r="N633">
        <v>260.8191395638176</v>
      </c>
      <c r="O633">
        <v>250.20438581381438</v>
      </c>
      <c r="Q633">
        <v>3.2185487651877891E-2</v>
      </c>
      <c r="R633">
        <v>3.0887151440911982E-2</v>
      </c>
      <c r="S633">
        <v>3.3066088455462481E-2</v>
      </c>
      <c r="T633">
        <v>3.4813470195499269E-2</v>
      </c>
      <c r="U633">
        <v>3.0813145378984011E-2</v>
      </c>
      <c r="V633">
        <v>2.9783267632306796E-2</v>
      </c>
      <c r="W633">
        <v>3.2662257115535068E-2</v>
      </c>
      <c r="X633">
        <v>3.4517243431632684E-2</v>
      </c>
      <c r="Y633">
        <v>3.7996056321734722E-2</v>
      </c>
      <c r="Z633">
        <v>3.3266966278335253E-2</v>
      </c>
      <c r="AB633">
        <v>30.059533478508552</v>
      </c>
      <c r="AC633">
        <v>26.459847530023673</v>
      </c>
      <c r="AD633">
        <v>26.622633357865951</v>
      </c>
      <c r="AE633">
        <v>33.317992243358141</v>
      </c>
      <c r="AF633">
        <v>28.396958414049376</v>
      </c>
      <c r="AG633">
        <v>24.948041249739937</v>
      </c>
      <c r="AH633">
        <v>26.613550019695779</v>
      </c>
      <c r="AI633">
        <v>26.825844579784977</v>
      </c>
      <c r="AJ633">
        <v>31.589041151477819</v>
      </c>
      <c r="AK633">
        <v>26.214419420526109</v>
      </c>
      <c r="AM633" t="s">
        <v>21</v>
      </c>
      <c r="AN633" t="s">
        <v>22</v>
      </c>
      <c r="AO633">
        <v>85</v>
      </c>
      <c r="AP633">
        <v>30.059533478508552</v>
      </c>
      <c r="AS633" t="s">
        <v>21</v>
      </c>
      <c r="AT633" t="s">
        <v>22</v>
      </c>
      <c r="AU633">
        <v>85</v>
      </c>
      <c r="AV633">
        <v>30.059533478508552</v>
      </c>
      <c r="AX633">
        <v>6.6623959439387237</v>
      </c>
      <c r="AY633">
        <v>7.2620453511584744</v>
      </c>
      <c r="AZ633">
        <v>6.9642843094099547</v>
      </c>
      <c r="BA633">
        <v>6.7133247711353716</v>
      </c>
      <c r="BB633">
        <v>8.1420567833878064</v>
      </c>
      <c r="BC633">
        <v>8.4398858374117225</v>
      </c>
      <c r="BD633">
        <v>7.6711992013356411</v>
      </c>
      <c r="BE633">
        <v>7.4319844758938487</v>
      </c>
      <c r="BF633">
        <v>7.2595973060455359</v>
      </c>
      <c r="BG633">
        <v>8.3945911958046668</v>
      </c>
    </row>
    <row r="634" spans="1:59">
      <c r="A634" t="s">
        <v>21</v>
      </c>
      <c r="B634" t="s">
        <v>22</v>
      </c>
      <c r="C634">
        <v>85</v>
      </c>
      <c r="D634">
        <v>86</v>
      </c>
      <c r="E634">
        <v>215</v>
      </c>
      <c r="F634">
        <v>186.49705601131961</v>
      </c>
      <c r="G634">
        <v>204.42770508276183</v>
      </c>
      <c r="H634">
        <v>196.40029717214435</v>
      </c>
      <c r="I634">
        <v>191.94822919614072</v>
      </c>
      <c r="J634">
        <v>231.38551235846657</v>
      </c>
      <c r="K634">
        <v>241.09046284962082</v>
      </c>
      <c r="L634">
        <v>220.73558229257475</v>
      </c>
      <c r="M634">
        <v>214.69301018672977</v>
      </c>
      <c r="N634">
        <v>210.80006474480476</v>
      </c>
      <c r="O634">
        <v>243.66922219516752</v>
      </c>
      <c r="Q634">
        <v>3.0734220513232473E-2</v>
      </c>
      <c r="R634">
        <v>3.7113391354104575E-2</v>
      </c>
      <c r="S634">
        <v>3.546018551349138E-2</v>
      </c>
      <c r="T634">
        <v>3.8114532002721684E-2</v>
      </c>
      <c r="U634">
        <v>3.9378321952679519E-2</v>
      </c>
      <c r="V634">
        <v>3.5640452823173262E-2</v>
      </c>
      <c r="W634">
        <v>3.4340863576340121E-2</v>
      </c>
      <c r="X634">
        <v>3.7278148050053597E-2</v>
      </c>
      <c r="Y634">
        <v>3.9033294106153041E-2</v>
      </c>
      <c r="Z634">
        <v>4.3377429400280443E-2</v>
      </c>
      <c r="AB634">
        <v>13.709707971324004</v>
      </c>
      <c r="AC634">
        <v>17.352795170970854</v>
      </c>
      <c r="AD634">
        <v>15.161276725324015</v>
      </c>
      <c r="AE634">
        <v>15.389794139612786</v>
      </c>
      <c r="AF634">
        <v>19.107136991324179</v>
      </c>
      <c r="AG634">
        <v>16.489075285078385</v>
      </c>
      <c r="AH634">
        <v>14.43968419312055</v>
      </c>
      <c r="AI634">
        <v>15.326426688811742</v>
      </c>
      <c r="AJ634">
        <v>15.449116013680987</v>
      </c>
      <c r="AK634">
        <v>18.230046282857739</v>
      </c>
      <c r="AM634" t="s">
        <v>21</v>
      </c>
      <c r="AN634" t="s">
        <v>22</v>
      </c>
      <c r="AO634">
        <v>86</v>
      </c>
      <c r="AP634">
        <v>13.709707971324004</v>
      </c>
      <c r="AS634" t="s">
        <v>21</v>
      </c>
      <c r="AT634" t="s">
        <v>22</v>
      </c>
      <c r="AU634">
        <v>86</v>
      </c>
      <c r="AV634">
        <v>13.709707971324004</v>
      </c>
      <c r="AX634">
        <v>6.6078574103449821</v>
      </c>
      <c r="AY634">
        <v>5.7318416445205651</v>
      </c>
      <c r="AZ634">
        <v>6.2829261670276573</v>
      </c>
      <c r="BA634">
        <v>6.0362100421530727</v>
      </c>
      <c r="BB634">
        <v>5.8993792032386763</v>
      </c>
      <c r="BC634">
        <v>7.1114533603923888</v>
      </c>
      <c r="BD634">
        <v>7.4097274488575282</v>
      </c>
      <c r="BE634">
        <v>6.7841360612967652</v>
      </c>
      <c r="BF634">
        <v>6.5984223177286188</v>
      </c>
      <c r="BG634">
        <v>6.478775674070512</v>
      </c>
    </row>
    <row r="635" spans="1:59">
      <c r="A635" t="s">
        <v>21</v>
      </c>
      <c r="B635" t="s">
        <v>22</v>
      </c>
      <c r="C635">
        <v>85</v>
      </c>
      <c r="D635">
        <v>87</v>
      </c>
      <c r="E635">
        <v>168</v>
      </c>
      <c r="F635">
        <v>185.85003252292822</v>
      </c>
      <c r="G635">
        <v>162.63220068644142</v>
      </c>
      <c r="H635">
        <v>178.17308638366694</v>
      </c>
      <c r="I635">
        <v>174.04923739879638</v>
      </c>
      <c r="J635">
        <v>170.33320901860202</v>
      </c>
      <c r="K635">
        <v>205.14146921240882</v>
      </c>
      <c r="L635">
        <v>214.94357841739884</v>
      </c>
      <c r="M635">
        <v>198.15528085222468</v>
      </c>
      <c r="N635">
        <v>193.72890377028969</v>
      </c>
      <c r="O635">
        <v>191.01019109326401</v>
      </c>
      <c r="Q635">
        <v>2.9568611805601924E-2</v>
      </c>
      <c r="R635">
        <v>2.7767232067022602E-2</v>
      </c>
      <c r="S635">
        <v>3.301452613405205E-2</v>
      </c>
      <c r="T635">
        <v>3.152816249892261E-2</v>
      </c>
      <c r="U635">
        <v>3.3665082444502129E-2</v>
      </c>
      <c r="V635">
        <v>3.5211488416936637E-2</v>
      </c>
      <c r="W635">
        <v>3.1626767803299469E-2</v>
      </c>
      <c r="X635">
        <v>3.0503909786733483E-2</v>
      </c>
      <c r="Y635">
        <v>3.3051540137389174E-2</v>
      </c>
      <c r="Z635">
        <v>3.4915833994412129E-2</v>
      </c>
      <c r="AB635">
        <v>32.818790897850967</v>
      </c>
      <c r="AC635">
        <v>26.257431577508374</v>
      </c>
      <c r="AD635">
        <v>32.634327381333684</v>
      </c>
      <c r="AE635">
        <v>29.116215404863443</v>
      </c>
      <c r="AF635">
        <v>29.183656377036442</v>
      </c>
      <c r="AG635">
        <v>35.391280163645646</v>
      </c>
      <c r="AH635">
        <v>30.628487612241546</v>
      </c>
      <c r="AI635">
        <v>27.085221029339802</v>
      </c>
      <c r="AJ635">
        <v>28.769573131381517</v>
      </c>
      <c r="AK635">
        <v>29.012441274778794</v>
      </c>
      <c r="AM635" t="s">
        <v>21</v>
      </c>
      <c r="AN635" t="s">
        <v>22</v>
      </c>
      <c r="AO635">
        <v>87</v>
      </c>
      <c r="AP635">
        <v>32.818790897850967</v>
      </c>
      <c r="AS635" t="s">
        <v>21</v>
      </c>
      <c r="AT635" t="s">
        <v>22</v>
      </c>
      <c r="AU635">
        <v>87</v>
      </c>
      <c r="AV635">
        <v>32.818790897850967</v>
      </c>
      <c r="AX635">
        <v>4.967526783341123</v>
      </c>
      <c r="AY635">
        <v>5.4953274657289564</v>
      </c>
      <c r="AZ635">
        <v>4.8088084091881331</v>
      </c>
      <c r="BA635">
        <v>5.2683308254846253</v>
      </c>
      <c r="BB635">
        <v>5.1463943357060629</v>
      </c>
      <c r="BC635">
        <v>5.0365165350734955</v>
      </c>
      <c r="BD635">
        <v>6.0657484683725551</v>
      </c>
      <c r="BE635">
        <v>6.355583230331022</v>
      </c>
      <c r="BF635">
        <v>5.859176576749455</v>
      </c>
      <c r="BG635">
        <v>5.7282947511085069</v>
      </c>
    </row>
    <row r="636" spans="1:59">
      <c r="A636" t="s">
        <v>21</v>
      </c>
      <c r="B636" t="s">
        <v>22</v>
      </c>
      <c r="C636">
        <v>85</v>
      </c>
      <c r="D636">
        <v>88</v>
      </c>
      <c r="E636">
        <v>141</v>
      </c>
      <c r="F636">
        <v>144.7527698877941</v>
      </c>
      <c r="G636">
        <v>159.72541980345139</v>
      </c>
      <c r="H636">
        <v>141.23925272966792</v>
      </c>
      <c r="I636">
        <v>155.81631464815655</v>
      </c>
      <c r="J636">
        <v>152.72317577320115</v>
      </c>
      <c r="K636">
        <v>150.40735605757686</v>
      </c>
      <c r="L636">
        <v>180.91920930073587</v>
      </c>
      <c r="M636">
        <v>190.57270253328474</v>
      </c>
      <c r="N636">
        <v>176.94706563585757</v>
      </c>
      <c r="O636">
        <v>173.71881524247092</v>
      </c>
      <c r="Q636">
        <v>3.3126186613998902E-2</v>
      </c>
      <c r="R636">
        <v>3.329924718481353E-2</v>
      </c>
      <c r="S636">
        <v>3.1742448126542984E-2</v>
      </c>
      <c r="T636">
        <v>3.7411815565055594E-2</v>
      </c>
      <c r="U636">
        <v>3.5786238394082043E-2</v>
      </c>
      <c r="V636">
        <v>3.7720879536528813E-2</v>
      </c>
      <c r="W636">
        <v>3.9661183194386974E-2</v>
      </c>
      <c r="X636">
        <v>3.5471165490781838E-2</v>
      </c>
      <c r="Y636">
        <v>3.4162879548212198E-2</v>
      </c>
      <c r="Z636">
        <v>3.7204619834757174E-2</v>
      </c>
      <c r="AB636">
        <v>41.48188488380945</v>
      </c>
      <c r="AC636">
        <v>44.533212090826453</v>
      </c>
      <c r="AD636">
        <v>35.677149661297577</v>
      </c>
      <c r="AE636">
        <v>44.424547079496598</v>
      </c>
      <c r="AF636">
        <v>39.398046082796682</v>
      </c>
      <c r="AG636">
        <v>39.540673282770932</v>
      </c>
      <c r="AH636">
        <v>48.229681591737837</v>
      </c>
      <c r="AI636">
        <v>42.13587925854646</v>
      </c>
      <c r="AJ636">
        <v>37.115729607858235</v>
      </c>
      <c r="AK636">
        <v>39.22596683979576</v>
      </c>
      <c r="AM636" t="s">
        <v>21</v>
      </c>
      <c r="AN636" t="s">
        <v>22</v>
      </c>
      <c r="AO636">
        <v>88</v>
      </c>
      <c r="AP636">
        <v>41.48188488380945</v>
      </c>
      <c r="AS636" t="s">
        <v>21</v>
      </c>
      <c r="AT636" t="s">
        <v>22</v>
      </c>
      <c r="AU636">
        <v>88</v>
      </c>
      <c r="AV636">
        <v>41.48188488380945</v>
      </c>
      <c r="AX636">
        <v>4.6707923125738455</v>
      </c>
      <c r="AY636">
        <v>4.7951072681963085</v>
      </c>
      <c r="AZ636">
        <v>5.2910940634084467</v>
      </c>
      <c r="BA636">
        <v>4.6787178431447334</v>
      </c>
      <c r="BB636">
        <v>5.1616003165404045</v>
      </c>
      <c r="BC636">
        <v>5.0591364209456176</v>
      </c>
      <c r="BD636">
        <v>4.9824221448814692</v>
      </c>
      <c r="BE636">
        <v>5.9931634893533028</v>
      </c>
      <c r="BF636">
        <v>6.3129469076516918</v>
      </c>
      <c r="BG636">
        <v>5.8615815170529304</v>
      </c>
    </row>
    <row r="637" spans="1:59">
      <c r="A637" t="s">
        <v>21</v>
      </c>
      <c r="B637" t="s">
        <v>22</v>
      </c>
      <c r="C637">
        <v>85</v>
      </c>
      <c r="D637">
        <v>89</v>
      </c>
      <c r="E637">
        <v>131</v>
      </c>
      <c r="F637">
        <v>124.39311499093974</v>
      </c>
      <c r="G637">
        <v>126.65446752172402</v>
      </c>
      <c r="H637">
        <v>142.765502016239</v>
      </c>
      <c r="I637">
        <v>126.8116443003231</v>
      </c>
      <c r="J637">
        <v>140.12857307338743</v>
      </c>
      <c r="K637">
        <v>138.03437554785796</v>
      </c>
      <c r="L637">
        <v>136.84519642163974</v>
      </c>
      <c r="M637">
        <v>164.66446518798625</v>
      </c>
      <c r="N637">
        <v>174.31478362610218</v>
      </c>
      <c r="O637">
        <v>162.94248928169685</v>
      </c>
      <c r="Q637">
        <v>3.5606642157202238E-2</v>
      </c>
      <c r="R637">
        <v>3.7883199529696265E-2</v>
      </c>
      <c r="S637">
        <v>3.8708413962704254E-2</v>
      </c>
      <c r="T637">
        <v>3.5633664550107289E-2</v>
      </c>
      <c r="U637">
        <v>4.2395843270340253E-2</v>
      </c>
      <c r="V637">
        <v>4.0347188165894617E-2</v>
      </c>
      <c r="W637">
        <v>4.2665973634277723E-2</v>
      </c>
      <c r="X637">
        <v>4.4177942237647455E-2</v>
      </c>
      <c r="Y637">
        <v>4.0527011820120445E-2</v>
      </c>
      <c r="Z637">
        <v>3.883366784779628E-2</v>
      </c>
      <c r="AB637">
        <v>9.6312715202364654</v>
      </c>
      <c r="AC637">
        <v>10.317553250310198</v>
      </c>
      <c r="AD637">
        <v>11.193179440421462</v>
      </c>
      <c r="AE637">
        <v>9.0043661243442514</v>
      </c>
      <c r="AF637">
        <v>10.978447918617057</v>
      </c>
      <c r="AG637">
        <v>9.7965251724298099</v>
      </c>
      <c r="AH637">
        <v>9.8606238322429753</v>
      </c>
      <c r="AI637">
        <v>11.601655933313339</v>
      </c>
      <c r="AJ637">
        <v>10.090295442343482</v>
      </c>
      <c r="AK637">
        <v>8.9929370441351608</v>
      </c>
      <c r="AM637" t="s">
        <v>21</v>
      </c>
      <c r="AN637" t="s">
        <v>22</v>
      </c>
      <c r="AO637">
        <v>89</v>
      </c>
      <c r="AP637">
        <v>9.6312715202364654</v>
      </c>
      <c r="AS637" t="s">
        <v>21</v>
      </c>
      <c r="AT637" t="s">
        <v>22</v>
      </c>
      <c r="AU637">
        <v>89</v>
      </c>
      <c r="AV637">
        <v>9.6312715202364654</v>
      </c>
      <c r="AX637">
        <v>4.6644701225934933</v>
      </c>
      <c r="AY637">
        <v>4.4292211323021009</v>
      </c>
      <c r="AZ637">
        <v>4.5097403026570202</v>
      </c>
      <c r="BA637">
        <v>5.0834001426855568</v>
      </c>
      <c r="BB637">
        <v>4.5153368399680192</v>
      </c>
      <c r="BC637">
        <v>4.9895079574234709</v>
      </c>
      <c r="BD637">
        <v>4.9149406155254454</v>
      </c>
      <c r="BE637">
        <v>4.8725979399173784</v>
      </c>
      <c r="BF637">
        <v>5.8631486879557118</v>
      </c>
      <c r="BG637">
        <v>6.2067641232847564</v>
      </c>
    </row>
    <row r="638" spans="1:59">
      <c r="A638" t="s">
        <v>21</v>
      </c>
      <c r="B638" t="s">
        <v>22</v>
      </c>
      <c r="C638">
        <v>90</v>
      </c>
      <c r="D638" t="s">
        <v>10</v>
      </c>
      <c r="E638">
        <v>411</v>
      </c>
      <c r="F638">
        <v>434.8553343550131</v>
      </c>
      <c r="G638">
        <v>447.77316532117959</v>
      </c>
      <c r="H638">
        <v>464.29492197541748</v>
      </c>
      <c r="I638">
        <v>490.87870872500082</v>
      </c>
      <c r="J638">
        <v>503.5634627917633</v>
      </c>
      <c r="K638">
        <v>525.4837317898764</v>
      </c>
      <c r="L638">
        <v>543.8494119880005</v>
      </c>
      <c r="M638">
        <v>561.28608028886731</v>
      </c>
      <c r="N638">
        <v>600.82198347843803</v>
      </c>
      <c r="O638">
        <v>644.51577016200883</v>
      </c>
      <c r="Q638">
        <v>4.2923257527719118E-2</v>
      </c>
      <c r="R638">
        <v>4.3446338473809597E-2</v>
      </c>
      <c r="S638">
        <v>4.4890275698982976E-2</v>
      </c>
      <c r="T638">
        <v>4.5873498196211192E-2</v>
      </c>
      <c r="U638">
        <v>4.6046029587921741E-2</v>
      </c>
      <c r="V638">
        <v>4.7575966522490645E-2</v>
      </c>
      <c r="W638">
        <v>4.8461328077576672E-2</v>
      </c>
      <c r="X638">
        <v>4.9777946927795302E-2</v>
      </c>
      <c r="Y638">
        <v>5.1164663127168872E-2</v>
      </c>
      <c r="Z638">
        <v>5.1163279067927565E-2</v>
      </c>
      <c r="AB638">
        <v>35.947074274192339</v>
      </c>
      <c r="AC638">
        <v>34.923715759477524</v>
      </c>
      <c r="AD638">
        <v>35.126719864926237</v>
      </c>
      <c r="AE638">
        <v>35.811959922642828</v>
      </c>
      <c r="AF638">
        <v>34.692889269202396</v>
      </c>
      <c r="AG638">
        <v>35.264422351887582</v>
      </c>
      <c r="AH638">
        <v>34.928739456462104</v>
      </c>
      <c r="AI638">
        <v>34.779350474377232</v>
      </c>
      <c r="AJ638">
        <v>36.08829763266943</v>
      </c>
      <c r="AK638">
        <v>36.168558920158908</v>
      </c>
      <c r="AM638" t="s">
        <v>21</v>
      </c>
      <c r="AN638" t="s">
        <v>22</v>
      </c>
      <c r="AO638" t="s">
        <v>10</v>
      </c>
      <c r="AP638">
        <v>35.947074274192339</v>
      </c>
      <c r="AS638" t="s">
        <v>21</v>
      </c>
      <c r="AT638" t="s">
        <v>22</v>
      </c>
      <c r="AU638" t="s">
        <v>10</v>
      </c>
      <c r="AV638">
        <v>35.947074274192339</v>
      </c>
      <c r="AX638">
        <v>17.641458843892558</v>
      </c>
      <c r="AY638">
        <v>18.665407503822628</v>
      </c>
      <c r="AZ638">
        <v>19.219882889082939</v>
      </c>
      <c r="BA638">
        <v>19.929050504763097</v>
      </c>
      <c r="BB638">
        <v>21.070113229477432</v>
      </c>
      <c r="BC638">
        <v>21.614584194960859</v>
      </c>
      <c r="BD638">
        <v>22.555473546243746</v>
      </c>
      <c r="BE638">
        <v>23.34378836705956</v>
      </c>
      <c r="BF638">
        <v>24.092226970963083</v>
      </c>
      <c r="BG638">
        <v>25.789236725159995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4"/>
  <sheetViews>
    <sheetView topLeftCell="E119" workbookViewId="0">
      <selection activeCell="A3" sqref="A3:L144"/>
    </sheetView>
  </sheetViews>
  <sheetFormatPr defaultRowHeight="14.25"/>
  <cols>
    <col min="1" max="1" width="11.8984375" bestFit="1" customWidth="1"/>
    <col min="2" max="2" width="11.59765625" bestFit="1" customWidth="1"/>
    <col min="3" max="12" width="13.09765625" bestFit="1" customWidth="1"/>
  </cols>
  <sheetData>
    <row r="3" spans="1:12">
      <c r="A3" s="1" t="s">
        <v>24</v>
      </c>
      <c r="B3" t="s">
        <v>26</v>
      </c>
      <c r="C3" t="s">
        <v>27</v>
      </c>
      <c r="D3" t="s">
        <v>28</v>
      </c>
      <c r="E3" t="s">
        <v>29</v>
      </c>
      <c r="F3" t="s">
        <v>30</v>
      </c>
      <c r="G3" t="s">
        <v>31</v>
      </c>
      <c r="H3" t="s">
        <v>32</v>
      </c>
      <c r="I3" t="s">
        <v>33</v>
      </c>
      <c r="J3" t="s">
        <v>34</v>
      </c>
      <c r="K3" t="s">
        <v>35</v>
      </c>
      <c r="L3" t="s">
        <v>36</v>
      </c>
    </row>
    <row r="4" spans="1:12">
      <c r="A4" s="2" t="s">
        <v>9</v>
      </c>
      <c r="B4" s="3">
        <v>31726</v>
      </c>
      <c r="C4" s="3">
        <v>31967.110406301173</v>
      </c>
      <c r="D4" s="3">
        <v>32219.661214036249</v>
      </c>
      <c r="E4" s="3">
        <v>32488.701558312663</v>
      </c>
      <c r="F4" s="3">
        <v>32761.343933703796</v>
      </c>
      <c r="G4" s="3">
        <v>33034.455201924742</v>
      </c>
      <c r="H4" s="3">
        <v>33319.928308207673</v>
      </c>
      <c r="I4" s="3">
        <v>33607.276805743597</v>
      </c>
      <c r="J4" s="3">
        <v>33894.121321142527</v>
      </c>
      <c r="K4" s="3">
        <v>34185.455888695877</v>
      </c>
      <c r="L4" s="3">
        <v>34477.598981870389</v>
      </c>
    </row>
    <row r="5" spans="1:12">
      <c r="A5" s="4">
        <v>0</v>
      </c>
      <c r="B5" s="3">
        <v>1682</v>
      </c>
      <c r="C5" s="3">
        <v>1735.8530317916379</v>
      </c>
      <c r="D5" s="3">
        <v>1745.3728001111094</v>
      </c>
      <c r="E5" s="3">
        <v>1790.7707494978176</v>
      </c>
      <c r="F5" s="3">
        <v>1816.4904841060616</v>
      </c>
      <c r="G5" s="3">
        <v>1857.2978254335026</v>
      </c>
      <c r="H5" s="3">
        <v>1855.1557450389832</v>
      </c>
      <c r="I5" s="3">
        <v>1845.0430857284377</v>
      </c>
      <c r="J5" s="3">
        <v>1831.7467244915988</v>
      </c>
      <c r="K5" s="3">
        <v>1817.7967269808514</v>
      </c>
      <c r="L5" s="3">
        <v>1806.5308406968359</v>
      </c>
    </row>
    <row r="6" spans="1:12">
      <c r="A6" s="4">
        <v>5</v>
      </c>
      <c r="B6" s="3">
        <v>1489</v>
      </c>
      <c r="C6" s="3">
        <v>1517.7875698956382</v>
      </c>
      <c r="D6" s="3">
        <v>1602.9776469621952</v>
      </c>
      <c r="E6" s="3">
        <v>1660.2658930669866</v>
      </c>
      <c r="F6" s="3">
        <v>1710.8709249222632</v>
      </c>
      <c r="G6" s="3">
        <v>1722.5748268411264</v>
      </c>
      <c r="H6" s="3">
        <v>1777.5154488499984</v>
      </c>
      <c r="I6" s="3">
        <v>1793.0904432024965</v>
      </c>
      <c r="J6" s="3">
        <v>1839.3743797200323</v>
      </c>
      <c r="K6" s="3">
        <v>1867.0996180383686</v>
      </c>
      <c r="L6" s="3">
        <v>1906.6349432831696</v>
      </c>
    </row>
    <row r="7" spans="1:12">
      <c r="A7" s="4">
        <v>10</v>
      </c>
      <c r="B7" s="3">
        <v>1486</v>
      </c>
      <c r="C7" s="3">
        <v>1487.1790976247414</v>
      </c>
      <c r="D7" s="3">
        <v>1516.753238769184</v>
      </c>
      <c r="E7" s="3">
        <v>1507.6393670828318</v>
      </c>
      <c r="F7" s="3">
        <v>1506.3454920257223</v>
      </c>
      <c r="G7" s="3">
        <v>1572.7146928929749</v>
      </c>
      <c r="H7" s="3">
        <v>1604.3533491071626</v>
      </c>
      <c r="I7" s="3">
        <v>1684.7424735277395</v>
      </c>
      <c r="J7" s="3">
        <v>1740.0828878353154</v>
      </c>
      <c r="K7" s="3">
        <v>1789.6504756633763</v>
      </c>
      <c r="L7" s="3">
        <v>1803.5611620425377</v>
      </c>
    </row>
    <row r="8" spans="1:12">
      <c r="A8" s="4">
        <v>15</v>
      </c>
      <c r="B8" s="3">
        <v>1729</v>
      </c>
      <c r="C8" s="3">
        <v>1674.8916231146495</v>
      </c>
      <c r="D8" s="3">
        <v>1612.0168961584056</v>
      </c>
      <c r="E8" s="3">
        <v>1591.1557563737913</v>
      </c>
      <c r="F8" s="3">
        <v>1575.9676025366307</v>
      </c>
      <c r="G8" s="3">
        <v>1530.558387562914</v>
      </c>
      <c r="H8" s="3">
        <v>1529.8070628021958</v>
      </c>
      <c r="I8" s="3">
        <v>1539.9341379183968</v>
      </c>
      <c r="J8" s="3">
        <v>1528.6251363682395</v>
      </c>
      <c r="K8" s="3">
        <v>1538.1201906743815</v>
      </c>
      <c r="L8" s="3">
        <v>1593.2877619745013</v>
      </c>
    </row>
    <row r="9" spans="1:12">
      <c r="A9" s="4">
        <v>20</v>
      </c>
      <c r="B9" s="3">
        <v>1484</v>
      </c>
      <c r="C9" s="3">
        <v>1504.9643521126848</v>
      </c>
      <c r="D9" s="3">
        <v>1468.2931842264898</v>
      </c>
      <c r="E9" s="3">
        <v>1453.7400157015936</v>
      </c>
      <c r="F9" s="3">
        <v>1452.0955395595079</v>
      </c>
      <c r="G9" s="3">
        <v>1430.2372595027762</v>
      </c>
      <c r="H9" s="3">
        <v>1399.3310282732446</v>
      </c>
      <c r="I9" s="3">
        <v>1366.0014580031341</v>
      </c>
      <c r="J9" s="3">
        <v>1354.0787588017006</v>
      </c>
      <c r="K9" s="3">
        <v>1346.8928311324098</v>
      </c>
      <c r="L9" s="3">
        <v>1319.2700301771115</v>
      </c>
    </row>
    <row r="10" spans="1:12">
      <c r="A10" s="4">
        <v>25</v>
      </c>
      <c r="B10" s="3">
        <v>1581</v>
      </c>
      <c r="C10" s="3">
        <v>1607.8228210226966</v>
      </c>
      <c r="D10" s="3">
        <v>1637.4526249015682</v>
      </c>
      <c r="E10" s="3">
        <v>1655.5581443283636</v>
      </c>
      <c r="F10" s="3">
        <v>1689.0845857679706</v>
      </c>
      <c r="G10" s="3">
        <v>1718.2136779998173</v>
      </c>
      <c r="H10" s="3">
        <v>1744.1060203242928</v>
      </c>
      <c r="I10" s="3">
        <v>1730.3919654239612</v>
      </c>
      <c r="J10" s="3">
        <v>1728.499162803216</v>
      </c>
      <c r="K10" s="3">
        <v>1720.0978601450324</v>
      </c>
      <c r="L10" s="3">
        <v>1697.970470706279</v>
      </c>
    </row>
    <row r="11" spans="1:12">
      <c r="A11" s="4">
        <v>30</v>
      </c>
      <c r="B11" s="3">
        <v>1774</v>
      </c>
      <c r="C11" s="3">
        <v>1822.4783175523166</v>
      </c>
      <c r="D11" s="3">
        <v>1891.3466667409725</v>
      </c>
      <c r="E11" s="3">
        <v>1901.9491679846649</v>
      </c>
      <c r="F11" s="3">
        <v>1875.5433893644106</v>
      </c>
      <c r="G11" s="3">
        <v>1873.8005899880345</v>
      </c>
      <c r="H11" s="3">
        <v>1884.5447205157934</v>
      </c>
      <c r="I11" s="3">
        <v>1904.5672966117984</v>
      </c>
      <c r="J11" s="3">
        <v>1924.0428794269228</v>
      </c>
      <c r="K11" s="3">
        <v>1954.6114990809306</v>
      </c>
      <c r="L11" s="3">
        <v>1985.281425192353</v>
      </c>
    </row>
    <row r="12" spans="1:12">
      <c r="A12" s="4">
        <v>35</v>
      </c>
      <c r="B12" s="3">
        <v>2069</v>
      </c>
      <c r="C12" s="3">
        <v>1970.756638141934</v>
      </c>
      <c r="D12" s="3">
        <v>1927.6079946127641</v>
      </c>
      <c r="E12" s="3">
        <v>1953.0684597283198</v>
      </c>
      <c r="F12" s="3">
        <v>1977.0043705362016</v>
      </c>
      <c r="G12" s="3">
        <v>2005.3698166165402</v>
      </c>
      <c r="H12" s="3">
        <v>2047.9687546989908</v>
      </c>
      <c r="I12" s="3">
        <v>2101.2163795805677</v>
      </c>
      <c r="J12" s="3">
        <v>2102.5898642537586</v>
      </c>
      <c r="K12" s="3">
        <v>2077.820209576596</v>
      </c>
      <c r="L12" s="3">
        <v>2073.7471300853417</v>
      </c>
    </row>
    <row r="13" spans="1:12">
      <c r="A13" s="4">
        <v>40</v>
      </c>
      <c r="B13" s="3">
        <v>2281</v>
      </c>
      <c r="C13" s="3">
        <v>2257.9999489056472</v>
      </c>
      <c r="D13" s="3">
        <v>2246.3336275766242</v>
      </c>
      <c r="E13" s="3">
        <v>2199.603922424144</v>
      </c>
      <c r="F13" s="3">
        <v>2200.610154817472</v>
      </c>
      <c r="G13" s="3">
        <v>2150.7972609121321</v>
      </c>
      <c r="H13" s="3">
        <v>2060.700543613671</v>
      </c>
      <c r="I13" s="3">
        <v>2016.0047117067588</v>
      </c>
      <c r="J13" s="3">
        <v>2038.3627291984935</v>
      </c>
      <c r="K13" s="3">
        <v>2065.7828257902956</v>
      </c>
      <c r="L13" s="3">
        <v>2097.170262740723</v>
      </c>
    </row>
    <row r="14" spans="1:12">
      <c r="A14" s="4">
        <v>45</v>
      </c>
      <c r="B14" s="3">
        <v>2228</v>
      </c>
      <c r="C14" s="3">
        <v>2306.8245456582163</v>
      </c>
      <c r="D14" s="3">
        <v>2357.496579015718</v>
      </c>
      <c r="E14" s="3">
        <v>2392.2620491979687</v>
      </c>
      <c r="F14" s="3">
        <v>2389.2380746444887</v>
      </c>
      <c r="G14" s="3">
        <v>2377.3278531906467</v>
      </c>
      <c r="H14" s="3">
        <v>2355.2945100011866</v>
      </c>
      <c r="I14" s="3">
        <v>2344.397652231311</v>
      </c>
      <c r="J14" s="3">
        <v>2297.468336751363</v>
      </c>
      <c r="K14" s="3">
        <v>2291.6424583691228</v>
      </c>
      <c r="L14" s="3">
        <v>2238.591698833382</v>
      </c>
    </row>
    <row r="15" spans="1:12">
      <c r="A15" s="4">
        <v>50</v>
      </c>
      <c r="B15" s="3">
        <v>2048</v>
      </c>
      <c r="C15" s="3">
        <v>2119.2780084152587</v>
      </c>
      <c r="D15" s="3">
        <v>2145.0435150313078</v>
      </c>
      <c r="E15" s="3">
        <v>2213.6475640745921</v>
      </c>
      <c r="F15" s="3">
        <v>2269.7933532139659</v>
      </c>
      <c r="G15" s="3">
        <v>2347.9820403623621</v>
      </c>
      <c r="H15" s="3">
        <v>2423.1456962122238</v>
      </c>
      <c r="I15" s="3">
        <v>2466.1227910183752</v>
      </c>
      <c r="J15" s="3">
        <v>2495.3659699877494</v>
      </c>
      <c r="K15" s="3">
        <v>2487.9735155840563</v>
      </c>
      <c r="L15" s="3">
        <v>2477.5116268587535</v>
      </c>
    </row>
    <row r="16" spans="1:12">
      <c r="A16" s="4">
        <v>55</v>
      </c>
      <c r="B16" s="3">
        <v>1899</v>
      </c>
      <c r="C16" s="3">
        <v>1909.1693896514544</v>
      </c>
      <c r="D16" s="3">
        <v>1974.7886551300394</v>
      </c>
      <c r="E16" s="3">
        <v>2029.2382612108236</v>
      </c>
      <c r="F16" s="3">
        <v>2067.6060933249482</v>
      </c>
      <c r="G16" s="3">
        <v>2126.163876986594</v>
      </c>
      <c r="H16" s="3">
        <v>2202.146389232676</v>
      </c>
      <c r="I16" s="3">
        <v>2241.7898793071986</v>
      </c>
      <c r="J16" s="3">
        <v>2318.4663608217534</v>
      </c>
      <c r="K16" s="3">
        <v>2383.7035593089245</v>
      </c>
      <c r="L16" s="3">
        <v>2462.965468011218</v>
      </c>
    </row>
    <row r="17" spans="1:12">
      <c r="A17" s="4">
        <v>60</v>
      </c>
      <c r="B17" s="3">
        <v>2294</v>
      </c>
      <c r="C17" s="3">
        <v>2128.9330938154117</v>
      </c>
      <c r="D17" s="3">
        <v>2041.9497082456271</v>
      </c>
      <c r="E17" s="3">
        <v>1953.105954523493</v>
      </c>
      <c r="F17" s="3">
        <v>1966.8213910098057</v>
      </c>
      <c r="G17" s="3">
        <v>1999.0565170833852</v>
      </c>
      <c r="H17" s="3">
        <v>2014.6275981768008</v>
      </c>
      <c r="I17" s="3">
        <v>2081.9047804474799</v>
      </c>
      <c r="J17" s="3">
        <v>2138.5624791458845</v>
      </c>
      <c r="K17" s="3">
        <v>2182.9937427665636</v>
      </c>
      <c r="L17" s="3">
        <v>2247.6515653413408</v>
      </c>
    </row>
    <row r="18" spans="1:12">
      <c r="A18" s="4">
        <v>65</v>
      </c>
      <c r="B18" s="3">
        <v>1921</v>
      </c>
      <c r="C18" s="3">
        <v>2164.378452153428</v>
      </c>
      <c r="D18" s="3">
        <v>2248.343008660248</v>
      </c>
      <c r="E18" s="3">
        <v>2294.3175424457668</v>
      </c>
      <c r="F18" s="3">
        <v>2289.6416309373235</v>
      </c>
      <c r="G18" s="3">
        <v>2271.506835904675</v>
      </c>
      <c r="H18" s="3">
        <v>2117.8215189896805</v>
      </c>
      <c r="I18" s="3">
        <v>2037.3957962832442</v>
      </c>
      <c r="J18" s="3">
        <v>1960.3133816539803</v>
      </c>
      <c r="K18" s="3">
        <v>1974.4919639577845</v>
      </c>
      <c r="L18" s="3">
        <v>2006.6429403839377</v>
      </c>
    </row>
    <row r="19" spans="1:12">
      <c r="A19" s="4">
        <v>70</v>
      </c>
      <c r="B19" s="3">
        <v>1648</v>
      </c>
      <c r="C19" s="3">
        <v>1650.9277162684166</v>
      </c>
      <c r="D19" s="3">
        <v>1671.6964641269171</v>
      </c>
      <c r="E19" s="3">
        <v>1704.7037847064637</v>
      </c>
      <c r="F19" s="3">
        <v>1770.9880296410099</v>
      </c>
      <c r="G19" s="3">
        <v>1859.247123901938</v>
      </c>
      <c r="H19" s="3">
        <v>2088.64111656259</v>
      </c>
      <c r="I19" s="3">
        <v>2173.4554977110256</v>
      </c>
      <c r="J19" s="3">
        <v>2220.0184678545706</v>
      </c>
      <c r="K19" s="3">
        <v>2219.0457395450026</v>
      </c>
      <c r="L19" s="3">
        <v>2205.6344558672063</v>
      </c>
    </row>
    <row r="20" spans="1:12">
      <c r="A20" s="4">
        <v>75</v>
      </c>
      <c r="B20" s="3">
        <v>1506</v>
      </c>
      <c r="C20" s="3">
        <v>1498.8487894361019</v>
      </c>
      <c r="D20" s="3">
        <v>1509.7743809293083</v>
      </c>
      <c r="E20" s="3">
        <v>1559.9722304731386</v>
      </c>
      <c r="F20" s="3">
        <v>1555.5148537012133</v>
      </c>
      <c r="G20" s="3">
        <v>1521.0340570993878</v>
      </c>
      <c r="H20" s="3">
        <v>1525.7579517373749</v>
      </c>
      <c r="I20" s="3">
        <v>1550.301538072893</v>
      </c>
      <c r="J20" s="3">
        <v>1587.4184535748136</v>
      </c>
      <c r="K20" s="3">
        <v>1652.0377416946878</v>
      </c>
      <c r="L20" s="3">
        <v>1734.8129170899576</v>
      </c>
    </row>
    <row r="21" spans="1:12">
      <c r="A21" s="4">
        <v>80</v>
      </c>
      <c r="B21" s="3">
        <v>1238</v>
      </c>
      <c r="C21" s="3">
        <v>1256.839246849388</v>
      </c>
      <c r="D21" s="3">
        <v>1258.5909477644714</v>
      </c>
      <c r="E21" s="3">
        <v>1232.3652697676016</v>
      </c>
      <c r="F21" s="3">
        <v>1248.6015131010781</v>
      </c>
      <c r="G21" s="3">
        <v>1242.2106256757663</v>
      </c>
      <c r="H21" s="3">
        <v>1243.9526907433988</v>
      </c>
      <c r="I21" s="3">
        <v>1260.9774933045301</v>
      </c>
      <c r="J21" s="3">
        <v>1306.7699846777302</v>
      </c>
      <c r="K21" s="3">
        <v>1306.2490469801057</v>
      </c>
      <c r="L21" s="3">
        <v>1280.8043850924014</v>
      </c>
    </row>
    <row r="22" spans="1:12">
      <c r="A22" s="4">
        <v>85</v>
      </c>
      <c r="B22" s="3">
        <v>867</v>
      </c>
      <c r="C22" s="3">
        <v>839.89625097805379</v>
      </c>
      <c r="D22" s="3">
        <v>853.76924160529938</v>
      </c>
      <c r="E22" s="3">
        <v>870.28503519717913</v>
      </c>
      <c r="F22" s="3">
        <v>874.74814310964837</v>
      </c>
      <c r="G22" s="3">
        <v>881.85431612922446</v>
      </c>
      <c r="H22" s="3">
        <v>899.37126217255354</v>
      </c>
      <c r="I22" s="3">
        <v>909.2407387746407</v>
      </c>
      <c r="J22" s="3">
        <v>900.72102281759157</v>
      </c>
      <c r="K22" s="3">
        <v>917.67988745994194</v>
      </c>
      <c r="L22" s="3">
        <v>923.60195570881683</v>
      </c>
    </row>
    <row r="23" spans="1:12">
      <c r="A23" s="4">
        <v>90</v>
      </c>
      <c r="B23" s="3">
        <v>502</v>
      </c>
      <c r="C23" s="3">
        <v>512.2815129134965</v>
      </c>
      <c r="D23" s="3">
        <v>510.05403346799193</v>
      </c>
      <c r="E23" s="3">
        <v>525.05239052712432</v>
      </c>
      <c r="F23" s="3">
        <v>524.37830738407308</v>
      </c>
      <c r="G23" s="3">
        <v>546.50761784094368</v>
      </c>
      <c r="H23" s="3">
        <v>545.68690115485776</v>
      </c>
      <c r="I23" s="3">
        <v>560.69868688960776</v>
      </c>
      <c r="J23" s="3">
        <v>581.61434095781476</v>
      </c>
      <c r="K23" s="3">
        <v>591.76599594743846</v>
      </c>
      <c r="L23" s="3">
        <v>615.92794178452709</v>
      </c>
    </row>
    <row r="24" spans="1:12">
      <c r="A24" s="2" t="s">
        <v>12</v>
      </c>
      <c r="B24" s="3">
        <v>78321</v>
      </c>
      <c r="C24" s="3">
        <v>79050.932728366693</v>
      </c>
      <c r="D24" s="3">
        <v>79802.842086757635</v>
      </c>
      <c r="E24" s="3">
        <v>80571.347371377778</v>
      </c>
      <c r="F24" s="3">
        <v>81342.440547025762</v>
      </c>
      <c r="G24" s="3">
        <v>82139.782591960655</v>
      </c>
      <c r="H24" s="3">
        <v>82937.300597949608</v>
      </c>
      <c r="I24" s="3">
        <v>83747.949618633676</v>
      </c>
      <c r="J24" s="3">
        <v>84567.594874116112</v>
      </c>
      <c r="K24" s="3">
        <v>85395.256816648005</v>
      </c>
      <c r="L24" s="3">
        <v>86224.226831281791</v>
      </c>
    </row>
    <row r="25" spans="1:12">
      <c r="A25" s="4">
        <v>0</v>
      </c>
      <c r="B25" s="3">
        <v>3600</v>
      </c>
      <c r="C25" s="3">
        <v>3709.6811528213816</v>
      </c>
      <c r="D25" s="3">
        <v>3805.7434304748276</v>
      </c>
      <c r="E25" s="3">
        <v>3876.0008192036712</v>
      </c>
      <c r="F25" s="3">
        <v>3988.6952397635273</v>
      </c>
      <c r="G25" s="3">
        <v>4054.9954717577048</v>
      </c>
      <c r="H25" s="3">
        <v>4056.1922732062148</v>
      </c>
      <c r="I25" s="3">
        <v>4039.9499478612588</v>
      </c>
      <c r="J25" s="3">
        <v>4013.2376316783948</v>
      </c>
      <c r="K25" s="3">
        <v>3992.4067189700418</v>
      </c>
      <c r="L25" s="3">
        <v>3969.9921341481499</v>
      </c>
    </row>
    <row r="26" spans="1:12">
      <c r="A26" s="4">
        <v>5</v>
      </c>
      <c r="B26" s="3">
        <v>3426</v>
      </c>
      <c r="C26" s="3">
        <v>3458.3131396891281</v>
      </c>
      <c r="D26" s="3">
        <v>3531.0320353618881</v>
      </c>
      <c r="E26" s="3">
        <v>3653.5485052470185</v>
      </c>
      <c r="F26" s="3">
        <v>3758.0015268326124</v>
      </c>
      <c r="G26" s="3">
        <v>3839.6487731063994</v>
      </c>
      <c r="H26" s="3">
        <v>3950.3995228396348</v>
      </c>
      <c r="I26" s="3">
        <v>4045.4881863590836</v>
      </c>
      <c r="J26" s="3">
        <v>4120.9974439059351</v>
      </c>
      <c r="K26" s="3">
        <v>4231.2248405359214</v>
      </c>
      <c r="L26" s="3">
        <v>4299.4410212984003</v>
      </c>
    </row>
    <row r="27" spans="1:12">
      <c r="A27" s="4">
        <v>10</v>
      </c>
      <c r="B27" s="3">
        <v>3577</v>
      </c>
      <c r="C27" s="3">
        <v>3578.8902008887408</v>
      </c>
      <c r="D27" s="3">
        <v>3540.1836737317803</v>
      </c>
      <c r="E27" s="3">
        <v>3539.2448452010117</v>
      </c>
      <c r="F27" s="3">
        <v>3526.5006273865661</v>
      </c>
      <c r="G27" s="3">
        <v>3566.2625653136292</v>
      </c>
      <c r="H27" s="3">
        <v>3610.5466446363521</v>
      </c>
      <c r="I27" s="3">
        <v>3694.3289799179229</v>
      </c>
      <c r="J27" s="3">
        <v>3815.1430866243581</v>
      </c>
      <c r="K27" s="3">
        <v>3920.0858274865113</v>
      </c>
      <c r="L27" s="3">
        <v>4000.1941608230049</v>
      </c>
    </row>
    <row r="28" spans="1:12">
      <c r="A28" s="4">
        <v>15</v>
      </c>
      <c r="B28" s="3">
        <v>3856</v>
      </c>
      <c r="C28" s="3">
        <v>3804.7770485744804</v>
      </c>
      <c r="D28" s="3">
        <v>3840.7378174042606</v>
      </c>
      <c r="E28" s="3">
        <v>3769.546964015607</v>
      </c>
      <c r="F28" s="3">
        <v>3698.971981735283</v>
      </c>
      <c r="G28" s="3">
        <v>3659.9000853446692</v>
      </c>
      <c r="H28" s="3">
        <v>3644.9613282200398</v>
      </c>
      <c r="I28" s="3">
        <v>3612.8384878432298</v>
      </c>
      <c r="J28" s="3">
        <v>3606.5040112062352</v>
      </c>
      <c r="K28" s="3">
        <v>3588.1535216230477</v>
      </c>
      <c r="L28" s="3">
        <v>3625.3183105250664</v>
      </c>
    </row>
    <row r="29" spans="1:12">
      <c r="A29" s="4">
        <v>20</v>
      </c>
      <c r="B29" s="3">
        <v>3743</v>
      </c>
      <c r="C29" s="3">
        <v>3750.1260464821462</v>
      </c>
      <c r="D29" s="3">
        <v>3676.6557051195223</v>
      </c>
      <c r="E29" s="3">
        <v>3680.0225081411218</v>
      </c>
      <c r="F29" s="3">
        <v>3661.1145028489009</v>
      </c>
      <c r="G29" s="3">
        <v>3597.8238133051836</v>
      </c>
      <c r="H29" s="3">
        <v>3558.6490944696716</v>
      </c>
      <c r="I29" s="3">
        <v>3560.0133189905232</v>
      </c>
      <c r="J29" s="3">
        <v>3512.4733364422473</v>
      </c>
      <c r="K29" s="3">
        <v>3463.2177008696681</v>
      </c>
      <c r="L29" s="3">
        <v>3423.3268007990819</v>
      </c>
    </row>
    <row r="30" spans="1:12">
      <c r="A30" s="4">
        <v>25</v>
      </c>
      <c r="B30" s="3">
        <v>3628</v>
      </c>
      <c r="C30" s="3">
        <v>3647.7752956156432</v>
      </c>
      <c r="D30" s="3">
        <v>3725.6852050849711</v>
      </c>
      <c r="E30" s="3">
        <v>3736.1547868897578</v>
      </c>
      <c r="F30" s="3">
        <v>3791.5463173574085</v>
      </c>
      <c r="G30" s="3">
        <v>3854.8246881821879</v>
      </c>
      <c r="H30" s="3">
        <v>3880.1516682933479</v>
      </c>
      <c r="I30" s="3">
        <v>3851.1503152400442</v>
      </c>
      <c r="J30" s="3">
        <v>3853.7844952162918</v>
      </c>
      <c r="K30" s="3">
        <v>3829.4688555917646</v>
      </c>
      <c r="L30" s="3">
        <v>3772.5196969441613</v>
      </c>
    </row>
    <row r="31" spans="1:12">
      <c r="A31" s="4">
        <v>30</v>
      </c>
      <c r="B31" s="3">
        <v>3738</v>
      </c>
      <c r="C31" s="3">
        <v>3883.3951350368411</v>
      </c>
      <c r="D31" s="3">
        <v>3937.859715277435</v>
      </c>
      <c r="E31" s="3">
        <v>4050.6639493824814</v>
      </c>
      <c r="F31" s="3">
        <v>4004.608139167859</v>
      </c>
      <c r="G31" s="3">
        <v>4045.807722243318</v>
      </c>
      <c r="H31" s="3">
        <v>4056.3821111963875</v>
      </c>
      <c r="I31" s="3">
        <v>4123.958301133086</v>
      </c>
      <c r="J31" s="3">
        <v>4146.1660574835769</v>
      </c>
      <c r="K31" s="3">
        <v>4201.9750397742491</v>
      </c>
      <c r="L31" s="3">
        <v>4269.0191658580743</v>
      </c>
    </row>
    <row r="32" spans="1:12">
      <c r="A32" s="4">
        <v>35</v>
      </c>
      <c r="B32" s="3">
        <v>4166</v>
      </c>
      <c r="C32" s="3">
        <v>4005.209080490185</v>
      </c>
      <c r="D32" s="3">
        <v>3997.005633870629</v>
      </c>
      <c r="E32" s="3">
        <v>3935.2115227070772</v>
      </c>
      <c r="F32" s="3">
        <v>4071.2301183046943</v>
      </c>
      <c r="G32" s="3">
        <v>4191.9992774574312</v>
      </c>
      <c r="H32" s="3">
        <v>4329.3461770417889</v>
      </c>
      <c r="I32" s="3">
        <v>4389.5623410490198</v>
      </c>
      <c r="J32" s="3">
        <v>4481.4515056218243</v>
      </c>
      <c r="K32" s="3">
        <v>4440.9792249069387</v>
      </c>
      <c r="L32" s="3">
        <v>4472.2680282780711</v>
      </c>
    </row>
    <row r="33" spans="1:12">
      <c r="A33" s="4">
        <v>40</v>
      </c>
      <c r="B33" s="3">
        <v>5178</v>
      </c>
      <c r="C33" s="3">
        <v>5139.6461345599164</v>
      </c>
      <c r="D33" s="3">
        <v>4989.7266899573024</v>
      </c>
      <c r="E33" s="3">
        <v>4867.9207027402608</v>
      </c>
      <c r="F33" s="3">
        <v>4725.2794787840521</v>
      </c>
      <c r="G33" s="3">
        <v>4494.6557556609114</v>
      </c>
      <c r="H33" s="3">
        <v>4338.5154289984785</v>
      </c>
      <c r="I33" s="3">
        <v>4318.9387496272784</v>
      </c>
      <c r="J33" s="3">
        <v>4268.9191806988711</v>
      </c>
      <c r="K33" s="3">
        <v>4403.6395664505326</v>
      </c>
      <c r="L33" s="3">
        <v>4527.8817331394512</v>
      </c>
    </row>
    <row r="34" spans="1:12">
      <c r="A34" s="4">
        <v>45</v>
      </c>
      <c r="B34" s="3">
        <v>5413</v>
      </c>
      <c r="C34" s="3">
        <v>5384.2273330230291</v>
      </c>
      <c r="D34" s="3">
        <v>5473.8720789906001</v>
      </c>
      <c r="E34" s="3">
        <v>5492.8418192614517</v>
      </c>
      <c r="F34" s="3">
        <v>5361.2694251702351</v>
      </c>
      <c r="G34" s="3">
        <v>5392.9476295388849</v>
      </c>
      <c r="H34" s="3">
        <v>5352.3383394957764</v>
      </c>
      <c r="I34" s="3">
        <v>5214.7380477949837</v>
      </c>
      <c r="J34" s="3">
        <v>5096.1042119130834</v>
      </c>
      <c r="K34" s="3">
        <v>4962.5799563307201</v>
      </c>
      <c r="L34" s="3">
        <v>4741.1802208849704</v>
      </c>
    </row>
    <row r="35" spans="1:12">
      <c r="A35" s="4">
        <v>50</v>
      </c>
      <c r="B35" s="3">
        <v>4941</v>
      </c>
      <c r="C35" s="3">
        <v>5131.4578643470022</v>
      </c>
      <c r="D35" s="3">
        <v>5224.8517079282374</v>
      </c>
      <c r="E35" s="3">
        <v>5413.1363749724333</v>
      </c>
      <c r="F35" s="3">
        <v>5635.5955306645601</v>
      </c>
      <c r="G35" s="3">
        <v>5721.9343686569473</v>
      </c>
      <c r="H35" s="3">
        <v>5709.315539586235</v>
      </c>
      <c r="I35" s="3">
        <v>5790.0582295874037</v>
      </c>
      <c r="J35" s="3">
        <v>5803.4781971952889</v>
      </c>
      <c r="K35" s="3">
        <v>5677.8751584201837</v>
      </c>
      <c r="L35" s="3">
        <v>5703.4250234640895</v>
      </c>
    </row>
    <row r="36" spans="1:12">
      <c r="A36" s="4">
        <v>55</v>
      </c>
      <c r="B36" s="3">
        <v>4750</v>
      </c>
      <c r="C36" s="3">
        <v>4807.3864861748607</v>
      </c>
      <c r="D36" s="3">
        <v>4958.0512721435416</v>
      </c>
      <c r="E36" s="3">
        <v>5066.6921247640594</v>
      </c>
      <c r="F36" s="3">
        <v>5243.8819674594179</v>
      </c>
      <c r="G36" s="3">
        <v>5418.9325977687122</v>
      </c>
      <c r="H36" s="3">
        <v>5623.477869909093</v>
      </c>
      <c r="I36" s="3">
        <v>5742.7843026081218</v>
      </c>
      <c r="J36" s="3">
        <v>5946.4207462015356</v>
      </c>
      <c r="K36" s="3">
        <v>6178.1659784996964</v>
      </c>
      <c r="L36" s="3">
        <v>6281.074128383877</v>
      </c>
    </row>
    <row r="37" spans="1:12">
      <c r="A37" s="4">
        <v>60</v>
      </c>
      <c r="B37" s="3">
        <v>5981</v>
      </c>
      <c r="C37" s="3">
        <v>5665.4620540177093</v>
      </c>
      <c r="D37" s="3">
        <v>5438.9119894349014</v>
      </c>
      <c r="E37" s="3">
        <v>5325.4355237437676</v>
      </c>
      <c r="F37" s="3">
        <v>5298.2746496851278</v>
      </c>
      <c r="G37" s="3">
        <v>5369.5473162060016</v>
      </c>
      <c r="H37" s="3">
        <v>5440.7835317567306</v>
      </c>
      <c r="I37" s="3">
        <v>5601.9843619320181</v>
      </c>
      <c r="J37" s="3">
        <v>5733.398671260944</v>
      </c>
      <c r="K37" s="3">
        <v>5930.3134035809599</v>
      </c>
      <c r="L37" s="3">
        <v>6128.5440024347263</v>
      </c>
    </row>
    <row r="38" spans="1:12">
      <c r="A38" s="4">
        <v>65</v>
      </c>
      <c r="B38" s="3">
        <v>5463</v>
      </c>
      <c r="C38" s="3">
        <v>6079.8002764094126</v>
      </c>
      <c r="D38" s="3">
        <v>6326.6303837417454</v>
      </c>
      <c r="E38" s="3">
        <v>6470.0245197048262</v>
      </c>
      <c r="F38" s="3">
        <v>6542.1114415538304</v>
      </c>
      <c r="G38" s="3">
        <v>6467.5202964977379</v>
      </c>
      <c r="H38" s="3">
        <v>6130.5997950885903</v>
      </c>
      <c r="I38" s="3">
        <v>5905.9004564260304</v>
      </c>
      <c r="J38" s="3">
        <v>5797.166015900335</v>
      </c>
      <c r="K38" s="3">
        <v>5772.0173139920007</v>
      </c>
      <c r="L38" s="3">
        <v>5849.9183878389431</v>
      </c>
    </row>
    <row r="39" spans="1:12">
      <c r="A39" s="4">
        <v>70</v>
      </c>
      <c r="B39" s="3">
        <v>4808</v>
      </c>
      <c r="C39" s="3">
        <v>4791.9790652971233</v>
      </c>
      <c r="D39" s="3">
        <v>4919.5172280008874</v>
      </c>
      <c r="E39" s="3">
        <v>5059.7371902965333</v>
      </c>
      <c r="F39" s="3">
        <v>5183.2104007920225</v>
      </c>
      <c r="G39" s="3">
        <v>5540.545920487215</v>
      </c>
      <c r="H39" s="3">
        <v>6160.6828759200725</v>
      </c>
      <c r="I39" s="3">
        <v>6415.8953144496345</v>
      </c>
      <c r="J39" s="3">
        <v>6558.5810501520609</v>
      </c>
      <c r="K39" s="3">
        <v>6628.9797361525998</v>
      </c>
      <c r="L39" s="3">
        <v>6558.6099181527043</v>
      </c>
    </row>
    <row r="40" spans="1:12">
      <c r="A40" s="4">
        <v>75</v>
      </c>
      <c r="B40" s="3">
        <v>4152</v>
      </c>
      <c r="C40" s="3">
        <v>4206.4965302587634</v>
      </c>
      <c r="D40" s="3">
        <v>4361.1056114299872</v>
      </c>
      <c r="E40" s="3">
        <v>4488.3040729498998</v>
      </c>
      <c r="F40" s="3">
        <v>4612.0964663182367</v>
      </c>
      <c r="G40" s="3">
        <v>4539.0426294004046</v>
      </c>
      <c r="H40" s="3">
        <v>4535.2806609615691</v>
      </c>
      <c r="I40" s="3">
        <v>4670.8134456622729</v>
      </c>
      <c r="J40" s="3">
        <v>4820.7190343092352</v>
      </c>
      <c r="K40" s="3">
        <v>4952.2901223853914</v>
      </c>
      <c r="L40" s="3">
        <v>5288.1613928928882</v>
      </c>
    </row>
    <row r="41" spans="1:12">
      <c r="A41" s="4">
        <v>80</v>
      </c>
      <c r="B41" s="3">
        <v>3488</v>
      </c>
      <c r="C41" s="3">
        <v>3579.8272036913431</v>
      </c>
      <c r="D41" s="3">
        <v>3552.8457434369711</v>
      </c>
      <c r="E41" s="3">
        <v>3579.1808614056185</v>
      </c>
      <c r="F41" s="3">
        <v>3570.1833600503464</v>
      </c>
      <c r="G41" s="3">
        <v>3617.5472389156448</v>
      </c>
      <c r="H41" s="3">
        <v>3682.3691351245816</v>
      </c>
      <c r="I41" s="3">
        <v>3823.3681600438913</v>
      </c>
      <c r="J41" s="3">
        <v>3944.4068672223666</v>
      </c>
      <c r="K41" s="3">
        <v>4059.9888602048677</v>
      </c>
      <c r="L41" s="3">
        <v>4005.505645333857</v>
      </c>
    </row>
    <row r="42" spans="1:12">
      <c r="A42" s="4">
        <v>85</v>
      </c>
      <c r="B42" s="3">
        <v>2654</v>
      </c>
      <c r="C42" s="3">
        <v>2550.5521098896861</v>
      </c>
      <c r="D42" s="3">
        <v>2526.2437320143194</v>
      </c>
      <c r="E42" s="3">
        <v>2530.0307540071608</v>
      </c>
      <c r="F42" s="3">
        <v>2575.2224729489317</v>
      </c>
      <c r="G42" s="3">
        <v>2617.7485154054093</v>
      </c>
      <c r="H42" s="3">
        <v>2703.8108757015953</v>
      </c>
      <c r="I42" s="3">
        <v>2710.9974620412449</v>
      </c>
      <c r="J42" s="3">
        <v>2751.3531692623483</v>
      </c>
      <c r="K42" s="3">
        <v>2775.6108178830941</v>
      </c>
      <c r="L42" s="3">
        <v>2836.4140282129028</v>
      </c>
    </row>
    <row r="43" spans="1:12">
      <c r="A43" s="4">
        <v>90</v>
      </c>
      <c r="B43" s="3">
        <v>1759</v>
      </c>
      <c r="C43" s="3">
        <v>1875.9305710992955</v>
      </c>
      <c r="D43" s="3">
        <v>1976.1824333538207</v>
      </c>
      <c r="E43" s="3">
        <v>2037.649526744</v>
      </c>
      <c r="F43" s="3">
        <v>2094.6469002021481</v>
      </c>
      <c r="G43" s="3">
        <v>2148.0979267122657</v>
      </c>
      <c r="H43" s="3">
        <v>2173.497725503466</v>
      </c>
      <c r="I43" s="3">
        <v>2235.181210066627</v>
      </c>
      <c r="J43" s="3">
        <v>2297.2901618211558</v>
      </c>
      <c r="K43" s="3">
        <v>2386.2841729897873</v>
      </c>
      <c r="L43" s="3">
        <v>2471.4330318693469</v>
      </c>
    </row>
    <row r="44" spans="1:12">
      <c r="A44" s="2" t="s">
        <v>14</v>
      </c>
      <c r="B44" s="3">
        <v>59458</v>
      </c>
      <c r="C44" s="3">
        <v>59995.116481723024</v>
      </c>
      <c r="D44" s="3">
        <v>60545.910902309661</v>
      </c>
      <c r="E44" s="3">
        <v>61112.132573963921</v>
      </c>
      <c r="F44" s="3">
        <v>61686.5511752479</v>
      </c>
      <c r="G44" s="3">
        <v>62258.85673780636</v>
      </c>
      <c r="H44" s="3">
        <v>62816.982108965887</v>
      </c>
      <c r="I44" s="3">
        <v>63379.08937533055</v>
      </c>
      <c r="J44" s="3">
        <v>63935.480172785035</v>
      </c>
      <c r="K44" s="3">
        <v>64496.738918924428</v>
      </c>
      <c r="L44" s="3">
        <v>65060.679618953138</v>
      </c>
    </row>
    <row r="45" spans="1:12">
      <c r="A45" s="4">
        <v>0</v>
      </c>
      <c r="B45" s="3">
        <v>2726</v>
      </c>
      <c r="C45" s="3">
        <v>2842.0611610308938</v>
      </c>
      <c r="D45" s="3">
        <v>2919.5182929479643</v>
      </c>
      <c r="E45" s="3">
        <v>2982.4975702947622</v>
      </c>
      <c r="F45" s="3">
        <v>3059.305824605492</v>
      </c>
      <c r="G45" s="3">
        <v>3125.13791504354</v>
      </c>
      <c r="H45" s="3">
        <v>3119.252845229777</v>
      </c>
      <c r="I45" s="3">
        <v>3101.2532772318727</v>
      </c>
      <c r="J45" s="3">
        <v>3078.0563559277002</v>
      </c>
      <c r="K45" s="3">
        <v>3060.4646389308391</v>
      </c>
      <c r="L45" s="3">
        <v>3042.4238415288278</v>
      </c>
    </row>
    <row r="46" spans="1:12">
      <c r="A46" s="4">
        <v>5</v>
      </c>
      <c r="B46" s="3">
        <v>2751</v>
      </c>
      <c r="C46" s="3">
        <v>2811.9454247792673</v>
      </c>
      <c r="D46" s="3">
        <v>2893.7648397015701</v>
      </c>
      <c r="E46" s="3">
        <v>3004.8089138296064</v>
      </c>
      <c r="F46" s="3">
        <v>3068.222994501883</v>
      </c>
      <c r="G46" s="3">
        <v>3122.9739928825511</v>
      </c>
      <c r="H46" s="3">
        <v>3238.2725151287441</v>
      </c>
      <c r="I46" s="3">
        <v>3318.7241022190692</v>
      </c>
      <c r="J46" s="3">
        <v>3389.3497993057304</v>
      </c>
      <c r="K46" s="3">
        <v>3468.2713302850648</v>
      </c>
      <c r="L46" s="3">
        <v>3536.5713931960595</v>
      </c>
    </row>
    <row r="47" spans="1:12">
      <c r="A47" s="4">
        <v>10</v>
      </c>
      <c r="B47" s="3">
        <v>2875</v>
      </c>
      <c r="C47" s="3">
        <v>2846.3767460201402</v>
      </c>
      <c r="D47" s="3">
        <v>2816.9183097332752</v>
      </c>
      <c r="E47" s="3">
        <v>2810.0417258064308</v>
      </c>
      <c r="F47" s="3">
        <v>2837.6333886674033</v>
      </c>
      <c r="G47" s="3">
        <v>2916.7122539249522</v>
      </c>
      <c r="H47" s="3">
        <v>2982.5480381048246</v>
      </c>
      <c r="I47" s="3">
        <v>3071.2411936591807</v>
      </c>
      <c r="J47" s="3">
        <v>3174.4300837509559</v>
      </c>
      <c r="K47" s="3">
        <v>3241.1787342641769</v>
      </c>
      <c r="L47" s="3">
        <v>3296.3899846981185</v>
      </c>
    </row>
    <row r="48" spans="1:12">
      <c r="A48" s="4">
        <v>15</v>
      </c>
      <c r="B48" s="3">
        <v>3110</v>
      </c>
      <c r="C48" s="3">
        <v>3187.3164330995992</v>
      </c>
      <c r="D48" s="3">
        <v>3228.2564643530386</v>
      </c>
      <c r="E48" s="3">
        <v>3250.4817337324475</v>
      </c>
      <c r="F48" s="3">
        <v>3254.654609008056</v>
      </c>
      <c r="G48" s="3">
        <v>3204.9655351935303</v>
      </c>
      <c r="H48" s="3">
        <v>3159.7792135422742</v>
      </c>
      <c r="I48" s="3">
        <v>3129.9313130738706</v>
      </c>
      <c r="J48" s="3">
        <v>3116.0317607907268</v>
      </c>
      <c r="K48" s="3">
        <v>3137.3441502042197</v>
      </c>
      <c r="L48" s="3">
        <v>3195.8612025742241</v>
      </c>
    </row>
    <row r="49" spans="1:12">
      <c r="A49" s="4">
        <v>20</v>
      </c>
      <c r="B49" s="3">
        <v>3124</v>
      </c>
      <c r="C49" s="3">
        <v>3100.2508531413041</v>
      </c>
      <c r="D49" s="3">
        <v>3104.0682130433829</v>
      </c>
      <c r="E49" s="3">
        <v>3103.2582191876709</v>
      </c>
      <c r="F49" s="3">
        <v>3091.0837059453061</v>
      </c>
      <c r="G49" s="3">
        <v>3068.3710256396134</v>
      </c>
      <c r="H49" s="3">
        <v>3072.965410119592</v>
      </c>
      <c r="I49" s="3">
        <v>3073.8377196519118</v>
      </c>
      <c r="J49" s="3">
        <v>3052.9819996010701</v>
      </c>
      <c r="K49" s="3">
        <v>3022.9112970626652</v>
      </c>
      <c r="L49" s="3">
        <v>2972.0776184411311</v>
      </c>
    </row>
    <row r="50" spans="1:12">
      <c r="A50" s="4">
        <v>25</v>
      </c>
      <c r="B50" s="3">
        <v>2579</v>
      </c>
      <c r="C50" s="3">
        <v>2539.4506833894966</v>
      </c>
      <c r="D50" s="3">
        <v>2584.6379839478814</v>
      </c>
      <c r="E50" s="3">
        <v>2588.778162317918</v>
      </c>
      <c r="F50" s="3">
        <v>2611.7983131028495</v>
      </c>
      <c r="G50" s="3">
        <v>2669.2575720815335</v>
      </c>
      <c r="H50" s="3">
        <v>2684.0909859256117</v>
      </c>
      <c r="I50" s="3">
        <v>2691.5864671672434</v>
      </c>
      <c r="J50" s="3">
        <v>2699.0799983707011</v>
      </c>
      <c r="K50" s="3">
        <v>2687.3145397057488</v>
      </c>
      <c r="L50" s="3">
        <v>2656.0461557148492</v>
      </c>
    </row>
    <row r="51" spans="1:12">
      <c r="A51" s="4">
        <v>30</v>
      </c>
      <c r="B51" s="3">
        <v>2703</v>
      </c>
      <c r="C51" s="3">
        <v>2785.5837951875601</v>
      </c>
      <c r="D51" s="3">
        <v>2816.9160726728742</v>
      </c>
      <c r="E51" s="3">
        <v>2866.7939346860107</v>
      </c>
      <c r="F51" s="3">
        <v>2804.1777686577543</v>
      </c>
      <c r="G51" s="3">
        <v>2769.9293440705428</v>
      </c>
      <c r="H51" s="3">
        <v>2747.4343074658691</v>
      </c>
      <c r="I51" s="3">
        <v>2783.6692056102979</v>
      </c>
      <c r="J51" s="3">
        <v>2797.0617587083234</v>
      </c>
      <c r="K51" s="3">
        <v>2823.6061561418242</v>
      </c>
      <c r="L51" s="3">
        <v>2875.8077708918509</v>
      </c>
    </row>
    <row r="52" spans="1:12">
      <c r="A52" s="4">
        <v>35</v>
      </c>
      <c r="B52" s="3">
        <v>3223</v>
      </c>
      <c r="C52" s="3">
        <v>3103.8423142210991</v>
      </c>
      <c r="D52" s="3">
        <v>3033.3678654693776</v>
      </c>
      <c r="E52" s="3">
        <v>2956.9072228371037</v>
      </c>
      <c r="F52" s="3">
        <v>3083.6591417130285</v>
      </c>
      <c r="G52" s="3">
        <v>3160.6663794314936</v>
      </c>
      <c r="H52" s="3">
        <v>3244.6193264214558</v>
      </c>
      <c r="I52" s="3">
        <v>3291.8158377790933</v>
      </c>
      <c r="J52" s="3">
        <v>3337.1597398114477</v>
      </c>
      <c r="K52" s="3">
        <v>3288.2547975494299</v>
      </c>
      <c r="L52" s="3">
        <v>3263.7980190738576</v>
      </c>
    </row>
    <row r="53" spans="1:12">
      <c r="A53" s="4">
        <v>40</v>
      </c>
      <c r="B53" s="3">
        <v>3860</v>
      </c>
      <c r="C53" s="3">
        <v>3832.8297540455478</v>
      </c>
      <c r="D53" s="3">
        <v>3775.0027850889765</v>
      </c>
      <c r="E53" s="3">
        <v>3761.309404018537</v>
      </c>
      <c r="F53" s="3">
        <v>3713.6197378979664</v>
      </c>
      <c r="G53" s="3">
        <v>3581.1736884339339</v>
      </c>
      <c r="H53" s="3">
        <v>3459.1409761323594</v>
      </c>
      <c r="I53" s="3">
        <v>3391.3531099751717</v>
      </c>
      <c r="J53" s="3">
        <v>3331.8126752865883</v>
      </c>
      <c r="K53" s="3">
        <v>3446.5495520274148</v>
      </c>
      <c r="L53" s="3">
        <v>3530.3004018280158</v>
      </c>
    </row>
    <row r="54" spans="1:12">
      <c r="A54" s="4">
        <v>45</v>
      </c>
      <c r="B54" s="3">
        <v>4423</v>
      </c>
      <c r="C54" s="3">
        <v>4429.1393472541022</v>
      </c>
      <c r="D54" s="3">
        <v>4411.1812357878689</v>
      </c>
      <c r="E54" s="3">
        <v>4335.5419645760285</v>
      </c>
      <c r="F54" s="3">
        <v>4234.0513718388302</v>
      </c>
      <c r="G54" s="3">
        <v>4192.814539900719</v>
      </c>
      <c r="H54" s="3">
        <v>4160.4409369451787</v>
      </c>
      <c r="I54" s="3">
        <v>4095.2127301699365</v>
      </c>
      <c r="J54" s="3">
        <v>4066.9316768170102</v>
      </c>
      <c r="K54" s="3">
        <v>4015.3149707786902</v>
      </c>
      <c r="L54" s="3">
        <v>3877.2374112041084</v>
      </c>
    </row>
    <row r="55" spans="1:12">
      <c r="A55" s="4">
        <v>50</v>
      </c>
      <c r="B55" s="3">
        <v>4104</v>
      </c>
      <c r="C55" s="3">
        <v>4271.6752219998179</v>
      </c>
      <c r="D55" s="3">
        <v>4350.8698120816243</v>
      </c>
      <c r="E55" s="3">
        <v>4487.8500234222247</v>
      </c>
      <c r="F55" s="3">
        <v>4546.7194390396935</v>
      </c>
      <c r="G55" s="3">
        <v>4701.8775919221089</v>
      </c>
      <c r="H55" s="3">
        <v>4715.7738000074369</v>
      </c>
      <c r="I55" s="3">
        <v>4705.2839869269974</v>
      </c>
      <c r="J55" s="3">
        <v>4637.7147263458346</v>
      </c>
      <c r="K55" s="3">
        <v>4539.467451773874</v>
      </c>
      <c r="L55" s="3">
        <v>4504.0013712439286</v>
      </c>
    </row>
    <row r="56" spans="1:12">
      <c r="A56" s="4">
        <v>55</v>
      </c>
      <c r="B56" s="3">
        <v>3690</v>
      </c>
      <c r="C56" s="3">
        <v>3829.9046113036984</v>
      </c>
      <c r="D56" s="3">
        <v>3960.6341228395831</v>
      </c>
      <c r="E56" s="3">
        <v>4108.8669148981435</v>
      </c>
      <c r="F56" s="3">
        <v>4295.4384292045634</v>
      </c>
      <c r="G56" s="3">
        <v>4359.8298881644896</v>
      </c>
      <c r="H56" s="3">
        <v>4530.3542682886336</v>
      </c>
      <c r="I56" s="3">
        <v>4624.9177177797355</v>
      </c>
      <c r="J56" s="3">
        <v>4770.7700434226408</v>
      </c>
      <c r="K56" s="3">
        <v>4848.4283468278882</v>
      </c>
      <c r="L56" s="3">
        <v>4998.5530108414468</v>
      </c>
    </row>
    <row r="57" spans="1:12">
      <c r="A57" s="4">
        <v>60</v>
      </c>
      <c r="B57" s="3">
        <v>4547</v>
      </c>
      <c r="C57" s="3">
        <v>4206.8102231592075</v>
      </c>
      <c r="D57" s="3">
        <v>4099.0201498072247</v>
      </c>
      <c r="E57" s="3">
        <v>4010.3188529964414</v>
      </c>
      <c r="F57" s="3">
        <v>3943.6896072309219</v>
      </c>
      <c r="G57" s="3">
        <v>4006.9429209630662</v>
      </c>
      <c r="H57" s="3">
        <v>4142.5416442790565</v>
      </c>
      <c r="I57" s="3">
        <v>4273.7970921997248</v>
      </c>
      <c r="J57" s="3">
        <v>4423.4790779525019</v>
      </c>
      <c r="K57" s="3">
        <v>4610.5628758998637</v>
      </c>
      <c r="L57" s="3">
        <v>4695.7708509286367</v>
      </c>
    </row>
    <row r="58" spans="1:12">
      <c r="A58" s="4">
        <v>65</v>
      </c>
      <c r="B58" s="3">
        <v>3974</v>
      </c>
      <c r="C58" s="3">
        <v>4326.3239071618136</v>
      </c>
      <c r="D58" s="3">
        <v>4509.6630059084973</v>
      </c>
      <c r="E58" s="3">
        <v>4592.6119718143491</v>
      </c>
      <c r="F58" s="3">
        <v>4626.5802850875625</v>
      </c>
      <c r="G58" s="3">
        <v>4631.5383373083332</v>
      </c>
      <c r="H58" s="3">
        <v>4306.8373404959621</v>
      </c>
      <c r="I58" s="3">
        <v>4198.9065489773984</v>
      </c>
      <c r="J58" s="3">
        <v>4116.1130089744747</v>
      </c>
      <c r="K58" s="3">
        <v>4058.1849512408257</v>
      </c>
      <c r="L58" s="3">
        <v>4121.7106619659035</v>
      </c>
    </row>
    <row r="59" spans="1:12">
      <c r="A59" s="4">
        <v>70</v>
      </c>
      <c r="B59" s="3">
        <v>3320</v>
      </c>
      <c r="C59" s="3">
        <v>3394.9673499327509</v>
      </c>
      <c r="D59" s="3">
        <v>3484.7673016099466</v>
      </c>
      <c r="E59" s="3">
        <v>3603.1805993469961</v>
      </c>
      <c r="F59" s="3">
        <v>3736.9991477462381</v>
      </c>
      <c r="G59" s="3">
        <v>3877.1121175860771</v>
      </c>
      <c r="H59" s="3">
        <v>4224.6309928731507</v>
      </c>
      <c r="I59" s="3">
        <v>4406.3125874722045</v>
      </c>
      <c r="J59" s="3">
        <v>4491.0257796759442</v>
      </c>
      <c r="K59" s="3">
        <v>4527.5340552397784</v>
      </c>
      <c r="L59" s="3">
        <v>4531.4149260665763</v>
      </c>
    </row>
    <row r="60" spans="1:12">
      <c r="A60" s="4">
        <v>75</v>
      </c>
      <c r="B60" s="3">
        <v>3025</v>
      </c>
      <c r="C60" s="3">
        <v>3001.1953367376382</v>
      </c>
      <c r="D60" s="3">
        <v>3018.5207868544339</v>
      </c>
      <c r="E60" s="3">
        <v>3086.7039544933978</v>
      </c>
      <c r="F60" s="3">
        <v>3098.1869976377061</v>
      </c>
      <c r="G60" s="3">
        <v>3128.0888240441045</v>
      </c>
      <c r="H60" s="3">
        <v>3202.2082893919955</v>
      </c>
      <c r="I60" s="3">
        <v>3291.8504510094881</v>
      </c>
      <c r="J60" s="3">
        <v>3407.5014562939168</v>
      </c>
      <c r="K60" s="3">
        <v>3539.4331826292123</v>
      </c>
      <c r="L60" s="3">
        <v>3681.6079949798586</v>
      </c>
    </row>
    <row r="61" spans="1:12">
      <c r="A61" s="4">
        <v>80</v>
      </c>
      <c r="B61" s="3">
        <v>2514</v>
      </c>
      <c r="C61" s="3">
        <v>2547.9841970851885</v>
      </c>
      <c r="D61" s="3">
        <v>2591.7282001156468</v>
      </c>
      <c r="E61" s="3">
        <v>2568.5262223059149</v>
      </c>
      <c r="F61" s="3">
        <v>2642.1455734080928</v>
      </c>
      <c r="G61" s="3">
        <v>2640.2975900140227</v>
      </c>
      <c r="H61" s="3">
        <v>2638.7878966028884</v>
      </c>
      <c r="I61" s="3">
        <v>2669.363064547128</v>
      </c>
      <c r="J61" s="3">
        <v>2738.228631732381</v>
      </c>
      <c r="K61" s="3">
        <v>2763.4645112178705</v>
      </c>
      <c r="L61" s="3">
        <v>2792.2375101550047</v>
      </c>
    </row>
    <row r="62" spans="1:12">
      <c r="A62" s="4">
        <v>85</v>
      </c>
      <c r="B62" s="3">
        <v>1758</v>
      </c>
      <c r="C62" s="3">
        <v>1775.7371334788879</v>
      </c>
      <c r="D62" s="3">
        <v>1750.9543675296213</v>
      </c>
      <c r="E62" s="3">
        <v>1812.0147666313012</v>
      </c>
      <c r="F62" s="3">
        <v>1843.9531717902664</v>
      </c>
      <c r="G62" s="3">
        <v>1891.6771828411613</v>
      </c>
      <c r="H62" s="3">
        <v>1942.4722281765248</v>
      </c>
      <c r="I62" s="3">
        <v>1989.1863934815776</v>
      </c>
      <c r="J62" s="3">
        <v>1989.5624454750719</v>
      </c>
      <c r="K62" s="3">
        <v>2057.5202602072818</v>
      </c>
      <c r="L62" s="3">
        <v>2073.8300586424657</v>
      </c>
    </row>
    <row r="63" spans="1:12">
      <c r="A63" s="4">
        <v>90</v>
      </c>
      <c r="B63" s="3">
        <v>1152</v>
      </c>
      <c r="C63" s="3">
        <v>1161.721988695009</v>
      </c>
      <c r="D63" s="3">
        <v>1196.1210928168723</v>
      </c>
      <c r="E63" s="3">
        <v>1181.6404167686383</v>
      </c>
      <c r="F63" s="3">
        <v>1194.6316681642804</v>
      </c>
      <c r="G63" s="3">
        <v>1209.4900383605923</v>
      </c>
      <c r="H63" s="3">
        <v>1244.8310938345478</v>
      </c>
      <c r="I63" s="3">
        <v>1270.8465763986467</v>
      </c>
      <c r="J63" s="3">
        <v>1318.1891545420131</v>
      </c>
      <c r="K63" s="3">
        <v>1360.9331169377631</v>
      </c>
      <c r="L63" s="3">
        <v>1415.0394349782789</v>
      </c>
    </row>
    <row r="64" spans="1:12">
      <c r="A64" s="2" t="s">
        <v>16</v>
      </c>
      <c r="B64" s="3">
        <v>54135</v>
      </c>
      <c r="C64" s="3">
        <v>54795.461540541895</v>
      </c>
      <c r="D64" s="3">
        <v>55452.973491509198</v>
      </c>
      <c r="E64" s="3">
        <v>56111.07930056312</v>
      </c>
      <c r="F64" s="3">
        <v>56775.167565485368</v>
      </c>
      <c r="G64" s="3">
        <v>57419.070549864227</v>
      </c>
      <c r="H64" s="3">
        <v>58046.702128980898</v>
      </c>
      <c r="I64" s="3">
        <v>58658.291689904683</v>
      </c>
      <c r="J64" s="3">
        <v>59254.061594212078</v>
      </c>
      <c r="K64" s="3">
        <v>59843.102884135922</v>
      </c>
      <c r="L64" s="3">
        <v>60424.594555015079</v>
      </c>
    </row>
    <row r="65" spans="1:12">
      <c r="A65" s="4">
        <v>0</v>
      </c>
      <c r="B65" s="3">
        <v>3938</v>
      </c>
      <c r="C65" s="3">
        <v>3999.4054375394826</v>
      </c>
      <c r="D65" s="3">
        <v>4005.2844170371627</v>
      </c>
      <c r="E65" s="3">
        <v>4037.6439477237564</v>
      </c>
      <c r="F65" s="3">
        <v>4083.9113217653567</v>
      </c>
      <c r="G65" s="3">
        <v>4125.2275957931615</v>
      </c>
      <c r="H65" s="3">
        <v>4139.795916321169</v>
      </c>
      <c r="I65" s="3">
        <v>4130.8342578754127</v>
      </c>
      <c r="J65" s="3">
        <v>4111.7580313836424</v>
      </c>
      <c r="K65" s="3">
        <v>4087.0934856603094</v>
      </c>
      <c r="L65" s="3">
        <v>4070.159998825518</v>
      </c>
    </row>
    <row r="66" spans="1:12">
      <c r="A66" s="4">
        <v>5</v>
      </c>
      <c r="B66" s="3">
        <v>3132</v>
      </c>
      <c r="C66" s="3">
        <v>3291.8360161050882</v>
      </c>
      <c r="D66" s="3">
        <v>3459.7380212037124</v>
      </c>
      <c r="E66" s="3">
        <v>3588.970261269299</v>
      </c>
      <c r="F66" s="3">
        <v>3683.2224542725803</v>
      </c>
      <c r="G66" s="3">
        <v>3761.5656961395175</v>
      </c>
      <c r="H66" s="3">
        <v>3827.3752441862725</v>
      </c>
      <c r="I66" s="3">
        <v>3841.7319995033695</v>
      </c>
      <c r="J66" s="3">
        <v>3878.9129525999933</v>
      </c>
      <c r="K66" s="3">
        <v>3925.5938492404584</v>
      </c>
      <c r="L66" s="3">
        <v>3967.7294127579103</v>
      </c>
    </row>
    <row r="67" spans="1:12">
      <c r="A67" s="4">
        <v>10</v>
      </c>
      <c r="B67" s="3">
        <v>2999</v>
      </c>
      <c r="C67" s="3">
        <v>2942.5544550184068</v>
      </c>
      <c r="D67" s="3">
        <v>2965.0207333002222</v>
      </c>
      <c r="E67" s="3">
        <v>3003.8164849319069</v>
      </c>
      <c r="F67" s="3">
        <v>3033.2553594679575</v>
      </c>
      <c r="G67" s="3">
        <v>3096.5636955763903</v>
      </c>
      <c r="H67" s="3">
        <v>3243.4125573652186</v>
      </c>
      <c r="I67" s="3">
        <v>3397.5180710347672</v>
      </c>
      <c r="J67" s="3">
        <v>3516.4033402690352</v>
      </c>
      <c r="K67" s="3">
        <v>3605.669418686688</v>
      </c>
      <c r="L67" s="3">
        <v>3678.6965966444559</v>
      </c>
    </row>
    <row r="68" spans="1:12">
      <c r="A68" s="4">
        <v>15</v>
      </c>
      <c r="B68" s="3">
        <v>3063</v>
      </c>
      <c r="C68" s="3">
        <v>3052.2113899408346</v>
      </c>
      <c r="D68" s="3">
        <v>3017.1086023169323</v>
      </c>
      <c r="E68" s="3">
        <v>2946.5631810944606</v>
      </c>
      <c r="F68" s="3">
        <v>2970.8100372018071</v>
      </c>
      <c r="G68" s="3">
        <v>2978.3728478380822</v>
      </c>
      <c r="H68" s="3">
        <v>2923.8279759392262</v>
      </c>
      <c r="I68" s="3">
        <v>2936.752880029996</v>
      </c>
      <c r="J68" s="3">
        <v>2962.8544988421418</v>
      </c>
      <c r="K68" s="3">
        <v>2996.9441361941622</v>
      </c>
      <c r="L68" s="3">
        <v>3066.1147400535065</v>
      </c>
    </row>
    <row r="69" spans="1:12">
      <c r="A69" s="4">
        <v>20</v>
      </c>
      <c r="B69" s="3">
        <v>3469</v>
      </c>
      <c r="C69" s="3">
        <v>3542.0231418228273</v>
      </c>
      <c r="D69" s="3">
        <v>3548.7553317844286</v>
      </c>
      <c r="E69" s="3">
        <v>3602.2805834353157</v>
      </c>
      <c r="F69" s="3">
        <v>3619.0748233380418</v>
      </c>
      <c r="G69" s="3">
        <v>3560.7535690286863</v>
      </c>
      <c r="H69" s="3">
        <v>3529.8586456046637</v>
      </c>
      <c r="I69" s="3">
        <v>3506.3540315348164</v>
      </c>
      <c r="J69" s="3">
        <v>3451.8724079047379</v>
      </c>
      <c r="K69" s="3">
        <v>3455.7711760306215</v>
      </c>
      <c r="L69" s="3">
        <v>3446.5840154742082</v>
      </c>
    </row>
    <row r="70" spans="1:12">
      <c r="A70" s="4">
        <v>25</v>
      </c>
      <c r="B70" s="3">
        <v>4610</v>
      </c>
      <c r="C70" s="3">
        <v>4594.5099323143813</v>
      </c>
      <c r="D70" s="3">
        <v>4683.1103199354729</v>
      </c>
      <c r="E70" s="3">
        <v>4754.4797669585987</v>
      </c>
      <c r="F70" s="3">
        <v>4769.8137877372374</v>
      </c>
      <c r="G70" s="3">
        <v>4850.4493361713858</v>
      </c>
      <c r="H70" s="3">
        <v>4919.3902820312805</v>
      </c>
      <c r="I70" s="3">
        <v>4914.1262260341191</v>
      </c>
      <c r="J70" s="3">
        <v>4939.4477193908833</v>
      </c>
      <c r="K70" s="3">
        <v>4926.0872955632458</v>
      </c>
      <c r="L70" s="3">
        <v>4855.1093267793312</v>
      </c>
    </row>
    <row r="71" spans="1:12">
      <c r="A71" s="4">
        <v>30</v>
      </c>
      <c r="B71" s="3">
        <v>4668</v>
      </c>
      <c r="C71" s="3">
        <v>4837.222330706174</v>
      </c>
      <c r="D71" s="3">
        <v>4883.1428091595662</v>
      </c>
      <c r="E71" s="3">
        <v>4845.9980050991717</v>
      </c>
      <c r="F71" s="3">
        <v>4817.4495265416972</v>
      </c>
      <c r="G71" s="3">
        <v>4761.1871335446722</v>
      </c>
      <c r="H71" s="3">
        <v>4757.763468778021</v>
      </c>
      <c r="I71" s="3">
        <v>4834.6986386774452</v>
      </c>
      <c r="J71" s="3">
        <v>4902.3997321221877</v>
      </c>
      <c r="K71" s="3">
        <v>4930.0790909912075</v>
      </c>
      <c r="L71" s="3">
        <v>5005.0084290024251</v>
      </c>
    </row>
    <row r="72" spans="1:12">
      <c r="A72" s="4">
        <v>35</v>
      </c>
      <c r="B72" s="3">
        <v>4005</v>
      </c>
      <c r="C72" s="3">
        <v>3980.7742719582448</v>
      </c>
      <c r="D72" s="3">
        <v>4028.6321513544963</v>
      </c>
      <c r="E72" s="3">
        <v>4212.479154231316</v>
      </c>
      <c r="F72" s="3">
        <v>4347.4043713056799</v>
      </c>
      <c r="G72" s="3">
        <v>4523.7847272093786</v>
      </c>
      <c r="H72" s="3">
        <v>4672.2220543173889</v>
      </c>
      <c r="I72" s="3">
        <v>4725.4437146793525</v>
      </c>
      <c r="J72" s="3">
        <v>4697.7334677616163</v>
      </c>
      <c r="K72" s="3">
        <v>4673.6759339252931</v>
      </c>
      <c r="L72" s="3">
        <v>4629.9381182593343</v>
      </c>
    </row>
    <row r="73" spans="1:12">
      <c r="A73" s="4">
        <v>40</v>
      </c>
      <c r="B73" s="3">
        <v>3966</v>
      </c>
      <c r="C73" s="3">
        <v>3977.3017526042481</v>
      </c>
      <c r="D73" s="3">
        <v>3982.5743094765703</v>
      </c>
      <c r="E73" s="3">
        <v>3955.9238802432073</v>
      </c>
      <c r="F73" s="3">
        <v>4002.0015404205997</v>
      </c>
      <c r="G73" s="3">
        <v>3951.3844862599954</v>
      </c>
      <c r="H73" s="3">
        <v>3923.2916504121554</v>
      </c>
      <c r="I73" s="3">
        <v>3958.3007416039754</v>
      </c>
      <c r="J73" s="3">
        <v>4115.6938490674247</v>
      </c>
      <c r="K73" s="3">
        <v>4236.0212683012387</v>
      </c>
      <c r="L73" s="3">
        <v>4393.3069962817181</v>
      </c>
    </row>
    <row r="74" spans="1:12">
      <c r="A74" s="4">
        <v>45</v>
      </c>
      <c r="B74" s="3">
        <v>3744</v>
      </c>
      <c r="C74" s="3">
        <v>3786.8146827699138</v>
      </c>
      <c r="D74" s="3">
        <v>3871.4247821200488</v>
      </c>
      <c r="E74" s="3">
        <v>3836.3767904091619</v>
      </c>
      <c r="F74" s="3">
        <v>3828.6242839522015</v>
      </c>
      <c r="G74" s="3">
        <v>3911.4001211042032</v>
      </c>
      <c r="H74" s="3">
        <v>3918.7407922307407</v>
      </c>
      <c r="I74" s="3">
        <v>3918.0464426673184</v>
      </c>
      <c r="J74" s="3">
        <v>3890.2646079029778</v>
      </c>
      <c r="K74" s="3">
        <v>3924.8083301425445</v>
      </c>
      <c r="L74" s="3">
        <v>3872.4021986901407</v>
      </c>
    </row>
    <row r="75" spans="1:12">
      <c r="A75" s="4">
        <v>50</v>
      </c>
      <c r="B75" s="3">
        <v>3409</v>
      </c>
      <c r="C75" s="3">
        <v>3490.9226698761199</v>
      </c>
      <c r="D75" s="3">
        <v>3491.8643516306765</v>
      </c>
      <c r="E75" s="3">
        <v>3597.1063071440535</v>
      </c>
      <c r="F75" s="3">
        <v>3690.1847492884999</v>
      </c>
      <c r="G75" s="3">
        <v>3715.7896042630723</v>
      </c>
      <c r="H75" s="3">
        <v>3757.744471031107</v>
      </c>
      <c r="I75" s="3">
        <v>3833.5823921546744</v>
      </c>
      <c r="J75" s="3">
        <v>3800.9907774213198</v>
      </c>
      <c r="K75" s="3">
        <v>3792.2275653559382</v>
      </c>
      <c r="L75" s="3">
        <v>3864.6774306112516</v>
      </c>
    </row>
    <row r="76" spans="1:12">
      <c r="A76" s="4">
        <v>55</v>
      </c>
      <c r="B76" s="3">
        <v>2791</v>
      </c>
      <c r="C76" s="3">
        <v>2861.1380896012161</v>
      </c>
      <c r="D76" s="3">
        <v>2987.518113532411</v>
      </c>
      <c r="E76" s="3">
        <v>3049.8897991000858</v>
      </c>
      <c r="F76" s="3">
        <v>3158.7528655221395</v>
      </c>
      <c r="G76" s="3">
        <v>3250.0204963773822</v>
      </c>
      <c r="H76" s="3">
        <v>3329.9072945518005</v>
      </c>
      <c r="I76" s="3">
        <v>3339.7941510799128</v>
      </c>
      <c r="J76" s="3">
        <v>3442.3557761027514</v>
      </c>
      <c r="K76" s="3">
        <v>3532.1651164717496</v>
      </c>
      <c r="L76" s="3">
        <v>3561.2556205784331</v>
      </c>
    </row>
    <row r="77" spans="1:12">
      <c r="A77" s="4">
        <v>60</v>
      </c>
      <c r="B77" s="3">
        <v>2601</v>
      </c>
      <c r="C77" s="3">
        <v>2509.1794739161996</v>
      </c>
      <c r="D77" s="3">
        <v>2467.0381371668818</v>
      </c>
      <c r="E77" s="3">
        <v>2530.148491228515</v>
      </c>
      <c r="F77" s="3">
        <v>2547.1665826863286</v>
      </c>
      <c r="G77" s="3">
        <v>2606.8822047900053</v>
      </c>
      <c r="H77" s="3">
        <v>2670.0780957325769</v>
      </c>
      <c r="I77" s="3">
        <v>2784.0898573042914</v>
      </c>
      <c r="J77" s="3">
        <v>2843.257922281613</v>
      </c>
      <c r="K77" s="3">
        <v>2943.5442568962758</v>
      </c>
      <c r="L77" s="3">
        <v>3029.332881831921</v>
      </c>
    </row>
    <row r="78" spans="1:12">
      <c r="A78" s="4">
        <v>65</v>
      </c>
      <c r="B78" s="3">
        <v>1773</v>
      </c>
      <c r="C78" s="3">
        <v>2021.5073269254854</v>
      </c>
      <c r="D78" s="3">
        <v>2167.0724677007374</v>
      </c>
      <c r="E78" s="3">
        <v>2278.7998258349662</v>
      </c>
      <c r="F78" s="3">
        <v>2340.5245205532169</v>
      </c>
      <c r="G78" s="3">
        <v>2395.2303274263281</v>
      </c>
      <c r="H78" s="3">
        <v>2310.1975637643845</v>
      </c>
      <c r="I78" s="3">
        <v>2271.6805912499249</v>
      </c>
      <c r="J78" s="3">
        <v>2325.7438306660729</v>
      </c>
      <c r="K78" s="3">
        <v>2341.9691279310468</v>
      </c>
      <c r="L78" s="3">
        <v>2395.617422836156</v>
      </c>
    </row>
    <row r="79" spans="1:12">
      <c r="A79" s="4">
        <v>70</v>
      </c>
      <c r="B79" s="3">
        <v>1555</v>
      </c>
      <c r="C79" s="3">
        <v>1530.8875952841438</v>
      </c>
      <c r="D79" s="3">
        <v>1529.7001182583017</v>
      </c>
      <c r="E79" s="3">
        <v>1536.305335447631</v>
      </c>
      <c r="F79" s="3">
        <v>1588.3184422178947</v>
      </c>
      <c r="G79" s="3">
        <v>1669.4452297374594</v>
      </c>
      <c r="H79" s="3">
        <v>1895.7581364483965</v>
      </c>
      <c r="I79" s="3">
        <v>2028.9968864323057</v>
      </c>
      <c r="J79" s="3">
        <v>2130.5611836205371</v>
      </c>
      <c r="K79" s="3">
        <v>2188.305061931278</v>
      </c>
      <c r="L79" s="3">
        <v>2237.9792688139364</v>
      </c>
    </row>
    <row r="80" spans="1:12">
      <c r="A80" s="4">
        <v>75</v>
      </c>
      <c r="B80" s="3">
        <v>1556</v>
      </c>
      <c r="C80" s="3">
        <v>1487.1783950927415</v>
      </c>
      <c r="D80" s="3">
        <v>1483.7465447017989</v>
      </c>
      <c r="E80" s="3">
        <v>1448.214494828678</v>
      </c>
      <c r="F80" s="3">
        <v>1440.1087020706946</v>
      </c>
      <c r="G80" s="3">
        <v>1434.7806489026843</v>
      </c>
      <c r="H80" s="3">
        <v>1417.8976583079104</v>
      </c>
      <c r="I80" s="3">
        <v>1423.0593009901684</v>
      </c>
      <c r="J80" s="3">
        <v>1434.8048832379554</v>
      </c>
      <c r="K80" s="3">
        <v>1485.3577072063565</v>
      </c>
      <c r="L80" s="3">
        <v>1563.353807470663</v>
      </c>
    </row>
    <row r="81" spans="1:12">
      <c r="A81" s="4">
        <v>80</v>
      </c>
      <c r="B81" s="3">
        <v>1497</v>
      </c>
      <c r="C81" s="3">
        <v>1502.3571242394537</v>
      </c>
      <c r="D81" s="3">
        <v>1465.6030426110397</v>
      </c>
      <c r="E81" s="3">
        <v>1434.4947074307415</v>
      </c>
      <c r="F81" s="3">
        <v>1375.9947916265519</v>
      </c>
      <c r="G81" s="3">
        <v>1286.7676509831404</v>
      </c>
      <c r="H81" s="3">
        <v>1241.5190567556062</v>
      </c>
      <c r="I81" s="3">
        <v>1247.1148679422317</v>
      </c>
      <c r="J81" s="3">
        <v>1228.5279032986591</v>
      </c>
      <c r="K81" s="3">
        <v>1227.7184454327034</v>
      </c>
      <c r="L81" s="3">
        <v>1226.1495868480179</v>
      </c>
    </row>
    <row r="82" spans="1:12">
      <c r="A82" s="4">
        <v>85</v>
      </c>
      <c r="B82" s="3">
        <v>916</v>
      </c>
      <c r="C82" s="3">
        <v>907.23309452644139</v>
      </c>
      <c r="D82" s="3">
        <v>910.65521272155604</v>
      </c>
      <c r="E82" s="3">
        <v>942.26437806190302</v>
      </c>
      <c r="F82" s="3">
        <v>942.20854668871368</v>
      </c>
      <c r="G82" s="3">
        <v>994.73163384092356</v>
      </c>
      <c r="H82" s="3">
        <v>1006.0111660048619</v>
      </c>
      <c r="I82" s="3">
        <v>989.12738852588529</v>
      </c>
      <c r="J82" s="3">
        <v>979.49802842390943</v>
      </c>
      <c r="K82" s="3">
        <v>947.45169651474794</v>
      </c>
      <c r="L82" s="3">
        <v>901.76060567735851</v>
      </c>
    </row>
    <row r="83" spans="1:12">
      <c r="A83" s="4">
        <v>90</v>
      </c>
      <c r="B83" s="3">
        <v>443</v>
      </c>
      <c r="C83" s="3">
        <v>480.4043603004946</v>
      </c>
      <c r="D83" s="3">
        <v>504.9840254971881</v>
      </c>
      <c r="E83" s="3">
        <v>509.32390609034849</v>
      </c>
      <c r="F83" s="3">
        <v>536.34085882816157</v>
      </c>
      <c r="G83" s="3">
        <v>544.73354487776101</v>
      </c>
      <c r="H83" s="3">
        <v>561.91009919811358</v>
      </c>
      <c r="I83" s="3">
        <v>577.03925058470759</v>
      </c>
      <c r="J83" s="3">
        <v>600.98068191463176</v>
      </c>
      <c r="K83" s="3">
        <v>622.61992166005359</v>
      </c>
      <c r="L83" s="3">
        <v>659.41809757878775</v>
      </c>
    </row>
    <row r="84" spans="1:12">
      <c r="A84" s="2" t="s">
        <v>18</v>
      </c>
      <c r="B84" s="3">
        <v>67582</v>
      </c>
      <c r="C84" s="3">
        <v>68025.853113499339</v>
      </c>
      <c r="D84" s="3">
        <v>68549.561466239174</v>
      </c>
      <c r="E84" s="3">
        <v>69113.729398650103</v>
      </c>
      <c r="F84" s="3">
        <v>69693.188472085341</v>
      </c>
      <c r="G84" s="3">
        <v>70279.774509971045</v>
      </c>
      <c r="H84" s="3">
        <v>70835.69639472726</v>
      </c>
      <c r="I84" s="3">
        <v>71408.53953491732</v>
      </c>
      <c r="J84" s="3">
        <v>71996.951306945411</v>
      </c>
      <c r="K84" s="3">
        <v>72619.572015405123</v>
      </c>
      <c r="L84" s="3">
        <v>73259.996801122805</v>
      </c>
    </row>
    <row r="85" spans="1:12">
      <c r="A85" s="4">
        <v>0</v>
      </c>
      <c r="B85" s="3">
        <v>3406</v>
      </c>
      <c r="C85" s="3">
        <v>3487.7973104725434</v>
      </c>
      <c r="D85" s="3">
        <v>3608.0080585078786</v>
      </c>
      <c r="E85" s="3">
        <v>3691.7116466323778</v>
      </c>
      <c r="F85" s="3">
        <v>3759.0690773807228</v>
      </c>
      <c r="G85" s="3">
        <v>3825.880130174588</v>
      </c>
      <c r="H85" s="3">
        <v>3813.0342700059009</v>
      </c>
      <c r="I85" s="3">
        <v>3789.5702109647145</v>
      </c>
      <c r="J85" s="3">
        <v>3759.2518042339543</v>
      </c>
      <c r="K85" s="3">
        <v>3732.7832998558019</v>
      </c>
      <c r="L85" s="3">
        <v>3712.5630282673887</v>
      </c>
    </row>
    <row r="86" spans="1:12">
      <c r="A86" s="4">
        <v>5</v>
      </c>
      <c r="B86" s="3">
        <v>3558</v>
      </c>
      <c r="C86" s="3">
        <v>3653.6453021227694</v>
      </c>
      <c r="D86" s="3">
        <v>3698.1478009509556</v>
      </c>
      <c r="E86" s="3">
        <v>3743.2266185587505</v>
      </c>
      <c r="F86" s="3">
        <v>3788.9918595854006</v>
      </c>
      <c r="G86" s="3">
        <v>3821.5441715768625</v>
      </c>
      <c r="H86" s="3">
        <v>3914.4802831503866</v>
      </c>
      <c r="I86" s="3">
        <v>4038.0969618958266</v>
      </c>
      <c r="J86" s="3">
        <v>4130.9098294607784</v>
      </c>
      <c r="K86" s="3">
        <v>4205.3363256883749</v>
      </c>
      <c r="L86" s="3">
        <v>4277.9888004905852</v>
      </c>
    </row>
    <row r="87" spans="1:12">
      <c r="A87" s="4">
        <v>10</v>
      </c>
      <c r="B87" s="3">
        <v>4096</v>
      </c>
      <c r="C87" s="3">
        <v>4031.2279544362527</v>
      </c>
      <c r="D87" s="3">
        <v>3904.5764662020747</v>
      </c>
      <c r="E87" s="3">
        <v>3871.7322101704258</v>
      </c>
      <c r="F87" s="3">
        <v>3860.5949334106726</v>
      </c>
      <c r="G87" s="3">
        <v>3921.1402460750719</v>
      </c>
      <c r="H87" s="3">
        <v>4026.7831697939541</v>
      </c>
      <c r="I87" s="3">
        <v>4088.9987306268436</v>
      </c>
      <c r="J87" s="3">
        <v>4147.9752827084503</v>
      </c>
      <c r="K87" s="3">
        <v>4207.8553457916214</v>
      </c>
      <c r="L87" s="3">
        <v>4248.605545214692</v>
      </c>
    </row>
    <row r="88" spans="1:12">
      <c r="A88" s="4">
        <v>15</v>
      </c>
      <c r="B88" s="3">
        <v>3876</v>
      </c>
      <c r="C88" s="3">
        <v>3706.4805530685244</v>
      </c>
      <c r="D88" s="3">
        <v>3753.3297001396409</v>
      </c>
      <c r="E88" s="3">
        <v>3773.8229096597679</v>
      </c>
      <c r="F88" s="3">
        <v>3799.8313205174773</v>
      </c>
      <c r="G88" s="3">
        <v>3757.2443656417327</v>
      </c>
      <c r="H88" s="3">
        <v>3651.9808918063027</v>
      </c>
      <c r="I88" s="3">
        <v>3564.1007696731681</v>
      </c>
      <c r="J88" s="3">
        <v>3542.9748706581031</v>
      </c>
      <c r="K88" s="3">
        <v>3569.012457292677</v>
      </c>
      <c r="L88" s="3">
        <v>3645.5848850969828</v>
      </c>
    </row>
    <row r="89" spans="1:12">
      <c r="A89" s="4">
        <v>20</v>
      </c>
      <c r="B89" s="3">
        <v>2687</v>
      </c>
      <c r="C89" s="3">
        <v>2705.613449126497</v>
      </c>
      <c r="D89" s="3">
        <v>2623.9086080804868</v>
      </c>
      <c r="E89" s="3">
        <v>2552.1089750885685</v>
      </c>
      <c r="F89" s="3">
        <v>2470.250282553854</v>
      </c>
      <c r="G89" s="3">
        <v>2367.0001211761005</v>
      </c>
      <c r="H89" s="3">
        <v>2309.0529099748683</v>
      </c>
      <c r="I89" s="3">
        <v>2308.0039272083668</v>
      </c>
      <c r="J89" s="3">
        <v>2293.4312700338955</v>
      </c>
      <c r="K89" s="3">
        <v>2287.7072804026757</v>
      </c>
      <c r="L89" s="3">
        <v>2261.563974256067</v>
      </c>
    </row>
    <row r="90" spans="1:12">
      <c r="A90" s="4">
        <v>25</v>
      </c>
      <c r="B90" s="3">
        <v>2940</v>
      </c>
      <c r="C90" s="3">
        <v>2986.9618657109027</v>
      </c>
      <c r="D90" s="3">
        <v>3049.9028424362696</v>
      </c>
      <c r="E90" s="3">
        <v>3107.1575746559993</v>
      </c>
      <c r="F90" s="3">
        <v>3156.3279003942944</v>
      </c>
      <c r="G90" s="3">
        <v>3232.3620682784549</v>
      </c>
      <c r="H90" s="3">
        <v>3269.8992299230558</v>
      </c>
      <c r="I90" s="3">
        <v>3241.0842916346614</v>
      </c>
      <c r="J90" s="3">
        <v>3215.9006748214811</v>
      </c>
      <c r="K90" s="3">
        <v>3167.435327372908</v>
      </c>
      <c r="L90" s="3">
        <v>3093.3399927689557</v>
      </c>
    </row>
    <row r="91" spans="1:12">
      <c r="A91" s="4">
        <v>30</v>
      </c>
      <c r="B91" s="3">
        <v>3541</v>
      </c>
      <c r="C91" s="3">
        <v>3538.9174247092078</v>
      </c>
      <c r="D91" s="3">
        <v>3610.3899721189314</v>
      </c>
      <c r="E91" s="3">
        <v>3615.5479772570188</v>
      </c>
      <c r="F91" s="3">
        <v>3574.2203740252535</v>
      </c>
      <c r="G91" s="3">
        <v>3555.4709832216622</v>
      </c>
      <c r="H91" s="3">
        <v>3586.6010798334346</v>
      </c>
      <c r="I91" s="3">
        <v>3642.1322153804294</v>
      </c>
      <c r="J91" s="3">
        <v>3699.1354428600598</v>
      </c>
      <c r="K91" s="3">
        <v>3747.1959701919459</v>
      </c>
      <c r="L91" s="3">
        <v>3819.5056983244613</v>
      </c>
    </row>
    <row r="92" spans="1:12">
      <c r="A92" s="4">
        <v>35</v>
      </c>
      <c r="B92" s="3">
        <v>4257</v>
      </c>
      <c r="C92" s="3">
        <v>4132.9483983852424</v>
      </c>
      <c r="D92" s="3">
        <v>3982.1551485216669</v>
      </c>
      <c r="E92" s="3">
        <v>3959.5112061231403</v>
      </c>
      <c r="F92" s="3">
        <v>4017.2477562779345</v>
      </c>
      <c r="G92" s="3">
        <v>4099.4945417028084</v>
      </c>
      <c r="H92" s="3">
        <v>4128.7563557652338</v>
      </c>
      <c r="I92" s="3">
        <v>4207.9070593150918</v>
      </c>
      <c r="J92" s="3">
        <v>4211.4160979013986</v>
      </c>
      <c r="K92" s="3">
        <v>4172.3199894987183</v>
      </c>
      <c r="L92" s="3">
        <v>4153.7644438496463</v>
      </c>
    </row>
    <row r="93" spans="1:12">
      <c r="A93" s="4">
        <v>40</v>
      </c>
      <c r="B93" s="3">
        <v>5333</v>
      </c>
      <c r="C93" s="3">
        <v>5170.840033658249</v>
      </c>
      <c r="D93" s="3">
        <v>5020.0022706875716</v>
      </c>
      <c r="E93" s="3">
        <v>4866.466041694357</v>
      </c>
      <c r="F93" s="3">
        <v>4774.8579187102187</v>
      </c>
      <c r="G93" s="3">
        <v>4609.348542631471</v>
      </c>
      <c r="H93" s="3">
        <v>4483.6440974437846</v>
      </c>
      <c r="I93" s="3">
        <v>4347.8659052710645</v>
      </c>
      <c r="J93" s="3">
        <v>4339.8190889681191</v>
      </c>
      <c r="K93" s="3">
        <v>4408.8928276682473</v>
      </c>
      <c r="L93" s="3">
        <v>4501.5891670669271</v>
      </c>
    </row>
    <row r="94" spans="1:12">
      <c r="A94" s="4">
        <v>45</v>
      </c>
      <c r="B94" s="3">
        <v>5659</v>
      </c>
      <c r="C94" s="3">
        <v>5750.7361818335521</v>
      </c>
      <c r="D94" s="3">
        <v>5784.808339521247</v>
      </c>
      <c r="E94" s="3">
        <v>5699.9146620733009</v>
      </c>
      <c r="F94" s="3">
        <v>5579.9887636086423</v>
      </c>
      <c r="G94" s="3">
        <v>5508.7765274953335</v>
      </c>
      <c r="H94" s="3">
        <v>5362.6787742246852</v>
      </c>
      <c r="I94" s="3">
        <v>5223.3251716398463</v>
      </c>
      <c r="J94" s="3">
        <v>5076.8833588314073</v>
      </c>
      <c r="K94" s="3">
        <v>4988.7916450771536</v>
      </c>
      <c r="L94" s="3">
        <v>4825.0538090717337</v>
      </c>
    </row>
    <row r="95" spans="1:12">
      <c r="A95" s="4">
        <v>50</v>
      </c>
      <c r="B95" s="3">
        <v>4963</v>
      </c>
      <c r="C95" s="3">
        <v>5127.9001023958144</v>
      </c>
      <c r="D95" s="3">
        <v>5298.4486675291373</v>
      </c>
      <c r="E95" s="3">
        <v>5458.4135015680831</v>
      </c>
      <c r="F95" s="3">
        <v>5661.8291068005565</v>
      </c>
      <c r="G95" s="3">
        <v>5700.8912461844748</v>
      </c>
      <c r="H95" s="3">
        <v>5791.237489453948</v>
      </c>
      <c r="I95" s="3">
        <v>5824.567768203382</v>
      </c>
      <c r="J95" s="3">
        <v>5747.4330276719029</v>
      </c>
      <c r="K95" s="3">
        <v>5635.5690381376007</v>
      </c>
      <c r="L95" s="3">
        <v>5575.0906039624033</v>
      </c>
    </row>
    <row r="96" spans="1:12">
      <c r="A96" s="4">
        <v>55</v>
      </c>
      <c r="B96" s="3">
        <v>4302</v>
      </c>
      <c r="C96" s="3">
        <v>4378.4774045572412</v>
      </c>
      <c r="D96" s="3">
        <v>4491.9409995292517</v>
      </c>
      <c r="E96" s="3">
        <v>4647.5847321537522</v>
      </c>
      <c r="F96" s="3">
        <v>4742.0482268216201</v>
      </c>
      <c r="G96" s="3">
        <v>4957.3841756362899</v>
      </c>
      <c r="H96" s="3">
        <v>5122.5447314385601</v>
      </c>
      <c r="I96" s="3">
        <v>5292.4661368631123</v>
      </c>
      <c r="J96" s="3">
        <v>5455.9974230527278</v>
      </c>
      <c r="K96" s="3">
        <v>5654.7888043536732</v>
      </c>
      <c r="L96" s="3">
        <v>5704.5336980749826</v>
      </c>
    </row>
    <row r="97" spans="1:12">
      <c r="A97" s="4">
        <v>60</v>
      </c>
      <c r="B97" s="3">
        <v>4571</v>
      </c>
      <c r="C97" s="3">
        <v>4373.4983386125041</v>
      </c>
      <c r="D97" s="3">
        <v>4254.5259872870556</v>
      </c>
      <c r="E97" s="3">
        <v>4268.4769306255457</v>
      </c>
      <c r="F97" s="3">
        <v>4282.9781169640119</v>
      </c>
      <c r="G97" s="3">
        <v>4356.6091509393291</v>
      </c>
      <c r="H97" s="3">
        <v>4433.6335636287586</v>
      </c>
      <c r="I97" s="3">
        <v>4547.4123647177666</v>
      </c>
      <c r="J97" s="3">
        <v>4700.3473932756433</v>
      </c>
      <c r="K97" s="3">
        <v>4803.072057412659</v>
      </c>
      <c r="L97" s="3">
        <v>5012.5172063261098</v>
      </c>
    </row>
    <row r="98" spans="1:12">
      <c r="A98" s="4">
        <v>65</v>
      </c>
      <c r="B98" s="3">
        <v>3851</v>
      </c>
      <c r="C98" s="3">
        <v>4271.7898556064993</v>
      </c>
      <c r="D98" s="3">
        <v>4425.5299911608108</v>
      </c>
      <c r="E98" s="3">
        <v>4530.130591192019</v>
      </c>
      <c r="F98" s="3">
        <v>4598.0442770641912</v>
      </c>
      <c r="G98" s="3">
        <v>4562.3244218821528</v>
      </c>
      <c r="H98" s="3">
        <v>4363.1355943413873</v>
      </c>
      <c r="I98" s="3">
        <v>4245.5923798835684</v>
      </c>
      <c r="J98" s="3">
        <v>4254.1209308829802</v>
      </c>
      <c r="K98" s="3">
        <v>4266.5280235596265</v>
      </c>
      <c r="L98" s="3">
        <v>4338.7476993417749</v>
      </c>
    </row>
    <row r="99" spans="1:12">
      <c r="A99" s="4">
        <v>70</v>
      </c>
      <c r="B99" s="3">
        <v>3095</v>
      </c>
      <c r="C99" s="3">
        <v>3134.5877405296596</v>
      </c>
      <c r="D99" s="3">
        <v>3291.1449128733111</v>
      </c>
      <c r="E99" s="3">
        <v>3392.5661181481291</v>
      </c>
      <c r="F99" s="3">
        <v>3489.6421034746322</v>
      </c>
      <c r="G99" s="3">
        <v>3772.3501503369816</v>
      </c>
      <c r="H99" s="3">
        <v>4181.8286085011841</v>
      </c>
      <c r="I99" s="3">
        <v>4338.8910291755619</v>
      </c>
      <c r="J99" s="3">
        <v>4440.9083693762022</v>
      </c>
      <c r="K99" s="3">
        <v>4508.7672162670196</v>
      </c>
      <c r="L99" s="3">
        <v>4477.8862633497638</v>
      </c>
    </row>
    <row r="100" spans="1:12">
      <c r="A100" s="4">
        <v>75</v>
      </c>
      <c r="B100" s="3">
        <v>2686</v>
      </c>
      <c r="C100" s="3">
        <v>2724.3170554913272</v>
      </c>
      <c r="D100" s="3">
        <v>2819.1259303694114</v>
      </c>
      <c r="E100" s="3">
        <v>2921.9301253268031</v>
      </c>
      <c r="F100" s="3">
        <v>2975.4341745753554</v>
      </c>
      <c r="G100" s="3">
        <v>2949.4805011172248</v>
      </c>
      <c r="H100" s="3">
        <v>2989.0510963522893</v>
      </c>
      <c r="I100" s="3">
        <v>3141.9552683294942</v>
      </c>
      <c r="J100" s="3">
        <v>3246.2377608969778</v>
      </c>
      <c r="K100" s="3">
        <v>3346.9534680613642</v>
      </c>
      <c r="L100" s="3">
        <v>3612.3793066675198</v>
      </c>
    </row>
    <row r="101" spans="1:12">
      <c r="A101" s="4">
        <v>80</v>
      </c>
      <c r="B101" s="3">
        <v>2230</v>
      </c>
      <c r="C101" s="3">
        <v>2300.8821447001478</v>
      </c>
      <c r="D101" s="3">
        <v>2300.5098837254031</v>
      </c>
      <c r="E101" s="3">
        <v>2307.6308627918256</v>
      </c>
      <c r="F101" s="3">
        <v>2373.6628240682103</v>
      </c>
      <c r="G101" s="3">
        <v>2417.0375750409085</v>
      </c>
      <c r="H101" s="3">
        <v>2461.9056641045627</v>
      </c>
      <c r="I101" s="3">
        <v>2549.3267762626265</v>
      </c>
      <c r="J101" s="3">
        <v>2643.9280528992876</v>
      </c>
      <c r="K101" s="3">
        <v>2702.6491033066691</v>
      </c>
      <c r="L101" s="3">
        <v>2683.9464603263009</v>
      </c>
    </row>
    <row r="102" spans="1:12">
      <c r="A102" s="4">
        <v>85</v>
      </c>
      <c r="B102" s="3">
        <v>1502</v>
      </c>
      <c r="C102" s="3">
        <v>1511.3912841609206</v>
      </c>
      <c r="D102" s="3">
        <v>1575.5139727855731</v>
      </c>
      <c r="E102" s="3">
        <v>1610.1775992955932</v>
      </c>
      <c r="F102" s="3">
        <v>1656.4190761492648</v>
      </c>
      <c r="G102" s="3">
        <v>1706.2916002207567</v>
      </c>
      <c r="H102" s="3">
        <v>1763.9423849438335</v>
      </c>
      <c r="I102" s="3">
        <v>1782.2758291097148</v>
      </c>
      <c r="J102" s="3">
        <v>1805.0124655279701</v>
      </c>
      <c r="K102" s="3">
        <v>1870.4036703177399</v>
      </c>
      <c r="L102" s="3">
        <v>1915.5559737699477</v>
      </c>
    </row>
    <row r="103" spans="1:12">
      <c r="A103" s="4">
        <v>90</v>
      </c>
      <c r="B103" s="3">
        <v>1029</v>
      </c>
      <c r="C103" s="3">
        <v>1037.8407139214864</v>
      </c>
      <c r="D103" s="3">
        <v>1057.5919138124968</v>
      </c>
      <c r="E103" s="3">
        <v>1095.6191156346526</v>
      </c>
      <c r="F103" s="3">
        <v>1131.7503797030397</v>
      </c>
      <c r="G103" s="3">
        <v>1159.1439906388252</v>
      </c>
      <c r="H103" s="3">
        <v>1181.5062000411287</v>
      </c>
      <c r="I103" s="3">
        <v>1234.9667387620841</v>
      </c>
      <c r="J103" s="3">
        <v>1285.2681628840869</v>
      </c>
      <c r="K103" s="3">
        <v>1343.5101651486307</v>
      </c>
      <c r="L103" s="3">
        <v>1399.780244896551</v>
      </c>
    </row>
    <row r="104" spans="1:12">
      <c r="A104" s="2" t="s">
        <v>20</v>
      </c>
      <c r="B104" s="3">
        <v>71547</v>
      </c>
      <c r="C104" s="3">
        <v>71853.167128970497</v>
      </c>
      <c r="D104" s="3">
        <v>72229.392187024292</v>
      </c>
      <c r="E104" s="3">
        <v>72664.569085539391</v>
      </c>
      <c r="F104" s="3">
        <v>73159.490702516399</v>
      </c>
      <c r="G104" s="3">
        <v>73669.956699171031</v>
      </c>
      <c r="H104" s="3">
        <v>74181.862704151485</v>
      </c>
      <c r="I104" s="3">
        <v>74728.171745616695</v>
      </c>
      <c r="J104" s="3">
        <v>75276.248970826447</v>
      </c>
      <c r="K104" s="3">
        <v>75850.274233545773</v>
      </c>
      <c r="L104" s="3">
        <v>76434.985451905362</v>
      </c>
    </row>
    <row r="105" spans="1:12">
      <c r="A105" s="4">
        <v>0</v>
      </c>
      <c r="B105" s="3">
        <v>4161</v>
      </c>
      <c r="C105" s="3">
        <v>4321.6367561294137</v>
      </c>
      <c r="D105" s="3">
        <v>4401.3370169509544</v>
      </c>
      <c r="E105" s="3">
        <v>4546.776745399362</v>
      </c>
      <c r="F105" s="3">
        <v>4651.6893576016764</v>
      </c>
      <c r="G105" s="3">
        <v>4711.2357150529915</v>
      </c>
      <c r="H105" s="3">
        <v>4679.0522227893771</v>
      </c>
      <c r="I105" s="3">
        <v>4630.1037310124202</v>
      </c>
      <c r="J105" s="3">
        <v>4578.3932954683041</v>
      </c>
      <c r="K105" s="3">
        <v>4528.4082618580014</v>
      </c>
      <c r="L105" s="3">
        <v>4487.2142187575446</v>
      </c>
    </row>
    <row r="106" spans="1:12">
      <c r="A106" s="4">
        <v>5</v>
      </c>
      <c r="B106" s="3">
        <v>3939</v>
      </c>
      <c r="C106" s="3">
        <v>4029.450799647891</v>
      </c>
      <c r="D106" s="3">
        <v>4194.3224064594042</v>
      </c>
      <c r="E106" s="3">
        <v>4294.9093578772636</v>
      </c>
      <c r="F106" s="3">
        <v>4372.0800308546104</v>
      </c>
      <c r="G106" s="3">
        <v>4458.0809428914354</v>
      </c>
      <c r="H106" s="3">
        <v>4620.1373818321981</v>
      </c>
      <c r="I106" s="3">
        <v>4706.6722766692728</v>
      </c>
      <c r="J106" s="3">
        <v>4853.0571416867624</v>
      </c>
      <c r="K106" s="3">
        <v>4960.5237514499659</v>
      </c>
      <c r="L106" s="3">
        <v>5026.2327243903601</v>
      </c>
    </row>
    <row r="107" spans="1:12">
      <c r="A107" s="4">
        <v>10</v>
      </c>
      <c r="B107" s="3">
        <v>4104</v>
      </c>
      <c r="C107" s="3">
        <v>4051.2431902577405</v>
      </c>
      <c r="D107" s="3">
        <v>3982.0522053753029</v>
      </c>
      <c r="E107" s="3">
        <v>3988.4876440534904</v>
      </c>
      <c r="F107" s="3">
        <v>4005.1431096711494</v>
      </c>
      <c r="G107" s="3">
        <v>4095.7747844174473</v>
      </c>
      <c r="H107" s="3">
        <v>4193.8236985871599</v>
      </c>
      <c r="I107" s="3">
        <v>4358.2539009580287</v>
      </c>
      <c r="J107" s="3">
        <v>4460.8583860009167</v>
      </c>
      <c r="K107" s="3">
        <v>4543.5191004350618</v>
      </c>
      <c r="L107" s="3">
        <v>4628.0268452561149</v>
      </c>
    </row>
    <row r="108" spans="1:12">
      <c r="A108" s="4">
        <v>15</v>
      </c>
      <c r="B108" s="3">
        <v>3979</v>
      </c>
      <c r="C108" s="3">
        <v>3860.935275394982</v>
      </c>
      <c r="D108" s="3">
        <v>3876.0591923708198</v>
      </c>
      <c r="E108" s="3">
        <v>3783.8322856348509</v>
      </c>
      <c r="F108" s="3">
        <v>3774.1958754036364</v>
      </c>
      <c r="G108" s="3">
        <v>3713.1502129924852</v>
      </c>
      <c r="H108" s="3">
        <v>3645.6874623853419</v>
      </c>
      <c r="I108" s="3">
        <v>3613.7674525995217</v>
      </c>
      <c r="J108" s="3">
        <v>3599.3132138199526</v>
      </c>
      <c r="K108" s="3">
        <v>3640.5114899674177</v>
      </c>
      <c r="L108" s="3">
        <v>3732.1536740154561</v>
      </c>
    </row>
    <row r="109" spans="1:12">
      <c r="A109" s="4">
        <v>20</v>
      </c>
      <c r="B109" s="3">
        <v>3098</v>
      </c>
      <c r="C109" s="3">
        <v>3031.8140372501748</v>
      </c>
      <c r="D109" s="3">
        <v>2832.7895448285112</v>
      </c>
      <c r="E109" s="3">
        <v>2710.7264682344035</v>
      </c>
      <c r="F109" s="3">
        <v>2596.1467662145669</v>
      </c>
      <c r="G109" s="3">
        <v>2506.1263834012898</v>
      </c>
      <c r="H109" s="3">
        <v>2450.725469774492</v>
      </c>
      <c r="I109" s="3">
        <v>2449.7276159219982</v>
      </c>
      <c r="J109" s="3">
        <v>2408.3448819672694</v>
      </c>
      <c r="K109" s="3">
        <v>2398.4164985536904</v>
      </c>
      <c r="L109" s="3">
        <v>2370.0697619532016</v>
      </c>
    </row>
    <row r="110" spans="1:12">
      <c r="A110" s="4">
        <v>25</v>
      </c>
      <c r="B110" s="3">
        <v>3703</v>
      </c>
      <c r="C110" s="3">
        <v>3615.378446337666</v>
      </c>
      <c r="D110" s="3">
        <v>3576.5122764909956</v>
      </c>
      <c r="E110" s="3">
        <v>3642.310081008558</v>
      </c>
      <c r="F110" s="3">
        <v>3673.7269377694438</v>
      </c>
      <c r="G110" s="3">
        <v>3677.9004095905757</v>
      </c>
      <c r="H110" s="3">
        <v>3678.9996160158098</v>
      </c>
      <c r="I110" s="3">
        <v>3598.2285571706143</v>
      </c>
      <c r="J110" s="3">
        <v>3548.8104838812665</v>
      </c>
      <c r="K110" s="3">
        <v>3480.6810814021828</v>
      </c>
      <c r="L110" s="3">
        <v>3409.5123017604383</v>
      </c>
    </row>
    <row r="111" spans="1:12">
      <c r="A111" s="4">
        <v>30</v>
      </c>
      <c r="B111" s="3">
        <v>4108</v>
      </c>
      <c r="C111" s="3">
        <v>4255.0950306758386</v>
      </c>
      <c r="D111" s="3">
        <v>4428.4862853841669</v>
      </c>
      <c r="E111" s="3">
        <v>4323.2832821433258</v>
      </c>
      <c r="F111" s="3">
        <v>4271.0173606669978</v>
      </c>
      <c r="G111" s="3">
        <v>4244.2063506138311</v>
      </c>
      <c r="H111" s="3">
        <v>4196.2810399224936</v>
      </c>
      <c r="I111" s="3">
        <v>4184.7269368303969</v>
      </c>
      <c r="J111" s="3">
        <v>4249.5532952847343</v>
      </c>
      <c r="K111" s="3">
        <v>4290.7027547059615</v>
      </c>
      <c r="L111" s="3">
        <v>4323.8050416189508</v>
      </c>
    </row>
    <row r="112" spans="1:12">
      <c r="A112" s="4">
        <v>35</v>
      </c>
      <c r="B112" s="3">
        <v>4905</v>
      </c>
      <c r="C112" s="3">
        <v>4729.7346730027111</v>
      </c>
      <c r="D112" s="3">
        <v>4633.9036506636585</v>
      </c>
      <c r="E112" s="3">
        <v>4665.7517205867553</v>
      </c>
      <c r="F112" s="3">
        <v>4718.6022758639692</v>
      </c>
      <c r="G112" s="3">
        <v>4815.7103967307094</v>
      </c>
      <c r="H112" s="3">
        <v>4955.5440226441406</v>
      </c>
      <c r="I112" s="3">
        <v>5109.7349218730114</v>
      </c>
      <c r="J112" s="3">
        <v>5031.6397606765313</v>
      </c>
      <c r="K112" s="3">
        <v>4988.3420152409044</v>
      </c>
      <c r="L112" s="3">
        <v>4964.2346063676696</v>
      </c>
    </row>
    <row r="113" spans="1:12">
      <c r="A113" s="4">
        <v>40</v>
      </c>
      <c r="B113" s="3">
        <v>5597</v>
      </c>
      <c r="C113" s="3">
        <v>5566.8874494459415</v>
      </c>
      <c r="D113" s="3">
        <v>5509.2631584192759</v>
      </c>
      <c r="E113" s="3">
        <v>5473.5504140540543</v>
      </c>
      <c r="F113" s="3">
        <v>5381.931620982451</v>
      </c>
      <c r="G113" s="3">
        <v>5224.5145374770636</v>
      </c>
      <c r="H113" s="3">
        <v>5063.1398706800564</v>
      </c>
      <c r="I113" s="3">
        <v>4976.0237877812178</v>
      </c>
      <c r="J113" s="3">
        <v>5012.7036757900023</v>
      </c>
      <c r="K113" s="3">
        <v>5078.5253625503165</v>
      </c>
      <c r="L113" s="3">
        <v>5185.4066379574551</v>
      </c>
    </row>
    <row r="114" spans="1:12">
      <c r="A114" s="4">
        <v>45</v>
      </c>
      <c r="B114" s="3">
        <v>5617</v>
      </c>
      <c r="C114" s="3">
        <v>5738.7174491908008</v>
      </c>
      <c r="D114" s="3">
        <v>5719.8782280401683</v>
      </c>
      <c r="E114" s="3">
        <v>5694.048466918257</v>
      </c>
      <c r="F114" s="3">
        <v>5711.8981756886124</v>
      </c>
      <c r="G114" s="3">
        <v>5729.7956184723935</v>
      </c>
      <c r="H114" s="3">
        <v>5696.2813035586341</v>
      </c>
      <c r="I114" s="3">
        <v>5638.8458151259438</v>
      </c>
      <c r="J114" s="3">
        <v>5594.2395357847536</v>
      </c>
      <c r="K114" s="3">
        <v>5505.8695137300438</v>
      </c>
      <c r="L114" s="3">
        <v>5353.2127467342289</v>
      </c>
    </row>
    <row r="115" spans="1:12">
      <c r="A115" s="4">
        <v>50</v>
      </c>
      <c r="B115" s="3">
        <v>4862</v>
      </c>
      <c r="C115" s="3">
        <v>4996.911567750265</v>
      </c>
      <c r="D115" s="3">
        <v>5130.4427445680694</v>
      </c>
      <c r="E115" s="3">
        <v>5323.4785152794002</v>
      </c>
      <c r="F115" s="3">
        <v>5440.1289007284113</v>
      </c>
      <c r="G115" s="3">
        <v>5569.6794699890079</v>
      </c>
      <c r="H115" s="3">
        <v>5684.66133702147</v>
      </c>
      <c r="I115" s="3">
        <v>5671.4173935394483</v>
      </c>
      <c r="J115" s="3">
        <v>5645.8907260477827</v>
      </c>
      <c r="K115" s="3">
        <v>5655.1235361616364</v>
      </c>
      <c r="L115" s="3">
        <v>5670.6488183048887</v>
      </c>
    </row>
    <row r="116" spans="1:12">
      <c r="A116" s="4">
        <v>55</v>
      </c>
      <c r="B116" s="3">
        <v>4362</v>
      </c>
      <c r="C116" s="3">
        <v>4356.540755918827</v>
      </c>
      <c r="D116" s="3">
        <v>4475.2157296729138</v>
      </c>
      <c r="E116" s="3">
        <v>4537.2477706297159</v>
      </c>
      <c r="F116" s="3">
        <v>4673.4579046670769</v>
      </c>
      <c r="G116" s="3">
        <v>4740.7871862768752</v>
      </c>
      <c r="H116" s="3">
        <v>4875.8220966672561</v>
      </c>
      <c r="I116" s="3">
        <v>5010.1757801614785</v>
      </c>
      <c r="J116" s="3">
        <v>5197.5968882553716</v>
      </c>
      <c r="K116" s="3">
        <v>5318.3931493909604</v>
      </c>
      <c r="L116" s="3">
        <v>5444.8946993537566</v>
      </c>
    </row>
    <row r="117" spans="1:12">
      <c r="A117" s="4">
        <v>60</v>
      </c>
      <c r="B117" s="3">
        <v>4679</v>
      </c>
      <c r="C117" s="3">
        <v>4404.8582919499495</v>
      </c>
      <c r="D117" s="3">
        <v>4227.2141606410587</v>
      </c>
      <c r="E117" s="3">
        <v>4184.609225310207</v>
      </c>
      <c r="F117" s="3">
        <v>4167.589281100778</v>
      </c>
      <c r="G117" s="3">
        <v>4247.9894863853897</v>
      </c>
      <c r="H117" s="3">
        <v>4252.8844951585852</v>
      </c>
      <c r="I117" s="3">
        <v>4367.7403128816932</v>
      </c>
      <c r="J117" s="3">
        <v>4435.1099279364753</v>
      </c>
      <c r="K117" s="3">
        <v>4568.5353027815418</v>
      </c>
      <c r="L117" s="3">
        <v>4644.2308377894315</v>
      </c>
    </row>
    <row r="118" spans="1:12">
      <c r="A118" s="4">
        <v>65</v>
      </c>
      <c r="B118" s="3">
        <v>3947</v>
      </c>
      <c r="C118" s="3">
        <v>4355.9673058381177</v>
      </c>
      <c r="D118" s="3">
        <v>4542.371399652231</v>
      </c>
      <c r="E118" s="3">
        <v>4529.955972314754</v>
      </c>
      <c r="F118" s="3">
        <v>4507.0971774520549</v>
      </c>
      <c r="G118" s="3">
        <v>4442.2917610080094</v>
      </c>
      <c r="H118" s="3">
        <v>4186.4116596133827</v>
      </c>
      <c r="I118" s="3">
        <v>4022.6598720973634</v>
      </c>
      <c r="J118" s="3">
        <v>3985.5517821364701</v>
      </c>
      <c r="K118" s="3">
        <v>3973.1002301533226</v>
      </c>
      <c r="L118" s="3">
        <v>4048.5420256491225</v>
      </c>
    </row>
    <row r="119" spans="1:12">
      <c r="A119" s="4">
        <v>70</v>
      </c>
      <c r="B119" s="3">
        <v>2858</v>
      </c>
      <c r="C119" s="3">
        <v>2943.1356871065032</v>
      </c>
      <c r="D119" s="3">
        <v>3079.3194317965012</v>
      </c>
      <c r="E119" s="3">
        <v>3287.6874781124216</v>
      </c>
      <c r="F119" s="3">
        <v>3488.5379503709146</v>
      </c>
      <c r="G119" s="3">
        <v>3751.8351611283497</v>
      </c>
      <c r="H119" s="3">
        <v>4143.9520113786111</v>
      </c>
      <c r="I119" s="3">
        <v>4323.844320632259</v>
      </c>
      <c r="J119" s="3">
        <v>4322.2280828883386</v>
      </c>
      <c r="K119" s="3">
        <v>4309.6800752465415</v>
      </c>
      <c r="L119" s="3">
        <v>4254.8739073035476</v>
      </c>
    </row>
    <row r="120" spans="1:12">
      <c r="A120" s="4">
        <v>75</v>
      </c>
      <c r="B120" s="3">
        <v>2591</v>
      </c>
      <c r="C120" s="3">
        <v>2605.2784202976609</v>
      </c>
      <c r="D120" s="3">
        <v>2625.3722415256952</v>
      </c>
      <c r="E120" s="3">
        <v>2679.163023792858</v>
      </c>
      <c r="F120" s="3">
        <v>2700.761518167953</v>
      </c>
      <c r="G120" s="3">
        <v>2637.8864733096216</v>
      </c>
      <c r="H120" s="3">
        <v>2716.9941653225974</v>
      </c>
      <c r="I120" s="3">
        <v>2846.5880349700074</v>
      </c>
      <c r="J120" s="3">
        <v>3040.143880240516</v>
      </c>
      <c r="K120" s="3">
        <v>3223.3886643586152</v>
      </c>
      <c r="L120" s="3">
        <v>3465.4210011493869</v>
      </c>
    </row>
    <row r="121" spans="1:12">
      <c r="A121" s="4">
        <v>80</v>
      </c>
      <c r="B121" s="3">
        <v>2343</v>
      </c>
      <c r="C121" s="3">
        <v>2302.3242733056663</v>
      </c>
      <c r="D121" s="3">
        <v>2305.9352740596473</v>
      </c>
      <c r="E121" s="3">
        <v>2256.682513205094</v>
      </c>
      <c r="F121" s="3">
        <v>2255.018890671869</v>
      </c>
      <c r="G121" s="3">
        <v>2285.545621982671</v>
      </c>
      <c r="H121" s="3">
        <v>2304.7530352829576</v>
      </c>
      <c r="I121" s="3">
        <v>2335.3941151552826</v>
      </c>
      <c r="J121" s="3">
        <v>2392.0187227984702</v>
      </c>
      <c r="K121" s="3">
        <v>2419.5348939887735</v>
      </c>
      <c r="L121" s="3">
        <v>2375.1544788145479</v>
      </c>
    </row>
    <row r="122" spans="1:12">
      <c r="A122" s="4">
        <v>85</v>
      </c>
      <c r="B122" s="3">
        <v>1575</v>
      </c>
      <c r="C122" s="3">
        <v>1601.3256939955415</v>
      </c>
      <c r="D122" s="3">
        <v>1642.4258076930964</v>
      </c>
      <c r="E122" s="3">
        <v>1713.1540116463389</v>
      </c>
      <c r="F122" s="3">
        <v>1746.0024917247383</v>
      </c>
      <c r="G122" s="3">
        <v>1768.7169042120358</v>
      </c>
      <c r="H122" s="3">
        <v>1759.7823205015457</v>
      </c>
      <c r="I122" s="3">
        <v>1783.1088300153726</v>
      </c>
      <c r="J122" s="3">
        <v>1771.2165506311183</v>
      </c>
      <c r="K122" s="3">
        <v>1785.1460134109377</v>
      </c>
      <c r="L122" s="3">
        <v>1824.6291373779395</v>
      </c>
    </row>
    <row r="123" spans="1:12">
      <c r="A123" s="4">
        <v>90</v>
      </c>
      <c r="B123" s="3">
        <v>1119</v>
      </c>
      <c r="C123" s="3">
        <v>1085.9320254748222</v>
      </c>
      <c r="D123" s="3">
        <v>1046.4914324317967</v>
      </c>
      <c r="E123" s="3">
        <v>1028.9141093382964</v>
      </c>
      <c r="F123" s="3">
        <v>1024.4650769154775</v>
      </c>
      <c r="G123" s="3">
        <v>1048.729283238835</v>
      </c>
      <c r="H123" s="3">
        <v>1076.9294950153676</v>
      </c>
      <c r="I123" s="3">
        <v>1101.1580902213555</v>
      </c>
      <c r="J123" s="3">
        <v>1149.5787395314094</v>
      </c>
      <c r="K123" s="3">
        <v>1181.8725381598867</v>
      </c>
      <c r="L123" s="3">
        <v>1226.72198735132</v>
      </c>
    </row>
    <row r="124" spans="1:12">
      <c r="A124" s="2" t="s">
        <v>22</v>
      </c>
      <c r="B124" s="3">
        <v>54442</v>
      </c>
      <c r="C124" s="3">
        <v>54784.136168825149</v>
      </c>
      <c r="D124" s="3">
        <v>55177.844942959688</v>
      </c>
      <c r="E124" s="3">
        <v>55588.243930018551</v>
      </c>
      <c r="F124" s="3">
        <v>56012.32555231516</v>
      </c>
      <c r="G124" s="3">
        <v>56448.092643522032</v>
      </c>
      <c r="H124" s="3">
        <v>56891.913468288425</v>
      </c>
      <c r="I124" s="3">
        <v>57343.53794935593</v>
      </c>
      <c r="J124" s="3">
        <v>57810.616053455378</v>
      </c>
      <c r="K124" s="3">
        <v>58291.107913091037</v>
      </c>
      <c r="L124" s="3">
        <v>58778.92053807529</v>
      </c>
    </row>
    <row r="125" spans="1:12">
      <c r="A125" s="4">
        <v>0</v>
      </c>
      <c r="B125" s="3">
        <v>3053</v>
      </c>
      <c r="C125" s="3">
        <v>3095.3402642458418</v>
      </c>
      <c r="D125" s="3">
        <v>3094.7027450109435</v>
      </c>
      <c r="E125" s="3">
        <v>3158.7725401321295</v>
      </c>
      <c r="F125" s="3">
        <v>3215.2814375926232</v>
      </c>
      <c r="G125" s="3">
        <v>3248.4233058406976</v>
      </c>
      <c r="H125" s="3">
        <v>3244.9719763981548</v>
      </c>
      <c r="I125" s="3">
        <v>3226.025440569696</v>
      </c>
      <c r="J125" s="3">
        <v>3201.7120952365904</v>
      </c>
      <c r="K125" s="3">
        <v>3177.8200482322081</v>
      </c>
      <c r="L125" s="3">
        <v>3155.4163101699796</v>
      </c>
    </row>
    <row r="126" spans="1:12">
      <c r="A126" s="4">
        <v>5</v>
      </c>
      <c r="B126" s="3">
        <v>2634</v>
      </c>
      <c r="C126" s="3">
        <v>2745.0973237933008</v>
      </c>
      <c r="D126" s="3">
        <v>2919.0621061698848</v>
      </c>
      <c r="E126" s="3">
        <v>2984.4512441029005</v>
      </c>
      <c r="F126" s="3">
        <v>3049.9657567361473</v>
      </c>
      <c r="G126" s="3">
        <v>3105.4079298395413</v>
      </c>
      <c r="H126" s="3">
        <v>3157.843273521265</v>
      </c>
      <c r="I126" s="3">
        <v>3169.0616393020759</v>
      </c>
      <c r="J126" s="3">
        <v>3236.6138716643181</v>
      </c>
      <c r="K126" s="3">
        <v>3295.9335453111466</v>
      </c>
      <c r="L126" s="3">
        <v>3333.6532722587831</v>
      </c>
    </row>
    <row r="127" spans="1:12">
      <c r="A127" s="4">
        <v>10</v>
      </c>
      <c r="B127" s="3">
        <v>2744</v>
      </c>
      <c r="C127" s="3">
        <v>2677.5909672060466</v>
      </c>
      <c r="D127" s="3">
        <v>2593.4276755699366</v>
      </c>
      <c r="E127" s="3">
        <v>2557.5741773487371</v>
      </c>
      <c r="F127" s="3">
        <v>2563.5815078972355</v>
      </c>
      <c r="G127" s="3">
        <v>2624.9736908901145</v>
      </c>
      <c r="H127" s="3">
        <v>2729.3234748501372</v>
      </c>
      <c r="I127" s="3">
        <v>2890.9204341971126</v>
      </c>
      <c r="J127" s="3">
        <v>2956.9662619976234</v>
      </c>
      <c r="K127" s="3">
        <v>3022.6839994441452</v>
      </c>
      <c r="L127" s="3">
        <v>3075.4513534255625</v>
      </c>
    </row>
    <row r="128" spans="1:12">
      <c r="A128" s="4">
        <v>15</v>
      </c>
      <c r="B128" s="3">
        <v>2760</v>
      </c>
      <c r="C128" s="3">
        <v>2686.7700792705373</v>
      </c>
      <c r="D128" s="3">
        <v>2670.7361493649364</v>
      </c>
      <c r="E128" s="3">
        <v>2702.0779414401059</v>
      </c>
      <c r="F128" s="3">
        <v>2676.2650730574842</v>
      </c>
      <c r="G128" s="3">
        <v>2606.8938700302083</v>
      </c>
      <c r="H128" s="3">
        <v>2539.7580019740935</v>
      </c>
      <c r="I128" s="3">
        <v>2466.0600052604768</v>
      </c>
      <c r="J128" s="3">
        <v>2445.0692636480503</v>
      </c>
      <c r="K128" s="3">
        <v>2457.566434755508</v>
      </c>
      <c r="L128" s="3">
        <v>2520.5349402671177</v>
      </c>
    </row>
    <row r="129" spans="1:12">
      <c r="A129" s="4">
        <v>20</v>
      </c>
      <c r="B129" s="3">
        <v>2794</v>
      </c>
      <c r="C129" s="3">
        <v>2838.0817188182727</v>
      </c>
      <c r="D129" s="3">
        <v>2806.0008435916202</v>
      </c>
      <c r="E129" s="3">
        <v>2744.1260193769463</v>
      </c>
      <c r="F129" s="3">
        <v>2655.6826256279146</v>
      </c>
      <c r="G129" s="3">
        <v>2587.927760638323</v>
      </c>
      <c r="H129" s="3">
        <v>2538.5412501798537</v>
      </c>
      <c r="I129" s="3">
        <v>2515.6965055186511</v>
      </c>
      <c r="J129" s="3">
        <v>2513.3733832418156</v>
      </c>
      <c r="K129" s="3">
        <v>2490.4807315842959</v>
      </c>
      <c r="L129" s="3">
        <v>2442.8774980368748</v>
      </c>
    </row>
    <row r="130" spans="1:12">
      <c r="A130" s="4">
        <v>25</v>
      </c>
      <c r="B130" s="3">
        <v>3142</v>
      </c>
      <c r="C130" s="3">
        <v>3147.3587186593099</v>
      </c>
      <c r="D130" s="3">
        <v>3190.4227520583204</v>
      </c>
      <c r="E130" s="3">
        <v>3259.2210839620702</v>
      </c>
      <c r="F130" s="3">
        <v>3291.6179862451186</v>
      </c>
      <c r="G130" s="3">
        <v>3369.811362461609</v>
      </c>
      <c r="H130" s="3">
        <v>3419.0783139384034</v>
      </c>
      <c r="I130" s="3">
        <v>3402.205017466486</v>
      </c>
      <c r="J130" s="3">
        <v>3376.8288611752982</v>
      </c>
      <c r="K130" s="3">
        <v>3317.903024917744</v>
      </c>
      <c r="L130" s="3">
        <v>3255.7750075614285</v>
      </c>
    </row>
    <row r="131" spans="1:12">
      <c r="A131" s="4">
        <v>30</v>
      </c>
      <c r="B131" s="3">
        <v>3336</v>
      </c>
      <c r="C131" s="3">
        <v>3409.8653698705339</v>
      </c>
      <c r="D131" s="3">
        <v>3466.0993690124142</v>
      </c>
      <c r="E131" s="3">
        <v>3459.3707796961971</v>
      </c>
      <c r="F131" s="3">
        <v>3447.2705714280401</v>
      </c>
      <c r="G131" s="3">
        <v>3443.8323401981975</v>
      </c>
      <c r="H131" s="3">
        <v>3448.4835148666307</v>
      </c>
      <c r="I131" s="3">
        <v>3490.4749784381006</v>
      </c>
      <c r="J131" s="3">
        <v>3550.4589177615208</v>
      </c>
      <c r="K131" s="3">
        <v>3582.5905907537381</v>
      </c>
      <c r="L131" s="3">
        <v>3653.5705232443433</v>
      </c>
    </row>
    <row r="132" spans="1:12">
      <c r="A132" s="4">
        <v>35</v>
      </c>
      <c r="B132" s="3">
        <v>3503</v>
      </c>
      <c r="C132" s="3">
        <v>3453.653817280971</v>
      </c>
      <c r="D132" s="3">
        <v>3369.9297667263199</v>
      </c>
      <c r="E132" s="3">
        <v>3355.1401033949905</v>
      </c>
      <c r="F132" s="3">
        <v>3471.0322370441831</v>
      </c>
      <c r="G132" s="3">
        <v>3572.1573827297443</v>
      </c>
      <c r="H132" s="3">
        <v>3649.5561714483501</v>
      </c>
      <c r="I132" s="3">
        <v>3707.1647693692958</v>
      </c>
      <c r="J132" s="3">
        <v>3705.132663080155</v>
      </c>
      <c r="K132" s="3">
        <v>3684.3585665803048</v>
      </c>
      <c r="L132" s="3">
        <v>3681.888070367751</v>
      </c>
    </row>
    <row r="133" spans="1:12">
      <c r="A133" s="4">
        <v>40</v>
      </c>
      <c r="B133" s="3">
        <v>3944</v>
      </c>
      <c r="C133" s="3">
        <v>3890.2069499107483</v>
      </c>
      <c r="D133" s="3">
        <v>3897.1903963230297</v>
      </c>
      <c r="E133" s="3">
        <v>3817.0230311184364</v>
      </c>
      <c r="F133" s="3">
        <v>3781.873142036507</v>
      </c>
      <c r="G133" s="3">
        <v>3642.5098695765278</v>
      </c>
      <c r="H133" s="3">
        <v>3582.7248746554105</v>
      </c>
      <c r="I133" s="3">
        <v>3500.5019893467065</v>
      </c>
      <c r="J133" s="3">
        <v>3491.3278602652977</v>
      </c>
      <c r="K133" s="3">
        <v>3601.2701086845036</v>
      </c>
      <c r="L133" s="3">
        <v>3702.1890345754728</v>
      </c>
    </row>
    <row r="134" spans="1:12">
      <c r="A134" s="4">
        <v>45</v>
      </c>
      <c r="B134" s="3">
        <v>4062</v>
      </c>
      <c r="C134" s="3">
        <v>4122.0392498321116</v>
      </c>
      <c r="D134" s="3">
        <v>4087.5211327156339</v>
      </c>
      <c r="E134" s="3">
        <v>4083.6263049862519</v>
      </c>
      <c r="F134" s="3">
        <v>3998.4810856930239</v>
      </c>
      <c r="G134" s="3">
        <v>4014.3182983656852</v>
      </c>
      <c r="H134" s="3">
        <v>3963.7125771304827</v>
      </c>
      <c r="I134" s="3">
        <v>3962.5296758914528</v>
      </c>
      <c r="J134" s="3">
        <v>3881.6090611193581</v>
      </c>
      <c r="K134" s="3">
        <v>3843.2052938170882</v>
      </c>
      <c r="L134" s="3">
        <v>3707.3278966618677</v>
      </c>
    </row>
    <row r="135" spans="1:12">
      <c r="A135" s="4">
        <v>50</v>
      </c>
      <c r="B135" s="3">
        <v>3415</v>
      </c>
      <c r="C135" s="3">
        <v>3541.9965400061183</v>
      </c>
      <c r="D135" s="3">
        <v>3723.68353205014</v>
      </c>
      <c r="E135" s="3">
        <v>3891.7000976165218</v>
      </c>
      <c r="F135" s="3">
        <v>4068.1555663553709</v>
      </c>
      <c r="G135" s="3">
        <v>4136.1365330844028</v>
      </c>
      <c r="H135" s="3">
        <v>4195.1985272214561</v>
      </c>
      <c r="I135" s="3">
        <v>4170.5442034779389</v>
      </c>
      <c r="J135" s="3">
        <v>4168.3124684650556</v>
      </c>
      <c r="K135" s="3">
        <v>4088.8143917823036</v>
      </c>
      <c r="L135" s="3">
        <v>4102.1690049777771</v>
      </c>
    </row>
    <row r="136" spans="1:12">
      <c r="A136" s="4">
        <v>55</v>
      </c>
      <c r="B136" s="3">
        <v>2993</v>
      </c>
      <c r="C136" s="3">
        <v>3057.2027101287877</v>
      </c>
      <c r="D136" s="3">
        <v>3134.1028644681464</v>
      </c>
      <c r="E136" s="3">
        <v>3265.4563451347321</v>
      </c>
      <c r="F136" s="3">
        <v>3339.0890808087115</v>
      </c>
      <c r="G136" s="3">
        <v>3477.0699768347513</v>
      </c>
      <c r="H136" s="3">
        <v>3607.3075889461729</v>
      </c>
      <c r="I136" s="3">
        <v>3779.7472505595383</v>
      </c>
      <c r="J136" s="3">
        <v>3945.0028477298119</v>
      </c>
      <c r="K136" s="3">
        <v>4116.981460141702</v>
      </c>
      <c r="L136" s="3">
        <v>4191.4478151601843</v>
      </c>
    </row>
    <row r="137" spans="1:12">
      <c r="A137" s="4">
        <v>60</v>
      </c>
      <c r="B137" s="3">
        <v>3368</v>
      </c>
      <c r="C137" s="3">
        <v>3212.3853884689229</v>
      </c>
      <c r="D137" s="3">
        <v>3115.937067365453</v>
      </c>
      <c r="E137" s="3">
        <v>3027.1981151492419</v>
      </c>
      <c r="F137" s="3">
        <v>3038.6278921487306</v>
      </c>
      <c r="G137" s="3">
        <v>3051.4814300431021</v>
      </c>
      <c r="H137" s="3">
        <v>3115.1621522764867</v>
      </c>
      <c r="I137" s="3">
        <v>3194.2662099184536</v>
      </c>
      <c r="J137" s="3">
        <v>3319.7600380039553</v>
      </c>
      <c r="K137" s="3">
        <v>3398.7867967811831</v>
      </c>
      <c r="L137" s="3">
        <v>3535.6532419973237</v>
      </c>
    </row>
    <row r="138" spans="1:12">
      <c r="A138" s="4">
        <v>65</v>
      </c>
      <c r="B138" s="3">
        <v>2920</v>
      </c>
      <c r="C138" s="3">
        <v>3150.4056180145044</v>
      </c>
      <c r="D138" s="3">
        <v>3284.2954965142872</v>
      </c>
      <c r="E138" s="3">
        <v>3369.4834060082449</v>
      </c>
      <c r="F138" s="3">
        <v>3365.0942918298033</v>
      </c>
      <c r="G138" s="3">
        <v>3371.527123422336</v>
      </c>
      <c r="H138" s="3">
        <v>3215.7955369233528</v>
      </c>
      <c r="I138" s="3">
        <v>3121.6798179928251</v>
      </c>
      <c r="J138" s="3">
        <v>3041.3505322321503</v>
      </c>
      <c r="K138" s="3">
        <v>3051.3360315997493</v>
      </c>
      <c r="L138" s="3">
        <v>3069.1724549103928</v>
      </c>
    </row>
    <row r="139" spans="1:12">
      <c r="A139" s="4">
        <v>70</v>
      </c>
      <c r="B139" s="3">
        <v>2451</v>
      </c>
      <c r="C139" s="3">
        <v>2411.9558219577748</v>
      </c>
      <c r="D139" s="3">
        <v>2500.6475899523402</v>
      </c>
      <c r="E139" s="3">
        <v>2634.1051269341378</v>
      </c>
      <c r="F139" s="3">
        <v>2739.9600166056271</v>
      </c>
      <c r="G139" s="3">
        <v>2890.6717778619682</v>
      </c>
      <c r="H139" s="3">
        <v>3129.7098709854226</v>
      </c>
      <c r="I139" s="3">
        <v>3264.5721946860895</v>
      </c>
      <c r="J139" s="3">
        <v>3349.7972189822385</v>
      </c>
      <c r="K139" s="3">
        <v>3352.2021380108927</v>
      </c>
      <c r="L139" s="3">
        <v>3358.2029160313987</v>
      </c>
    </row>
    <row r="140" spans="1:12">
      <c r="A140" s="4">
        <v>75</v>
      </c>
      <c r="B140" s="3">
        <v>2343</v>
      </c>
      <c r="C140" s="3">
        <v>2395.8373009096354</v>
      </c>
      <c r="D140" s="3">
        <v>2411.1661085410738</v>
      </c>
      <c r="E140" s="3">
        <v>2359.4515936083994</v>
      </c>
      <c r="F140" s="3">
        <v>2404.2426999479699</v>
      </c>
      <c r="G140" s="3">
        <v>2350.9199967682875</v>
      </c>
      <c r="H140" s="3">
        <v>2325.7090311785469</v>
      </c>
      <c r="I140" s="3">
        <v>2413.0711357163314</v>
      </c>
      <c r="J140" s="3">
        <v>2538.4575685406726</v>
      </c>
      <c r="K140" s="3">
        <v>2644.159518692295</v>
      </c>
      <c r="L140" s="3">
        <v>2793.6100688887732</v>
      </c>
    </row>
    <row r="141" spans="1:12">
      <c r="A141" s="4">
        <v>80</v>
      </c>
      <c r="B141" s="3">
        <v>2117</v>
      </c>
      <c r="C141" s="3">
        <v>2100.056585529208</v>
      </c>
      <c r="D141" s="3">
        <v>2109.0111169771026</v>
      </c>
      <c r="E141" s="3">
        <v>2096.1163528072516</v>
      </c>
      <c r="F141" s="3">
        <v>2056.2975720467439</v>
      </c>
      <c r="G141" s="3">
        <v>2087.1392061794995</v>
      </c>
      <c r="H141" s="3">
        <v>2143.5217209023076</v>
      </c>
      <c r="I141" s="3">
        <v>2166.676767942588</v>
      </c>
      <c r="J141" s="3">
        <v>2139.8185955327367</v>
      </c>
      <c r="K141" s="3">
        <v>2184.1192792246779</v>
      </c>
      <c r="L141" s="3">
        <v>2145.8953543840507</v>
      </c>
    </row>
    <row r="142" spans="1:12">
      <c r="A142" s="4">
        <v>85</v>
      </c>
      <c r="B142" s="3">
        <v>1671</v>
      </c>
      <c r="C142" s="3">
        <v>1592.0486483275945</v>
      </c>
      <c r="D142" s="3">
        <v>1548.6499831638857</v>
      </c>
      <c r="E142" s="3">
        <v>1553.1664891501412</v>
      </c>
      <c r="F142" s="3">
        <v>1566.43063640995</v>
      </c>
      <c r="G142" s="3">
        <v>1568.2833488284166</v>
      </c>
      <c r="H142" s="3">
        <v>1575.934882934177</v>
      </c>
      <c r="I142" s="3">
        <v>1596.2380214908842</v>
      </c>
      <c r="J142" s="3">
        <v>1606.7483073204285</v>
      </c>
      <c r="K142" s="3">
        <v>1598.8060619270273</v>
      </c>
      <c r="L142" s="3">
        <v>1637.4698196623488</v>
      </c>
    </row>
    <row r="143" spans="1:12">
      <c r="A143" s="4">
        <v>90</v>
      </c>
      <c r="B143" s="3">
        <v>1192</v>
      </c>
      <c r="C143" s="3">
        <v>1256.243096594922</v>
      </c>
      <c r="D143" s="3">
        <v>1255.2582473842142</v>
      </c>
      <c r="E143" s="3">
        <v>1270.1831780511113</v>
      </c>
      <c r="F143" s="3">
        <v>1283.376372803971</v>
      </c>
      <c r="G143" s="3">
        <v>1298.6074399286272</v>
      </c>
      <c r="H143" s="3">
        <v>1309.5807279577205</v>
      </c>
      <c r="I143" s="3">
        <v>1306.1018922112298</v>
      </c>
      <c r="J143" s="3">
        <v>1342.2762374582969</v>
      </c>
      <c r="K143" s="3">
        <v>1382.0898908505253</v>
      </c>
      <c r="L143" s="3">
        <v>1416.615955493854</v>
      </c>
    </row>
    <row r="144" spans="1:12">
      <c r="A144" s="2" t="s">
        <v>25</v>
      </c>
      <c r="B144" s="3">
        <v>417211</v>
      </c>
      <c r="C144" s="3">
        <v>420471.77756822784</v>
      </c>
      <c r="D144" s="3">
        <v>423978.18629083573</v>
      </c>
      <c r="E144" s="3">
        <v>427649.80321842531</v>
      </c>
      <c r="F144" s="3">
        <v>431430.50794838008</v>
      </c>
      <c r="G144" s="3">
        <v>435249.98893422034</v>
      </c>
      <c r="H144" s="3">
        <v>439030.38571127126</v>
      </c>
      <c r="I144" s="3">
        <v>442872.85671950248</v>
      </c>
      <c r="J144" s="3">
        <v>446735.07429348305</v>
      </c>
      <c r="K144" s="3">
        <v>450681.50867044588</v>
      </c>
      <c r="L144" s="3">
        <v>454661.00277822389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Mpivot</vt:lpstr>
      <vt:lpstr>Metadata</vt:lpstr>
      <vt:lpstr>Pyramid</vt:lpstr>
      <vt:lpstr>Trend Graphs</vt:lpstr>
      <vt:lpstr>Trend Table</vt:lpstr>
      <vt:lpstr>Males 5 Year</vt:lpstr>
      <vt:lpstr>Females 5 Year</vt:lpstr>
      <vt:lpstr>Males 1Year</vt:lpstr>
      <vt:lpstr>Fpivot</vt:lpstr>
      <vt:lpstr>Females 1Year</vt:lpstr>
      <vt:lpstr>lookups</vt:lpstr>
    </vt:vector>
  </TitlesOfParts>
  <Company>WSCC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Maconachie</dc:creator>
  <cp:lastModifiedBy>Rachel Jevons</cp:lastModifiedBy>
  <dcterms:created xsi:type="dcterms:W3CDTF">2013-08-01T10:11:51Z</dcterms:created>
  <dcterms:modified xsi:type="dcterms:W3CDTF">2015-09-30T16:41:37Z</dcterms:modified>
</cp:coreProperties>
</file>