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20925" windowHeight="9270" activeTab="3"/>
  </bookViews>
  <sheets>
    <sheet name="Persons" sheetId="1" r:id="rId1"/>
    <sheet name="Male" sheetId="2" r:id="rId2"/>
    <sheet name="Female" sheetId="3" r:id="rId3"/>
    <sheet name="Metadata" sheetId="4" r:id="rId4"/>
  </sheets>
  <calcPr calcId="145621"/>
</workbook>
</file>

<file path=xl/calcChain.xml><?xml version="1.0" encoding="utf-8"?>
<calcChain xmlns="http://schemas.openxmlformats.org/spreadsheetml/2006/main">
  <c r="B14" i="3" l="1"/>
  <c r="C14" i="3"/>
  <c r="D14" i="3"/>
  <c r="E14" i="3"/>
  <c r="F14" i="3"/>
  <c r="G14" i="3"/>
  <c r="H14" i="3"/>
  <c r="I14" i="3"/>
  <c r="J14" i="3"/>
  <c r="B15" i="3"/>
  <c r="C15" i="3"/>
  <c r="D15" i="3"/>
  <c r="E15" i="3"/>
  <c r="F15" i="3"/>
  <c r="G15" i="3"/>
  <c r="H15" i="3"/>
  <c r="I15" i="3"/>
  <c r="J15" i="3"/>
  <c r="B16" i="3"/>
  <c r="C16" i="3"/>
  <c r="D16" i="3"/>
  <c r="E16" i="3"/>
  <c r="F16" i="3"/>
  <c r="G16" i="3"/>
  <c r="H16" i="3"/>
  <c r="I16" i="3"/>
  <c r="J16" i="3"/>
  <c r="B17" i="3"/>
  <c r="C17" i="3"/>
  <c r="D17" i="3"/>
  <c r="E17" i="3"/>
  <c r="F17" i="3"/>
  <c r="G17" i="3"/>
  <c r="H17" i="3"/>
  <c r="I17" i="3"/>
  <c r="J17" i="3"/>
  <c r="B18" i="3"/>
  <c r="C18" i="3"/>
  <c r="D18" i="3"/>
  <c r="E18" i="3"/>
  <c r="F18" i="3"/>
  <c r="G18" i="3"/>
  <c r="H18" i="3"/>
  <c r="I18" i="3"/>
  <c r="J18" i="3"/>
  <c r="B19" i="3"/>
  <c r="C19" i="3"/>
  <c r="D19" i="3"/>
  <c r="E19" i="3"/>
  <c r="F19" i="3"/>
  <c r="G19" i="3"/>
  <c r="H19" i="3"/>
  <c r="I19" i="3"/>
  <c r="J19" i="3"/>
  <c r="B20" i="3"/>
  <c r="C20" i="3"/>
  <c r="D20" i="3"/>
  <c r="E20" i="3"/>
  <c r="F20" i="3"/>
  <c r="G20" i="3"/>
  <c r="H20" i="3"/>
  <c r="I20" i="3"/>
  <c r="J20" i="3"/>
  <c r="B21" i="3"/>
  <c r="C21" i="3"/>
  <c r="D21" i="3"/>
  <c r="E21" i="3"/>
  <c r="F21" i="3"/>
  <c r="G21" i="3"/>
  <c r="H21" i="3"/>
  <c r="I21" i="3"/>
  <c r="J21" i="3"/>
  <c r="C14" i="2"/>
  <c r="D14" i="2"/>
  <c r="E14" i="2"/>
  <c r="G14" i="2"/>
  <c r="H14" i="2"/>
  <c r="I14" i="2"/>
  <c r="K14" i="2"/>
  <c r="L14" i="2"/>
  <c r="M14" i="2"/>
  <c r="C15" i="2"/>
  <c r="D15" i="2"/>
  <c r="E15" i="2"/>
  <c r="G15" i="2"/>
  <c r="H15" i="2"/>
  <c r="I15" i="2"/>
  <c r="K15" i="2"/>
  <c r="L15" i="2"/>
  <c r="M15" i="2"/>
  <c r="C16" i="2"/>
  <c r="D16" i="2"/>
  <c r="E16" i="2"/>
  <c r="G16" i="2"/>
  <c r="H16" i="2"/>
  <c r="I16" i="2"/>
  <c r="K16" i="2"/>
  <c r="L16" i="2"/>
  <c r="M16" i="2"/>
  <c r="C17" i="2"/>
  <c r="D17" i="2"/>
  <c r="E17" i="2"/>
  <c r="G17" i="2"/>
  <c r="H17" i="2"/>
  <c r="I17" i="2"/>
  <c r="K17" i="2"/>
  <c r="L17" i="2"/>
  <c r="M17" i="2"/>
  <c r="C18" i="2"/>
  <c r="D18" i="2"/>
  <c r="E18" i="2"/>
  <c r="G18" i="2"/>
  <c r="H18" i="2"/>
  <c r="I18" i="2"/>
  <c r="K18" i="2"/>
  <c r="L18" i="2"/>
  <c r="M18" i="2"/>
  <c r="C19" i="2"/>
  <c r="D19" i="2"/>
  <c r="E19" i="2"/>
  <c r="G19" i="2"/>
  <c r="H19" i="2"/>
  <c r="I19" i="2"/>
  <c r="K19" i="2"/>
  <c r="L19" i="2"/>
  <c r="M19" i="2"/>
  <c r="C20" i="2"/>
  <c r="D20" i="2"/>
  <c r="E20" i="2"/>
  <c r="G20" i="2"/>
  <c r="H20" i="2"/>
  <c r="I20" i="2"/>
  <c r="K20" i="2"/>
  <c r="L20" i="2"/>
  <c r="M20" i="2"/>
  <c r="C21" i="2"/>
  <c r="D21" i="2"/>
  <c r="E21" i="2"/>
  <c r="G21" i="2"/>
  <c r="H21" i="2"/>
  <c r="I21" i="2"/>
  <c r="K21" i="2"/>
  <c r="L21" i="2"/>
  <c r="M21" i="2"/>
  <c r="Q21" i="3"/>
  <c r="P21" i="3"/>
  <c r="O21" i="3"/>
  <c r="N21" i="3"/>
  <c r="M21" i="3"/>
  <c r="L21" i="3"/>
  <c r="K21" i="3"/>
  <c r="Q20" i="3"/>
  <c r="P20" i="3"/>
  <c r="O20" i="3"/>
  <c r="N20" i="3"/>
  <c r="M20" i="3"/>
  <c r="L20" i="3"/>
  <c r="K20" i="3"/>
  <c r="Q19" i="3"/>
  <c r="P19" i="3"/>
  <c r="O19" i="3"/>
  <c r="N19" i="3"/>
  <c r="M19" i="3"/>
  <c r="L19" i="3"/>
  <c r="K19" i="3"/>
  <c r="Q18" i="3"/>
  <c r="P18" i="3"/>
  <c r="O18" i="3"/>
  <c r="N18" i="3"/>
  <c r="M18" i="3"/>
  <c r="L18" i="3"/>
  <c r="K18" i="3"/>
  <c r="Q17" i="3"/>
  <c r="P17" i="3"/>
  <c r="O17" i="3"/>
  <c r="N17" i="3"/>
  <c r="M17" i="3"/>
  <c r="L17" i="3"/>
  <c r="K17" i="3"/>
  <c r="Q16" i="3"/>
  <c r="P16" i="3"/>
  <c r="O16" i="3"/>
  <c r="N16" i="3"/>
  <c r="M16" i="3"/>
  <c r="L16" i="3"/>
  <c r="K16" i="3"/>
  <c r="Q15" i="3"/>
  <c r="P15" i="3"/>
  <c r="O15" i="3"/>
  <c r="N15" i="3"/>
  <c r="M15" i="3"/>
  <c r="L15" i="3"/>
  <c r="K15" i="3"/>
  <c r="Q14" i="3"/>
  <c r="P14" i="3"/>
  <c r="O14" i="3"/>
  <c r="N14" i="3"/>
  <c r="M14" i="3"/>
  <c r="L14" i="3"/>
  <c r="K14" i="3"/>
  <c r="F14" i="1"/>
  <c r="G14" i="1"/>
  <c r="H14" i="1"/>
  <c r="I14" i="1"/>
  <c r="J14" i="1"/>
  <c r="K14" i="1"/>
  <c r="L14" i="1"/>
  <c r="M14" i="1"/>
  <c r="N14" i="1"/>
  <c r="O14" i="1"/>
  <c r="P14" i="1"/>
  <c r="Q14" i="1"/>
  <c r="F15" i="1"/>
  <c r="G15" i="1"/>
  <c r="H15" i="1"/>
  <c r="I15" i="1"/>
  <c r="J15" i="1"/>
  <c r="K15" i="1"/>
  <c r="L15" i="1"/>
  <c r="M15" i="1"/>
  <c r="N15" i="1"/>
  <c r="O15" i="1"/>
  <c r="P15" i="1"/>
  <c r="Q15" i="1"/>
  <c r="F16" i="1"/>
  <c r="G16" i="1"/>
  <c r="H16" i="1"/>
  <c r="I16" i="1"/>
  <c r="J16" i="1"/>
  <c r="K16" i="1"/>
  <c r="L16" i="1"/>
  <c r="M16" i="1"/>
  <c r="N16" i="1"/>
  <c r="O16" i="1"/>
  <c r="P16" i="1"/>
  <c r="Q16" i="1"/>
  <c r="F17" i="1"/>
  <c r="G17" i="1"/>
  <c r="H17" i="1"/>
  <c r="I17" i="1"/>
  <c r="J17" i="1"/>
  <c r="K17" i="1"/>
  <c r="L17" i="1"/>
  <c r="M17" i="1"/>
  <c r="N17" i="1"/>
  <c r="O17" i="1"/>
  <c r="P17" i="1"/>
  <c r="Q17" i="1"/>
  <c r="F18" i="1"/>
  <c r="G18" i="1"/>
  <c r="H18" i="1"/>
  <c r="I18" i="1"/>
  <c r="J18" i="1"/>
  <c r="K18" i="1"/>
  <c r="L18" i="1"/>
  <c r="M18" i="1"/>
  <c r="N18" i="1"/>
  <c r="O18" i="1"/>
  <c r="P18" i="1"/>
  <c r="Q18" i="1"/>
  <c r="F19" i="1"/>
  <c r="G19" i="1"/>
  <c r="H19" i="1"/>
  <c r="I19" i="1"/>
  <c r="J19" i="1"/>
  <c r="K19" i="1"/>
  <c r="L19" i="1"/>
  <c r="M19" i="1"/>
  <c r="N19" i="1"/>
  <c r="O19" i="1"/>
  <c r="P19" i="1"/>
  <c r="Q19" i="1"/>
  <c r="F20" i="1"/>
  <c r="G20" i="1"/>
  <c r="H20" i="1"/>
  <c r="I20" i="1"/>
  <c r="J20" i="1"/>
  <c r="K20" i="1"/>
  <c r="L20" i="1"/>
  <c r="M20" i="1"/>
  <c r="N20" i="1"/>
  <c r="O20" i="1"/>
  <c r="P20" i="1"/>
  <c r="Q20" i="1"/>
  <c r="F21" i="1"/>
  <c r="G21" i="1"/>
  <c r="H21" i="1"/>
  <c r="I21" i="1"/>
  <c r="J21" i="1"/>
  <c r="K21" i="1"/>
  <c r="L21" i="1"/>
  <c r="M21" i="1"/>
  <c r="N21" i="1"/>
  <c r="O21" i="1"/>
  <c r="P21" i="1"/>
  <c r="Q21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E14" i="1"/>
  <c r="D14" i="1"/>
  <c r="C14" i="1"/>
  <c r="B14" i="1"/>
  <c r="Q21" i="2"/>
  <c r="P21" i="2"/>
  <c r="O21" i="2"/>
  <c r="Q20" i="2"/>
  <c r="P20" i="2"/>
  <c r="O20" i="2"/>
  <c r="Q19" i="2"/>
  <c r="P19" i="2"/>
  <c r="O19" i="2"/>
  <c r="Q18" i="2"/>
  <c r="P18" i="2"/>
  <c r="O18" i="2"/>
  <c r="Q17" i="2"/>
  <c r="P17" i="2"/>
  <c r="O17" i="2"/>
  <c r="Q16" i="2"/>
  <c r="P16" i="2"/>
  <c r="O16" i="2"/>
  <c r="Q15" i="2"/>
  <c r="P15" i="2"/>
  <c r="O15" i="2"/>
  <c r="Q14" i="2"/>
  <c r="P14" i="2"/>
  <c r="O14" i="2"/>
</calcChain>
</file>

<file path=xl/sharedStrings.xml><?xml version="1.0" encoding="utf-8"?>
<sst xmlns="http://schemas.openxmlformats.org/spreadsheetml/2006/main" count="225" uniqueCount="52">
  <si>
    <t>Area</t>
  </si>
  <si>
    <t>All categories: General health</t>
  </si>
  <si>
    <t>Very good health</t>
  </si>
  <si>
    <t>Good health</t>
  </si>
  <si>
    <t>Fair health</t>
  </si>
  <si>
    <t>Bad health</t>
  </si>
  <si>
    <t>Very bad health</t>
  </si>
  <si>
    <t>16+</t>
  </si>
  <si>
    <t>16-24</t>
  </si>
  <si>
    <t>25-49</t>
  </si>
  <si>
    <t>50+</t>
  </si>
  <si>
    <t>Adur</t>
  </si>
  <si>
    <t>Arun</t>
  </si>
  <si>
    <t>Crawley</t>
  </si>
  <si>
    <t>Horsham</t>
  </si>
  <si>
    <t>Mid Sussex</t>
  </si>
  <si>
    <t>Worthing</t>
  </si>
  <si>
    <t>Chichester</t>
  </si>
  <si>
    <t>West Sussex</t>
  </si>
  <si>
    <t>Very good to good</t>
  </si>
  <si>
    <t>Fair</t>
  </si>
  <si>
    <t>Bad to very bad</t>
  </si>
  <si>
    <t>All</t>
  </si>
  <si>
    <t xml:space="preserve">All </t>
  </si>
  <si>
    <t>Very good to good health</t>
  </si>
  <si>
    <t>West Sussex Joint Strategic Needs Assessment CORE Dataset</t>
  </si>
  <si>
    <t>Data Type</t>
  </si>
  <si>
    <t>Description</t>
  </si>
  <si>
    <t>Subject</t>
  </si>
  <si>
    <t>Keyword(s)</t>
  </si>
  <si>
    <t>Collected</t>
  </si>
  <si>
    <t>Produced or Published By</t>
  </si>
  <si>
    <t>Nomis</t>
  </si>
  <si>
    <t>Online Link</t>
  </si>
  <si>
    <t>Geographic Level - lowest</t>
  </si>
  <si>
    <t>District</t>
  </si>
  <si>
    <t>Time Period Covered</t>
  </si>
  <si>
    <t>Snapshot census day 2011</t>
  </si>
  <si>
    <t>Frequency of Release</t>
  </si>
  <si>
    <t>every 10 years</t>
  </si>
  <si>
    <t>Last Updated</t>
  </si>
  <si>
    <t>File Type</t>
  </si>
  <si>
    <t>Excel</t>
  </si>
  <si>
    <t>Source statement</t>
  </si>
  <si>
    <t>WSCC Contacts</t>
  </si>
  <si>
    <t>Ryan Walkley</t>
  </si>
  <si>
    <t>Warnings or Caveats</t>
  </si>
  <si>
    <t>Health quality is all self assesed by the inddividual filling out the census</t>
  </si>
  <si>
    <t>Outcomes Framework (NHS, ASCOF, PHOF, CCGCOIS, CYP)</t>
  </si>
  <si>
    <t>Quality of life</t>
  </si>
  <si>
    <t>Health</t>
  </si>
  <si>
    <t>Census data on self assesed quality of health by age.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</si>
</sst>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u/>
      <sz val="10"/>
      <color indexed="12"/>
      <name val="Gill Sans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5">
    <xf numFmtId="0" fontId="0" fillId="0" borderId="0" xfId="0"/>
    <xf numFmtId="0" fontId="0" fillId="0" borderId="1" xfId="0" applyBorder="1"/>
    <xf numFmtId="0" fontId="2" fillId="0" borderId="1" xfId="1" applyFont="1" applyBorder="1" applyAlignment="1">
      <alignment horizontal="left" vertical="center" wrapText="1"/>
    </xf>
    <xf numFmtId="0" fontId="2" fillId="0" borderId="1" xfId="1" applyFont="1" applyBorder="1" applyAlignment="1">
      <alignment horizontal="center" vertical="center" wrapText="1"/>
    </xf>
    <xf numFmtId="0" fontId="2" fillId="6" borderId="1" xfId="1" applyFont="1" applyFill="1" applyBorder="1" applyAlignment="1">
      <alignment horizontal="center" vertical="center" wrapText="1"/>
    </xf>
    <xf numFmtId="0" fontId="2" fillId="7" borderId="1" xfId="1" applyFont="1" applyFill="1" applyBorder="1" applyAlignment="1">
      <alignment horizontal="center" vertical="center" wrapText="1"/>
    </xf>
    <xf numFmtId="0" fontId="2" fillId="8" borderId="1" xfId="1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right" vertical="center"/>
    </xf>
    <xf numFmtId="0" fontId="0" fillId="5" borderId="1" xfId="0" applyFill="1" applyBorder="1" applyAlignment="1"/>
    <xf numFmtId="0" fontId="0" fillId="6" borderId="1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8" borderId="1" xfId="0" applyFill="1" applyBorder="1" applyAlignment="1">
      <alignment wrapText="1"/>
    </xf>
    <xf numFmtId="3" fontId="0" fillId="0" borderId="1" xfId="0" applyNumberFormat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14" fontId="3" fillId="0" borderId="1" xfId="0" applyNumberFormat="1" applyFont="1" applyBorder="1" applyAlignment="1">
      <alignment horizontal="left" vertical="center" wrapText="1"/>
    </xf>
    <xf numFmtId="0" fontId="4" fillId="0" borderId="1" xfId="3" applyBorder="1" applyAlignment="1" applyProtection="1">
      <alignment horizontal="left" vertical="center" wrapText="1"/>
    </xf>
    <xf numFmtId="17" fontId="3" fillId="0" borderId="1" xfId="0" applyNumberFormat="1" applyFont="1" applyBorder="1" applyAlignment="1">
      <alignment horizontal="left" vertical="center" wrapText="1"/>
    </xf>
    <xf numFmtId="0" fontId="3" fillId="10" borderId="1" xfId="0" applyFont="1" applyFill="1" applyBorder="1" applyAlignment="1">
      <alignment vertical="center" wrapText="1"/>
    </xf>
    <xf numFmtId="0" fontId="1" fillId="0" borderId="1" xfId="0" applyFont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3" fillId="9" borderId="1" xfId="0" applyFont="1" applyFill="1" applyBorder="1" applyAlignment="1">
      <alignment vertical="center"/>
    </xf>
  </cellXfs>
  <cellStyles count="4">
    <cellStyle name="Headings" xfId="1"/>
    <cellStyle name="Hyperlink" xfId="3" builtinId="8"/>
    <cellStyle name="Normal" xfId="0" builtinId="0"/>
    <cellStyle name="Row_Headings" xfId="2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Persons!$F$12</c:f>
              <c:strCache>
                <c:ptCount val="1"/>
                <c:pt idx="0">
                  <c:v>16-24</c:v>
                </c:pt>
              </c:strCache>
            </c:strRef>
          </c:tx>
          <c:invertIfNegative val="0"/>
          <c:cat>
            <c:strRef>
              <c:f>Persons!$A$14:$A$21</c:f>
              <c:strCache>
                <c:ptCount val="8"/>
                <c:pt idx="0">
                  <c:v>Adur</c:v>
                </c:pt>
                <c:pt idx="1">
                  <c:v>Arun</c:v>
                </c:pt>
                <c:pt idx="2">
                  <c:v>Chichester</c:v>
                </c:pt>
                <c:pt idx="3">
                  <c:v>Crawley</c:v>
                </c:pt>
                <c:pt idx="4">
                  <c:v>Horsham</c:v>
                </c:pt>
                <c:pt idx="5">
                  <c:v>Mid Sussex</c:v>
                </c:pt>
                <c:pt idx="6">
                  <c:v>Worthing</c:v>
                </c:pt>
                <c:pt idx="7">
                  <c:v>West Sussex</c:v>
                </c:pt>
              </c:strCache>
            </c:strRef>
          </c:cat>
          <c:val>
            <c:numRef>
              <c:f>Persons!$G$14:$G$21</c:f>
              <c:numCache>
                <c:formatCode>#,##0</c:formatCode>
                <c:ptCount val="8"/>
                <c:pt idx="0">
                  <c:v>5377</c:v>
                </c:pt>
                <c:pt idx="1">
                  <c:v>13021</c:v>
                </c:pt>
                <c:pt idx="2">
                  <c:v>10860</c:v>
                </c:pt>
                <c:pt idx="3">
                  <c:v>11102</c:v>
                </c:pt>
                <c:pt idx="4">
                  <c:v>11309</c:v>
                </c:pt>
                <c:pt idx="5">
                  <c:v>12329</c:v>
                </c:pt>
                <c:pt idx="6">
                  <c:v>9305</c:v>
                </c:pt>
                <c:pt idx="7">
                  <c:v>73303</c:v>
                </c:pt>
              </c:numCache>
            </c:numRef>
          </c:val>
        </c:ser>
        <c:ser>
          <c:idx val="1"/>
          <c:order val="1"/>
          <c:tx>
            <c:strRef>
              <c:f>Persons!$J$12</c:f>
              <c:strCache>
                <c:ptCount val="1"/>
                <c:pt idx="0">
                  <c:v>25-49</c:v>
                </c:pt>
              </c:strCache>
            </c:strRef>
          </c:tx>
          <c:invertIfNegative val="0"/>
          <c:cat>
            <c:strRef>
              <c:f>Persons!$A$14:$A$21</c:f>
              <c:strCache>
                <c:ptCount val="8"/>
                <c:pt idx="0">
                  <c:v>Adur</c:v>
                </c:pt>
                <c:pt idx="1">
                  <c:v>Arun</c:v>
                </c:pt>
                <c:pt idx="2">
                  <c:v>Chichester</c:v>
                </c:pt>
                <c:pt idx="3">
                  <c:v>Crawley</c:v>
                </c:pt>
                <c:pt idx="4">
                  <c:v>Horsham</c:v>
                </c:pt>
                <c:pt idx="5">
                  <c:v>Mid Sussex</c:v>
                </c:pt>
                <c:pt idx="6">
                  <c:v>Worthing</c:v>
                </c:pt>
                <c:pt idx="7">
                  <c:v>West Sussex</c:v>
                </c:pt>
              </c:strCache>
            </c:strRef>
          </c:cat>
          <c:val>
            <c:numRef>
              <c:f>Persons!$K$14:$K$21</c:f>
              <c:numCache>
                <c:formatCode>#,##0</c:formatCode>
                <c:ptCount val="8"/>
                <c:pt idx="0">
                  <c:v>17043</c:v>
                </c:pt>
                <c:pt idx="1">
                  <c:v>37842</c:v>
                </c:pt>
                <c:pt idx="2">
                  <c:v>29277</c:v>
                </c:pt>
                <c:pt idx="3">
                  <c:v>37211</c:v>
                </c:pt>
                <c:pt idx="4">
                  <c:v>38506</c:v>
                </c:pt>
                <c:pt idx="5">
                  <c:v>43197</c:v>
                </c:pt>
                <c:pt idx="6">
                  <c:v>30815</c:v>
                </c:pt>
                <c:pt idx="7">
                  <c:v>233891</c:v>
                </c:pt>
              </c:numCache>
            </c:numRef>
          </c:val>
        </c:ser>
        <c:ser>
          <c:idx val="2"/>
          <c:order val="2"/>
          <c:tx>
            <c:strRef>
              <c:f>Persons!$N$12</c:f>
              <c:strCache>
                <c:ptCount val="1"/>
                <c:pt idx="0">
                  <c:v>50+</c:v>
                </c:pt>
              </c:strCache>
            </c:strRef>
          </c:tx>
          <c:invertIfNegative val="0"/>
          <c:cat>
            <c:strRef>
              <c:f>Persons!$A$14:$A$21</c:f>
              <c:strCache>
                <c:ptCount val="8"/>
                <c:pt idx="0">
                  <c:v>Adur</c:v>
                </c:pt>
                <c:pt idx="1">
                  <c:v>Arun</c:v>
                </c:pt>
                <c:pt idx="2">
                  <c:v>Chichester</c:v>
                </c:pt>
                <c:pt idx="3">
                  <c:v>Crawley</c:v>
                </c:pt>
                <c:pt idx="4">
                  <c:v>Horsham</c:v>
                </c:pt>
                <c:pt idx="5">
                  <c:v>Mid Sussex</c:v>
                </c:pt>
                <c:pt idx="6">
                  <c:v>Worthing</c:v>
                </c:pt>
                <c:pt idx="7">
                  <c:v>West Sussex</c:v>
                </c:pt>
              </c:strCache>
            </c:strRef>
          </c:cat>
          <c:val>
            <c:numRef>
              <c:f>Persons!$O$14:$O$21</c:f>
              <c:numCache>
                <c:formatCode>#,##0</c:formatCode>
                <c:ptCount val="8"/>
                <c:pt idx="0">
                  <c:v>15757</c:v>
                </c:pt>
                <c:pt idx="1">
                  <c:v>44147</c:v>
                </c:pt>
                <c:pt idx="2">
                  <c:v>35611</c:v>
                </c:pt>
                <c:pt idx="3">
                  <c:v>19259</c:v>
                </c:pt>
                <c:pt idx="4">
                  <c:v>38191</c:v>
                </c:pt>
                <c:pt idx="5">
                  <c:v>37880</c:v>
                </c:pt>
                <c:pt idx="6">
                  <c:v>25751</c:v>
                </c:pt>
                <c:pt idx="7">
                  <c:v>216596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034304"/>
        <c:axId val="88056576"/>
      </c:barChart>
      <c:catAx>
        <c:axId val="88034304"/>
        <c:scaling>
          <c:orientation val="minMax"/>
        </c:scaling>
        <c:delete val="0"/>
        <c:axPos val="b"/>
        <c:majorTickMark val="out"/>
        <c:minorTickMark val="none"/>
        <c:tickLblPos val="nextTo"/>
        <c:crossAx val="88056576"/>
        <c:crosses val="autoZero"/>
        <c:auto val="1"/>
        <c:lblAlgn val="ctr"/>
        <c:lblOffset val="100"/>
        <c:noMultiLvlLbl val="0"/>
      </c:catAx>
      <c:valAx>
        <c:axId val="8805657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88034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Female</c:v>
          </c:tx>
          <c:invertIfNegative val="0"/>
          <c:cat>
            <c:strRef>
              <c:f>Persons!$A$14:$A$21</c:f>
              <c:strCache>
                <c:ptCount val="8"/>
                <c:pt idx="0">
                  <c:v>Adur</c:v>
                </c:pt>
                <c:pt idx="1">
                  <c:v>Arun</c:v>
                </c:pt>
                <c:pt idx="2">
                  <c:v>Chichester</c:v>
                </c:pt>
                <c:pt idx="3">
                  <c:v>Crawley</c:v>
                </c:pt>
                <c:pt idx="4">
                  <c:v>Horsham</c:v>
                </c:pt>
                <c:pt idx="5">
                  <c:v>Mid Sussex</c:v>
                </c:pt>
                <c:pt idx="6">
                  <c:v>Worthing</c:v>
                </c:pt>
                <c:pt idx="7">
                  <c:v>West Sussex</c:v>
                </c:pt>
              </c:strCache>
            </c:strRef>
          </c:cat>
          <c:val>
            <c:numRef>
              <c:f>Female!$C$14:$C$21</c:f>
              <c:numCache>
                <c:formatCode>#,##0</c:formatCode>
                <c:ptCount val="8"/>
                <c:pt idx="0">
                  <c:v>19764</c:v>
                </c:pt>
                <c:pt idx="1">
                  <c:v>49670</c:v>
                </c:pt>
                <c:pt idx="2">
                  <c:v>39845</c:v>
                </c:pt>
                <c:pt idx="3">
                  <c:v>33774</c:v>
                </c:pt>
                <c:pt idx="4">
                  <c:v>45333</c:v>
                </c:pt>
                <c:pt idx="5">
                  <c:v>47577</c:v>
                </c:pt>
                <c:pt idx="6">
                  <c:v>34082</c:v>
                </c:pt>
                <c:pt idx="7">
                  <c:v>270045</c:v>
                </c:pt>
              </c:numCache>
            </c:numRef>
          </c:val>
        </c:ser>
        <c:ser>
          <c:idx val="1"/>
          <c:order val="1"/>
          <c:tx>
            <c:v>Male</c:v>
          </c:tx>
          <c:invertIfNegative val="0"/>
          <c:cat>
            <c:strRef>
              <c:f>Persons!$A$14:$A$21</c:f>
              <c:strCache>
                <c:ptCount val="8"/>
                <c:pt idx="0">
                  <c:v>Adur</c:v>
                </c:pt>
                <c:pt idx="1">
                  <c:v>Arun</c:v>
                </c:pt>
                <c:pt idx="2">
                  <c:v>Chichester</c:v>
                </c:pt>
                <c:pt idx="3">
                  <c:v>Crawley</c:v>
                </c:pt>
                <c:pt idx="4">
                  <c:v>Horsham</c:v>
                </c:pt>
                <c:pt idx="5">
                  <c:v>Mid Sussex</c:v>
                </c:pt>
                <c:pt idx="6">
                  <c:v>Worthing</c:v>
                </c:pt>
                <c:pt idx="7">
                  <c:v>West Sussex</c:v>
                </c:pt>
              </c:strCache>
            </c:strRef>
          </c:cat>
          <c:val>
            <c:numRef>
              <c:f>Male!$C$14:$C$21</c:f>
              <c:numCache>
                <c:formatCode>#,##0</c:formatCode>
                <c:ptCount val="8"/>
                <c:pt idx="0">
                  <c:v>18413</c:v>
                </c:pt>
                <c:pt idx="1">
                  <c:v>45340</c:v>
                </c:pt>
                <c:pt idx="2">
                  <c:v>35903</c:v>
                </c:pt>
                <c:pt idx="3">
                  <c:v>33798</c:v>
                </c:pt>
                <c:pt idx="4">
                  <c:v>42673</c:v>
                </c:pt>
                <c:pt idx="5">
                  <c:v>45829</c:v>
                </c:pt>
                <c:pt idx="6">
                  <c:v>31789</c:v>
                </c:pt>
                <c:pt idx="7">
                  <c:v>253745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069248"/>
        <c:axId val="88070784"/>
      </c:barChart>
      <c:catAx>
        <c:axId val="8806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88070784"/>
        <c:crosses val="autoZero"/>
        <c:auto val="1"/>
        <c:lblAlgn val="ctr"/>
        <c:lblOffset val="100"/>
        <c:noMultiLvlLbl val="0"/>
      </c:catAx>
      <c:valAx>
        <c:axId val="8807078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88069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22</xdr:row>
      <xdr:rowOff>47625</xdr:rowOff>
    </xdr:from>
    <xdr:to>
      <xdr:col>6</xdr:col>
      <xdr:colOff>542925</xdr:colOff>
      <xdr:row>37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123825</xdr:colOff>
      <xdr:row>21</xdr:row>
      <xdr:rowOff>161925</xdr:rowOff>
    </xdr:from>
    <xdr:to>
      <xdr:col>12</xdr:col>
      <xdr:colOff>504825</xdr:colOff>
      <xdr:row>37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"/>
  <sheetViews>
    <sheetView workbookViewId="0">
      <selection activeCell="I23" sqref="I23"/>
    </sheetView>
  </sheetViews>
  <sheetFormatPr defaultRowHeight="14.25"/>
  <sheetData>
    <row r="1" spans="1:25">
      <c r="A1" s="1"/>
      <c r="B1" s="29" t="s">
        <v>7</v>
      </c>
      <c r="C1" s="29"/>
      <c r="D1" s="29"/>
      <c r="E1" s="29"/>
      <c r="F1" s="29"/>
      <c r="G1" s="29"/>
      <c r="H1" s="30" t="s">
        <v>8</v>
      </c>
      <c r="I1" s="30"/>
      <c r="J1" s="30"/>
      <c r="K1" s="30"/>
      <c r="L1" s="30"/>
      <c r="M1" s="30"/>
      <c r="N1" s="31" t="s">
        <v>9</v>
      </c>
      <c r="O1" s="31"/>
      <c r="P1" s="31"/>
      <c r="Q1" s="31"/>
      <c r="R1" s="31"/>
      <c r="S1" s="31"/>
      <c r="T1" s="32" t="s">
        <v>10</v>
      </c>
      <c r="U1" s="32"/>
      <c r="V1" s="32"/>
      <c r="W1" s="32"/>
      <c r="X1" s="32"/>
      <c r="Y1" s="32"/>
    </row>
    <row r="2" spans="1:25" ht="51">
      <c r="A2" s="2" t="s">
        <v>0</v>
      </c>
      <c r="B2" s="3" t="s">
        <v>1</v>
      </c>
      <c r="C2" s="4" t="s">
        <v>2</v>
      </c>
      <c r="D2" s="4" t="s">
        <v>3</v>
      </c>
      <c r="E2" s="5" t="s">
        <v>4</v>
      </c>
      <c r="F2" s="6" t="s">
        <v>5</v>
      </c>
      <c r="G2" s="6" t="s">
        <v>6</v>
      </c>
      <c r="H2" s="3" t="s">
        <v>1</v>
      </c>
      <c r="I2" s="4" t="s">
        <v>2</v>
      </c>
      <c r="J2" s="4" t="s">
        <v>3</v>
      </c>
      <c r="K2" s="5" t="s">
        <v>4</v>
      </c>
      <c r="L2" s="6" t="s">
        <v>5</v>
      </c>
      <c r="M2" s="6" t="s">
        <v>6</v>
      </c>
      <c r="N2" s="3" t="s">
        <v>1</v>
      </c>
      <c r="O2" s="4" t="s">
        <v>2</v>
      </c>
      <c r="P2" s="4" t="s">
        <v>3</v>
      </c>
      <c r="Q2" s="5" t="s">
        <v>4</v>
      </c>
      <c r="R2" s="6" t="s">
        <v>5</v>
      </c>
      <c r="S2" s="6" t="s">
        <v>6</v>
      </c>
      <c r="T2" s="3" t="s">
        <v>1</v>
      </c>
      <c r="U2" s="4" t="s">
        <v>2</v>
      </c>
      <c r="V2" s="4" t="s">
        <v>3</v>
      </c>
      <c r="W2" s="5" t="s">
        <v>4</v>
      </c>
      <c r="X2" s="6" t="s">
        <v>5</v>
      </c>
      <c r="Y2" s="6" t="s">
        <v>6</v>
      </c>
    </row>
    <row r="3" spans="1:25">
      <c r="A3" s="1" t="s">
        <v>11</v>
      </c>
      <c r="B3" s="7">
        <v>50579</v>
      </c>
      <c r="C3" s="7">
        <v>17796</v>
      </c>
      <c r="D3" s="7">
        <v>20381</v>
      </c>
      <c r="E3" s="7">
        <v>8948</v>
      </c>
      <c r="F3" s="7">
        <v>2704</v>
      </c>
      <c r="G3" s="7">
        <v>750</v>
      </c>
      <c r="H3" s="7">
        <v>5739</v>
      </c>
      <c r="I3" s="7">
        <v>3604</v>
      </c>
      <c r="J3" s="7">
        <v>1773</v>
      </c>
      <c r="K3" s="7">
        <v>293</v>
      </c>
      <c r="L3" s="7">
        <v>52</v>
      </c>
      <c r="M3" s="7">
        <v>17</v>
      </c>
      <c r="N3" s="7">
        <v>19423</v>
      </c>
      <c r="O3" s="7">
        <v>9164</v>
      </c>
      <c r="P3" s="7">
        <v>7879</v>
      </c>
      <c r="Q3" s="7">
        <v>1759</v>
      </c>
      <c r="R3" s="7">
        <v>474</v>
      </c>
      <c r="S3" s="7">
        <v>147</v>
      </c>
      <c r="T3" s="7">
        <v>25417</v>
      </c>
      <c r="U3" s="7">
        <v>5028</v>
      </c>
      <c r="V3" s="7">
        <v>10729</v>
      </c>
      <c r="W3" s="7">
        <v>6896</v>
      </c>
      <c r="X3" s="7">
        <v>2178</v>
      </c>
      <c r="Y3" s="7">
        <v>586</v>
      </c>
    </row>
    <row r="4" spans="1:25">
      <c r="A4" s="1" t="s">
        <v>12</v>
      </c>
      <c r="B4" s="7">
        <v>126164</v>
      </c>
      <c r="C4" s="7">
        <v>44201</v>
      </c>
      <c r="D4" s="7">
        <v>50809</v>
      </c>
      <c r="E4" s="7">
        <v>22823</v>
      </c>
      <c r="F4" s="7">
        <v>6510</v>
      </c>
      <c r="G4" s="7">
        <v>1821</v>
      </c>
      <c r="H4" s="7">
        <v>13790</v>
      </c>
      <c r="I4" s="7">
        <v>8649</v>
      </c>
      <c r="J4" s="7">
        <v>4372</v>
      </c>
      <c r="K4" s="7">
        <v>629</v>
      </c>
      <c r="L4" s="7">
        <v>103</v>
      </c>
      <c r="M4" s="7">
        <v>37</v>
      </c>
      <c r="N4" s="7">
        <v>43203</v>
      </c>
      <c r="O4" s="7">
        <v>20378</v>
      </c>
      <c r="P4" s="7">
        <v>17464</v>
      </c>
      <c r="Q4" s="7">
        <v>3934</v>
      </c>
      <c r="R4" s="7">
        <v>1135</v>
      </c>
      <c r="S4" s="7">
        <v>292</v>
      </c>
      <c r="T4" s="7">
        <v>69171</v>
      </c>
      <c r="U4" s="7">
        <v>15174</v>
      </c>
      <c r="V4" s="7">
        <v>28973</v>
      </c>
      <c r="W4" s="7">
        <v>18260</v>
      </c>
      <c r="X4" s="7">
        <v>5272</v>
      </c>
      <c r="Y4" s="7">
        <v>1492</v>
      </c>
    </row>
    <row r="5" spans="1:25">
      <c r="A5" s="1" t="s">
        <v>17</v>
      </c>
      <c r="B5" s="7">
        <v>95161</v>
      </c>
      <c r="C5" s="7">
        <v>38908</v>
      </c>
      <c r="D5" s="7">
        <v>36840</v>
      </c>
      <c r="E5" s="7">
        <v>14584</v>
      </c>
      <c r="F5" s="7">
        <v>3760</v>
      </c>
      <c r="G5" s="7">
        <v>1069</v>
      </c>
      <c r="H5" s="7">
        <v>11458</v>
      </c>
      <c r="I5" s="7">
        <v>7533</v>
      </c>
      <c r="J5" s="7">
        <v>3327</v>
      </c>
      <c r="K5" s="7">
        <v>504</v>
      </c>
      <c r="L5" s="7">
        <v>81</v>
      </c>
      <c r="M5" s="7">
        <v>13</v>
      </c>
      <c r="N5" s="7">
        <v>32285</v>
      </c>
      <c r="O5" s="7">
        <v>17592</v>
      </c>
      <c r="P5" s="7">
        <v>11685</v>
      </c>
      <c r="Q5" s="7">
        <v>2239</v>
      </c>
      <c r="R5" s="7">
        <v>614</v>
      </c>
      <c r="S5" s="7">
        <v>155</v>
      </c>
      <c r="T5" s="7">
        <v>51418</v>
      </c>
      <c r="U5" s="7">
        <v>13783</v>
      </c>
      <c r="V5" s="7">
        <v>21828</v>
      </c>
      <c r="W5" s="7">
        <v>11841</v>
      </c>
      <c r="X5" s="7">
        <v>3065</v>
      </c>
      <c r="Y5" s="7">
        <v>901</v>
      </c>
    </row>
    <row r="6" spans="1:25">
      <c r="A6" s="1" t="s">
        <v>13</v>
      </c>
      <c r="B6" s="7">
        <v>84549</v>
      </c>
      <c r="C6" s="7">
        <v>33800</v>
      </c>
      <c r="D6" s="7">
        <v>33772</v>
      </c>
      <c r="E6" s="7">
        <v>12383</v>
      </c>
      <c r="F6" s="7">
        <v>3600</v>
      </c>
      <c r="G6" s="7">
        <v>994</v>
      </c>
      <c r="H6" s="7">
        <v>11788</v>
      </c>
      <c r="I6" s="7">
        <v>7518</v>
      </c>
      <c r="J6" s="7">
        <v>3584</v>
      </c>
      <c r="K6" s="7">
        <v>563</v>
      </c>
      <c r="L6" s="7">
        <v>93</v>
      </c>
      <c r="M6" s="7">
        <v>30</v>
      </c>
      <c r="N6" s="7">
        <v>41973</v>
      </c>
      <c r="O6" s="7">
        <v>19994</v>
      </c>
      <c r="P6" s="7">
        <v>17217</v>
      </c>
      <c r="Q6" s="7">
        <v>3612</v>
      </c>
      <c r="R6" s="7">
        <v>903</v>
      </c>
      <c r="S6" s="7">
        <v>247</v>
      </c>
      <c r="T6" s="7">
        <v>30788</v>
      </c>
      <c r="U6" s="7">
        <v>6288</v>
      </c>
      <c r="V6" s="7">
        <v>12971</v>
      </c>
      <c r="W6" s="7">
        <v>8208</v>
      </c>
      <c r="X6" s="7">
        <v>2604</v>
      </c>
      <c r="Y6" s="7">
        <v>717</v>
      </c>
    </row>
    <row r="7" spans="1:25">
      <c r="A7" s="1" t="s">
        <v>14</v>
      </c>
      <c r="B7" s="7">
        <v>106758</v>
      </c>
      <c r="C7" s="7">
        <v>45989</v>
      </c>
      <c r="D7" s="7">
        <v>42017</v>
      </c>
      <c r="E7" s="7">
        <v>14221</v>
      </c>
      <c r="F7" s="7">
        <v>3482</v>
      </c>
      <c r="G7" s="7">
        <v>1049</v>
      </c>
      <c r="H7" s="7">
        <v>11864</v>
      </c>
      <c r="I7" s="7">
        <v>8138</v>
      </c>
      <c r="J7" s="7">
        <v>3171</v>
      </c>
      <c r="K7" s="7">
        <v>446</v>
      </c>
      <c r="L7" s="7">
        <v>86</v>
      </c>
      <c r="M7" s="7">
        <v>23</v>
      </c>
      <c r="N7" s="7">
        <v>42078</v>
      </c>
      <c r="O7" s="7">
        <v>22974</v>
      </c>
      <c r="P7" s="7">
        <v>15532</v>
      </c>
      <c r="Q7" s="7">
        <v>2747</v>
      </c>
      <c r="R7" s="7">
        <v>649</v>
      </c>
      <c r="S7" s="7">
        <v>176</v>
      </c>
      <c r="T7" s="7">
        <v>52816</v>
      </c>
      <c r="U7" s="7">
        <v>14877</v>
      </c>
      <c r="V7" s="7">
        <v>23314</v>
      </c>
      <c r="W7" s="7">
        <v>11028</v>
      </c>
      <c r="X7" s="7">
        <v>2747</v>
      </c>
      <c r="Y7" s="7">
        <v>850</v>
      </c>
    </row>
    <row r="8" spans="1:25">
      <c r="A8" s="1" t="s">
        <v>15</v>
      </c>
      <c r="B8" s="7">
        <v>112755</v>
      </c>
      <c r="C8" s="7">
        <v>50043</v>
      </c>
      <c r="D8" s="7">
        <v>43363</v>
      </c>
      <c r="E8" s="7">
        <v>14527</v>
      </c>
      <c r="F8" s="7">
        <v>3769</v>
      </c>
      <c r="G8" s="7">
        <v>1053</v>
      </c>
      <c r="H8" s="7">
        <v>12883</v>
      </c>
      <c r="I8" s="7">
        <v>9032</v>
      </c>
      <c r="J8" s="7">
        <v>3297</v>
      </c>
      <c r="K8" s="7">
        <v>444</v>
      </c>
      <c r="L8" s="7">
        <v>86</v>
      </c>
      <c r="M8" s="7">
        <v>24</v>
      </c>
      <c r="N8" s="7">
        <v>47124</v>
      </c>
      <c r="O8" s="7">
        <v>26255</v>
      </c>
      <c r="P8" s="7">
        <v>16942</v>
      </c>
      <c r="Q8" s="7">
        <v>3006</v>
      </c>
      <c r="R8" s="7">
        <v>708</v>
      </c>
      <c r="S8" s="7">
        <v>213</v>
      </c>
      <c r="T8" s="7">
        <v>52748</v>
      </c>
      <c r="U8" s="7">
        <v>14756</v>
      </c>
      <c r="V8" s="7">
        <v>23124</v>
      </c>
      <c r="W8" s="7">
        <v>11077</v>
      </c>
      <c r="X8" s="7">
        <v>2975</v>
      </c>
      <c r="Y8" s="7">
        <v>816</v>
      </c>
    </row>
    <row r="9" spans="1:25">
      <c r="A9" s="1" t="s">
        <v>16</v>
      </c>
      <c r="B9" s="7">
        <v>85971</v>
      </c>
      <c r="C9" s="7">
        <v>31585</v>
      </c>
      <c r="D9" s="7">
        <v>34286</v>
      </c>
      <c r="E9" s="7">
        <v>14697</v>
      </c>
      <c r="F9" s="7">
        <v>4274</v>
      </c>
      <c r="G9" s="7">
        <v>1129</v>
      </c>
      <c r="H9" s="7">
        <v>9976</v>
      </c>
      <c r="I9" s="7">
        <v>6277</v>
      </c>
      <c r="J9" s="7">
        <v>3028</v>
      </c>
      <c r="K9" s="7">
        <v>561</v>
      </c>
      <c r="L9" s="7">
        <v>87</v>
      </c>
      <c r="M9" s="7">
        <v>23</v>
      </c>
      <c r="N9" s="7">
        <v>35218</v>
      </c>
      <c r="O9" s="7">
        <v>16664</v>
      </c>
      <c r="P9" s="7">
        <v>14151</v>
      </c>
      <c r="Q9" s="7">
        <v>3220</v>
      </c>
      <c r="R9" s="7">
        <v>931</v>
      </c>
      <c r="S9" s="7">
        <v>252</v>
      </c>
      <c r="T9" s="7">
        <v>40777</v>
      </c>
      <c r="U9" s="7">
        <v>8644</v>
      </c>
      <c r="V9" s="7">
        <v>17107</v>
      </c>
      <c r="W9" s="7">
        <v>10916</v>
      </c>
      <c r="X9" s="7">
        <v>3256</v>
      </c>
      <c r="Y9" s="7">
        <v>854</v>
      </c>
    </row>
    <row r="10" spans="1:25">
      <c r="A10" s="1" t="s">
        <v>18</v>
      </c>
      <c r="B10" s="7">
        <v>661937</v>
      </c>
      <c r="C10" s="7">
        <v>262322</v>
      </c>
      <c r="D10" s="7">
        <v>261468</v>
      </c>
      <c r="E10" s="7">
        <v>102183</v>
      </c>
      <c r="F10" s="7">
        <v>28099</v>
      </c>
      <c r="G10" s="7">
        <v>7865</v>
      </c>
      <c r="H10" s="7">
        <v>77498</v>
      </c>
      <c r="I10" s="7">
        <v>50751</v>
      </c>
      <c r="J10" s="7">
        <v>22552</v>
      </c>
      <c r="K10" s="7">
        <v>3440</v>
      </c>
      <c r="L10" s="7">
        <v>588</v>
      </c>
      <c r="M10" s="7">
        <v>167</v>
      </c>
      <c r="N10" s="7">
        <v>261304</v>
      </c>
      <c r="O10" s="7">
        <v>133021</v>
      </c>
      <c r="P10" s="7">
        <v>100870</v>
      </c>
      <c r="Q10" s="7">
        <v>20517</v>
      </c>
      <c r="R10" s="7">
        <v>5414</v>
      </c>
      <c r="S10" s="7">
        <v>1482</v>
      </c>
      <c r="T10" s="7">
        <v>323135</v>
      </c>
      <c r="U10" s="7">
        <v>78550</v>
      </c>
      <c r="V10" s="7">
        <v>138046</v>
      </c>
      <c r="W10" s="7">
        <v>78226</v>
      </c>
      <c r="X10" s="7">
        <v>22097</v>
      </c>
      <c r="Y10" s="7">
        <v>6216</v>
      </c>
    </row>
    <row r="12" spans="1:25">
      <c r="A12" s="1"/>
      <c r="B12" s="33" t="s">
        <v>7</v>
      </c>
      <c r="C12" s="33"/>
      <c r="D12" s="33"/>
      <c r="E12" s="33"/>
      <c r="F12" s="20" t="s">
        <v>8</v>
      </c>
      <c r="G12" s="21"/>
      <c r="H12" s="21"/>
      <c r="I12" s="22"/>
      <c r="J12" s="23" t="s">
        <v>9</v>
      </c>
      <c r="K12" s="24"/>
      <c r="L12" s="24"/>
      <c r="M12" s="25"/>
      <c r="N12" s="26" t="s">
        <v>10</v>
      </c>
      <c r="O12" s="27"/>
      <c r="P12" s="27"/>
      <c r="Q12" s="28"/>
    </row>
    <row r="13" spans="1:25" ht="28.5">
      <c r="A13" s="1"/>
      <c r="B13" s="3" t="s">
        <v>22</v>
      </c>
      <c r="C13" s="9" t="s">
        <v>19</v>
      </c>
      <c r="D13" s="10" t="s">
        <v>20</v>
      </c>
      <c r="E13" s="11" t="s">
        <v>21</v>
      </c>
      <c r="F13" s="3" t="s">
        <v>22</v>
      </c>
      <c r="G13" s="9" t="s">
        <v>19</v>
      </c>
      <c r="H13" s="10" t="s">
        <v>20</v>
      </c>
      <c r="I13" s="11" t="s">
        <v>21</v>
      </c>
      <c r="J13" s="3" t="s">
        <v>23</v>
      </c>
      <c r="K13" s="9" t="s">
        <v>19</v>
      </c>
      <c r="L13" s="10" t="s">
        <v>20</v>
      </c>
      <c r="M13" s="11" t="s">
        <v>21</v>
      </c>
      <c r="N13" s="3" t="s">
        <v>23</v>
      </c>
      <c r="O13" s="9" t="s">
        <v>19</v>
      </c>
      <c r="P13" s="10" t="s">
        <v>20</v>
      </c>
      <c r="Q13" s="11" t="s">
        <v>21</v>
      </c>
    </row>
    <row r="14" spans="1:25">
      <c r="A14" s="1" t="s">
        <v>11</v>
      </c>
      <c r="B14" s="7">
        <f>B3</f>
        <v>50579</v>
      </c>
      <c r="C14" s="12">
        <f>C3+D3</f>
        <v>38177</v>
      </c>
      <c r="D14" s="12">
        <f>E3</f>
        <v>8948</v>
      </c>
      <c r="E14" s="12">
        <f>F3+G3</f>
        <v>3454</v>
      </c>
      <c r="F14" s="7">
        <f t="shared" ref="F14:F21" si="0">H3</f>
        <v>5739</v>
      </c>
      <c r="G14" s="12">
        <f t="shared" ref="G14:G21" si="1">I3+J3</f>
        <v>5377</v>
      </c>
      <c r="H14" s="12">
        <f t="shared" ref="H14:H21" si="2">K3</f>
        <v>293</v>
      </c>
      <c r="I14" s="12">
        <f t="shared" ref="I14:I21" si="3">L3+M3</f>
        <v>69</v>
      </c>
      <c r="J14" s="7">
        <f t="shared" ref="J14:J21" si="4">N3</f>
        <v>19423</v>
      </c>
      <c r="K14" s="12">
        <f t="shared" ref="K14:K21" si="5">O3+P3</f>
        <v>17043</v>
      </c>
      <c r="L14" s="12">
        <f t="shared" ref="L14:L21" si="6">Q3</f>
        <v>1759</v>
      </c>
      <c r="M14" s="12">
        <f t="shared" ref="M14:M21" si="7">R3+S3</f>
        <v>621</v>
      </c>
      <c r="N14" s="7">
        <f t="shared" ref="N14:N21" si="8">T3</f>
        <v>25417</v>
      </c>
      <c r="O14" s="12">
        <f t="shared" ref="O14:O21" si="9">U3+V3</f>
        <v>15757</v>
      </c>
      <c r="P14" s="12">
        <f t="shared" ref="P14:P21" si="10">W3</f>
        <v>6896</v>
      </c>
      <c r="Q14" s="12">
        <f t="shared" ref="Q14:Q21" si="11">X3+Y3</f>
        <v>2764</v>
      </c>
    </row>
    <row r="15" spans="1:25">
      <c r="A15" s="1" t="s">
        <v>12</v>
      </c>
      <c r="B15" s="7">
        <f t="shared" ref="B15:B21" si="12">B4</f>
        <v>126164</v>
      </c>
      <c r="C15" s="12">
        <f t="shared" ref="C15:C21" si="13">C4+D4</f>
        <v>95010</v>
      </c>
      <c r="D15" s="12">
        <f t="shared" ref="D15:D21" si="14">E4</f>
        <v>22823</v>
      </c>
      <c r="E15" s="12">
        <f t="shared" ref="E15:E21" si="15">F4+G4</f>
        <v>8331</v>
      </c>
      <c r="F15" s="7">
        <f t="shared" si="0"/>
        <v>13790</v>
      </c>
      <c r="G15" s="12">
        <f t="shared" si="1"/>
        <v>13021</v>
      </c>
      <c r="H15" s="12">
        <f t="shared" si="2"/>
        <v>629</v>
      </c>
      <c r="I15" s="12">
        <f t="shared" si="3"/>
        <v>140</v>
      </c>
      <c r="J15" s="7">
        <f t="shared" si="4"/>
        <v>43203</v>
      </c>
      <c r="K15" s="12">
        <f t="shared" si="5"/>
        <v>37842</v>
      </c>
      <c r="L15" s="12">
        <f t="shared" si="6"/>
        <v>3934</v>
      </c>
      <c r="M15" s="12">
        <f t="shared" si="7"/>
        <v>1427</v>
      </c>
      <c r="N15" s="7">
        <f t="shared" si="8"/>
        <v>69171</v>
      </c>
      <c r="O15" s="12">
        <f t="shared" si="9"/>
        <v>44147</v>
      </c>
      <c r="P15" s="12">
        <f t="shared" si="10"/>
        <v>18260</v>
      </c>
      <c r="Q15" s="12">
        <f t="shared" si="11"/>
        <v>6764</v>
      </c>
    </row>
    <row r="16" spans="1:25">
      <c r="A16" s="1" t="s">
        <v>17</v>
      </c>
      <c r="B16" s="7">
        <f t="shared" si="12"/>
        <v>95161</v>
      </c>
      <c r="C16" s="12">
        <f t="shared" si="13"/>
        <v>75748</v>
      </c>
      <c r="D16" s="12">
        <f t="shared" si="14"/>
        <v>14584</v>
      </c>
      <c r="E16" s="12">
        <f t="shared" si="15"/>
        <v>4829</v>
      </c>
      <c r="F16" s="7">
        <f t="shared" si="0"/>
        <v>11458</v>
      </c>
      <c r="G16" s="12">
        <f t="shared" si="1"/>
        <v>10860</v>
      </c>
      <c r="H16" s="12">
        <f t="shared" si="2"/>
        <v>504</v>
      </c>
      <c r="I16" s="12">
        <f t="shared" si="3"/>
        <v>94</v>
      </c>
      <c r="J16" s="7">
        <f t="shared" si="4"/>
        <v>32285</v>
      </c>
      <c r="K16" s="12">
        <f t="shared" si="5"/>
        <v>29277</v>
      </c>
      <c r="L16" s="12">
        <f t="shared" si="6"/>
        <v>2239</v>
      </c>
      <c r="M16" s="12">
        <f t="shared" si="7"/>
        <v>769</v>
      </c>
      <c r="N16" s="7">
        <f t="shared" si="8"/>
        <v>51418</v>
      </c>
      <c r="O16" s="12">
        <f t="shared" si="9"/>
        <v>35611</v>
      </c>
      <c r="P16" s="12">
        <f t="shared" si="10"/>
        <v>11841</v>
      </c>
      <c r="Q16" s="12">
        <f t="shared" si="11"/>
        <v>3966</v>
      </c>
    </row>
    <row r="17" spans="1:17">
      <c r="A17" s="1" t="s">
        <v>13</v>
      </c>
      <c r="B17" s="7">
        <f t="shared" si="12"/>
        <v>84549</v>
      </c>
      <c r="C17" s="12">
        <f t="shared" si="13"/>
        <v>67572</v>
      </c>
      <c r="D17" s="12">
        <f t="shared" si="14"/>
        <v>12383</v>
      </c>
      <c r="E17" s="12">
        <f t="shared" si="15"/>
        <v>4594</v>
      </c>
      <c r="F17" s="7">
        <f t="shared" si="0"/>
        <v>11788</v>
      </c>
      <c r="G17" s="12">
        <f t="shared" si="1"/>
        <v>11102</v>
      </c>
      <c r="H17" s="12">
        <f t="shared" si="2"/>
        <v>563</v>
      </c>
      <c r="I17" s="12">
        <f t="shared" si="3"/>
        <v>123</v>
      </c>
      <c r="J17" s="7">
        <f t="shared" si="4"/>
        <v>41973</v>
      </c>
      <c r="K17" s="12">
        <f t="shared" si="5"/>
        <v>37211</v>
      </c>
      <c r="L17" s="12">
        <f t="shared" si="6"/>
        <v>3612</v>
      </c>
      <c r="M17" s="12">
        <f t="shared" si="7"/>
        <v>1150</v>
      </c>
      <c r="N17" s="7">
        <f t="shared" si="8"/>
        <v>30788</v>
      </c>
      <c r="O17" s="12">
        <f t="shared" si="9"/>
        <v>19259</v>
      </c>
      <c r="P17" s="12">
        <f t="shared" si="10"/>
        <v>8208</v>
      </c>
      <c r="Q17" s="12">
        <f t="shared" si="11"/>
        <v>3321</v>
      </c>
    </row>
    <row r="18" spans="1:17">
      <c r="A18" s="1" t="s">
        <v>14</v>
      </c>
      <c r="B18" s="7">
        <f t="shared" si="12"/>
        <v>106758</v>
      </c>
      <c r="C18" s="12">
        <f t="shared" si="13"/>
        <v>88006</v>
      </c>
      <c r="D18" s="12">
        <f t="shared" si="14"/>
        <v>14221</v>
      </c>
      <c r="E18" s="12">
        <f t="shared" si="15"/>
        <v>4531</v>
      </c>
      <c r="F18" s="7">
        <f t="shared" si="0"/>
        <v>11864</v>
      </c>
      <c r="G18" s="12">
        <f t="shared" si="1"/>
        <v>11309</v>
      </c>
      <c r="H18" s="12">
        <f t="shared" si="2"/>
        <v>446</v>
      </c>
      <c r="I18" s="12">
        <f t="shared" si="3"/>
        <v>109</v>
      </c>
      <c r="J18" s="7">
        <f t="shared" si="4"/>
        <v>42078</v>
      </c>
      <c r="K18" s="12">
        <f t="shared" si="5"/>
        <v>38506</v>
      </c>
      <c r="L18" s="12">
        <f t="shared" si="6"/>
        <v>2747</v>
      </c>
      <c r="M18" s="12">
        <f t="shared" si="7"/>
        <v>825</v>
      </c>
      <c r="N18" s="7">
        <f t="shared" si="8"/>
        <v>52816</v>
      </c>
      <c r="O18" s="12">
        <f t="shared" si="9"/>
        <v>38191</v>
      </c>
      <c r="P18" s="12">
        <f t="shared" si="10"/>
        <v>11028</v>
      </c>
      <c r="Q18" s="12">
        <f t="shared" si="11"/>
        <v>3597</v>
      </c>
    </row>
    <row r="19" spans="1:17">
      <c r="A19" s="1" t="s">
        <v>15</v>
      </c>
      <c r="B19" s="7">
        <f t="shared" si="12"/>
        <v>112755</v>
      </c>
      <c r="C19" s="12">
        <f t="shared" si="13"/>
        <v>93406</v>
      </c>
      <c r="D19" s="12">
        <f t="shared" si="14"/>
        <v>14527</v>
      </c>
      <c r="E19" s="12">
        <f t="shared" si="15"/>
        <v>4822</v>
      </c>
      <c r="F19" s="7">
        <f t="shared" si="0"/>
        <v>12883</v>
      </c>
      <c r="G19" s="12">
        <f t="shared" si="1"/>
        <v>12329</v>
      </c>
      <c r="H19" s="12">
        <f t="shared" si="2"/>
        <v>444</v>
      </c>
      <c r="I19" s="12">
        <f t="shared" si="3"/>
        <v>110</v>
      </c>
      <c r="J19" s="7">
        <f t="shared" si="4"/>
        <v>47124</v>
      </c>
      <c r="K19" s="12">
        <f t="shared" si="5"/>
        <v>43197</v>
      </c>
      <c r="L19" s="12">
        <f t="shared" si="6"/>
        <v>3006</v>
      </c>
      <c r="M19" s="12">
        <f t="shared" si="7"/>
        <v>921</v>
      </c>
      <c r="N19" s="7">
        <f t="shared" si="8"/>
        <v>52748</v>
      </c>
      <c r="O19" s="12">
        <f t="shared" si="9"/>
        <v>37880</v>
      </c>
      <c r="P19" s="12">
        <f t="shared" si="10"/>
        <v>11077</v>
      </c>
      <c r="Q19" s="12">
        <f t="shared" si="11"/>
        <v>3791</v>
      </c>
    </row>
    <row r="20" spans="1:17">
      <c r="A20" s="1" t="s">
        <v>16</v>
      </c>
      <c r="B20" s="7">
        <f t="shared" si="12"/>
        <v>85971</v>
      </c>
      <c r="C20" s="12">
        <f t="shared" si="13"/>
        <v>65871</v>
      </c>
      <c r="D20" s="12">
        <f t="shared" si="14"/>
        <v>14697</v>
      </c>
      <c r="E20" s="12">
        <f t="shared" si="15"/>
        <v>5403</v>
      </c>
      <c r="F20" s="7">
        <f t="shared" si="0"/>
        <v>9976</v>
      </c>
      <c r="G20" s="12">
        <f t="shared" si="1"/>
        <v>9305</v>
      </c>
      <c r="H20" s="12">
        <f t="shared" si="2"/>
        <v>561</v>
      </c>
      <c r="I20" s="12">
        <f t="shared" si="3"/>
        <v>110</v>
      </c>
      <c r="J20" s="7">
        <f t="shared" si="4"/>
        <v>35218</v>
      </c>
      <c r="K20" s="12">
        <f t="shared" si="5"/>
        <v>30815</v>
      </c>
      <c r="L20" s="12">
        <f t="shared" si="6"/>
        <v>3220</v>
      </c>
      <c r="M20" s="12">
        <f t="shared" si="7"/>
        <v>1183</v>
      </c>
      <c r="N20" s="7">
        <f t="shared" si="8"/>
        <v>40777</v>
      </c>
      <c r="O20" s="12">
        <f t="shared" si="9"/>
        <v>25751</v>
      </c>
      <c r="P20" s="12">
        <f t="shared" si="10"/>
        <v>10916</v>
      </c>
      <c r="Q20" s="12">
        <f t="shared" si="11"/>
        <v>4110</v>
      </c>
    </row>
    <row r="21" spans="1:17">
      <c r="A21" s="1" t="s">
        <v>18</v>
      </c>
      <c r="B21" s="7">
        <f t="shared" si="12"/>
        <v>661937</v>
      </c>
      <c r="C21" s="12">
        <f t="shared" si="13"/>
        <v>523790</v>
      </c>
      <c r="D21" s="12">
        <f t="shared" si="14"/>
        <v>102183</v>
      </c>
      <c r="E21" s="12">
        <f t="shared" si="15"/>
        <v>35964</v>
      </c>
      <c r="F21" s="7">
        <f t="shared" si="0"/>
        <v>77498</v>
      </c>
      <c r="G21" s="12">
        <f t="shared" si="1"/>
        <v>73303</v>
      </c>
      <c r="H21" s="12">
        <f t="shared" si="2"/>
        <v>3440</v>
      </c>
      <c r="I21" s="12">
        <f t="shared" si="3"/>
        <v>755</v>
      </c>
      <c r="J21" s="7">
        <f t="shared" si="4"/>
        <v>261304</v>
      </c>
      <c r="K21" s="12">
        <f t="shared" si="5"/>
        <v>233891</v>
      </c>
      <c r="L21" s="12">
        <f t="shared" si="6"/>
        <v>20517</v>
      </c>
      <c r="M21" s="12">
        <f t="shared" si="7"/>
        <v>6896</v>
      </c>
      <c r="N21" s="7">
        <f t="shared" si="8"/>
        <v>323135</v>
      </c>
      <c r="O21" s="12">
        <f t="shared" si="9"/>
        <v>216596</v>
      </c>
      <c r="P21" s="12">
        <f t="shared" si="10"/>
        <v>78226</v>
      </c>
      <c r="Q21" s="12">
        <f t="shared" si="11"/>
        <v>28313</v>
      </c>
    </row>
    <row r="22" spans="1:17">
      <c r="D22" t="s">
        <v>24</v>
      </c>
      <c r="I22" t="s">
        <v>2</v>
      </c>
    </row>
  </sheetData>
  <mergeCells count="8">
    <mergeCell ref="T1:Y1"/>
    <mergeCell ref="B12:E12"/>
    <mergeCell ref="F12:I12"/>
    <mergeCell ref="J12:M12"/>
    <mergeCell ref="N12:Q12"/>
    <mergeCell ref="B1:G1"/>
    <mergeCell ref="H1:M1"/>
    <mergeCell ref="N1:S1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workbookViewId="0">
      <selection activeCell="N12" sqref="N12:Q12"/>
    </sheetView>
  </sheetViews>
  <sheetFormatPr defaultRowHeight="14.25"/>
  <sheetData>
    <row r="1" spans="1:25">
      <c r="A1" s="1"/>
      <c r="B1" s="29" t="s">
        <v>7</v>
      </c>
      <c r="C1" s="29"/>
      <c r="D1" s="29"/>
      <c r="E1" s="29"/>
      <c r="F1" s="29"/>
      <c r="G1" s="29"/>
      <c r="H1" s="30" t="s">
        <v>8</v>
      </c>
      <c r="I1" s="30"/>
      <c r="J1" s="30"/>
      <c r="K1" s="30"/>
      <c r="L1" s="30"/>
      <c r="M1" s="30"/>
      <c r="N1" s="31" t="s">
        <v>9</v>
      </c>
      <c r="O1" s="31"/>
      <c r="P1" s="31"/>
      <c r="Q1" s="31"/>
      <c r="R1" s="31"/>
      <c r="S1" s="31"/>
      <c r="T1" s="32" t="s">
        <v>10</v>
      </c>
      <c r="U1" s="32"/>
      <c r="V1" s="32"/>
      <c r="W1" s="32"/>
      <c r="X1" s="32"/>
      <c r="Y1" s="32"/>
    </row>
    <row r="2" spans="1:25" ht="51">
      <c r="A2" s="2" t="s">
        <v>0</v>
      </c>
      <c r="B2" s="3" t="s">
        <v>1</v>
      </c>
      <c r="C2" s="4" t="s">
        <v>2</v>
      </c>
      <c r="D2" s="4" t="s">
        <v>3</v>
      </c>
      <c r="E2" s="5" t="s">
        <v>4</v>
      </c>
      <c r="F2" s="6" t="s">
        <v>5</v>
      </c>
      <c r="G2" s="6" t="s">
        <v>6</v>
      </c>
      <c r="H2" s="3" t="s">
        <v>1</v>
      </c>
      <c r="I2" s="4" t="s">
        <v>2</v>
      </c>
      <c r="J2" s="4" t="s">
        <v>3</v>
      </c>
      <c r="K2" s="5" t="s">
        <v>4</v>
      </c>
      <c r="L2" s="6" t="s">
        <v>5</v>
      </c>
      <c r="M2" s="6" t="s">
        <v>6</v>
      </c>
      <c r="N2" s="3" t="s">
        <v>1</v>
      </c>
      <c r="O2" s="4" t="s">
        <v>2</v>
      </c>
      <c r="P2" s="4" t="s">
        <v>3</v>
      </c>
      <c r="Q2" s="5" t="s">
        <v>4</v>
      </c>
      <c r="R2" s="6" t="s">
        <v>5</v>
      </c>
      <c r="S2" s="6" t="s">
        <v>6</v>
      </c>
      <c r="T2" s="3" t="s">
        <v>1</v>
      </c>
      <c r="U2" s="4" t="s">
        <v>2</v>
      </c>
      <c r="V2" s="4" t="s">
        <v>3</v>
      </c>
      <c r="W2" s="5" t="s">
        <v>4</v>
      </c>
      <c r="X2" s="6" t="s">
        <v>5</v>
      </c>
      <c r="Y2" s="6" t="s">
        <v>6</v>
      </c>
    </row>
    <row r="3" spans="1:25">
      <c r="A3" s="1" t="s">
        <v>11</v>
      </c>
      <c r="B3" s="7">
        <v>23921</v>
      </c>
      <c r="C3" s="7">
        <v>8804</v>
      </c>
      <c r="D3" s="7">
        <v>9609</v>
      </c>
      <c r="E3" s="7">
        <v>3972</v>
      </c>
      <c r="F3" s="7">
        <v>1191</v>
      </c>
      <c r="G3" s="7">
        <v>345</v>
      </c>
      <c r="H3" s="7">
        <v>2887</v>
      </c>
      <c r="I3" s="7">
        <v>1956</v>
      </c>
      <c r="J3" s="7">
        <v>777</v>
      </c>
      <c r="K3" s="7">
        <v>120</v>
      </c>
      <c r="L3" s="7">
        <v>25</v>
      </c>
      <c r="M3" s="7">
        <v>9</v>
      </c>
      <c r="N3" s="7">
        <v>9481</v>
      </c>
      <c r="O3" s="7">
        <v>4519</v>
      </c>
      <c r="P3" s="7">
        <v>3843</v>
      </c>
      <c r="Q3" s="7">
        <v>831</v>
      </c>
      <c r="R3" s="7">
        <v>219</v>
      </c>
      <c r="S3" s="7">
        <v>69</v>
      </c>
      <c r="T3" s="7">
        <v>11553</v>
      </c>
      <c r="U3" s="7">
        <v>2329</v>
      </c>
      <c r="V3" s="7">
        <v>4989</v>
      </c>
      <c r="W3" s="7">
        <v>3021</v>
      </c>
      <c r="X3" s="7">
        <v>947</v>
      </c>
      <c r="Y3" s="7">
        <v>267</v>
      </c>
    </row>
    <row r="4" spans="1:25">
      <c r="A4" s="1" t="s">
        <v>12</v>
      </c>
      <c r="B4" s="7">
        <v>59297</v>
      </c>
      <c r="C4" s="7">
        <v>21640</v>
      </c>
      <c r="D4" s="7">
        <v>23700</v>
      </c>
      <c r="E4" s="7">
        <v>10223</v>
      </c>
      <c r="F4" s="7">
        <v>2899</v>
      </c>
      <c r="G4" s="7">
        <v>835</v>
      </c>
      <c r="H4" s="7">
        <v>6943</v>
      </c>
      <c r="I4" s="7">
        <v>4575</v>
      </c>
      <c r="J4" s="7">
        <v>2018</v>
      </c>
      <c r="K4" s="7">
        <v>298</v>
      </c>
      <c r="L4" s="7">
        <v>37</v>
      </c>
      <c r="M4" s="7">
        <v>15</v>
      </c>
      <c r="N4" s="7">
        <v>21043</v>
      </c>
      <c r="O4" s="7">
        <v>10012</v>
      </c>
      <c r="P4" s="7">
        <v>8490</v>
      </c>
      <c r="Q4" s="7">
        <v>1873</v>
      </c>
      <c r="R4" s="7">
        <v>527</v>
      </c>
      <c r="S4" s="7">
        <v>141</v>
      </c>
      <c r="T4" s="7">
        <v>31311</v>
      </c>
      <c r="U4" s="7">
        <v>7053</v>
      </c>
      <c r="V4" s="7">
        <v>13192</v>
      </c>
      <c r="W4" s="7">
        <v>8052</v>
      </c>
      <c r="X4" s="7">
        <v>2335</v>
      </c>
      <c r="Y4" s="7">
        <v>679</v>
      </c>
    </row>
    <row r="5" spans="1:25">
      <c r="A5" s="1" t="s">
        <v>17</v>
      </c>
      <c r="B5" s="7">
        <v>44680</v>
      </c>
      <c r="C5" s="7">
        <v>18838</v>
      </c>
      <c r="D5" s="7">
        <v>17065</v>
      </c>
      <c r="E5" s="7">
        <v>6557</v>
      </c>
      <c r="F5" s="7">
        <v>1734</v>
      </c>
      <c r="G5" s="7">
        <v>486</v>
      </c>
      <c r="H5" s="7">
        <v>5783</v>
      </c>
      <c r="I5" s="7">
        <v>4016</v>
      </c>
      <c r="J5" s="7">
        <v>1495</v>
      </c>
      <c r="K5" s="7">
        <v>220</v>
      </c>
      <c r="L5" s="7">
        <v>44</v>
      </c>
      <c r="M5" s="7">
        <v>8</v>
      </c>
      <c r="N5" s="7">
        <v>15490</v>
      </c>
      <c r="O5" s="7">
        <v>8483</v>
      </c>
      <c r="P5" s="7">
        <v>5617</v>
      </c>
      <c r="Q5" s="7">
        <v>1027</v>
      </c>
      <c r="R5" s="7">
        <v>286</v>
      </c>
      <c r="S5" s="7">
        <v>77</v>
      </c>
      <c r="T5" s="7">
        <v>23407</v>
      </c>
      <c r="U5" s="7">
        <v>6339</v>
      </c>
      <c r="V5" s="7">
        <v>9953</v>
      </c>
      <c r="W5" s="7">
        <v>5310</v>
      </c>
      <c r="X5" s="7">
        <v>1404</v>
      </c>
      <c r="Y5" s="7">
        <v>401</v>
      </c>
    </row>
    <row r="6" spans="1:25">
      <c r="A6" s="1" t="s">
        <v>13</v>
      </c>
      <c r="B6" s="7">
        <v>41214</v>
      </c>
      <c r="C6" s="7">
        <v>17505</v>
      </c>
      <c r="D6" s="7">
        <v>16293</v>
      </c>
      <c r="E6" s="7">
        <v>5459</v>
      </c>
      <c r="F6" s="7">
        <v>1515</v>
      </c>
      <c r="G6" s="7">
        <v>442</v>
      </c>
      <c r="H6" s="7">
        <v>5829</v>
      </c>
      <c r="I6" s="7">
        <v>3994</v>
      </c>
      <c r="J6" s="7">
        <v>1560</v>
      </c>
      <c r="K6" s="7">
        <v>219</v>
      </c>
      <c r="L6" s="7">
        <v>43</v>
      </c>
      <c r="M6" s="7">
        <v>13</v>
      </c>
      <c r="N6" s="7">
        <v>21052</v>
      </c>
      <c r="O6" s="7">
        <v>10450</v>
      </c>
      <c r="P6" s="7">
        <v>8437</v>
      </c>
      <c r="Q6" s="7">
        <v>1653</v>
      </c>
      <c r="R6" s="7">
        <v>392</v>
      </c>
      <c r="S6" s="7">
        <v>120</v>
      </c>
      <c r="T6" s="7">
        <v>14333</v>
      </c>
      <c r="U6" s="7">
        <v>3061</v>
      </c>
      <c r="V6" s="7">
        <v>6296</v>
      </c>
      <c r="W6" s="7">
        <v>3587</v>
      </c>
      <c r="X6" s="7">
        <v>1080</v>
      </c>
      <c r="Y6" s="7">
        <v>309</v>
      </c>
    </row>
    <row r="7" spans="1:25">
      <c r="A7" s="1" t="s">
        <v>14</v>
      </c>
      <c r="B7" s="7">
        <v>51163</v>
      </c>
      <c r="C7" s="7">
        <v>22744</v>
      </c>
      <c r="D7" s="7">
        <v>19929</v>
      </c>
      <c r="E7" s="7">
        <v>6437</v>
      </c>
      <c r="F7" s="7">
        <v>1597</v>
      </c>
      <c r="G7" s="7">
        <v>456</v>
      </c>
      <c r="H7" s="7">
        <v>6194</v>
      </c>
      <c r="I7" s="7">
        <v>4449</v>
      </c>
      <c r="J7" s="7">
        <v>1477</v>
      </c>
      <c r="K7" s="7">
        <v>212</v>
      </c>
      <c r="L7" s="7">
        <v>42</v>
      </c>
      <c r="M7" s="7">
        <v>14</v>
      </c>
      <c r="N7" s="7">
        <v>20194</v>
      </c>
      <c r="O7" s="7">
        <v>11105</v>
      </c>
      <c r="P7" s="7">
        <v>7411</v>
      </c>
      <c r="Q7" s="7">
        <v>1298</v>
      </c>
      <c r="R7" s="7">
        <v>296</v>
      </c>
      <c r="S7" s="7">
        <v>84</v>
      </c>
      <c r="T7" s="7">
        <v>24775</v>
      </c>
      <c r="U7" s="7">
        <v>7190</v>
      </c>
      <c r="V7" s="7">
        <v>11041</v>
      </c>
      <c r="W7" s="7">
        <v>4927</v>
      </c>
      <c r="X7" s="7">
        <v>1259</v>
      </c>
      <c r="Y7" s="7">
        <v>358</v>
      </c>
    </row>
    <row r="8" spans="1:25">
      <c r="A8" s="1" t="s">
        <v>15</v>
      </c>
      <c r="B8" s="7">
        <v>54435</v>
      </c>
      <c r="C8" s="7">
        <v>24974</v>
      </c>
      <c r="D8" s="7">
        <v>20855</v>
      </c>
      <c r="E8" s="7">
        <v>6432</v>
      </c>
      <c r="F8" s="7">
        <v>1688</v>
      </c>
      <c r="G8" s="7">
        <v>486</v>
      </c>
      <c r="H8" s="7">
        <v>6762</v>
      </c>
      <c r="I8" s="7">
        <v>5002</v>
      </c>
      <c r="J8" s="7">
        <v>1538</v>
      </c>
      <c r="K8" s="7">
        <v>167</v>
      </c>
      <c r="L8" s="7">
        <v>40</v>
      </c>
      <c r="M8" s="7">
        <v>15</v>
      </c>
      <c r="N8" s="7">
        <v>23164</v>
      </c>
      <c r="O8" s="7">
        <v>12894</v>
      </c>
      <c r="P8" s="7">
        <v>8425</v>
      </c>
      <c r="Q8" s="7">
        <v>1436</v>
      </c>
      <c r="R8" s="7">
        <v>315</v>
      </c>
      <c r="S8" s="7">
        <v>94</v>
      </c>
      <c r="T8" s="7">
        <v>24509</v>
      </c>
      <c r="U8" s="7">
        <v>7078</v>
      </c>
      <c r="V8" s="7">
        <v>10892</v>
      </c>
      <c r="W8" s="7">
        <v>4829</v>
      </c>
      <c r="X8" s="7">
        <v>1333</v>
      </c>
      <c r="Y8" s="7">
        <v>377</v>
      </c>
    </row>
    <row r="9" spans="1:25">
      <c r="A9" s="1" t="s">
        <v>16</v>
      </c>
      <c r="B9" s="7">
        <v>40693</v>
      </c>
      <c r="C9" s="7">
        <v>15729</v>
      </c>
      <c r="D9" s="7">
        <v>16060</v>
      </c>
      <c r="E9" s="7">
        <v>6510</v>
      </c>
      <c r="F9" s="7">
        <v>1880</v>
      </c>
      <c r="G9" s="7">
        <v>514</v>
      </c>
      <c r="H9" s="7">
        <v>5031</v>
      </c>
      <c r="I9" s="7">
        <v>3374</v>
      </c>
      <c r="J9" s="7">
        <v>1366</v>
      </c>
      <c r="K9" s="7">
        <v>239</v>
      </c>
      <c r="L9" s="7">
        <v>39</v>
      </c>
      <c r="M9" s="7">
        <v>13</v>
      </c>
      <c r="N9" s="7">
        <v>17213</v>
      </c>
      <c r="O9" s="7">
        <v>8259</v>
      </c>
      <c r="P9" s="7">
        <v>6865</v>
      </c>
      <c r="Q9" s="7">
        <v>1558</v>
      </c>
      <c r="R9" s="7">
        <v>409</v>
      </c>
      <c r="S9" s="7">
        <v>122</v>
      </c>
      <c r="T9" s="7">
        <v>18449</v>
      </c>
      <c r="U9" s="7">
        <v>4096</v>
      </c>
      <c r="V9" s="7">
        <v>7829</v>
      </c>
      <c r="W9" s="7">
        <v>4713</v>
      </c>
      <c r="X9" s="7">
        <v>1432</v>
      </c>
      <c r="Y9" s="7">
        <v>379</v>
      </c>
    </row>
    <row r="10" spans="1:25">
      <c r="A10" s="1" t="s">
        <v>18</v>
      </c>
      <c r="B10" s="7">
        <v>315403</v>
      </c>
      <c r="C10" s="7">
        <v>130234</v>
      </c>
      <c r="D10" s="7">
        <v>123511</v>
      </c>
      <c r="E10" s="7">
        <v>45590</v>
      </c>
      <c r="F10" s="7">
        <v>12504</v>
      </c>
      <c r="G10" s="7">
        <v>3564</v>
      </c>
      <c r="H10" s="7">
        <v>39429</v>
      </c>
      <c r="I10" s="7">
        <v>27366</v>
      </c>
      <c r="J10" s="7">
        <v>10231</v>
      </c>
      <c r="K10" s="7">
        <v>1475</v>
      </c>
      <c r="L10" s="7">
        <v>270</v>
      </c>
      <c r="M10" s="7">
        <v>87</v>
      </c>
      <c r="N10" s="7">
        <v>127637</v>
      </c>
      <c r="O10" s="7">
        <v>65722</v>
      </c>
      <c r="P10" s="7">
        <v>49088</v>
      </c>
      <c r="Q10" s="7">
        <v>9676</v>
      </c>
      <c r="R10" s="7">
        <v>2444</v>
      </c>
      <c r="S10" s="7">
        <v>707</v>
      </c>
      <c r="T10" s="7">
        <v>148337</v>
      </c>
      <c r="U10" s="7">
        <v>37146</v>
      </c>
      <c r="V10" s="7">
        <v>64192</v>
      </c>
      <c r="W10" s="7">
        <v>34439</v>
      </c>
      <c r="X10" s="7">
        <v>9790</v>
      </c>
      <c r="Y10" s="7">
        <v>2770</v>
      </c>
    </row>
    <row r="12" spans="1:25">
      <c r="A12" s="1"/>
      <c r="B12" s="33" t="s">
        <v>7</v>
      </c>
      <c r="C12" s="33"/>
      <c r="D12" s="33"/>
      <c r="E12" s="33"/>
      <c r="F12" s="20" t="s">
        <v>8</v>
      </c>
      <c r="G12" s="21"/>
      <c r="H12" s="21"/>
      <c r="I12" s="22"/>
      <c r="J12" s="23" t="s">
        <v>9</v>
      </c>
      <c r="K12" s="24"/>
      <c r="L12" s="24"/>
      <c r="M12" s="25"/>
      <c r="N12" s="26" t="s">
        <v>10</v>
      </c>
      <c r="O12" s="27"/>
      <c r="P12" s="27"/>
      <c r="Q12" s="28"/>
    </row>
    <row r="13" spans="1:25" ht="28.5">
      <c r="A13" s="1"/>
      <c r="B13" s="3" t="s">
        <v>22</v>
      </c>
      <c r="C13" s="9" t="s">
        <v>19</v>
      </c>
      <c r="D13" s="10" t="s">
        <v>20</v>
      </c>
      <c r="E13" s="11" t="s">
        <v>21</v>
      </c>
      <c r="F13" s="3" t="s">
        <v>22</v>
      </c>
      <c r="G13" s="9" t="s">
        <v>19</v>
      </c>
      <c r="H13" s="10" t="s">
        <v>20</v>
      </c>
      <c r="I13" s="11" t="s">
        <v>21</v>
      </c>
      <c r="J13" s="3" t="s">
        <v>23</v>
      </c>
      <c r="K13" s="9" t="s">
        <v>19</v>
      </c>
      <c r="L13" s="10" t="s">
        <v>20</v>
      </c>
      <c r="M13" s="11" t="s">
        <v>21</v>
      </c>
      <c r="N13" s="3" t="s">
        <v>23</v>
      </c>
      <c r="O13" s="9" t="s">
        <v>19</v>
      </c>
      <c r="P13" s="10" t="s">
        <v>20</v>
      </c>
      <c r="Q13" s="11" t="s">
        <v>21</v>
      </c>
    </row>
    <row r="14" spans="1:25">
      <c r="A14" s="1" t="s">
        <v>11</v>
      </c>
      <c r="B14" s="7">
        <v>23921</v>
      </c>
      <c r="C14" s="12">
        <f>C3+D3</f>
        <v>18413</v>
      </c>
      <c r="D14" s="12">
        <f>E3</f>
        <v>3972</v>
      </c>
      <c r="E14" s="12">
        <f>F3+G3</f>
        <v>1536</v>
      </c>
      <c r="F14" s="7">
        <v>2887</v>
      </c>
      <c r="G14" s="12">
        <f t="shared" ref="G14:G21" si="0">I3+J3</f>
        <v>2733</v>
      </c>
      <c r="H14" s="12">
        <f t="shared" ref="H14:H21" si="1">K3</f>
        <v>120</v>
      </c>
      <c r="I14" s="12">
        <f t="shared" ref="I14:I21" si="2">L3+M3</f>
        <v>34</v>
      </c>
      <c r="J14" s="7">
        <v>9481</v>
      </c>
      <c r="K14" s="12">
        <f t="shared" ref="K14:K21" si="3">O3+P3</f>
        <v>8362</v>
      </c>
      <c r="L14" s="12">
        <f t="shared" ref="L14:L21" si="4">Q3</f>
        <v>831</v>
      </c>
      <c r="M14" s="12">
        <f t="shared" ref="M14:M21" si="5">R3+S3</f>
        <v>288</v>
      </c>
      <c r="N14" s="7">
        <v>11553</v>
      </c>
      <c r="O14" s="12">
        <f t="shared" ref="O14:O21" si="6">U3+V3</f>
        <v>7318</v>
      </c>
      <c r="P14" s="12">
        <f t="shared" ref="P14:P21" si="7">W3</f>
        <v>3021</v>
      </c>
      <c r="Q14" s="12">
        <f t="shared" ref="Q14:Q21" si="8">X3+Y3</f>
        <v>1214</v>
      </c>
    </row>
    <row r="15" spans="1:25">
      <c r="A15" s="1" t="s">
        <v>12</v>
      </c>
      <c r="B15" s="7">
        <v>59297</v>
      </c>
      <c r="C15" s="12">
        <f t="shared" ref="C15:C21" si="9">C4+D4</f>
        <v>45340</v>
      </c>
      <c r="D15" s="12">
        <f t="shared" ref="D15:D21" si="10">E4</f>
        <v>10223</v>
      </c>
      <c r="E15" s="12">
        <f t="shared" ref="E15:E21" si="11">F4+G4</f>
        <v>3734</v>
      </c>
      <c r="F15" s="7">
        <v>6943</v>
      </c>
      <c r="G15" s="12">
        <f t="shared" si="0"/>
        <v>6593</v>
      </c>
      <c r="H15" s="12">
        <f t="shared" si="1"/>
        <v>298</v>
      </c>
      <c r="I15" s="12">
        <f t="shared" si="2"/>
        <v>52</v>
      </c>
      <c r="J15" s="7">
        <v>21043</v>
      </c>
      <c r="K15" s="12">
        <f t="shared" si="3"/>
        <v>18502</v>
      </c>
      <c r="L15" s="12">
        <f t="shared" si="4"/>
        <v>1873</v>
      </c>
      <c r="M15" s="12">
        <f t="shared" si="5"/>
        <v>668</v>
      </c>
      <c r="N15" s="7">
        <v>31311</v>
      </c>
      <c r="O15" s="12">
        <f t="shared" si="6"/>
        <v>20245</v>
      </c>
      <c r="P15" s="12">
        <f t="shared" si="7"/>
        <v>8052</v>
      </c>
      <c r="Q15" s="12">
        <f t="shared" si="8"/>
        <v>3014</v>
      </c>
    </row>
    <row r="16" spans="1:25">
      <c r="A16" s="1" t="s">
        <v>17</v>
      </c>
      <c r="B16" s="7">
        <v>44680</v>
      </c>
      <c r="C16" s="12">
        <f t="shared" si="9"/>
        <v>35903</v>
      </c>
      <c r="D16" s="12">
        <f t="shared" si="10"/>
        <v>6557</v>
      </c>
      <c r="E16" s="12">
        <f t="shared" si="11"/>
        <v>2220</v>
      </c>
      <c r="F16" s="7">
        <v>5783</v>
      </c>
      <c r="G16" s="12">
        <f t="shared" si="0"/>
        <v>5511</v>
      </c>
      <c r="H16" s="12">
        <f t="shared" si="1"/>
        <v>220</v>
      </c>
      <c r="I16" s="12">
        <f t="shared" si="2"/>
        <v>52</v>
      </c>
      <c r="J16" s="7">
        <v>15490</v>
      </c>
      <c r="K16" s="12">
        <f t="shared" si="3"/>
        <v>14100</v>
      </c>
      <c r="L16" s="12">
        <f t="shared" si="4"/>
        <v>1027</v>
      </c>
      <c r="M16" s="12">
        <f t="shared" si="5"/>
        <v>363</v>
      </c>
      <c r="N16" s="7">
        <v>23407</v>
      </c>
      <c r="O16" s="12">
        <f t="shared" si="6"/>
        <v>16292</v>
      </c>
      <c r="P16" s="12">
        <f t="shared" si="7"/>
        <v>5310</v>
      </c>
      <c r="Q16" s="12">
        <f t="shared" si="8"/>
        <v>1805</v>
      </c>
    </row>
    <row r="17" spans="1:17">
      <c r="A17" s="1" t="s">
        <v>13</v>
      </c>
      <c r="B17" s="7">
        <v>41214</v>
      </c>
      <c r="C17" s="12">
        <f t="shared" si="9"/>
        <v>33798</v>
      </c>
      <c r="D17" s="12">
        <f t="shared" si="10"/>
        <v>5459</v>
      </c>
      <c r="E17" s="12">
        <f t="shared" si="11"/>
        <v>1957</v>
      </c>
      <c r="F17" s="7">
        <v>5829</v>
      </c>
      <c r="G17" s="12">
        <f t="shared" si="0"/>
        <v>5554</v>
      </c>
      <c r="H17" s="12">
        <f t="shared" si="1"/>
        <v>219</v>
      </c>
      <c r="I17" s="12">
        <f t="shared" si="2"/>
        <v>56</v>
      </c>
      <c r="J17" s="7">
        <v>21052</v>
      </c>
      <c r="K17" s="12">
        <f t="shared" si="3"/>
        <v>18887</v>
      </c>
      <c r="L17" s="12">
        <f t="shared" si="4"/>
        <v>1653</v>
      </c>
      <c r="M17" s="12">
        <f t="shared" si="5"/>
        <v>512</v>
      </c>
      <c r="N17" s="7">
        <v>14333</v>
      </c>
      <c r="O17" s="12">
        <f t="shared" si="6"/>
        <v>9357</v>
      </c>
      <c r="P17" s="12">
        <f t="shared" si="7"/>
        <v>3587</v>
      </c>
      <c r="Q17" s="12">
        <f t="shared" si="8"/>
        <v>1389</v>
      </c>
    </row>
    <row r="18" spans="1:17">
      <c r="A18" s="1" t="s">
        <v>14</v>
      </c>
      <c r="B18" s="7">
        <v>51163</v>
      </c>
      <c r="C18" s="12">
        <f t="shared" si="9"/>
        <v>42673</v>
      </c>
      <c r="D18" s="12">
        <f t="shared" si="10"/>
        <v>6437</v>
      </c>
      <c r="E18" s="12">
        <f t="shared" si="11"/>
        <v>2053</v>
      </c>
      <c r="F18" s="7">
        <v>6194</v>
      </c>
      <c r="G18" s="12">
        <f t="shared" si="0"/>
        <v>5926</v>
      </c>
      <c r="H18" s="12">
        <f t="shared" si="1"/>
        <v>212</v>
      </c>
      <c r="I18" s="12">
        <f t="shared" si="2"/>
        <v>56</v>
      </c>
      <c r="J18" s="7">
        <v>20194</v>
      </c>
      <c r="K18" s="12">
        <f t="shared" si="3"/>
        <v>18516</v>
      </c>
      <c r="L18" s="12">
        <f t="shared" si="4"/>
        <v>1298</v>
      </c>
      <c r="M18" s="12">
        <f t="shared" si="5"/>
        <v>380</v>
      </c>
      <c r="N18" s="7">
        <v>24775</v>
      </c>
      <c r="O18" s="12">
        <f t="shared" si="6"/>
        <v>18231</v>
      </c>
      <c r="P18" s="12">
        <f t="shared" si="7"/>
        <v>4927</v>
      </c>
      <c r="Q18" s="12">
        <f t="shared" si="8"/>
        <v>1617</v>
      </c>
    </row>
    <row r="19" spans="1:17">
      <c r="A19" s="1" t="s">
        <v>15</v>
      </c>
      <c r="B19" s="7">
        <v>54435</v>
      </c>
      <c r="C19" s="12">
        <f t="shared" si="9"/>
        <v>45829</v>
      </c>
      <c r="D19" s="12">
        <f t="shared" si="10"/>
        <v>6432</v>
      </c>
      <c r="E19" s="12">
        <f t="shared" si="11"/>
        <v>2174</v>
      </c>
      <c r="F19" s="7">
        <v>6762</v>
      </c>
      <c r="G19" s="12">
        <f t="shared" si="0"/>
        <v>6540</v>
      </c>
      <c r="H19" s="12">
        <f t="shared" si="1"/>
        <v>167</v>
      </c>
      <c r="I19" s="12">
        <f t="shared" si="2"/>
        <v>55</v>
      </c>
      <c r="J19" s="7">
        <v>23164</v>
      </c>
      <c r="K19" s="12">
        <f t="shared" si="3"/>
        <v>21319</v>
      </c>
      <c r="L19" s="12">
        <f t="shared" si="4"/>
        <v>1436</v>
      </c>
      <c r="M19" s="12">
        <f t="shared" si="5"/>
        <v>409</v>
      </c>
      <c r="N19" s="7">
        <v>24509</v>
      </c>
      <c r="O19" s="12">
        <f t="shared" si="6"/>
        <v>17970</v>
      </c>
      <c r="P19" s="12">
        <f t="shared" si="7"/>
        <v>4829</v>
      </c>
      <c r="Q19" s="12">
        <f t="shared" si="8"/>
        <v>1710</v>
      </c>
    </row>
    <row r="20" spans="1:17">
      <c r="A20" s="1" t="s">
        <v>16</v>
      </c>
      <c r="B20" s="7">
        <v>40693</v>
      </c>
      <c r="C20" s="12">
        <f t="shared" si="9"/>
        <v>31789</v>
      </c>
      <c r="D20" s="12">
        <f t="shared" si="10"/>
        <v>6510</v>
      </c>
      <c r="E20" s="12">
        <f t="shared" si="11"/>
        <v>2394</v>
      </c>
      <c r="F20" s="7">
        <v>5031</v>
      </c>
      <c r="G20" s="12">
        <f t="shared" si="0"/>
        <v>4740</v>
      </c>
      <c r="H20" s="12">
        <f t="shared" si="1"/>
        <v>239</v>
      </c>
      <c r="I20" s="12">
        <f t="shared" si="2"/>
        <v>52</v>
      </c>
      <c r="J20" s="7">
        <v>17213</v>
      </c>
      <c r="K20" s="12">
        <f t="shared" si="3"/>
        <v>15124</v>
      </c>
      <c r="L20" s="12">
        <f t="shared" si="4"/>
        <v>1558</v>
      </c>
      <c r="M20" s="12">
        <f t="shared" si="5"/>
        <v>531</v>
      </c>
      <c r="N20" s="7">
        <v>18449</v>
      </c>
      <c r="O20" s="12">
        <f t="shared" si="6"/>
        <v>11925</v>
      </c>
      <c r="P20" s="12">
        <f t="shared" si="7"/>
        <v>4713</v>
      </c>
      <c r="Q20" s="12">
        <f t="shared" si="8"/>
        <v>1811</v>
      </c>
    </row>
    <row r="21" spans="1:17">
      <c r="A21" s="1" t="s">
        <v>18</v>
      </c>
      <c r="B21" s="7">
        <v>315403</v>
      </c>
      <c r="C21" s="12">
        <f t="shared" si="9"/>
        <v>253745</v>
      </c>
      <c r="D21" s="12">
        <f t="shared" si="10"/>
        <v>45590</v>
      </c>
      <c r="E21" s="12">
        <f t="shared" si="11"/>
        <v>16068</v>
      </c>
      <c r="F21" s="7">
        <v>39429</v>
      </c>
      <c r="G21" s="12">
        <f t="shared" si="0"/>
        <v>37597</v>
      </c>
      <c r="H21" s="12">
        <f t="shared" si="1"/>
        <v>1475</v>
      </c>
      <c r="I21" s="12">
        <f t="shared" si="2"/>
        <v>357</v>
      </c>
      <c r="J21" s="7">
        <v>127637</v>
      </c>
      <c r="K21" s="12">
        <f t="shared" si="3"/>
        <v>114810</v>
      </c>
      <c r="L21" s="12">
        <f t="shared" si="4"/>
        <v>9676</v>
      </c>
      <c r="M21" s="12">
        <f t="shared" si="5"/>
        <v>3151</v>
      </c>
      <c r="N21" s="7">
        <v>148337</v>
      </c>
      <c r="O21" s="12">
        <f t="shared" si="6"/>
        <v>101338</v>
      </c>
      <c r="P21" s="12">
        <f t="shared" si="7"/>
        <v>34439</v>
      </c>
      <c r="Q21" s="12">
        <f t="shared" si="8"/>
        <v>12560</v>
      </c>
    </row>
  </sheetData>
  <mergeCells count="8">
    <mergeCell ref="N12:Q12"/>
    <mergeCell ref="B1:G1"/>
    <mergeCell ref="H1:M1"/>
    <mergeCell ref="N1:S1"/>
    <mergeCell ref="T1:Y1"/>
    <mergeCell ref="B12:E12"/>
    <mergeCell ref="F12:I12"/>
    <mergeCell ref="J12:M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workbookViewId="0">
      <selection activeCell="J12" sqref="J12:M12"/>
    </sheetView>
  </sheetViews>
  <sheetFormatPr defaultRowHeight="14.25"/>
  <sheetData>
    <row r="1" spans="1:25">
      <c r="A1" s="1"/>
      <c r="B1" s="29" t="s">
        <v>7</v>
      </c>
      <c r="C1" s="29"/>
      <c r="D1" s="29"/>
      <c r="E1" s="29"/>
      <c r="F1" s="29"/>
      <c r="G1" s="29"/>
      <c r="H1" s="30" t="s">
        <v>8</v>
      </c>
      <c r="I1" s="30"/>
      <c r="J1" s="30"/>
      <c r="K1" s="30"/>
      <c r="L1" s="30"/>
      <c r="M1" s="30"/>
      <c r="N1" s="31" t="s">
        <v>9</v>
      </c>
      <c r="O1" s="31"/>
      <c r="P1" s="31"/>
      <c r="Q1" s="31"/>
      <c r="R1" s="31"/>
      <c r="S1" s="31"/>
      <c r="T1" s="32" t="s">
        <v>10</v>
      </c>
      <c r="U1" s="32"/>
      <c r="V1" s="32"/>
      <c r="W1" s="32"/>
      <c r="X1" s="32"/>
      <c r="Y1" s="32"/>
    </row>
    <row r="2" spans="1:25" ht="51">
      <c r="A2" s="2" t="s">
        <v>0</v>
      </c>
      <c r="B2" s="3" t="s">
        <v>1</v>
      </c>
      <c r="C2" s="4" t="s">
        <v>2</v>
      </c>
      <c r="D2" s="4" t="s">
        <v>3</v>
      </c>
      <c r="E2" s="5" t="s">
        <v>4</v>
      </c>
      <c r="F2" s="6" t="s">
        <v>5</v>
      </c>
      <c r="G2" s="6" t="s">
        <v>6</v>
      </c>
      <c r="H2" s="3" t="s">
        <v>1</v>
      </c>
      <c r="I2" s="4" t="s">
        <v>2</v>
      </c>
      <c r="J2" s="4" t="s">
        <v>3</v>
      </c>
      <c r="K2" s="5" t="s">
        <v>4</v>
      </c>
      <c r="L2" s="6" t="s">
        <v>5</v>
      </c>
      <c r="M2" s="6" t="s">
        <v>6</v>
      </c>
      <c r="N2" s="3" t="s">
        <v>1</v>
      </c>
      <c r="O2" s="4" t="s">
        <v>2</v>
      </c>
      <c r="P2" s="4" t="s">
        <v>3</v>
      </c>
      <c r="Q2" s="5" t="s">
        <v>4</v>
      </c>
      <c r="R2" s="6" t="s">
        <v>5</v>
      </c>
      <c r="S2" s="6" t="s">
        <v>6</v>
      </c>
      <c r="T2" s="3" t="s">
        <v>1</v>
      </c>
      <c r="U2" s="4" t="s">
        <v>2</v>
      </c>
      <c r="V2" s="4" t="s">
        <v>3</v>
      </c>
      <c r="W2" s="5" t="s">
        <v>4</v>
      </c>
      <c r="X2" s="6" t="s">
        <v>5</v>
      </c>
      <c r="Y2" s="6" t="s">
        <v>6</v>
      </c>
    </row>
    <row r="3" spans="1:25">
      <c r="A3" s="1" t="s">
        <v>11</v>
      </c>
      <c r="B3" s="7">
        <v>26658</v>
      </c>
      <c r="C3" s="7">
        <v>8992</v>
      </c>
      <c r="D3" s="7">
        <v>10772</v>
      </c>
      <c r="E3" s="7">
        <v>4976</v>
      </c>
      <c r="F3" s="7">
        <v>1513</v>
      </c>
      <c r="G3" s="7">
        <v>405</v>
      </c>
      <c r="H3" s="7">
        <v>2852</v>
      </c>
      <c r="I3" s="7">
        <v>1648</v>
      </c>
      <c r="J3" s="7">
        <v>996</v>
      </c>
      <c r="K3" s="7">
        <v>173</v>
      </c>
      <c r="L3" s="7">
        <v>27</v>
      </c>
      <c r="M3" s="7">
        <v>8</v>
      </c>
      <c r="N3" s="7">
        <v>9942</v>
      </c>
      <c r="O3" s="7">
        <v>4645</v>
      </c>
      <c r="P3" s="7">
        <v>4036</v>
      </c>
      <c r="Q3" s="7">
        <v>928</v>
      </c>
      <c r="R3" s="7">
        <v>255</v>
      </c>
      <c r="S3" s="7">
        <v>78</v>
      </c>
      <c r="T3" s="7">
        <v>13864</v>
      </c>
      <c r="U3" s="7">
        <v>2699</v>
      </c>
      <c r="V3" s="7">
        <v>5740</v>
      </c>
      <c r="W3" s="7">
        <v>3875</v>
      </c>
      <c r="X3" s="7">
        <v>1231</v>
      </c>
      <c r="Y3" s="7">
        <v>319</v>
      </c>
    </row>
    <row r="4" spans="1:25">
      <c r="A4" s="1" t="s">
        <v>12</v>
      </c>
      <c r="B4" s="7">
        <v>66867</v>
      </c>
      <c r="C4" s="7">
        <v>22561</v>
      </c>
      <c r="D4" s="7">
        <v>27109</v>
      </c>
      <c r="E4" s="7">
        <v>12600</v>
      </c>
      <c r="F4" s="7">
        <v>3611</v>
      </c>
      <c r="G4" s="7">
        <v>986</v>
      </c>
      <c r="H4" s="7">
        <v>6847</v>
      </c>
      <c r="I4" s="7">
        <v>4074</v>
      </c>
      <c r="J4" s="7">
        <v>2354</v>
      </c>
      <c r="K4" s="7">
        <v>331</v>
      </c>
      <c r="L4" s="7">
        <v>66</v>
      </c>
      <c r="M4" s="7">
        <v>22</v>
      </c>
      <c r="N4" s="7">
        <v>22160</v>
      </c>
      <c r="O4" s="7">
        <v>10366</v>
      </c>
      <c r="P4" s="7">
        <v>8974</v>
      </c>
      <c r="Q4" s="7">
        <v>2061</v>
      </c>
      <c r="R4" s="7">
        <v>608</v>
      </c>
      <c r="S4" s="7">
        <v>151</v>
      </c>
      <c r="T4" s="7">
        <v>37860</v>
      </c>
      <c r="U4" s="7">
        <v>8121</v>
      </c>
      <c r="V4" s="7">
        <v>15781</v>
      </c>
      <c r="W4" s="7">
        <v>10208</v>
      </c>
      <c r="X4" s="7">
        <v>2937</v>
      </c>
      <c r="Y4" s="7">
        <v>813</v>
      </c>
    </row>
    <row r="5" spans="1:25">
      <c r="A5" s="1" t="s">
        <v>17</v>
      </c>
      <c r="B5" s="7">
        <v>50481</v>
      </c>
      <c r="C5" s="7">
        <v>20070</v>
      </c>
      <c r="D5" s="7">
        <v>19775</v>
      </c>
      <c r="E5" s="7">
        <v>8027</v>
      </c>
      <c r="F5" s="7">
        <v>2026</v>
      </c>
      <c r="G5" s="7">
        <v>583</v>
      </c>
      <c r="H5" s="7">
        <v>5675</v>
      </c>
      <c r="I5" s="7">
        <v>3517</v>
      </c>
      <c r="J5" s="7">
        <v>1832</v>
      </c>
      <c r="K5" s="7">
        <v>284</v>
      </c>
      <c r="L5" s="7">
        <v>37</v>
      </c>
      <c r="M5" s="7">
        <v>5</v>
      </c>
      <c r="N5" s="7">
        <v>16795</v>
      </c>
      <c r="O5" s="7">
        <v>9109</v>
      </c>
      <c r="P5" s="7">
        <v>6068</v>
      </c>
      <c r="Q5" s="7">
        <v>1212</v>
      </c>
      <c r="R5" s="7">
        <v>328</v>
      </c>
      <c r="S5" s="7">
        <v>78</v>
      </c>
      <c r="T5" s="7">
        <v>28011</v>
      </c>
      <c r="U5" s="7">
        <v>7444</v>
      </c>
      <c r="V5" s="7">
        <v>11875</v>
      </c>
      <c r="W5" s="7">
        <v>6531</v>
      </c>
      <c r="X5" s="7">
        <v>1661</v>
      </c>
      <c r="Y5" s="7">
        <v>500</v>
      </c>
    </row>
    <row r="6" spans="1:25">
      <c r="A6" s="1" t="s">
        <v>13</v>
      </c>
      <c r="B6" s="7">
        <v>43335</v>
      </c>
      <c r="C6" s="7">
        <v>16295</v>
      </c>
      <c r="D6" s="7">
        <v>17479</v>
      </c>
      <c r="E6" s="7">
        <v>6924</v>
      </c>
      <c r="F6" s="7">
        <v>2085</v>
      </c>
      <c r="G6" s="7">
        <v>552</v>
      </c>
      <c r="H6" s="7">
        <v>5959</v>
      </c>
      <c r="I6" s="7">
        <v>3524</v>
      </c>
      <c r="J6" s="7">
        <v>2024</v>
      </c>
      <c r="K6" s="7">
        <v>344</v>
      </c>
      <c r="L6" s="7">
        <v>50</v>
      </c>
      <c r="M6" s="7">
        <v>17</v>
      </c>
      <c r="N6" s="7">
        <v>20921</v>
      </c>
      <c r="O6" s="7">
        <v>9544</v>
      </c>
      <c r="P6" s="7">
        <v>8780</v>
      </c>
      <c r="Q6" s="7">
        <v>1959</v>
      </c>
      <c r="R6" s="7">
        <v>511</v>
      </c>
      <c r="S6" s="7">
        <v>127</v>
      </c>
      <c r="T6" s="7">
        <v>16455</v>
      </c>
      <c r="U6" s="7">
        <v>3227</v>
      </c>
      <c r="V6" s="7">
        <v>6675</v>
      </c>
      <c r="W6" s="7">
        <v>4621</v>
      </c>
      <c r="X6" s="7">
        <v>1524</v>
      </c>
      <c r="Y6" s="7">
        <v>408</v>
      </c>
    </row>
    <row r="7" spans="1:25">
      <c r="A7" s="1" t="s">
        <v>14</v>
      </c>
      <c r="B7" s="7">
        <v>55595</v>
      </c>
      <c r="C7" s="7">
        <v>23245</v>
      </c>
      <c r="D7" s="7">
        <v>22088</v>
      </c>
      <c r="E7" s="7">
        <v>7784</v>
      </c>
      <c r="F7" s="7">
        <v>1885</v>
      </c>
      <c r="G7" s="7">
        <v>593</v>
      </c>
      <c r="H7" s="7">
        <v>5670</v>
      </c>
      <c r="I7" s="7">
        <v>3689</v>
      </c>
      <c r="J7" s="7">
        <v>1694</v>
      </c>
      <c r="K7" s="7">
        <v>234</v>
      </c>
      <c r="L7" s="7">
        <v>44</v>
      </c>
      <c r="M7" s="7">
        <v>9</v>
      </c>
      <c r="N7" s="7">
        <v>21884</v>
      </c>
      <c r="O7" s="7">
        <v>11869</v>
      </c>
      <c r="P7" s="7">
        <v>8121</v>
      </c>
      <c r="Q7" s="7">
        <v>1449</v>
      </c>
      <c r="R7" s="7">
        <v>353</v>
      </c>
      <c r="S7" s="7">
        <v>92</v>
      </c>
      <c r="T7" s="7">
        <v>28041</v>
      </c>
      <c r="U7" s="7">
        <v>7687</v>
      </c>
      <c r="V7" s="7">
        <v>12273</v>
      </c>
      <c r="W7" s="7">
        <v>6101</v>
      </c>
      <c r="X7" s="7">
        <v>1488</v>
      </c>
      <c r="Y7" s="7">
        <v>492</v>
      </c>
    </row>
    <row r="8" spans="1:25">
      <c r="A8" s="1" t="s">
        <v>15</v>
      </c>
      <c r="B8" s="7">
        <v>58320</v>
      </c>
      <c r="C8" s="7">
        <v>25069</v>
      </c>
      <c r="D8" s="7">
        <v>22508</v>
      </c>
      <c r="E8" s="7">
        <v>8095</v>
      </c>
      <c r="F8" s="7">
        <v>2081</v>
      </c>
      <c r="G8" s="7">
        <v>567</v>
      </c>
      <c r="H8" s="7">
        <v>6121</v>
      </c>
      <c r="I8" s="7">
        <v>4030</v>
      </c>
      <c r="J8" s="7">
        <v>1759</v>
      </c>
      <c r="K8" s="7">
        <v>277</v>
      </c>
      <c r="L8" s="7">
        <v>46</v>
      </c>
      <c r="M8" s="7">
        <v>9</v>
      </c>
      <c r="N8" s="7">
        <v>23960</v>
      </c>
      <c r="O8" s="7">
        <v>13361</v>
      </c>
      <c r="P8" s="7">
        <v>8517</v>
      </c>
      <c r="Q8" s="7">
        <v>1570</v>
      </c>
      <c r="R8" s="7">
        <v>393</v>
      </c>
      <c r="S8" s="7">
        <v>119</v>
      </c>
      <c r="T8" s="7">
        <v>28239</v>
      </c>
      <c r="U8" s="7">
        <v>7678</v>
      </c>
      <c r="V8" s="7">
        <v>12232</v>
      </c>
      <c r="W8" s="7">
        <v>6248</v>
      </c>
      <c r="X8" s="7">
        <v>1642</v>
      </c>
      <c r="Y8" s="7">
        <v>439</v>
      </c>
    </row>
    <row r="9" spans="1:25">
      <c r="A9" s="1" t="s">
        <v>16</v>
      </c>
      <c r="B9" s="7">
        <v>45278</v>
      </c>
      <c r="C9" s="7">
        <v>15856</v>
      </c>
      <c r="D9" s="7">
        <v>18226</v>
      </c>
      <c r="E9" s="7">
        <v>8187</v>
      </c>
      <c r="F9" s="7">
        <v>2394</v>
      </c>
      <c r="G9" s="7">
        <v>615</v>
      </c>
      <c r="H9" s="7">
        <v>4945</v>
      </c>
      <c r="I9" s="7">
        <v>2903</v>
      </c>
      <c r="J9" s="7">
        <v>1662</v>
      </c>
      <c r="K9" s="7">
        <v>322</v>
      </c>
      <c r="L9" s="7">
        <v>48</v>
      </c>
      <c r="M9" s="7">
        <v>10</v>
      </c>
      <c r="N9" s="7">
        <v>18005</v>
      </c>
      <c r="O9" s="7">
        <v>8405</v>
      </c>
      <c r="P9" s="7">
        <v>7286</v>
      </c>
      <c r="Q9" s="7">
        <v>1662</v>
      </c>
      <c r="R9" s="7">
        <v>522</v>
      </c>
      <c r="S9" s="7">
        <v>130</v>
      </c>
      <c r="T9" s="7">
        <v>22328</v>
      </c>
      <c r="U9" s="7">
        <v>4548</v>
      </c>
      <c r="V9" s="7">
        <v>9278</v>
      </c>
      <c r="W9" s="7">
        <v>6203</v>
      </c>
      <c r="X9" s="7">
        <v>1824</v>
      </c>
      <c r="Y9" s="7">
        <v>475</v>
      </c>
    </row>
    <row r="10" spans="1:25">
      <c r="A10" s="1" t="s">
        <v>18</v>
      </c>
      <c r="B10" s="7">
        <v>346534</v>
      </c>
      <c r="C10" s="7">
        <v>132088</v>
      </c>
      <c r="D10" s="7">
        <v>137957</v>
      </c>
      <c r="E10" s="7">
        <v>56593</v>
      </c>
      <c r="F10" s="7">
        <v>15595</v>
      </c>
      <c r="G10" s="7">
        <v>4301</v>
      </c>
      <c r="H10" s="7">
        <v>38069</v>
      </c>
      <c r="I10" s="7">
        <v>23385</v>
      </c>
      <c r="J10" s="7">
        <v>12321</v>
      </c>
      <c r="K10" s="7">
        <v>1965</v>
      </c>
      <c r="L10" s="7">
        <v>318</v>
      </c>
      <c r="M10" s="7">
        <v>80</v>
      </c>
      <c r="N10" s="7">
        <v>133667</v>
      </c>
      <c r="O10" s="7">
        <v>67299</v>
      </c>
      <c r="P10" s="7">
        <v>51782</v>
      </c>
      <c r="Q10" s="7">
        <v>10841</v>
      </c>
      <c r="R10" s="7">
        <v>2970</v>
      </c>
      <c r="S10" s="7">
        <v>775</v>
      </c>
      <c r="T10" s="7">
        <v>174798</v>
      </c>
      <c r="U10" s="7">
        <v>41404</v>
      </c>
      <c r="V10" s="7">
        <v>73854</v>
      </c>
      <c r="W10" s="7">
        <v>43787</v>
      </c>
      <c r="X10" s="7">
        <v>12307</v>
      </c>
      <c r="Y10" s="7">
        <v>3446</v>
      </c>
    </row>
    <row r="12" spans="1:25">
      <c r="A12" s="1"/>
      <c r="B12" s="33" t="s">
        <v>7</v>
      </c>
      <c r="C12" s="33"/>
      <c r="D12" s="33"/>
      <c r="E12" s="33"/>
      <c r="F12" s="20" t="s">
        <v>8</v>
      </c>
      <c r="G12" s="21"/>
      <c r="H12" s="21"/>
      <c r="I12" s="22"/>
      <c r="J12" s="23" t="s">
        <v>9</v>
      </c>
      <c r="K12" s="24"/>
      <c r="L12" s="24"/>
      <c r="M12" s="25"/>
      <c r="N12" s="8" t="s">
        <v>10</v>
      </c>
      <c r="O12" s="8"/>
      <c r="P12" s="8"/>
      <c r="Q12" s="8"/>
    </row>
    <row r="13" spans="1:25" ht="28.5">
      <c r="A13" s="1"/>
      <c r="B13" s="3" t="s">
        <v>22</v>
      </c>
      <c r="C13" s="9" t="s">
        <v>19</v>
      </c>
      <c r="D13" s="10" t="s">
        <v>20</v>
      </c>
      <c r="E13" s="11" t="s">
        <v>21</v>
      </c>
      <c r="F13" s="3" t="s">
        <v>22</v>
      </c>
      <c r="G13" s="9" t="s">
        <v>19</v>
      </c>
      <c r="H13" s="10" t="s">
        <v>20</v>
      </c>
      <c r="I13" s="11" t="s">
        <v>21</v>
      </c>
      <c r="J13" s="3" t="s">
        <v>23</v>
      </c>
      <c r="K13" s="9" t="s">
        <v>19</v>
      </c>
      <c r="L13" s="10" t="s">
        <v>20</v>
      </c>
      <c r="M13" s="11" t="s">
        <v>21</v>
      </c>
      <c r="N13" s="3" t="s">
        <v>23</v>
      </c>
      <c r="O13" s="9" t="s">
        <v>19</v>
      </c>
      <c r="P13" s="10" t="s">
        <v>20</v>
      </c>
      <c r="Q13" s="11" t="s">
        <v>21</v>
      </c>
    </row>
    <row r="14" spans="1:25">
      <c r="A14" s="1" t="s">
        <v>11</v>
      </c>
      <c r="B14" s="7">
        <f>B3</f>
        <v>26658</v>
      </c>
      <c r="C14" s="12">
        <f>C3+D3</f>
        <v>19764</v>
      </c>
      <c r="D14" s="12">
        <f>E3</f>
        <v>4976</v>
      </c>
      <c r="E14" s="12">
        <f>F3+G3</f>
        <v>1918</v>
      </c>
      <c r="F14" s="7">
        <f t="shared" ref="F14:F21" si="0">H3</f>
        <v>2852</v>
      </c>
      <c r="G14" s="12">
        <f t="shared" ref="G14:G21" si="1">I3+J3</f>
        <v>2644</v>
      </c>
      <c r="H14" s="12">
        <f t="shared" ref="H14:H21" si="2">K3</f>
        <v>173</v>
      </c>
      <c r="I14" s="12">
        <f t="shared" ref="I14:I21" si="3">L3+M3</f>
        <v>35</v>
      </c>
      <c r="J14" s="7">
        <f t="shared" ref="J14:J21" si="4">N3</f>
        <v>9942</v>
      </c>
      <c r="K14" s="12">
        <f t="shared" ref="K14:K21" si="5">O3+P3</f>
        <v>8681</v>
      </c>
      <c r="L14" s="12">
        <f t="shared" ref="L14:L21" si="6">Q3</f>
        <v>928</v>
      </c>
      <c r="M14" s="12">
        <f t="shared" ref="M14:M21" si="7">R3+S3</f>
        <v>333</v>
      </c>
      <c r="N14" s="7">
        <f t="shared" ref="N14:N21" si="8">T3</f>
        <v>13864</v>
      </c>
      <c r="O14" s="12">
        <f t="shared" ref="O14:O21" si="9">U3+V3</f>
        <v>8439</v>
      </c>
      <c r="P14" s="12">
        <f t="shared" ref="P14:P21" si="10">W3</f>
        <v>3875</v>
      </c>
      <c r="Q14" s="12">
        <f t="shared" ref="Q14:Q21" si="11">X3+Y3</f>
        <v>1550</v>
      </c>
    </row>
    <row r="15" spans="1:25">
      <c r="A15" s="1" t="s">
        <v>12</v>
      </c>
      <c r="B15" s="7">
        <f t="shared" ref="B15:B21" si="12">B4</f>
        <v>66867</v>
      </c>
      <c r="C15" s="12">
        <f t="shared" ref="C15:C21" si="13">C4+D4</f>
        <v>49670</v>
      </c>
      <c r="D15" s="12">
        <f t="shared" ref="D15:D21" si="14">E4</f>
        <v>12600</v>
      </c>
      <c r="E15" s="12">
        <f t="shared" ref="E15:E21" si="15">F4+G4</f>
        <v>4597</v>
      </c>
      <c r="F15" s="7">
        <f t="shared" si="0"/>
        <v>6847</v>
      </c>
      <c r="G15" s="12">
        <f t="shared" si="1"/>
        <v>6428</v>
      </c>
      <c r="H15" s="12">
        <f t="shared" si="2"/>
        <v>331</v>
      </c>
      <c r="I15" s="12">
        <f t="shared" si="3"/>
        <v>88</v>
      </c>
      <c r="J15" s="7">
        <f t="shared" si="4"/>
        <v>22160</v>
      </c>
      <c r="K15" s="12">
        <f t="shared" si="5"/>
        <v>19340</v>
      </c>
      <c r="L15" s="12">
        <f t="shared" si="6"/>
        <v>2061</v>
      </c>
      <c r="M15" s="12">
        <f t="shared" si="7"/>
        <v>759</v>
      </c>
      <c r="N15" s="7">
        <f t="shared" si="8"/>
        <v>37860</v>
      </c>
      <c r="O15" s="12">
        <f t="shared" si="9"/>
        <v>23902</v>
      </c>
      <c r="P15" s="12">
        <f t="shared" si="10"/>
        <v>10208</v>
      </c>
      <c r="Q15" s="12">
        <f t="shared" si="11"/>
        <v>3750</v>
      </c>
    </row>
    <row r="16" spans="1:25">
      <c r="A16" s="1" t="s">
        <v>17</v>
      </c>
      <c r="B16" s="7">
        <f t="shared" si="12"/>
        <v>50481</v>
      </c>
      <c r="C16" s="12">
        <f t="shared" si="13"/>
        <v>39845</v>
      </c>
      <c r="D16" s="12">
        <f t="shared" si="14"/>
        <v>8027</v>
      </c>
      <c r="E16" s="12">
        <f t="shared" si="15"/>
        <v>2609</v>
      </c>
      <c r="F16" s="7">
        <f t="shared" si="0"/>
        <v>5675</v>
      </c>
      <c r="G16" s="12">
        <f t="shared" si="1"/>
        <v>5349</v>
      </c>
      <c r="H16" s="12">
        <f t="shared" si="2"/>
        <v>284</v>
      </c>
      <c r="I16" s="12">
        <f t="shared" si="3"/>
        <v>42</v>
      </c>
      <c r="J16" s="7">
        <f t="shared" si="4"/>
        <v>16795</v>
      </c>
      <c r="K16" s="12">
        <f t="shared" si="5"/>
        <v>15177</v>
      </c>
      <c r="L16" s="12">
        <f t="shared" si="6"/>
        <v>1212</v>
      </c>
      <c r="M16" s="12">
        <f t="shared" si="7"/>
        <v>406</v>
      </c>
      <c r="N16" s="7">
        <f t="shared" si="8"/>
        <v>28011</v>
      </c>
      <c r="O16" s="12">
        <f t="shared" si="9"/>
        <v>19319</v>
      </c>
      <c r="P16" s="12">
        <f t="shared" si="10"/>
        <v>6531</v>
      </c>
      <c r="Q16" s="12">
        <f t="shared" si="11"/>
        <v>2161</v>
      </c>
    </row>
    <row r="17" spans="1:17">
      <c r="A17" s="1" t="s">
        <v>13</v>
      </c>
      <c r="B17" s="7">
        <f t="shared" si="12"/>
        <v>43335</v>
      </c>
      <c r="C17" s="12">
        <f t="shared" si="13"/>
        <v>33774</v>
      </c>
      <c r="D17" s="12">
        <f t="shared" si="14"/>
        <v>6924</v>
      </c>
      <c r="E17" s="12">
        <f t="shared" si="15"/>
        <v>2637</v>
      </c>
      <c r="F17" s="7">
        <f t="shared" si="0"/>
        <v>5959</v>
      </c>
      <c r="G17" s="12">
        <f t="shared" si="1"/>
        <v>5548</v>
      </c>
      <c r="H17" s="12">
        <f t="shared" si="2"/>
        <v>344</v>
      </c>
      <c r="I17" s="12">
        <f t="shared" si="3"/>
        <v>67</v>
      </c>
      <c r="J17" s="7">
        <f t="shared" si="4"/>
        <v>20921</v>
      </c>
      <c r="K17" s="12">
        <f t="shared" si="5"/>
        <v>18324</v>
      </c>
      <c r="L17" s="12">
        <f t="shared" si="6"/>
        <v>1959</v>
      </c>
      <c r="M17" s="12">
        <f t="shared" si="7"/>
        <v>638</v>
      </c>
      <c r="N17" s="7">
        <f t="shared" si="8"/>
        <v>16455</v>
      </c>
      <c r="O17" s="12">
        <f t="shared" si="9"/>
        <v>9902</v>
      </c>
      <c r="P17" s="12">
        <f t="shared" si="10"/>
        <v>4621</v>
      </c>
      <c r="Q17" s="12">
        <f t="shared" si="11"/>
        <v>1932</v>
      </c>
    </row>
    <row r="18" spans="1:17">
      <c r="A18" s="1" t="s">
        <v>14</v>
      </c>
      <c r="B18" s="7">
        <f t="shared" si="12"/>
        <v>55595</v>
      </c>
      <c r="C18" s="12">
        <f t="shared" si="13"/>
        <v>45333</v>
      </c>
      <c r="D18" s="12">
        <f t="shared" si="14"/>
        <v>7784</v>
      </c>
      <c r="E18" s="12">
        <f t="shared" si="15"/>
        <v>2478</v>
      </c>
      <c r="F18" s="7">
        <f t="shared" si="0"/>
        <v>5670</v>
      </c>
      <c r="G18" s="12">
        <f t="shared" si="1"/>
        <v>5383</v>
      </c>
      <c r="H18" s="12">
        <f t="shared" si="2"/>
        <v>234</v>
      </c>
      <c r="I18" s="12">
        <f t="shared" si="3"/>
        <v>53</v>
      </c>
      <c r="J18" s="7">
        <f t="shared" si="4"/>
        <v>21884</v>
      </c>
      <c r="K18" s="12">
        <f t="shared" si="5"/>
        <v>19990</v>
      </c>
      <c r="L18" s="12">
        <f t="shared" si="6"/>
        <v>1449</v>
      </c>
      <c r="M18" s="12">
        <f t="shared" si="7"/>
        <v>445</v>
      </c>
      <c r="N18" s="7">
        <f t="shared" si="8"/>
        <v>28041</v>
      </c>
      <c r="O18" s="12">
        <f t="shared" si="9"/>
        <v>19960</v>
      </c>
      <c r="P18" s="12">
        <f t="shared" si="10"/>
        <v>6101</v>
      </c>
      <c r="Q18" s="12">
        <f t="shared" si="11"/>
        <v>1980</v>
      </c>
    </row>
    <row r="19" spans="1:17">
      <c r="A19" s="1" t="s">
        <v>15</v>
      </c>
      <c r="B19" s="7">
        <f t="shared" si="12"/>
        <v>58320</v>
      </c>
      <c r="C19" s="12">
        <f t="shared" si="13"/>
        <v>47577</v>
      </c>
      <c r="D19" s="12">
        <f t="shared" si="14"/>
        <v>8095</v>
      </c>
      <c r="E19" s="12">
        <f t="shared" si="15"/>
        <v>2648</v>
      </c>
      <c r="F19" s="7">
        <f t="shared" si="0"/>
        <v>6121</v>
      </c>
      <c r="G19" s="12">
        <f t="shared" si="1"/>
        <v>5789</v>
      </c>
      <c r="H19" s="12">
        <f t="shared" si="2"/>
        <v>277</v>
      </c>
      <c r="I19" s="12">
        <f t="shared" si="3"/>
        <v>55</v>
      </c>
      <c r="J19" s="7">
        <f t="shared" si="4"/>
        <v>23960</v>
      </c>
      <c r="K19" s="12">
        <f t="shared" si="5"/>
        <v>21878</v>
      </c>
      <c r="L19" s="12">
        <f t="shared" si="6"/>
        <v>1570</v>
      </c>
      <c r="M19" s="12">
        <f t="shared" si="7"/>
        <v>512</v>
      </c>
      <c r="N19" s="7">
        <f t="shared" si="8"/>
        <v>28239</v>
      </c>
      <c r="O19" s="12">
        <f t="shared" si="9"/>
        <v>19910</v>
      </c>
      <c r="P19" s="12">
        <f t="shared" si="10"/>
        <v>6248</v>
      </c>
      <c r="Q19" s="12">
        <f t="shared" si="11"/>
        <v>2081</v>
      </c>
    </row>
    <row r="20" spans="1:17">
      <c r="A20" s="1" t="s">
        <v>16</v>
      </c>
      <c r="B20" s="7">
        <f t="shared" si="12"/>
        <v>45278</v>
      </c>
      <c r="C20" s="12">
        <f t="shared" si="13"/>
        <v>34082</v>
      </c>
      <c r="D20" s="12">
        <f t="shared" si="14"/>
        <v>8187</v>
      </c>
      <c r="E20" s="12">
        <f t="shared" si="15"/>
        <v>3009</v>
      </c>
      <c r="F20" s="7">
        <f t="shared" si="0"/>
        <v>4945</v>
      </c>
      <c r="G20" s="12">
        <f t="shared" si="1"/>
        <v>4565</v>
      </c>
      <c r="H20" s="12">
        <f t="shared" si="2"/>
        <v>322</v>
      </c>
      <c r="I20" s="12">
        <f t="shared" si="3"/>
        <v>58</v>
      </c>
      <c r="J20" s="7">
        <f t="shared" si="4"/>
        <v>18005</v>
      </c>
      <c r="K20" s="12">
        <f t="shared" si="5"/>
        <v>15691</v>
      </c>
      <c r="L20" s="12">
        <f t="shared" si="6"/>
        <v>1662</v>
      </c>
      <c r="M20" s="12">
        <f t="shared" si="7"/>
        <v>652</v>
      </c>
      <c r="N20" s="7">
        <f t="shared" si="8"/>
        <v>22328</v>
      </c>
      <c r="O20" s="12">
        <f t="shared" si="9"/>
        <v>13826</v>
      </c>
      <c r="P20" s="12">
        <f t="shared" si="10"/>
        <v>6203</v>
      </c>
      <c r="Q20" s="12">
        <f t="shared" si="11"/>
        <v>2299</v>
      </c>
    </row>
    <row r="21" spans="1:17">
      <c r="A21" s="1" t="s">
        <v>18</v>
      </c>
      <c r="B21" s="7">
        <f t="shared" si="12"/>
        <v>346534</v>
      </c>
      <c r="C21" s="12">
        <f t="shared" si="13"/>
        <v>270045</v>
      </c>
      <c r="D21" s="12">
        <f t="shared" si="14"/>
        <v>56593</v>
      </c>
      <c r="E21" s="12">
        <f t="shared" si="15"/>
        <v>19896</v>
      </c>
      <c r="F21" s="7">
        <f t="shared" si="0"/>
        <v>38069</v>
      </c>
      <c r="G21" s="12">
        <f t="shared" si="1"/>
        <v>35706</v>
      </c>
      <c r="H21" s="12">
        <f t="shared" si="2"/>
        <v>1965</v>
      </c>
      <c r="I21" s="12">
        <f t="shared" si="3"/>
        <v>398</v>
      </c>
      <c r="J21" s="7">
        <f t="shared" si="4"/>
        <v>133667</v>
      </c>
      <c r="K21" s="12">
        <f t="shared" si="5"/>
        <v>119081</v>
      </c>
      <c r="L21" s="12">
        <f t="shared" si="6"/>
        <v>10841</v>
      </c>
      <c r="M21" s="12">
        <f t="shared" si="7"/>
        <v>3745</v>
      </c>
      <c r="N21" s="7">
        <f t="shared" si="8"/>
        <v>174798</v>
      </c>
      <c r="O21" s="12">
        <f t="shared" si="9"/>
        <v>115258</v>
      </c>
      <c r="P21" s="12">
        <f t="shared" si="10"/>
        <v>43787</v>
      </c>
      <c r="Q21" s="12">
        <f t="shared" si="11"/>
        <v>15753</v>
      </c>
    </row>
  </sheetData>
  <mergeCells count="7">
    <mergeCell ref="N1:S1"/>
    <mergeCell ref="T1:Y1"/>
    <mergeCell ref="J12:M12"/>
    <mergeCell ref="B12:E12"/>
    <mergeCell ref="F12:I12"/>
    <mergeCell ref="B1:G1"/>
    <mergeCell ref="H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8"/>
  <sheetViews>
    <sheetView tabSelected="1" workbookViewId="0">
      <selection activeCell="B4" sqref="B4"/>
    </sheetView>
  </sheetViews>
  <sheetFormatPr defaultRowHeight="14.25"/>
  <cols>
    <col min="1" max="1" width="24" customWidth="1"/>
    <col min="2" max="2" width="61.19921875" customWidth="1"/>
    <col min="257" max="257" width="24" customWidth="1"/>
    <col min="258" max="258" width="61.19921875" customWidth="1"/>
    <col min="513" max="513" width="24" customWidth="1"/>
    <col min="514" max="514" width="61.19921875" customWidth="1"/>
    <col min="769" max="769" width="24" customWidth="1"/>
    <col min="770" max="770" width="61.19921875" customWidth="1"/>
    <col min="1025" max="1025" width="24" customWidth="1"/>
    <col min="1026" max="1026" width="61.19921875" customWidth="1"/>
    <col min="1281" max="1281" width="24" customWidth="1"/>
    <col min="1282" max="1282" width="61.19921875" customWidth="1"/>
    <col min="1537" max="1537" width="24" customWidth="1"/>
    <col min="1538" max="1538" width="61.19921875" customWidth="1"/>
    <col min="1793" max="1793" width="24" customWidth="1"/>
    <col min="1794" max="1794" width="61.19921875" customWidth="1"/>
    <col min="2049" max="2049" width="24" customWidth="1"/>
    <col min="2050" max="2050" width="61.19921875" customWidth="1"/>
    <col min="2305" max="2305" width="24" customWidth="1"/>
    <col min="2306" max="2306" width="61.19921875" customWidth="1"/>
    <col min="2561" max="2561" width="24" customWidth="1"/>
    <col min="2562" max="2562" width="61.19921875" customWidth="1"/>
    <col min="2817" max="2817" width="24" customWidth="1"/>
    <col min="2818" max="2818" width="61.19921875" customWidth="1"/>
    <col min="3073" max="3073" width="24" customWidth="1"/>
    <col min="3074" max="3074" width="61.19921875" customWidth="1"/>
    <col min="3329" max="3329" width="24" customWidth="1"/>
    <col min="3330" max="3330" width="61.19921875" customWidth="1"/>
    <col min="3585" max="3585" width="24" customWidth="1"/>
    <col min="3586" max="3586" width="61.19921875" customWidth="1"/>
    <col min="3841" max="3841" width="24" customWidth="1"/>
    <col min="3842" max="3842" width="61.19921875" customWidth="1"/>
    <col min="4097" max="4097" width="24" customWidth="1"/>
    <col min="4098" max="4098" width="61.19921875" customWidth="1"/>
    <col min="4353" max="4353" width="24" customWidth="1"/>
    <col min="4354" max="4354" width="61.19921875" customWidth="1"/>
    <col min="4609" max="4609" width="24" customWidth="1"/>
    <col min="4610" max="4610" width="61.19921875" customWidth="1"/>
    <col min="4865" max="4865" width="24" customWidth="1"/>
    <col min="4866" max="4866" width="61.19921875" customWidth="1"/>
    <col min="5121" max="5121" width="24" customWidth="1"/>
    <col min="5122" max="5122" width="61.19921875" customWidth="1"/>
    <col min="5377" max="5377" width="24" customWidth="1"/>
    <col min="5378" max="5378" width="61.19921875" customWidth="1"/>
    <col min="5633" max="5633" width="24" customWidth="1"/>
    <col min="5634" max="5634" width="61.19921875" customWidth="1"/>
    <col min="5889" max="5889" width="24" customWidth="1"/>
    <col min="5890" max="5890" width="61.19921875" customWidth="1"/>
    <col min="6145" max="6145" width="24" customWidth="1"/>
    <col min="6146" max="6146" width="61.19921875" customWidth="1"/>
    <col min="6401" max="6401" width="24" customWidth="1"/>
    <col min="6402" max="6402" width="61.19921875" customWidth="1"/>
    <col min="6657" max="6657" width="24" customWidth="1"/>
    <col min="6658" max="6658" width="61.19921875" customWidth="1"/>
    <col min="6913" max="6913" width="24" customWidth="1"/>
    <col min="6914" max="6914" width="61.19921875" customWidth="1"/>
    <col min="7169" max="7169" width="24" customWidth="1"/>
    <col min="7170" max="7170" width="61.19921875" customWidth="1"/>
    <col min="7425" max="7425" width="24" customWidth="1"/>
    <col min="7426" max="7426" width="61.19921875" customWidth="1"/>
    <col min="7681" max="7681" width="24" customWidth="1"/>
    <col min="7682" max="7682" width="61.19921875" customWidth="1"/>
    <col min="7937" max="7937" width="24" customWidth="1"/>
    <col min="7938" max="7938" width="61.19921875" customWidth="1"/>
    <col min="8193" max="8193" width="24" customWidth="1"/>
    <col min="8194" max="8194" width="61.19921875" customWidth="1"/>
    <col min="8449" max="8449" width="24" customWidth="1"/>
    <col min="8450" max="8450" width="61.19921875" customWidth="1"/>
    <col min="8705" max="8705" width="24" customWidth="1"/>
    <col min="8706" max="8706" width="61.19921875" customWidth="1"/>
    <col min="8961" max="8961" width="24" customWidth="1"/>
    <col min="8962" max="8962" width="61.19921875" customWidth="1"/>
    <col min="9217" max="9217" width="24" customWidth="1"/>
    <col min="9218" max="9218" width="61.19921875" customWidth="1"/>
    <col min="9473" max="9473" width="24" customWidth="1"/>
    <col min="9474" max="9474" width="61.19921875" customWidth="1"/>
    <col min="9729" max="9729" width="24" customWidth="1"/>
    <col min="9730" max="9730" width="61.19921875" customWidth="1"/>
    <col min="9985" max="9985" width="24" customWidth="1"/>
    <col min="9986" max="9986" width="61.19921875" customWidth="1"/>
    <col min="10241" max="10241" width="24" customWidth="1"/>
    <col min="10242" max="10242" width="61.19921875" customWidth="1"/>
    <col min="10497" max="10497" width="24" customWidth="1"/>
    <col min="10498" max="10498" width="61.19921875" customWidth="1"/>
    <col min="10753" max="10753" width="24" customWidth="1"/>
    <col min="10754" max="10754" width="61.19921875" customWidth="1"/>
    <col min="11009" max="11009" width="24" customWidth="1"/>
    <col min="11010" max="11010" width="61.19921875" customWidth="1"/>
    <col min="11265" max="11265" width="24" customWidth="1"/>
    <col min="11266" max="11266" width="61.19921875" customWidth="1"/>
    <col min="11521" max="11521" width="24" customWidth="1"/>
    <col min="11522" max="11522" width="61.19921875" customWidth="1"/>
    <col min="11777" max="11777" width="24" customWidth="1"/>
    <col min="11778" max="11778" width="61.19921875" customWidth="1"/>
    <col min="12033" max="12033" width="24" customWidth="1"/>
    <col min="12034" max="12034" width="61.19921875" customWidth="1"/>
    <col min="12289" max="12289" width="24" customWidth="1"/>
    <col min="12290" max="12290" width="61.19921875" customWidth="1"/>
    <col min="12545" max="12545" width="24" customWidth="1"/>
    <col min="12546" max="12546" width="61.19921875" customWidth="1"/>
    <col min="12801" max="12801" width="24" customWidth="1"/>
    <col min="12802" max="12802" width="61.19921875" customWidth="1"/>
    <col min="13057" max="13057" width="24" customWidth="1"/>
    <col min="13058" max="13058" width="61.19921875" customWidth="1"/>
    <col min="13313" max="13313" width="24" customWidth="1"/>
    <col min="13314" max="13314" width="61.19921875" customWidth="1"/>
    <col min="13569" max="13569" width="24" customWidth="1"/>
    <col min="13570" max="13570" width="61.19921875" customWidth="1"/>
    <col min="13825" max="13825" width="24" customWidth="1"/>
    <col min="13826" max="13826" width="61.19921875" customWidth="1"/>
    <col min="14081" max="14081" width="24" customWidth="1"/>
    <col min="14082" max="14082" width="61.19921875" customWidth="1"/>
    <col min="14337" max="14337" width="24" customWidth="1"/>
    <col min="14338" max="14338" width="61.19921875" customWidth="1"/>
    <col min="14593" max="14593" width="24" customWidth="1"/>
    <col min="14594" max="14594" width="61.19921875" customWidth="1"/>
    <col min="14849" max="14849" width="24" customWidth="1"/>
    <col min="14850" max="14850" width="61.19921875" customWidth="1"/>
    <col min="15105" max="15105" width="24" customWidth="1"/>
    <col min="15106" max="15106" width="61.19921875" customWidth="1"/>
    <col min="15361" max="15361" width="24" customWidth="1"/>
    <col min="15362" max="15362" width="61.19921875" customWidth="1"/>
    <col min="15617" max="15617" width="24" customWidth="1"/>
    <col min="15618" max="15618" width="61.19921875" customWidth="1"/>
    <col min="15873" max="15873" width="24" customWidth="1"/>
    <col min="15874" max="15874" width="61.19921875" customWidth="1"/>
    <col min="16129" max="16129" width="24" customWidth="1"/>
    <col min="16130" max="16130" width="61.19921875" customWidth="1"/>
  </cols>
  <sheetData>
    <row r="2" spans="1:2">
      <c r="A2" s="34" t="s">
        <v>25</v>
      </c>
      <c r="B2" s="34"/>
    </row>
    <row r="3" spans="1:2">
      <c r="A3" s="13" t="s">
        <v>26</v>
      </c>
      <c r="B3" s="14" t="s">
        <v>49</v>
      </c>
    </row>
    <row r="4" spans="1:2">
      <c r="A4" s="13" t="s">
        <v>27</v>
      </c>
      <c r="B4" s="14" t="s">
        <v>51</v>
      </c>
    </row>
    <row r="5" spans="1:2">
      <c r="A5" s="13" t="s">
        <v>28</v>
      </c>
      <c r="B5" s="14" t="s">
        <v>50</v>
      </c>
    </row>
    <row r="6" spans="1:2">
      <c r="A6" s="13" t="s">
        <v>29</v>
      </c>
      <c r="B6" s="14" t="s">
        <v>50</v>
      </c>
    </row>
    <row r="7" spans="1:2">
      <c r="A7" s="13" t="s">
        <v>30</v>
      </c>
      <c r="B7" s="15">
        <v>41500</v>
      </c>
    </row>
    <row r="8" spans="1:2">
      <c r="A8" s="13" t="s">
        <v>31</v>
      </c>
      <c r="B8" s="14" t="s">
        <v>32</v>
      </c>
    </row>
    <row r="9" spans="1:2">
      <c r="A9" s="13" t="s">
        <v>33</v>
      </c>
      <c r="B9" s="16"/>
    </row>
    <row r="10" spans="1:2">
      <c r="A10" s="13" t="s">
        <v>34</v>
      </c>
      <c r="B10" s="14" t="s">
        <v>35</v>
      </c>
    </row>
    <row r="11" spans="1:2">
      <c r="A11" s="13" t="s">
        <v>36</v>
      </c>
      <c r="B11" s="14" t="s">
        <v>37</v>
      </c>
    </row>
    <row r="12" spans="1:2">
      <c r="A12" s="13" t="s">
        <v>38</v>
      </c>
      <c r="B12" s="14" t="s">
        <v>39</v>
      </c>
    </row>
    <row r="13" spans="1:2">
      <c r="A13" s="13" t="s">
        <v>40</v>
      </c>
      <c r="B13" s="17"/>
    </row>
    <row r="14" spans="1:2">
      <c r="A14" s="13" t="s">
        <v>41</v>
      </c>
      <c r="B14" s="14" t="s">
        <v>42</v>
      </c>
    </row>
    <row r="15" spans="1:2">
      <c r="A15" s="13" t="s">
        <v>43</v>
      </c>
      <c r="B15" s="14"/>
    </row>
    <row r="16" spans="1:2">
      <c r="A16" s="13" t="s">
        <v>44</v>
      </c>
      <c r="B16" s="14" t="s">
        <v>45</v>
      </c>
    </row>
    <row r="17" spans="1:2">
      <c r="A17" s="13" t="s">
        <v>46</v>
      </c>
      <c r="B17" s="14" t="s">
        <v>47</v>
      </c>
    </row>
    <row r="18" spans="1:2" ht="25.5">
      <c r="A18" s="18" t="s">
        <v>48</v>
      </c>
      <c r="B18" s="19"/>
    </row>
  </sheetData>
  <mergeCells count="1"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Persons</vt:lpstr>
      <vt:lpstr>Male</vt:lpstr>
      <vt:lpstr>Female</vt:lpstr>
      <vt:lpstr>Metadata</vt:lpstr>
    </vt:vector>
  </TitlesOfParts>
  <Company>WSCC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Walkley</dc:creator>
  <cp:lastModifiedBy>Rachel Jevons</cp:lastModifiedBy>
  <dcterms:created xsi:type="dcterms:W3CDTF">2013-08-16T12:58:25Z</dcterms:created>
  <dcterms:modified xsi:type="dcterms:W3CDTF">2015-10-01T11:49:51Z</dcterms:modified>
</cp:coreProperties>
</file>