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415" windowHeight="10680" activeTab="4"/>
  </bookViews>
  <sheets>
    <sheet name="Metadata" sheetId="2" r:id="rId1"/>
    <sheet name="2011" sheetId="6" r:id="rId2"/>
    <sheet name="2001" sheetId="3" r:id="rId3"/>
    <sheet name="Net increase" sheetId="4" r:id="rId4"/>
    <sheet name="% increase" sheetId="5" r:id="rId5"/>
    <sheet name="Sheet2" sheetId="8" r:id="rId6"/>
    <sheet name="Sheet3" sheetId="9" r:id="rId7"/>
  </sheets>
  <calcPr calcId="145621"/>
</workbook>
</file>

<file path=xl/calcChain.xml><?xml version="1.0" encoding="utf-8"?>
<calcChain xmlns="http://schemas.openxmlformats.org/spreadsheetml/2006/main">
  <c r="D117" i="5" l="1"/>
  <c r="D25" i="5"/>
  <c r="D9" i="5"/>
  <c r="C3" i="4" l="1"/>
  <c r="D3" i="4"/>
  <c r="E3" i="4"/>
  <c r="F3" i="4"/>
  <c r="G3" i="4"/>
  <c r="H3" i="4"/>
  <c r="I3" i="4"/>
  <c r="J3" i="4"/>
  <c r="K3" i="4"/>
  <c r="L3" i="4"/>
  <c r="M3" i="4"/>
  <c r="N3" i="4"/>
  <c r="C4" i="4"/>
  <c r="D4" i="4"/>
  <c r="E4" i="4"/>
  <c r="F4" i="4"/>
  <c r="G4" i="4"/>
  <c r="H4" i="4"/>
  <c r="I4" i="4"/>
  <c r="J4" i="4"/>
  <c r="K4" i="4"/>
  <c r="L4" i="4"/>
  <c r="M4" i="4"/>
  <c r="N4" i="4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C21" i="4"/>
  <c r="D21" i="4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C24" i="4"/>
  <c r="D24" i="4"/>
  <c r="E24" i="4"/>
  <c r="F24" i="4"/>
  <c r="G24" i="4"/>
  <c r="H24" i="4"/>
  <c r="I24" i="4"/>
  <c r="J24" i="4"/>
  <c r="K24" i="4"/>
  <c r="L24" i="4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31" i="4"/>
  <c r="D31" i="4"/>
  <c r="E31" i="4"/>
  <c r="F31" i="4"/>
  <c r="G31" i="4"/>
  <c r="H31" i="4"/>
  <c r="I31" i="4"/>
  <c r="J31" i="4"/>
  <c r="K31" i="4"/>
  <c r="L31" i="4"/>
  <c r="M31" i="4"/>
  <c r="N31" i="4"/>
  <c r="C32" i="4"/>
  <c r="D32" i="4"/>
  <c r="E32" i="4"/>
  <c r="F32" i="4"/>
  <c r="G32" i="4"/>
  <c r="H32" i="4"/>
  <c r="I32" i="4"/>
  <c r="J32" i="4"/>
  <c r="K32" i="4"/>
  <c r="L32" i="4"/>
  <c r="M32" i="4"/>
  <c r="N32" i="4"/>
  <c r="C33" i="4"/>
  <c r="D33" i="4"/>
  <c r="E33" i="4"/>
  <c r="F33" i="4"/>
  <c r="G33" i="4"/>
  <c r="H33" i="4"/>
  <c r="I33" i="4"/>
  <c r="J33" i="4"/>
  <c r="K33" i="4"/>
  <c r="L33" i="4"/>
  <c r="M33" i="4"/>
  <c r="N33" i="4"/>
  <c r="C34" i="4"/>
  <c r="D34" i="4"/>
  <c r="E34" i="4"/>
  <c r="F34" i="4"/>
  <c r="G34" i="4"/>
  <c r="H34" i="4"/>
  <c r="I34" i="4"/>
  <c r="J34" i="4"/>
  <c r="K34" i="4"/>
  <c r="L34" i="4"/>
  <c r="M34" i="4"/>
  <c r="N34" i="4"/>
  <c r="C35" i="4"/>
  <c r="D35" i="4"/>
  <c r="E35" i="4"/>
  <c r="F35" i="4"/>
  <c r="G35" i="4"/>
  <c r="H35" i="4"/>
  <c r="I35" i="4"/>
  <c r="J35" i="4"/>
  <c r="K35" i="4"/>
  <c r="L35" i="4"/>
  <c r="M35" i="4"/>
  <c r="N35" i="4"/>
  <c r="C36" i="4"/>
  <c r="D36" i="4"/>
  <c r="E36" i="4"/>
  <c r="F36" i="4"/>
  <c r="G36" i="4"/>
  <c r="H36" i="4"/>
  <c r="I36" i="4"/>
  <c r="J36" i="4"/>
  <c r="K36" i="4"/>
  <c r="L36" i="4"/>
  <c r="M36" i="4"/>
  <c r="N36" i="4"/>
  <c r="C37" i="4"/>
  <c r="D37" i="4"/>
  <c r="E37" i="4"/>
  <c r="F37" i="4"/>
  <c r="G37" i="4"/>
  <c r="H37" i="4"/>
  <c r="I37" i="4"/>
  <c r="J37" i="4"/>
  <c r="K37" i="4"/>
  <c r="L37" i="4"/>
  <c r="M37" i="4"/>
  <c r="N37" i="4"/>
  <c r="C38" i="4"/>
  <c r="D38" i="4"/>
  <c r="E38" i="4"/>
  <c r="F38" i="4"/>
  <c r="G38" i="4"/>
  <c r="H38" i="4"/>
  <c r="I38" i="4"/>
  <c r="J38" i="4"/>
  <c r="K38" i="4"/>
  <c r="L38" i="4"/>
  <c r="M38" i="4"/>
  <c r="N38" i="4"/>
  <c r="C39" i="4"/>
  <c r="D39" i="4"/>
  <c r="E39" i="4"/>
  <c r="F39" i="4"/>
  <c r="G39" i="4"/>
  <c r="H39" i="4"/>
  <c r="I39" i="4"/>
  <c r="J39" i="4"/>
  <c r="K39" i="4"/>
  <c r="L39" i="4"/>
  <c r="M39" i="4"/>
  <c r="N39" i="4"/>
  <c r="C40" i="4"/>
  <c r="D40" i="4"/>
  <c r="E40" i="4"/>
  <c r="F40" i="4"/>
  <c r="G40" i="4"/>
  <c r="H40" i="4"/>
  <c r="I40" i="4"/>
  <c r="J40" i="4"/>
  <c r="K40" i="4"/>
  <c r="L40" i="4"/>
  <c r="M40" i="4"/>
  <c r="N40" i="4"/>
  <c r="C41" i="4"/>
  <c r="D41" i="4"/>
  <c r="E41" i="4"/>
  <c r="F41" i="4"/>
  <c r="G41" i="4"/>
  <c r="H41" i="4"/>
  <c r="I41" i="4"/>
  <c r="J41" i="4"/>
  <c r="K41" i="4"/>
  <c r="L41" i="4"/>
  <c r="M41" i="4"/>
  <c r="N41" i="4"/>
  <c r="C42" i="4"/>
  <c r="D42" i="4"/>
  <c r="E42" i="4"/>
  <c r="F42" i="4"/>
  <c r="G42" i="4"/>
  <c r="H42" i="4"/>
  <c r="I42" i="4"/>
  <c r="J42" i="4"/>
  <c r="K42" i="4"/>
  <c r="L42" i="4"/>
  <c r="M42" i="4"/>
  <c r="N42" i="4"/>
  <c r="C43" i="4"/>
  <c r="D43" i="4"/>
  <c r="E43" i="4"/>
  <c r="F43" i="4"/>
  <c r="G43" i="4"/>
  <c r="H43" i="4"/>
  <c r="I43" i="4"/>
  <c r="J43" i="4"/>
  <c r="K43" i="4"/>
  <c r="L43" i="4"/>
  <c r="M43" i="4"/>
  <c r="N43" i="4"/>
  <c r="C44" i="4"/>
  <c r="D44" i="4"/>
  <c r="E44" i="4"/>
  <c r="F44" i="4"/>
  <c r="G44" i="4"/>
  <c r="H44" i="4"/>
  <c r="I44" i="4"/>
  <c r="J44" i="4"/>
  <c r="K44" i="4"/>
  <c r="L44" i="4"/>
  <c r="M44" i="4"/>
  <c r="N44" i="4"/>
  <c r="C45" i="4"/>
  <c r="D45" i="4"/>
  <c r="E45" i="4"/>
  <c r="F45" i="4"/>
  <c r="G45" i="4"/>
  <c r="H45" i="4"/>
  <c r="I45" i="4"/>
  <c r="J45" i="4"/>
  <c r="K45" i="4"/>
  <c r="L45" i="4"/>
  <c r="M45" i="4"/>
  <c r="N45" i="4"/>
  <c r="C46" i="4"/>
  <c r="D46" i="4"/>
  <c r="E46" i="4"/>
  <c r="F46" i="4"/>
  <c r="G46" i="4"/>
  <c r="H46" i="4"/>
  <c r="I46" i="4"/>
  <c r="J46" i="4"/>
  <c r="K46" i="4"/>
  <c r="L46" i="4"/>
  <c r="M46" i="4"/>
  <c r="N46" i="4"/>
  <c r="C47" i="4"/>
  <c r="D47" i="4"/>
  <c r="E47" i="4"/>
  <c r="F47" i="4"/>
  <c r="G47" i="4"/>
  <c r="H47" i="4"/>
  <c r="I47" i="4"/>
  <c r="J47" i="4"/>
  <c r="K47" i="4"/>
  <c r="L47" i="4"/>
  <c r="M47" i="4"/>
  <c r="N47" i="4"/>
  <c r="C48" i="4"/>
  <c r="D48" i="4"/>
  <c r="E48" i="4"/>
  <c r="F48" i="4"/>
  <c r="G48" i="4"/>
  <c r="H48" i="4"/>
  <c r="I48" i="4"/>
  <c r="J48" i="4"/>
  <c r="K48" i="4"/>
  <c r="L48" i="4"/>
  <c r="M48" i="4"/>
  <c r="N48" i="4"/>
  <c r="C49" i="4"/>
  <c r="D49" i="4"/>
  <c r="E49" i="4"/>
  <c r="F49" i="4"/>
  <c r="G49" i="4"/>
  <c r="H49" i="4"/>
  <c r="I49" i="4"/>
  <c r="J49" i="4"/>
  <c r="K49" i="4"/>
  <c r="L49" i="4"/>
  <c r="M49" i="4"/>
  <c r="N49" i="4"/>
  <c r="C50" i="4"/>
  <c r="D50" i="4"/>
  <c r="E50" i="4"/>
  <c r="F50" i="4"/>
  <c r="G50" i="4"/>
  <c r="H50" i="4"/>
  <c r="I50" i="4"/>
  <c r="J50" i="4"/>
  <c r="K50" i="4"/>
  <c r="L50" i="4"/>
  <c r="M50" i="4"/>
  <c r="N50" i="4"/>
  <c r="C51" i="4"/>
  <c r="D51" i="4"/>
  <c r="E51" i="4"/>
  <c r="F51" i="4"/>
  <c r="G51" i="4"/>
  <c r="H51" i="4"/>
  <c r="I51" i="4"/>
  <c r="J51" i="4"/>
  <c r="K51" i="4"/>
  <c r="L51" i="4"/>
  <c r="M51" i="4"/>
  <c r="N51" i="4"/>
  <c r="C52" i="4"/>
  <c r="D52" i="4"/>
  <c r="E52" i="4"/>
  <c r="F52" i="4"/>
  <c r="G52" i="4"/>
  <c r="H52" i="4"/>
  <c r="I52" i="4"/>
  <c r="J52" i="4"/>
  <c r="K52" i="4"/>
  <c r="L52" i="4"/>
  <c r="M52" i="4"/>
  <c r="N52" i="4"/>
  <c r="C53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C55" i="4"/>
  <c r="D55" i="4"/>
  <c r="E55" i="4"/>
  <c r="F55" i="4"/>
  <c r="G55" i="4"/>
  <c r="H55" i="4"/>
  <c r="I55" i="4"/>
  <c r="J55" i="4"/>
  <c r="K55" i="4"/>
  <c r="L55" i="4"/>
  <c r="M55" i="4"/>
  <c r="N55" i="4"/>
  <c r="C56" i="4"/>
  <c r="D56" i="4"/>
  <c r="E56" i="4"/>
  <c r="F56" i="4"/>
  <c r="G56" i="4"/>
  <c r="H56" i="4"/>
  <c r="I56" i="4"/>
  <c r="J56" i="4"/>
  <c r="K56" i="4"/>
  <c r="L56" i="4"/>
  <c r="M56" i="4"/>
  <c r="N56" i="4"/>
  <c r="C57" i="4"/>
  <c r="D57" i="4"/>
  <c r="E57" i="4"/>
  <c r="F57" i="4"/>
  <c r="G57" i="4"/>
  <c r="H57" i="4"/>
  <c r="I57" i="4"/>
  <c r="J57" i="4"/>
  <c r="K57" i="4"/>
  <c r="L57" i="4"/>
  <c r="M57" i="4"/>
  <c r="N57" i="4"/>
  <c r="C58" i="4"/>
  <c r="D58" i="4"/>
  <c r="E58" i="4"/>
  <c r="F58" i="4"/>
  <c r="G58" i="4"/>
  <c r="H58" i="4"/>
  <c r="I58" i="4"/>
  <c r="J58" i="4"/>
  <c r="K58" i="4"/>
  <c r="L58" i="4"/>
  <c r="M58" i="4"/>
  <c r="N58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C61" i="4"/>
  <c r="D61" i="4"/>
  <c r="E61" i="4"/>
  <c r="F61" i="4"/>
  <c r="G61" i="4"/>
  <c r="H61" i="4"/>
  <c r="I61" i="4"/>
  <c r="J61" i="4"/>
  <c r="K61" i="4"/>
  <c r="L61" i="4"/>
  <c r="M61" i="4"/>
  <c r="N61" i="4"/>
  <c r="C62" i="4"/>
  <c r="D62" i="4"/>
  <c r="E62" i="4"/>
  <c r="F62" i="4"/>
  <c r="G62" i="4"/>
  <c r="H62" i="4"/>
  <c r="I62" i="4"/>
  <c r="J62" i="4"/>
  <c r="K62" i="4"/>
  <c r="L62" i="4"/>
  <c r="M62" i="4"/>
  <c r="N62" i="4"/>
  <c r="C63" i="4"/>
  <c r="D63" i="4"/>
  <c r="E63" i="4"/>
  <c r="F63" i="4"/>
  <c r="G63" i="4"/>
  <c r="H63" i="4"/>
  <c r="I63" i="4"/>
  <c r="J63" i="4"/>
  <c r="K63" i="4"/>
  <c r="L63" i="4"/>
  <c r="M63" i="4"/>
  <c r="N63" i="4"/>
  <c r="C64" i="4"/>
  <c r="D64" i="4"/>
  <c r="E64" i="4"/>
  <c r="F64" i="4"/>
  <c r="G64" i="4"/>
  <c r="H64" i="4"/>
  <c r="I64" i="4"/>
  <c r="J64" i="4"/>
  <c r="K64" i="4"/>
  <c r="L64" i="4"/>
  <c r="M64" i="4"/>
  <c r="N64" i="4"/>
  <c r="C65" i="4"/>
  <c r="D65" i="4"/>
  <c r="E65" i="4"/>
  <c r="F65" i="4"/>
  <c r="G65" i="4"/>
  <c r="H65" i="4"/>
  <c r="I65" i="4"/>
  <c r="J65" i="4"/>
  <c r="K65" i="4"/>
  <c r="L65" i="4"/>
  <c r="M65" i="4"/>
  <c r="N65" i="4"/>
  <c r="C66" i="4"/>
  <c r="D66" i="4"/>
  <c r="E66" i="4"/>
  <c r="F66" i="4"/>
  <c r="G66" i="4"/>
  <c r="H66" i="4"/>
  <c r="I66" i="4"/>
  <c r="J66" i="4"/>
  <c r="K66" i="4"/>
  <c r="L66" i="4"/>
  <c r="M66" i="4"/>
  <c r="N66" i="4"/>
  <c r="C67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C69" i="4"/>
  <c r="D69" i="4"/>
  <c r="E69" i="4"/>
  <c r="F69" i="4"/>
  <c r="G69" i="4"/>
  <c r="H69" i="4"/>
  <c r="I69" i="4"/>
  <c r="J69" i="4"/>
  <c r="K69" i="4"/>
  <c r="L69" i="4"/>
  <c r="M69" i="4"/>
  <c r="N69" i="4"/>
  <c r="C70" i="4"/>
  <c r="D70" i="4"/>
  <c r="E70" i="4"/>
  <c r="F70" i="4"/>
  <c r="G70" i="4"/>
  <c r="H70" i="4"/>
  <c r="I70" i="4"/>
  <c r="J70" i="4"/>
  <c r="K70" i="4"/>
  <c r="L70" i="4"/>
  <c r="M70" i="4"/>
  <c r="N70" i="4"/>
  <c r="C71" i="4"/>
  <c r="D71" i="4"/>
  <c r="E71" i="4"/>
  <c r="F71" i="4"/>
  <c r="G71" i="4"/>
  <c r="H71" i="4"/>
  <c r="I71" i="4"/>
  <c r="J71" i="4"/>
  <c r="K71" i="4"/>
  <c r="L71" i="4"/>
  <c r="M71" i="4"/>
  <c r="N71" i="4"/>
  <c r="C72" i="4"/>
  <c r="D72" i="4"/>
  <c r="E72" i="4"/>
  <c r="F72" i="4"/>
  <c r="G72" i="4"/>
  <c r="H72" i="4"/>
  <c r="I72" i="4"/>
  <c r="J72" i="4"/>
  <c r="K72" i="4"/>
  <c r="L72" i="4"/>
  <c r="M72" i="4"/>
  <c r="N72" i="4"/>
  <c r="C73" i="4"/>
  <c r="D73" i="4"/>
  <c r="E73" i="4"/>
  <c r="F73" i="4"/>
  <c r="G73" i="4"/>
  <c r="H73" i="4"/>
  <c r="I73" i="4"/>
  <c r="J73" i="4"/>
  <c r="K73" i="4"/>
  <c r="L73" i="4"/>
  <c r="M73" i="4"/>
  <c r="N73" i="4"/>
  <c r="C74" i="4"/>
  <c r="D74" i="4"/>
  <c r="E74" i="4"/>
  <c r="F74" i="4"/>
  <c r="G74" i="4"/>
  <c r="H74" i="4"/>
  <c r="I74" i="4"/>
  <c r="J74" i="4"/>
  <c r="K74" i="4"/>
  <c r="L74" i="4"/>
  <c r="M74" i="4"/>
  <c r="N74" i="4"/>
  <c r="C75" i="4"/>
  <c r="D75" i="4"/>
  <c r="E75" i="4"/>
  <c r="F75" i="4"/>
  <c r="G75" i="4"/>
  <c r="H75" i="4"/>
  <c r="I75" i="4"/>
  <c r="J75" i="4"/>
  <c r="K75" i="4"/>
  <c r="L75" i="4"/>
  <c r="M75" i="4"/>
  <c r="N75" i="4"/>
  <c r="C76" i="4"/>
  <c r="D76" i="4"/>
  <c r="E76" i="4"/>
  <c r="F76" i="4"/>
  <c r="G76" i="4"/>
  <c r="H76" i="4"/>
  <c r="I76" i="4"/>
  <c r="J76" i="4"/>
  <c r="K76" i="4"/>
  <c r="L76" i="4"/>
  <c r="M76" i="4"/>
  <c r="N76" i="4"/>
  <c r="C77" i="4"/>
  <c r="D77" i="4"/>
  <c r="E77" i="4"/>
  <c r="F77" i="4"/>
  <c r="G77" i="4"/>
  <c r="H77" i="4"/>
  <c r="I77" i="4"/>
  <c r="J77" i="4"/>
  <c r="K77" i="4"/>
  <c r="L77" i="4"/>
  <c r="M77" i="4"/>
  <c r="N77" i="4"/>
  <c r="C78" i="4"/>
  <c r="D78" i="4"/>
  <c r="E78" i="4"/>
  <c r="F78" i="4"/>
  <c r="G78" i="4"/>
  <c r="H78" i="4"/>
  <c r="I78" i="4"/>
  <c r="J78" i="4"/>
  <c r="K78" i="4"/>
  <c r="L78" i="4"/>
  <c r="M78" i="4"/>
  <c r="N78" i="4"/>
  <c r="C79" i="4"/>
  <c r="D79" i="4"/>
  <c r="E79" i="4"/>
  <c r="F79" i="4"/>
  <c r="G79" i="4"/>
  <c r="H79" i="4"/>
  <c r="I79" i="4"/>
  <c r="J79" i="4"/>
  <c r="K79" i="4"/>
  <c r="L79" i="4"/>
  <c r="M79" i="4"/>
  <c r="N79" i="4"/>
  <c r="C80" i="4"/>
  <c r="D80" i="4"/>
  <c r="E80" i="4"/>
  <c r="F80" i="4"/>
  <c r="G80" i="4"/>
  <c r="H80" i="4"/>
  <c r="I80" i="4"/>
  <c r="J80" i="4"/>
  <c r="K80" i="4"/>
  <c r="L80" i="4"/>
  <c r="M80" i="4"/>
  <c r="N80" i="4"/>
  <c r="C81" i="4"/>
  <c r="D81" i="4"/>
  <c r="E81" i="4"/>
  <c r="F81" i="4"/>
  <c r="G81" i="4"/>
  <c r="H81" i="4"/>
  <c r="I81" i="4"/>
  <c r="J81" i="4"/>
  <c r="K81" i="4"/>
  <c r="L81" i="4"/>
  <c r="M81" i="4"/>
  <c r="N81" i="4"/>
  <c r="C82" i="4"/>
  <c r="D82" i="4"/>
  <c r="E82" i="4"/>
  <c r="F82" i="4"/>
  <c r="G82" i="4"/>
  <c r="H82" i="4"/>
  <c r="I82" i="4"/>
  <c r="J82" i="4"/>
  <c r="K82" i="4"/>
  <c r="L82" i="4"/>
  <c r="M82" i="4"/>
  <c r="N82" i="4"/>
  <c r="C83" i="4"/>
  <c r="D83" i="4"/>
  <c r="E83" i="4"/>
  <c r="F83" i="4"/>
  <c r="G83" i="4"/>
  <c r="H83" i="4"/>
  <c r="I83" i="4"/>
  <c r="J83" i="4"/>
  <c r="K83" i="4"/>
  <c r="L83" i="4"/>
  <c r="M83" i="4"/>
  <c r="N83" i="4"/>
  <c r="C84" i="4"/>
  <c r="D84" i="4"/>
  <c r="E84" i="4"/>
  <c r="F84" i="4"/>
  <c r="G84" i="4"/>
  <c r="H84" i="4"/>
  <c r="I84" i="4"/>
  <c r="J84" i="4"/>
  <c r="K84" i="4"/>
  <c r="L84" i="4"/>
  <c r="M84" i="4"/>
  <c r="N84" i="4"/>
  <c r="C85" i="4"/>
  <c r="D85" i="4"/>
  <c r="E85" i="4"/>
  <c r="F85" i="4"/>
  <c r="G85" i="4"/>
  <c r="H85" i="4"/>
  <c r="I85" i="4"/>
  <c r="J85" i="4"/>
  <c r="K85" i="4"/>
  <c r="L85" i="4"/>
  <c r="M85" i="4"/>
  <c r="N85" i="4"/>
  <c r="C86" i="4"/>
  <c r="D86" i="4"/>
  <c r="E86" i="4"/>
  <c r="F86" i="4"/>
  <c r="G86" i="4"/>
  <c r="H86" i="4"/>
  <c r="I86" i="4"/>
  <c r="J86" i="4"/>
  <c r="K86" i="4"/>
  <c r="L86" i="4"/>
  <c r="M86" i="4"/>
  <c r="N86" i="4"/>
  <c r="C87" i="4"/>
  <c r="D87" i="4"/>
  <c r="E87" i="4"/>
  <c r="F87" i="4"/>
  <c r="G87" i="4"/>
  <c r="H87" i="4"/>
  <c r="I87" i="4"/>
  <c r="J87" i="4"/>
  <c r="K87" i="4"/>
  <c r="L87" i="4"/>
  <c r="M87" i="4"/>
  <c r="N87" i="4"/>
  <c r="C88" i="4"/>
  <c r="D88" i="4"/>
  <c r="E88" i="4"/>
  <c r="F88" i="4"/>
  <c r="G88" i="4"/>
  <c r="H88" i="4"/>
  <c r="I88" i="4"/>
  <c r="J88" i="4"/>
  <c r="K88" i="4"/>
  <c r="L88" i="4"/>
  <c r="M88" i="4"/>
  <c r="N88" i="4"/>
  <c r="C89" i="4"/>
  <c r="D89" i="4"/>
  <c r="E89" i="4"/>
  <c r="F89" i="4"/>
  <c r="G89" i="4"/>
  <c r="H89" i="4"/>
  <c r="I89" i="4"/>
  <c r="J89" i="4"/>
  <c r="K89" i="4"/>
  <c r="L89" i="4"/>
  <c r="M89" i="4"/>
  <c r="N89" i="4"/>
  <c r="C90" i="4"/>
  <c r="D90" i="4"/>
  <c r="E90" i="4"/>
  <c r="F90" i="4"/>
  <c r="G90" i="4"/>
  <c r="H90" i="4"/>
  <c r="I90" i="4"/>
  <c r="J90" i="4"/>
  <c r="K90" i="4"/>
  <c r="L90" i="4"/>
  <c r="M90" i="4"/>
  <c r="N90" i="4"/>
  <c r="C91" i="4"/>
  <c r="D91" i="4"/>
  <c r="E91" i="4"/>
  <c r="F91" i="4"/>
  <c r="G91" i="4"/>
  <c r="H91" i="4"/>
  <c r="I91" i="4"/>
  <c r="J91" i="4"/>
  <c r="K91" i="4"/>
  <c r="L91" i="4"/>
  <c r="M91" i="4"/>
  <c r="N91" i="4"/>
  <c r="C92" i="4"/>
  <c r="D92" i="4"/>
  <c r="E92" i="4"/>
  <c r="F92" i="4"/>
  <c r="G92" i="4"/>
  <c r="H92" i="4"/>
  <c r="I92" i="4"/>
  <c r="J92" i="4"/>
  <c r="K92" i="4"/>
  <c r="L92" i="4"/>
  <c r="M92" i="4"/>
  <c r="N92" i="4"/>
  <c r="C93" i="4"/>
  <c r="D93" i="4"/>
  <c r="E93" i="4"/>
  <c r="F93" i="4"/>
  <c r="G93" i="4"/>
  <c r="H93" i="4"/>
  <c r="I93" i="4"/>
  <c r="J93" i="4"/>
  <c r="K93" i="4"/>
  <c r="L93" i="4"/>
  <c r="M93" i="4"/>
  <c r="N93" i="4"/>
  <c r="C94" i="4"/>
  <c r="D94" i="4"/>
  <c r="E94" i="4"/>
  <c r="F94" i="4"/>
  <c r="G94" i="4"/>
  <c r="H94" i="4"/>
  <c r="I94" i="4"/>
  <c r="J94" i="4"/>
  <c r="K94" i="4"/>
  <c r="L94" i="4"/>
  <c r="M94" i="4"/>
  <c r="N94" i="4"/>
  <c r="C95" i="4"/>
  <c r="D95" i="4"/>
  <c r="E95" i="4"/>
  <c r="F95" i="4"/>
  <c r="G95" i="4"/>
  <c r="H95" i="4"/>
  <c r="I95" i="4"/>
  <c r="J95" i="4"/>
  <c r="K95" i="4"/>
  <c r="L95" i="4"/>
  <c r="M95" i="4"/>
  <c r="N95" i="4"/>
  <c r="C96" i="4"/>
  <c r="D96" i="4"/>
  <c r="E96" i="4"/>
  <c r="F96" i="4"/>
  <c r="G96" i="4"/>
  <c r="H96" i="4"/>
  <c r="I96" i="4"/>
  <c r="J96" i="4"/>
  <c r="K96" i="4"/>
  <c r="L96" i="4"/>
  <c r="M96" i="4"/>
  <c r="N96" i="4"/>
  <c r="C97" i="4"/>
  <c r="D97" i="4"/>
  <c r="E97" i="4"/>
  <c r="F97" i="4"/>
  <c r="G97" i="4"/>
  <c r="H97" i="4"/>
  <c r="I97" i="4"/>
  <c r="J97" i="4"/>
  <c r="K97" i="4"/>
  <c r="L97" i="4"/>
  <c r="M97" i="4"/>
  <c r="N97" i="4"/>
  <c r="C98" i="4"/>
  <c r="D98" i="4"/>
  <c r="E98" i="4"/>
  <c r="F98" i="4"/>
  <c r="G98" i="4"/>
  <c r="H98" i="4"/>
  <c r="I98" i="4"/>
  <c r="J98" i="4"/>
  <c r="K98" i="4"/>
  <c r="L98" i="4"/>
  <c r="M98" i="4"/>
  <c r="N98" i="4"/>
  <c r="C99" i="4"/>
  <c r="D99" i="4"/>
  <c r="E99" i="4"/>
  <c r="F99" i="4"/>
  <c r="G99" i="4"/>
  <c r="H99" i="4"/>
  <c r="I99" i="4"/>
  <c r="J99" i="4"/>
  <c r="K99" i="4"/>
  <c r="L99" i="4"/>
  <c r="M99" i="4"/>
  <c r="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C2" i="4"/>
  <c r="D2" i="4"/>
  <c r="E2" i="4"/>
  <c r="F2" i="4"/>
  <c r="G2" i="4"/>
  <c r="H2" i="4"/>
  <c r="I2" i="4"/>
  <c r="J2" i="4"/>
  <c r="K2" i="4"/>
  <c r="L2" i="4"/>
  <c r="M2" i="4"/>
  <c r="N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2" i="4"/>
  <c r="G135" i="6"/>
  <c r="H135" i="6"/>
  <c r="I135" i="6"/>
  <c r="J135" i="6"/>
  <c r="K135" i="6"/>
  <c r="L135" i="6"/>
  <c r="M135" i="6"/>
  <c r="N135" i="6"/>
  <c r="O135" i="6"/>
  <c r="G136" i="6"/>
  <c r="H136" i="6"/>
  <c r="I136" i="6"/>
  <c r="J136" i="6"/>
  <c r="K136" i="6"/>
  <c r="L136" i="6"/>
  <c r="M136" i="6"/>
  <c r="N136" i="6"/>
  <c r="O136" i="6"/>
  <c r="G137" i="6"/>
  <c r="H137" i="6"/>
  <c r="I137" i="6"/>
  <c r="J137" i="6"/>
  <c r="K137" i="6"/>
  <c r="L137" i="6"/>
  <c r="M137" i="6"/>
  <c r="N137" i="6"/>
  <c r="O137" i="6"/>
  <c r="G138" i="6"/>
  <c r="H138" i="6"/>
  <c r="I138" i="6"/>
  <c r="J138" i="6"/>
  <c r="K138" i="6"/>
  <c r="L138" i="6"/>
  <c r="M138" i="6"/>
  <c r="N138" i="6"/>
  <c r="O138" i="6"/>
  <c r="G139" i="6"/>
  <c r="H139" i="6"/>
  <c r="I139" i="6"/>
  <c r="J139" i="6"/>
  <c r="K139" i="6"/>
  <c r="L139" i="6"/>
  <c r="M139" i="6"/>
  <c r="N139" i="6"/>
  <c r="O139" i="6"/>
  <c r="G140" i="6"/>
  <c r="H140" i="6"/>
  <c r="I140" i="6"/>
  <c r="J140" i="6"/>
  <c r="K140" i="6"/>
  <c r="L140" i="6"/>
  <c r="M140" i="6"/>
  <c r="N140" i="6"/>
  <c r="O140" i="6"/>
  <c r="G141" i="6"/>
  <c r="H141" i="6"/>
  <c r="I141" i="6"/>
  <c r="J141" i="6"/>
  <c r="K141" i="6"/>
  <c r="L141" i="6"/>
  <c r="M141" i="6"/>
  <c r="N141" i="6"/>
  <c r="O141" i="6"/>
  <c r="G142" i="6"/>
  <c r="H142" i="6"/>
  <c r="I142" i="6"/>
  <c r="J142" i="6"/>
  <c r="K142" i="6"/>
  <c r="L142" i="6"/>
  <c r="M142" i="6"/>
  <c r="N142" i="6"/>
  <c r="O142" i="6"/>
  <c r="G143" i="6"/>
  <c r="H143" i="6"/>
  <c r="I143" i="6"/>
  <c r="J143" i="6"/>
  <c r="K143" i="6"/>
  <c r="L143" i="6"/>
  <c r="M143" i="6"/>
  <c r="N143" i="6"/>
  <c r="O143" i="6"/>
  <c r="G144" i="6"/>
  <c r="H144" i="6"/>
  <c r="I144" i="6"/>
  <c r="J144" i="6"/>
  <c r="K144" i="6"/>
  <c r="L144" i="6"/>
  <c r="M144" i="6"/>
  <c r="N144" i="6"/>
  <c r="O144" i="6"/>
  <c r="G145" i="6"/>
  <c r="H145" i="6"/>
  <c r="I145" i="6"/>
  <c r="J145" i="6"/>
  <c r="K145" i="6"/>
  <c r="L145" i="6"/>
  <c r="M145" i="6"/>
  <c r="N145" i="6"/>
  <c r="O145" i="6"/>
  <c r="G146" i="6"/>
  <c r="H146" i="6"/>
  <c r="I146" i="6"/>
  <c r="J146" i="6"/>
  <c r="K146" i="6"/>
  <c r="L146" i="6"/>
  <c r="M146" i="6"/>
  <c r="N146" i="6"/>
  <c r="O146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G109" i="6"/>
  <c r="H109" i="6"/>
  <c r="I109" i="6"/>
  <c r="J109" i="6"/>
  <c r="K109" i="6"/>
  <c r="L109" i="6"/>
  <c r="M109" i="6"/>
  <c r="N109" i="6"/>
  <c r="O109" i="6"/>
  <c r="G110" i="6"/>
  <c r="H110" i="6"/>
  <c r="I110" i="6"/>
  <c r="J110" i="6"/>
  <c r="K110" i="6"/>
  <c r="L110" i="6"/>
  <c r="M110" i="6"/>
  <c r="N110" i="6"/>
  <c r="O110" i="6"/>
  <c r="G111" i="6"/>
  <c r="H111" i="6"/>
  <c r="I111" i="6"/>
  <c r="J111" i="6"/>
  <c r="K111" i="6"/>
  <c r="L111" i="6"/>
  <c r="M111" i="6"/>
  <c r="N111" i="6"/>
  <c r="O111" i="6"/>
  <c r="G112" i="6"/>
  <c r="H112" i="6"/>
  <c r="I112" i="6"/>
  <c r="J112" i="6"/>
  <c r="K112" i="6"/>
  <c r="L112" i="6"/>
  <c r="M112" i="6"/>
  <c r="N112" i="6"/>
  <c r="O112" i="6"/>
  <c r="G113" i="6"/>
  <c r="H113" i="6"/>
  <c r="I113" i="6"/>
  <c r="J113" i="6"/>
  <c r="K113" i="6"/>
  <c r="L113" i="6"/>
  <c r="M113" i="6"/>
  <c r="N113" i="6"/>
  <c r="O113" i="6"/>
  <c r="G114" i="6"/>
  <c r="H114" i="6"/>
  <c r="I114" i="6"/>
  <c r="J114" i="6"/>
  <c r="K114" i="6"/>
  <c r="L114" i="6"/>
  <c r="M114" i="6"/>
  <c r="N114" i="6"/>
  <c r="O114" i="6"/>
  <c r="G115" i="6"/>
  <c r="H115" i="6"/>
  <c r="I115" i="6"/>
  <c r="J115" i="6"/>
  <c r="K115" i="6"/>
  <c r="L115" i="6"/>
  <c r="M115" i="6"/>
  <c r="N115" i="6"/>
  <c r="O115" i="6"/>
  <c r="G116" i="6"/>
  <c r="H116" i="6"/>
  <c r="I116" i="6"/>
  <c r="J116" i="6"/>
  <c r="K116" i="6"/>
  <c r="L116" i="6"/>
  <c r="M116" i="6"/>
  <c r="N116" i="6"/>
  <c r="O116" i="6"/>
  <c r="G117" i="6"/>
  <c r="H117" i="6"/>
  <c r="I117" i="6"/>
  <c r="J117" i="6"/>
  <c r="K117" i="6"/>
  <c r="L117" i="6"/>
  <c r="M117" i="6"/>
  <c r="N117" i="6"/>
  <c r="O117" i="6"/>
  <c r="G118" i="6"/>
  <c r="H118" i="6"/>
  <c r="I118" i="6"/>
  <c r="J118" i="6"/>
  <c r="K118" i="6"/>
  <c r="L118" i="6"/>
  <c r="M118" i="6"/>
  <c r="N118" i="6"/>
  <c r="O118" i="6"/>
  <c r="G119" i="6"/>
  <c r="H119" i="6"/>
  <c r="I119" i="6"/>
  <c r="J119" i="6"/>
  <c r="K119" i="6"/>
  <c r="L119" i="6"/>
  <c r="M119" i="6"/>
  <c r="N119" i="6"/>
  <c r="O119" i="6"/>
  <c r="G120" i="6"/>
  <c r="H120" i="6"/>
  <c r="I120" i="6"/>
  <c r="J120" i="6"/>
  <c r="K120" i="6"/>
  <c r="L120" i="6"/>
  <c r="M120" i="6"/>
  <c r="N120" i="6"/>
  <c r="O120" i="6"/>
  <c r="G121" i="6"/>
  <c r="H121" i="6"/>
  <c r="I121" i="6"/>
  <c r="J121" i="6"/>
  <c r="K121" i="6"/>
  <c r="L121" i="6"/>
  <c r="M121" i="6"/>
  <c r="N121" i="6"/>
  <c r="O121" i="6"/>
  <c r="G122" i="6"/>
  <c r="H122" i="6"/>
  <c r="I122" i="6"/>
  <c r="J122" i="6"/>
  <c r="K122" i="6"/>
  <c r="L122" i="6"/>
  <c r="M122" i="6"/>
  <c r="N122" i="6"/>
  <c r="O122" i="6"/>
  <c r="G123" i="6"/>
  <c r="H123" i="6"/>
  <c r="I123" i="6"/>
  <c r="J123" i="6"/>
  <c r="K123" i="6"/>
  <c r="L123" i="6"/>
  <c r="M123" i="6"/>
  <c r="N123" i="6"/>
  <c r="O123" i="6"/>
  <c r="G124" i="6"/>
  <c r="H124" i="6"/>
  <c r="I124" i="6"/>
  <c r="J124" i="6"/>
  <c r="K124" i="6"/>
  <c r="L124" i="6"/>
  <c r="M124" i="6"/>
  <c r="N124" i="6"/>
  <c r="O124" i="6"/>
  <c r="G125" i="6"/>
  <c r="H125" i="6"/>
  <c r="I125" i="6"/>
  <c r="J125" i="6"/>
  <c r="K125" i="6"/>
  <c r="L125" i="6"/>
  <c r="M125" i="6"/>
  <c r="N125" i="6"/>
  <c r="O125" i="6"/>
  <c r="G126" i="6"/>
  <c r="H126" i="6"/>
  <c r="I126" i="6"/>
  <c r="J126" i="6"/>
  <c r="K126" i="6"/>
  <c r="L126" i="6"/>
  <c r="M126" i="6"/>
  <c r="N126" i="6"/>
  <c r="O126" i="6"/>
  <c r="G127" i="6"/>
  <c r="H127" i="6"/>
  <c r="I127" i="6"/>
  <c r="J127" i="6"/>
  <c r="K127" i="6"/>
  <c r="L127" i="6"/>
  <c r="M127" i="6"/>
  <c r="N127" i="6"/>
  <c r="O127" i="6"/>
  <c r="G128" i="6"/>
  <c r="H128" i="6"/>
  <c r="I128" i="6"/>
  <c r="J128" i="6"/>
  <c r="K128" i="6"/>
  <c r="L128" i="6"/>
  <c r="M128" i="6"/>
  <c r="N128" i="6"/>
  <c r="O128" i="6"/>
  <c r="G129" i="6"/>
  <c r="H129" i="6"/>
  <c r="I129" i="6"/>
  <c r="J129" i="6"/>
  <c r="K129" i="6"/>
  <c r="L129" i="6"/>
  <c r="M129" i="6"/>
  <c r="N129" i="6"/>
  <c r="O129" i="6"/>
  <c r="G130" i="6"/>
  <c r="H130" i="6"/>
  <c r="I130" i="6"/>
  <c r="J130" i="6"/>
  <c r="K130" i="6"/>
  <c r="L130" i="6"/>
  <c r="M130" i="6"/>
  <c r="N130" i="6"/>
  <c r="O130" i="6"/>
  <c r="G131" i="6"/>
  <c r="H131" i="6"/>
  <c r="I131" i="6"/>
  <c r="J131" i="6"/>
  <c r="K131" i="6"/>
  <c r="L131" i="6"/>
  <c r="M131" i="6"/>
  <c r="N131" i="6"/>
  <c r="O131" i="6"/>
  <c r="G132" i="6"/>
  <c r="H132" i="6"/>
  <c r="I132" i="6"/>
  <c r="J132" i="6"/>
  <c r="K132" i="6"/>
  <c r="L132" i="6"/>
  <c r="M132" i="6"/>
  <c r="N132" i="6"/>
  <c r="O132" i="6"/>
  <c r="G133" i="6"/>
  <c r="H133" i="6"/>
  <c r="I133" i="6"/>
  <c r="J133" i="6"/>
  <c r="K133" i="6"/>
  <c r="L133" i="6"/>
  <c r="M133" i="6"/>
  <c r="N133" i="6"/>
  <c r="O133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G87" i="6"/>
  <c r="H87" i="6"/>
  <c r="I87" i="6"/>
  <c r="J87" i="6"/>
  <c r="K87" i="6"/>
  <c r="L87" i="6"/>
  <c r="M87" i="6"/>
  <c r="N87" i="6"/>
  <c r="O87" i="6"/>
  <c r="G88" i="6"/>
  <c r="H88" i="6"/>
  <c r="I88" i="6"/>
  <c r="J88" i="6"/>
  <c r="K88" i="6"/>
  <c r="L88" i="6"/>
  <c r="M88" i="6"/>
  <c r="N88" i="6"/>
  <c r="O88" i="6"/>
  <c r="G89" i="6"/>
  <c r="H89" i="6"/>
  <c r="I89" i="6"/>
  <c r="J89" i="6"/>
  <c r="K89" i="6"/>
  <c r="L89" i="6"/>
  <c r="M89" i="6"/>
  <c r="N89" i="6"/>
  <c r="O89" i="6"/>
  <c r="G90" i="6"/>
  <c r="H90" i="6"/>
  <c r="I90" i="6"/>
  <c r="J90" i="6"/>
  <c r="K90" i="6"/>
  <c r="L90" i="6"/>
  <c r="M90" i="6"/>
  <c r="N90" i="6"/>
  <c r="O90" i="6"/>
  <c r="G91" i="6"/>
  <c r="H91" i="6"/>
  <c r="I91" i="6"/>
  <c r="J91" i="6"/>
  <c r="K91" i="6"/>
  <c r="L91" i="6"/>
  <c r="M91" i="6"/>
  <c r="N91" i="6"/>
  <c r="O91" i="6"/>
  <c r="G92" i="6"/>
  <c r="H92" i="6"/>
  <c r="I92" i="6"/>
  <c r="J92" i="6"/>
  <c r="K92" i="6"/>
  <c r="L92" i="6"/>
  <c r="M92" i="6"/>
  <c r="N92" i="6"/>
  <c r="O92" i="6"/>
  <c r="G93" i="6"/>
  <c r="H93" i="6"/>
  <c r="I93" i="6"/>
  <c r="J93" i="6"/>
  <c r="K93" i="6"/>
  <c r="L93" i="6"/>
  <c r="M93" i="6"/>
  <c r="N93" i="6"/>
  <c r="O93" i="6"/>
  <c r="G94" i="6"/>
  <c r="H94" i="6"/>
  <c r="I94" i="6"/>
  <c r="J94" i="6"/>
  <c r="K94" i="6"/>
  <c r="L94" i="6"/>
  <c r="M94" i="6"/>
  <c r="N94" i="6"/>
  <c r="O94" i="6"/>
  <c r="G95" i="6"/>
  <c r="H95" i="6"/>
  <c r="I95" i="6"/>
  <c r="J95" i="6"/>
  <c r="K95" i="6"/>
  <c r="L95" i="6"/>
  <c r="M95" i="6"/>
  <c r="N95" i="6"/>
  <c r="O95" i="6"/>
  <c r="G96" i="6"/>
  <c r="H96" i="6"/>
  <c r="I96" i="6"/>
  <c r="J96" i="6"/>
  <c r="K96" i="6"/>
  <c r="L96" i="6"/>
  <c r="M96" i="6"/>
  <c r="N96" i="6"/>
  <c r="O96" i="6"/>
  <c r="G97" i="6"/>
  <c r="H97" i="6"/>
  <c r="I97" i="6"/>
  <c r="J97" i="6"/>
  <c r="K97" i="6"/>
  <c r="L97" i="6"/>
  <c r="M97" i="6"/>
  <c r="N97" i="6"/>
  <c r="O97" i="6"/>
  <c r="G98" i="6"/>
  <c r="H98" i="6"/>
  <c r="I98" i="6"/>
  <c r="J98" i="6"/>
  <c r="K98" i="6"/>
  <c r="L98" i="6"/>
  <c r="M98" i="6"/>
  <c r="N98" i="6"/>
  <c r="O98" i="6"/>
  <c r="G99" i="6"/>
  <c r="H99" i="6"/>
  <c r="I99" i="6"/>
  <c r="J99" i="6"/>
  <c r="K99" i="6"/>
  <c r="L99" i="6"/>
  <c r="M99" i="6"/>
  <c r="N99" i="6"/>
  <c r="O99" i="6"/>
  <c r="G100" i="6"/>
  <c r="H100" i="6"/>
  <c r="I100" i="6"/>
  <c r="J100" i="6"/>
  <c r="K100" i="6"/>
  <c r="L100" i="6"/>
  <c r="M100" i="6"/>
  <c r="N100" i="6"/>
  <c r="O100" i="6"/>
  <c r="G101" i="6"/>
  <c r="H101" i="6"/>
  <c r="I101" i="6"/>
  <c r="J101" i="6"/>
  <c r="K101" i="6"/>
  <c r="L101" i="6"/>
  <c r="M101" i="6"/>
  <c r="N101" i="6"/>
  <c r="O101" i="6"/>
  <c r="G102" i="6"/>
  <c r="H102" i="6"/>
  <c r="I102" i="6"/>
  <c r="J102" i="6"/>
  <c r="K102" i="6"/>
  <c r="L102" i="6"/>
  <c r="M102" i="6"/>
  <c r="N102" i="6"/>
  <c r="O102" i="6"/>
  <c r="G103" i="6"/>
  <c r="H103" i="6"/>
  <c r="I103" i="6"/>
  <c r="J103" i="6"/>
  <c r="K103" i="6"/>
  <c r="L103" i="6"/>
  <c r="M103" i="6"/>
  <c r="N103" i="6"/>
  <c r="O103" i="6"/>
  <c r="G104" i="6"/>
  <c r="H104" i="6"/>
  <c r="I104" i="6"/>
  <c r="J104" i="6"/>
  <c r="K104" i="6"/>
  <c r="L104" i="6"/>
  <c r="M104" i="6"/>
  <c r="N104" i="6"/>
  <c r="O104" i="6"/>
  <c r="G105" i="6"/>
  <c r="H105" i="6"/>
  <c r="I105" i="6"/>
  <c r="J105" i="6"/>
  <c r="K105" i="6"/>
  <c r="L105" i="6"/>
  <c r="M105" i="6"/>
  <c r="N105" i="6"/>
  <c r="O105" i="6"/>
  <c r="G106" i="6"/>
  <c r="H106" i="6"/>
  <c r="I106" i="6"/>
  <c r="J106" i="6"/>
  <c r="K106" i="6"/>
  <c r="L106" i="6"/>
  <c r="M106" i="6"/>
  <c r="N106" i="6"/>
  <c r="O106" i="6"/>
  <c r="G107" i="6"/>
  <c r="H107" i="6"/>
  <c r="I107" i="6"/>
  <c r="J107" i="6"/>
  <c r="K107" i="6"/>
  <c r="L107" i="6"/>
  <c r="M107" i="6"/>
  <c r="N107" i="6"/>
  <c r="O107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G72" i="6"/>
  <c r="H72" i="6"/>
  <c r="I72" i="6"/>
  <c r="J72" i="6"/>
  <c r="K72" i="6"/>
  <c r="L72" i="6"/>
  <c r="M72" i="6"/>
  <c r="N72" i="6"/>
  <c r="O72" i="6"/>
  <c r="G73" i="6"/>
  <c r="H73" i="6"/>
  <c r="I73" i="6"/>
  <c r="J73" i="6"/>
  <c r="K73" i="6"/>
  <c r="L73" i="6"/>
  <c r="M73" i="6"/>
  <c r="N73" i="6"/>
  <c r="O73" i="6"/>
  <c r="G74" i="6"/>
  <c r="H74" i="6"/>
  <c r="I74" i="6"/>
  <c r="J74" i="6"/>
  <c r="K74" i="6"/>
  <c r="L74" i="6"/>
  <c r="M74" i="6"/>
  <c r="N74" i="6"/>
  <c r="O74" i="6"/>
  <c r="G75" i="6"/>
  <c r="H75" i="6"/>
  <c r="I75" i="6"/>
  <c r="J75" i="6"/>
  <c r="K75" i="6"/>
  <c r="L75" i="6"/>
  <c r="M75" i="6"/>
  <c r="N75" i="6"/>
  <c r="O75" i="6"/>
  <c r="G76" i="6"/>
  <c r="H76" i="6"/>
  <c r="I76" i="6"/>
  <c r="J76" i="6"/>
  <c r="K76" i="6"/>
  <c r="L76" i="6"/>
  <c r="M76" i="6"/>
  <c r="N76" i="6"/>
  <c r="O76" i="6"/>
  <c r="G77" i="6"/>
  <c r="H77" i="6"/>
  <c r="I77" i="6"/>
  <c r="J77" i="6"/>
  <c r="K77" i="6"/>
  <c r="L77" i="6"/>
  <c r="M77" i="6"/>
  <c r="N77" i="6"/>
  <c r="O77" i="6"/>
  <c r="G78" i="6"/>
  <c r="H78" i="6"/>
  <c r="I78" i="6"/>
  <c r="J78" i="6"/>
  <c r="K78" i="6"/>
  <c r="L78" i="6"/>
  <c r="M78" i="6"/>
  <c r="N78" i="6"/>
  <c r="O78" i="6"/>
  <c r="G79" i="6"/>
  <c r="H79" i="6"/>
  <c r="I79" i="6"/>
  <c r="J79" i="6"/>
  <c r="K79" i="6"/>
  <c r="L79" i="6"/>
  <c r="M79" i="6"/>
  <c r="N79" i="6"/>
  <c r="O79" i="6"/>
  <c r="G80" i="6"/>
  <c r="H80" i="6"/>
  <c r="I80" i="6"/>
  <c r="J80" i="6"/>
  <c r="K80" i="6"/>
  <c r="L80" i="6"/>
  <c r="M80" i="6"/>
  <c r="N80" i="6"/>
  <c r="O80" i="6"/>
  <c r="G81" i="6"/>
  <c r="H81" i="6"/>
  <c r="I81" i="6"/>
  <c r="J81" i="6"/>
  <c r="K81" i="6"/>
  <c r="L81" i="6"/>
  <c r="M81" i="6"/>
  <c r="N81" i="6"/>
  <c r="O81" i="6"/>
  <c r="G82" i="6"/>
  <c r="H82" i="6"/>
  <c r="I82" i="6"/>
  <c r="J82" i="6"/>
  <c r="K82" i="6"/>
  <c r="L82" i="6"/>
  <c r="M82" i="6"/>
  <c r="N82" i="6"/>
  <c r="O82" i="6"/>
  <c r="G83" i="6"/>
  <c r="H83" i="6"/>
  <c r="I83" i="6"/>
  <c r="J83" i="6"/>
  <c r="K83" i="6"/>
  <c r="L83" i="6"/>
  <c r="M83" i="6"/>
  <c r="N83" i="6"/>
  <c r="O83" i="6"/>
  <c r="G84" i="6"/>
  <c r="H84" i="6"/>
  <c r="I84" i="6"/>
  <c r="J84" i="6"/>
  <c r="K84" i="6"/>
  <c r="L84" i="6"/>
  <c r="M84" i="6"/>
  <c r="N84" i="6"/>
  <c r="O84" i="6"/>
  <c r="G85" i="6"/>
  <c r="H85" i="6"/>
  <c r="I85" i="6"/>
  <c r="J85" i="6"/>
  <c r="K85" i="6"/>
  <c r="L85" i="6"/>
  <c r="M85" i="6"/>
  <c r="N85" i="6"/>
  <c r="O85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G43" i="6"/>
  <c r="H43" i="6"/>
  <c r="I43" i="6"/>
  <c r="J43" i="6"/>
  <c r="K43" i="6"/>
  <c r="L43" i="6"/>
  <c r="M43" i="6"/>
  <c r="N43" i="6"/>
  <c r="O43" i="6"/>
  <c r="G44" i="6"/>
  <c r="H44" i="6"/>
  <c r="I44" i="6"/>
  <c r="J44" i="6"/>
  <c r="K44" i="6"/>
  <c r="L44" i="6"/>
  <c r="M44" i="6"/>
  <c r="N44" i="6"/>
  <c r="O44" i="6"/>
  <c r="G45" i="6"/>
  <c r="H45" i="6"/>
  <c r="I45" i="6"/>
  <c r="J45" i="6"/>
  <c r="K45" i="6"/>
  <c r="L45" i="6"/>
  <c r="M45" i="6"/>
  <c r="N45" i="6"/>
  <c r="O45" i="6"/>
  <c r="G46" i="6"/>
  <c r="H46" i="6"/>
  <c r="I46" i="6"/>
  <c r="J46" i="6"/>
  <c r="K46" i="6"/>
  <c r="L46" i="6"/>
  <c r="M46" i="6"/>
  <c r="N46" i="6"/>
  <c r="O46" i="6"/>
  <c r="G47" i="6"/>
  <c r="H47" i="6"/>
  <c r="I47" i="6"/>
  <c r="J47" i="6"/>
  <c r="K47" i="6"/>
  <c r="L47" i="6"/>
  <c r="M47" i="6"/>
  <c r="N47" i="6"/>
  <c r="O47" i="6"/>
  <c r="G48" i="6"/>
  <c r="H48" i="6"/>
  <c r="I48" i="6"/>
  <c r="J48" i="6"/>
  <c r="K48" i="6"/>
  <c r="L48" i="6"/>
  <c r="M48" i="6"/>
  <c r="N48" i="6"/>
  <c r="O48" i="6"/>
  <c r="G49" i="6"/>
  <c r="H49" i="6"/>
  <c r="I49" i="6"/>
  <c r="J49" i="6"/>
  <c r="K49" i="6"/>
  <c r="L49" i="6"/>
  <c r="M49" i="6"/>
  <c r="N49" i="6"/>
  <c r="O49" i="6"/>
  <c r="G50" i="6"/>
  <c r="H50" i="6"/>
  <c r="I50" i="6"/>
  <c r="J50" i="6"/>
  <c r="K50" i="6"/>
  <c r="L50" i="6"/>
  <c r="M50" i="6"/>
  <c r="N50" i="6"/>
  <c r="O50" i="6"/>
  <c r="G51" i="6"/>
  <c r="H51" i="6"/>
  <c r="I51" i="6"/>
  <c r="J51" i="6"/>
  <c r="K51" i="6"/>
  <c r="L51" i="6"/>
  <c r="M51" i="6"/>
  <c r="N51" i="6"/>
  <c r="O51" i="6"/>
  <c r="G52" i="6"/>
  <c r="H52" i="6"/>
  <c r="I52" i="6"/>
  <c r="J52" i="6"/>
  <c r="K52" i="6"/>
  <c r="L52" i="6"/>
  <c r="M52" i="6"/>
  <c r="N52" i="6"/>
  <c r="O52" i="6"/>
  <c r="G53" i="6"/>
  <c r="H53" i="6"/>
  <c r="I53" i="6"/>
  <c r="J53" i="6"/>
  <c r="K53" i="6"/>
  <c r="L53" i="6"/>
  <c r="M53" i="6"/>
  <c r="N53" i="6"/>
  <c r="O53" i="6"/>
  <c r="G54" i="6"/>
  <c r="H54" i="6"/>
  <c r="I54" i="6"/>
  <c r="J54" i="6"/>
  <c r="K54" i="6"/>
  <c r="L54" i="6"/>
  <c r="M54" i="6"/>
  <c r="N54" i="6"/>
  <c r="O54" i="6"/>
  <c r="G55" i="6"/>
  <c r="H55" i="6"/>
  <c r="I55" i="6"/>
  <c r="J55" i="6"/>
  <c r="K55" i="6"/>
  <c r="L55" i="6"/>
  <c r="M55" i="6"/>
  <c r="N55" i="6"/>
  <c r="O55" i="6"/>
  <c r="G56" i="6"/>
  <c r="H56" i="6"/>
  <c r="I56" i="6"/>
  <c r="J56" i="6"/>
  <c r="K56" i="6"/>
  <c r="L56" i="6"/>
  <c r="M56" i="6"/>
  <c r="N56" i="6"/>
  <c r="O56" i="6"/>
  <c r="G57" i="6"/>
  <c r="H57" i="6"/>
  <c r="I57" i="6"/>
  <c r="J57" i="6"/>
  <c r="K57" i="6"/>
  <c r="L57" i="6"/>
  <c r="M57" i="6"/>
  <c r="N57" i="6"/>
  <c r="O57" i="6"/>
  <c r="G58" i="6"/>
  <c r="H58" i="6"/>
  <c r="I58" i="6"/>
  <c r="J58" i="6"/>
  <c r="K58" i="6"/>
  <c r="L58" i="6"/>
  <c r="M58" i="6"/>
  <c r="N58" i="6"/>
  <c r="O58" i="6"/>
  <c r="G59" i="6"/>
  <c r="H59" i="6"/>
  <c r="I59" i="6"/>
  <c r="J59" i="6"/>
  <c r="K59" i="6"/>
  <c r="L59" i="6"/>
  <c r="M59" i="6"/>
  <c r="N59" i="6"/>
  <c r="O59" i="6"/>
  <c r="G60" i="6"/>
  <c r="H60" i="6"/>
  <c r="I60" i="6"/>
  <c r="J60" i="6"/>
  <c r="K60" i="6"/>
  <c r="L60" i="6"/>
  <c r="M60" i="6"/>
  <c r="N60" i="6"/>
  <c r="O60" i="6"/>
  <c r="G61" i="6"/>
  <c r="H61" i="6"/>
  <c r="I61" i="6"/>
  <c r="J61" i="6"/>
  <c r="K61" i="6"/>
  <c r="L61" i="6"/>
  <c r="M61" i="6"/>
  <c r="N61" i="6"/>
  <c r="O61" i="6"/>
  <c r="G62" i="6"/>
  <c r="H62" i="6"/>
  <c r="I62" i="6"/>
  <c r="J62" i="6"/>
  <c r="K62" i="6"/>
  <c r="L62" i="6"/>
  <c r="M62" i="6"/>
  <c r="N62" i="6"/>
  <c r="O62" i="6"/>
  <c r="G63" i="6"/>
  <c r="H63" i="6"/>
  <c r="I63" i="6"/>
  <c r="J63" i="6"/>
  <c r="K63" i="6"/>
  <c r="L63" i="6"/>
  <c r="M63" i="6"/>
  <c r="N63" i="6"/>
  <c r="O63" i="6"/>
  <c r="G64" i="6"/>
  <c r="H64" i="6"/>
  <c r="I64" i="6"/>
  <c r="J64" i="6"/>
  <c r="K64" i="6"/>
  <c r="L64" i="6"/>
  <c r="M64" i="6"/>
  <c r="N64" i="6"/>
  <c r="O64" i="6"/>
  <c r="G65" i="6"/>
  <c r="H65" i="6"/>
  <c r="I65" i="6"/>
  <c r="J65" i="6"/>
  <c r="K65" i="6"/>
  <c r="L65" i="6"/>
  <c r="M65" i="6"/>
  <c r="N65" i="6"/>
  <c r="O65" i="6"/>
  <c r="G66" i="6"/>
  <c r="H66" i="6"/>
  <c r="I66" i="6"/>
  <c r="J66" i="6"/>
  <c r="K66" i="6"/>
  <c r="L66" i="6"/>
  <c r="M66" i="6"/>
  <c r="N66" i="6"/>
  <c r="O66" i="6"/>
  <c r="G67" i="6"/>
  <c r="H67" i="6"/>
  <c r="I67" i="6"/>
  <c r="J67" i="6"/>
  <c r="K67" i="6"/>
  <c r="L67" i="6"/>
  <c r="M67" i="6"/>
  <c r="N67" i="6"/>
  <c r="O67" i="6"/>
  <c r="G68" i="6"/>
  <c r="H68" i="6"/>
  <c r="I68" i="6"/>
  <c r="J68" i="6"/>
  <c r="K68" i="6"/>
  <c r="L68" i="6"/>
  <c r="M68" i="6"/>
  <c r="N68" i="6"/>
  <c r="O68" i="6"/>
  <c r="G69" i="6"/>
  <c r="H69" i="6"/>
  <c r="I69" i="6"/>
  <c r="J69" i="6"/>
  <c r="K69" i="6"/>
  <c r="L69" i="6"/>
  <c r="M69" i="6"/>
  <c r="N69" i="6"/>
  <c r="O69" i="6"/>
  <c r="G70" i="6"/>
  <c r="H70" i="6"/>
  <c r="I70" i="6"/>
  <c r="J70" i="6"/>
  <c r="K70" i="6"/>
  <c r="L70" i="6"/>
  <c r="M70" i="6"/>
  <c r="N70" i="6"/>
  <c r="O70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G17" i="6"/>
  <c r="H17" i="6"/>
  <c r="I17" i="6"/>
  <c r="J17" i="6"/>
  <c r="K17" i="6"/>
  <c r="L17" i="6"/>
  <c r="M17" i="6"/>
  <c r="N17" i="6"/>
  <c r="O17" i="6"/>
  <c r="G18" i="6"/>
  <c r="H18" i="6"/>
  <c r="I18" i="6"/>
  <c r="J18" i="6"/>
  <c r="K18" i="6"/>
  <c r="L18" i="6"/>
  <c r="M18" i="6"/>
  <c r="N18" i="6"/>
  <c r="O18" i="6"/>
  <c r="G19" i="6"/>
  <c r="H19" i="6"/>
  <c r="I19" i="6"/>
  <c r="J19" i="6"/>
  <c r="K19" i="6"/>
  <c r="L19" i="6"/>
  <c r="M19" i="6"/>
  <c r="N19" i="6"/>
  <c r="O19" i="6"/>
  <c r="G20" i="6"/>
  <c r="H20" i="6"/>
  <c r="I20" i="6"/>
  <c r="J20" i="6"/>
  <c r="K20" i="6"/>
  <c r="L20" i="6"/>
  <c r="M20" i="6"/>
  <c r="N20" i="6"/>
  <c r="O20" i="6"/>
  <c r="G21" i="6"/>
  <c r="H21" i="6"/>
  <c r="I21" i="6"/>
  <c r="J21" i="6"/>
  <c r="K21" i="6"/>
  <c r="L21" i="6"/>
  <c r="M21" i="6"/>
  <c r="N21" i="6"/>
  <c r="O21" i="6"/>
  <c r="G22" i="6"/>
  <c r="H22" i="6"/>
  <c r="I22" i="6"/>
  <c r="J22" i="6"/>
  <c r="K22" i="6"/>
  <c r="L22" i="6"/>
  <c r="M22" i="6"/>
  <c r="N22" i="6"/>
  <c r="O22" i="6"/>
  <c r="G23" i="6"/>
  <c r="H23" i="6"/>
  <c r="I23" i="6"/>
  <c r="J23" i="6"/>
  <c r="K23" i="6"/>
  <c r="L23" i="6"/>
  <c r="M23" i="6"/>
  <c r="N23" i="6"/>
  <c r="O23" i="6"/>
  <c r="G24" i="6"/>
  <c r="H24" i="6"/>
  <c r="I24" i="6"/>
  <c r="J24" i="6"/>
  <c r="K24" i="6"/>
  <c r="L24" i="6"/>
  <c r="M24" i="6"/>
  <c r="N24" i="6"/>
  <c r="O24" i="6"/>
  <c r="G25" i="6"/>
  <c r="H25" i="6"/>
  <c r="I25" i="6"/>
  <c r="J25" i="6"/>
  <c r="K25" i="6"/>
  <c r="L25" i="6"/>
  <c r="M25" i="6"/>
  <c r="N25" i="6"/>
  <c r="O25" i="6"/>
  <c r="G26" i="6"/>
  <c r="H26" i="6"/>
  <c r="I26" i="6"/>
  <c r="J26" i="6"/>
  <c r="K26" i="6"/>
  <c r="L26" i="6"/>
  <c r="M26" i="6"/>
  <c r="N26" i="6"/>
  <c r="O26" i="6"/>
  <c r="G27" i="6"/>
  <c r="H27" i="6"/>
  <c r="I27" i="6"/>
  <c r="J27" i="6"/>
  <c r="K27" i="6"/>
  <c r="L27" i="6"/>
  <c r="M27" i="6"/>
  <c r="N27" i="6"/>
  <c r="O27" i="6"/>
  <c r="G28" i="6"/>
  <c r="H28" i="6"/>
  <c r="I28" i="6"/>
  <c r="J28" i="6"/>
  <c r="K28" i="6"/>
  <c r="L28" i="6"/>
  <c r="M28" i="6"/>
  <c r="N28" i="6"/>
  <c r="O28" i="6"/>
  <c r="G29" i="6"/>
  <c r="H29" i="6"/>
  <c r="I29" i="6"/>
  <c r="J29" i="6"/>
  <c r="K29" i="6"/>
  <c r="L29" i="6"/>
  <c r="M29" i="6"/>
  <c r="N29" i="6"/>
  <c r="O29" i="6"/>
  <c r="G30" i="6"/>
  <c r="H30" i="6"/>
  <c r="I30" i="6"/>
  <c r="J30" i="6"/>
  <c r="K30" i="6"/>
  <c r="L30" i="6"/>
  <c r="M30" i="6"/>
  <c r="N30" i="6"/>
  <c r="O30" i="6"/>
  <c r="G31" i="6"/>
  <c r="H31" i="6"/>
  <c r="I31" i="6"/>
  <c r="J31" i="6"/>
  <c r="K31" i="6"/>
  <c r="L31" i="6"/>
  <c r="M31" i="6"/>
  <c r="N31" i="6"/>
  <c r="O31" i="6"/>
  <c r="G32" i="6"/>
  <c r="H32" i="6"/>
  <c r="I32" i="6"/>
  <c r="J32" i="6"/>
  <c r="K32" i="6"/>
  <c r="L32" i="6"/>
  <c r="M32" i="6"/>
  <c r="N32" i="6"/>
  <c r="O32" i="6"/>
  <c r="G33" i="6"/>
  <c r="H33" i="6"/>
  <c r="I33" i="6"/>
  <c r="J33" i="6"/>
  <c r="K33" i="6"/>
  <c r="L33" i="6"/>
  <c r="M33" i="6"/>
  <c r="N33" i="6"/>
  <c r="O33" i="6"/>
  <c r="G34" i="6"/>
  <c r="H34" i="6"/>
  <c r="I34" i="6"/>
  <c r="J34" i="6"/>
  <c r="K34" i="6"/>
  <c r="L34" i="6"/>
  <c r="M34" i="6"/>
  <c r="N34" i="6"/>
  <c r="O34" i="6"/>
  <c r="G35" i="6"/>
  <c r="H35" i="6"/>
  <c r="I35" i="6"/>
  <c r="J35" i="6"/>
  <c r="K35" i="6"/>
  <c r="L35" i="6"/>
  <c r="M35" i="6"/>
  <c r="N35" i="6"/>
  <c r="O35" i="6"/>
  <c r="G36" i="6"/>
  <c r="H36" i="6"/>
  <c r="I36" i="6"/>
  <c r="J36" i="6"/>
  <c r="K36" i="6"/>
  <c r="L36" i="6"/>
  <c r="M36" i="6"/>
  <c r="N36" i="6"/>
  <c r="O36" i="6"/>
  <c r="G37" i="6"/>
  <c r="H37" i="6"/>
  <c r="I37" i="6"/>
  <c r="J37" i="6"/>
  <c r="K37" i="6"/>
  <c r="L37" i="6"/>
  <c r="M37" i="6"/>
  <c r="N37" i="6"/>
  <c r="O37" i="6"/>
  <c r="G38" i="6"/>
  <c r="H38" i="6"/>
  <c r="I38" i="6"/>
  <c r="J38" i="6"/>
  <c r="K38" i="6"/>
  <c r="L38" i="6"/>
  <c r="M38" i="6"/>
  <c r="N38" i="6"/>
  <c r="O38" i="6"/>
  <c r="G39" i="6"/>
  <c r="H39" i="6"/>
  <c r="I39" i="6"/>
  <c r="J39" i="6"/>
  <c r="K39" i="6"/>
  <c r="L39" i="6"/>
  <c r="M39" i="6"/>
  <c r="N39" i="6"/>
  <c r="O39" i="6"/>
  <c r="G40" i="6"/>
  <c r="H40" i="6"/>
  <c r="I40" i="6"/>
  <c r="J40" i="6"/>
  <c r="K40" i="6"/>
  <c r="L40" i="6"/>
  <c r="M40" i="6"/>
  <c r="N40" i="6"/>
  <c r="O40" i="6"/>
  <c r="G41" i="6"/>
  <c r="H41" i="6"/>
  <c r="I41" i="6"/>
  <c r="J41" i="6"/>
  <c r="K41" i="6"/>
  <c r="L41" i="6"/>
  <c r="M41" i="6"/>
  <c r="N41" i="6"/>
  <c r="O41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G3" i="6"/>
  <c r="H3" i="6"/>
  <c r="I3" i="6"/>
  <c r="J3" i="6"/>
  <c r="K3" i="6"/>
  <c r="L3" i="6"/>
  <c r="M3" i="6"/>
  <c r="N3" i="6"/>
  <c r="O3" i="6"/>
  <c r="G4" i="6"/>
  <c r="H4" i="6"/>
  <c r="I4" i="6"/>
  <c r="J4" i="6"/>
  <c r="K4" i="6"/>
  <c r="L4" i="6"/>
  <c r="M4" i="6"/>
  <c r="N4" i="6"/>
  <c r="O4" i="6"/>
  <c r="G5" i="6"/>
  <c r="H5" i="6"/>
  <c r="I5" i="6"/>
  <c r="J5" i="6"/>
  <c r="K5" i="6"/>
  <c r="L5" i="6"/>
  <c r="M5" i="6"/>
  <c r="N5" i="6"/>
  <c r="O5" i="6"/>
  <c r="G6" i="6"/>
  <c r="H6" i="6"/>
  <c r="I6" i="6"/>
  <c r="J6" i="6"/>
  <c r="K6" i="6"/>
  <c r="L6" i="6"/>
  <c r="M6" i="6"/>
  <c r="N6" i="6"/>
  <c r="O6" i="6"/>
  <c r="G7" i="6"/>
  <c r="H7" i="6"/>
  <c r="I7" i="6"/>
  <c r="J7" i="6"/>
  <c r="K7" i="6"/>
  <c r="L7" i="6"/>
  <c r="M7" i="6"/>
  <c r="N7" i="6"/>
  <c r="O7" i="6"/>
  <c r="G8" i="6"/>
  <c r="H8" i="6"/>
  <c r="I8" i="6"/>
  <c r="J8" i="6"/>
  <c r="K8" i="6"/>
  <c r="L8" i="6"/>
  <c r="M8" i="6"/>
  <c r="N8" i="6"/>
  <c r="O8" i="6"/>
  <c r="G9" i="6"/>
  <c r="H9" i="6"/>
  <c r="I9" i="6"/>
  <c r="J9" i="6"/>
  <c r="K9" i="6"/>
  <c r="L9" i="6"/>
  <c r="M9" i="6"/>
  <c r="N9" i="6"/>
  <c r="O9" i="6"/>
  <c r="G10" i="6"/>
  <c r="H10" i="6"/>
  <c r="I10" i="6"/>
  <c r="J10" i="6"/>
  <c r="K10" i="6"/>
  <c r="L10" i="6"/>
  <c r="M10" i="6"/>
  <c r="N10" i="6"/>
  <c r="O10" i="6"/>
  <c r="G11" i="6"/>
  <c r="H11" i="6"/>
  <c r="I11" i="6"/>
  <c r="J11" i="6"/>
  <c r="K11" i="6"/>
  <c r="L11" i="6"/>
  <c r="M11" i="6"/>
  <c r="N11" i="6"/>
  <c r="O11" i="6"/>
  <c r="G12" i="6"/>
  <c r="H12" i="6"/>
  <c r="I12" i="6"/>
  <c r="J12" i="6"/>
  <c r="K12" i="6"/>
  <c r="L12" i="6"/>
  <c r="M12" i="6"/>
  <c r="N12" i="6"/>
  <c r="O12" i="6"/>
  <c r="G13" i="6"/>
  <c r="H13" i="6"/>
  <c r="I13" i="6"/>
  <c r="J13" i="6"/>
  <c r="K13" i="6"/>
  <c r="L13" i="6"/>
  <c r="M13" i="6"/>
  <c r="N13" i="6"/>
  <c r="O13" i="6"/>
  <c r="G14" i="6"/>
  <c r="H14" i="6"/>
  <c r="I14" i="6"/>
  <c r="J14" i="6"/>
  <c r="K14" i="6"/>
  <c r="L14" i="6"/>
  <c r="M14" i="6"/>
  <c r="N14" i="6"/>
  <c r="O14" i="6"/>
  <c r="G15" i="6"/>
  <c r="H15" i="6"/>
  <c r="I15" i="6"/>
  <c r="J15" i="6"/>
  <c r="K15" i="6"/>
  <c r="L15" i="6"/>
  <c r="M15" i="6"/>
  <c r="N15" i="6"/>
  <c r="O15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16" i="6"/>
  <c r="H16" i="6"/>
  <c r="I16" i="6"/>
  <c r="J16" i="6"/>
  <c r="K16" i="6"/>
  <c r="L16" i="6"/>
  <c r="M16" i="6"/>
  <c r="N16" i="6"/>
  <c r="O16" i="6"/>
  <c r="E16" i="6"/>
  <c r="G42" i="6"/>
  <c r="H42" i="6"/>
  <c r="I42" i="6"/>
  <c r="J42" i="6"/>
  <c r="K42" i="6"/>
  <c r="L42" i="6"/>
  <c r="M42" i="6"/>
  <c r="N42" i="6"/>
  <c r="O42" i="6"/>
  <c r="E42" i="6"/>
  <c r="G71" i="6"/>
  <c r="H71" i="6"/>
  <c r="I71" i="6"/>
  <c r="J71" i="6"/>
  <c r="K71" i="6"/>
  <c r="L71" i="6"/>
  <c r="M71" i="6"/>
  <c r="N71" i="6"/>
  <c r="O71" i="6"/>
  <c r="E71" i="6"/>
  <c r="G86" i="6"/>
  <c r="H86" i="6"/>
  <c r="I86" i="6"/>
  <c r="J86" i="6"/>
  <c r="K86" i="6"/>
  <c r="L86" i="6"/>
  <c r="M86" i="6"/>
  <c r="N86" i="6"/>
  <c r="O86" i="6"/>
  <c r="E86" i="6"/>
  <c r="G108" i="6"/>
  <c r="H108" i="6"/>
  <c r="I108" i="6"/>
  <c r="J108" i="6"/>
  <c r="K108" i="6"/>
  <c r="L108" i="6"/>
  <c r="M108" i="6"/>
  <c r="N108" i="6"/>
  <c r="O108" i="6"/>
  <c r="E108" i="6"/>
  <c r="G134" i="6"/>
  <c r="H134" i="6"/>
  <c r="I134" i="6"/>
  <c r="J134" i="6"/>
  <c r="K134" i="6"/>
  <c r="L134" i="6"/>
  <c r="M134" i="6"/>
  <c r="N134" i="6"/>
  <c r="O134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34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08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86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7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1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G2" i="6"/>
  <c r="H2" i="6"/>
  <c r="I2" i="6"/>
  <c r="J2" i="6"/>
  <c r="K2" i="6"/>
  <c r="L2" i="6"/>
  <c r="M2" i="6"/>
  <c r="N2" i="6"/>
  <c r="O2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34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08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86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71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4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1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2" i="6"/>
  <c r="B147" i="5" l="1"/>
  <c r="C147" i="5"/>
  <c r="D147" i="5"/>
  <c r="E147" i="5"/>
  <c r="F147" i="5"/>
  <c r="G147" i="5"/>
  <c r="H147" i="5"/>
  <c r="I147" i="5"/>
  <c r="J147" i="5"/>
  <c r="K147" i="5"/>
  <c r="L147" i="5"/>
  <c r="M147" i="5"/>
  <c r="N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N147" i="3"/>
  <c r="N154" i="3" s="1"/>
  <c r="M147" i="3"/>
  <c r="M154" i="3" s="1"/>
  <c r="L147" i="3"/>
  <c r="L154" i="3" s="1"/>
  <c r="K147" i="3"/>
  <c r="K154" i="3" s="1"/>
  <c r="J147" i="3"/>
  <c r="J154" i="3" s="1"/>
  <c r="I147" i="3"/>
  <c r="I154" i="3" s="1"/>
  <c r="H147" i="3"/>
  <c r="H154" i="3" s="1"/>
  <c r="G147" i="3"/>
  <c r="G154" i="3" s="1"/>
  <c r="F147" i="3"/>
  <c r="F154" i="3" s="1"/>
  <c r="E147" i="3"/>
  <c r="E154" i="3" s="1"/>
  <c r="D147" i="3"/>
  <c r="D154" i="3" s="1"/>
  <c r="C147" i="3"/>
  <c r="C154" i="3" s="1"/>
  <c r="B147" i="3"/>
  <c r="B154" i="3" s="1"/>
  <c r="B3" i="5"/>
  <c r="C3" i="5"/>
  <c r="D3" i="5"/>
  <c r="E3" i="5"/>
  <c r="F3" i="5"/>
  <c r="G3" i="5"/>
  <c r="H3" i="5"/>
  <c r="I3" i="5"/>
  <c r="J3" i="5"/>
  <c r="K3" i="5"/>
  <c r="L3" i="5"/>
  <c r="M3" i="5"/>
  <c r="N3" i="5"/>
  <c r="B4" i="5"/>
  <c r="C4" i="5"/>
  <c r="E4" i="5"/>
  <c r="F4" i="5"/>
  <c r="G4" i="5"/>
  <c r="H4" i="5"/>
  <c r="I4" i="5"/>
  <c r="J4" i="5"/>
  <c r="K4" i="5"/>
  <c r="L4" i="5"/>
  <c r="M4" i="5"/>
  <c r="N4" i="5"/>
  <c r="B5" i="5"/>
  <c r="C5" i="5"/>
  <c r="E5" i="5"/>
  <c r="F5" i="5"/>
  <c r="G5" i="5"/>
  <c r="H5" i="5"/>
  <c r="I5" i="5"/>
  <c r="J5" i="5"/>
  <c r="K5" i="5"/>
  <c r="L5" i="5"/>
  <c r="M5" i="5"/>
  <c r="N5" i="5"/>
  <c r="B6" i="5"/>
  <c r="C6" i="5"/>
  <c r="E6" i="5"/>
  <c r="F6" i="5"/>
  <c r="G6" i="5"/>
  <c r="H6" i="5"/>
  <c r="I6" i="5"/>
  <c r="J6" i="5"/>
  <c r="K6" i="5"/>
  <c r="L6" i="5"/>
  <c r="M6" i="5"/>
  <c r="N6" i="5"/>
  <c r="B7" i="5"/>
  <c r="C7" i="5"/>
  <c r="E7" i="5"/>
  <c r="F7" i="5"/>
  <c r="G7" i="5"/>
  <c r="H7" i="5"/>
  <c r="I7" i="5"/>
  <c r="J7" i="5"/>
  <c r="K7" i="5"/>
  <c r="L7" i="5"/>
  <c r="M7" i="5"/>
  <c r="N7" i="5"/>
  <c r="B8" i="5"/>
  <c r="C8" i="5"/>
  <c r="E8" i="5"/>
  <c r="F8" i="5"/>
  <c r="G8" i="5"/>
  <c r="H8" i="5"/>
  <c r="I8" i="5"/>
  <c r="J8" i="5"/>
  <c r="K8" i="5"/>
  <c r="L8" i="5"/>
  <c r="M8" i="5"/>
  <c r="N8" i="5"/>
  <c r="B9" i="5"/>
  <c r="C9" i="5"/>
  <c r="E9" i="5"/>
  <c r="F9" i="5"/>
  <c r="G9" i="5"/>
  <c r="H9" i="5"/>
  <c r="I9" i="5"/>
  <c r="J9" i="5"/>
  <c r="K9" i="5"/>
  <c r="L9" i="5"/>
  <c r="M9" i="5"/>
  <c r="N9" i="5"/>
  <c r="B10" i="5"/>
  <c r="C10" i="5"/>
  <c r="E10" i="5"/>
  <c r="F10" i="5"/>
  <c r="G10" i="5"/>
  <c r="H10" i="5"/>
  <c r="I10" i="5"/>
  <c r="J10" i="5"/>
  <c r="K10" i="5"/>
  <c r="L10" i="5"/>
  <c r="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B12" i="5"/>
  <c r="C12" i="5"/>
  <c r="E12" i="5"/>
  <c r="F12" i="5"/>
  <c r="G12" i="5"/>
  <c r="H12" i="5"/>
  <c r="I12" i="5"/>
  <c r="J12" i="5"/>
  <c r="K12" i="5"/>
  <c r="L12" i="5"/>
  <c r="M12" i="5"/>
  <c r="N12" i="5"/>
  <c r="B13" i="5"/>
  <c r="C13" i="5"/>
  <c r="E13" i="5"/>
  <c r="F13" i="5"/>
  <c r="G13" i="5"/>
  <c r="H13" i="5"/>
  <c r="I13" i="5"/>
  <c r="J13" i="5"/>
  <c r="K13" i="5"/>
  <c r="L13" i="5"/>
  <c r="M13" i="5"/>
  <c r="N13" i="5"/>
  <c r="B14" i="5"/>
  <c r="C14" i="5"/>
  <c r="E14" i="5"/>
  <c r="F14" i="5"/>
  <c r="G14" i="5"/>
  <c r="H14" i="5"/>
  <c r="I14" i="5"/>
  <c r="J14" i="5"/>
  <c r="K14" i="5"/>
  <c r="L14" i="5"/>
  <c r="M14" i="5"/>
  <c r="N14" i="5"/>
  <c r="B15" i="5"/>
  <c r="C15" i="5"/>
  <c r="E15" i="5"/>
  <c r="F15" i="5"/>
  <c r="G15" i="5"/>
  <c r="H15" i="5"/>
  <c r="I15" i="5"/>
  <c r="J15" i="5"/>
  <c r="K15" i="5"/>
  <c r="L15" i="5"/>
  <c r="M15" i="5"/>
  <c r="N15" i="5"/>
  <c r="B16" i="5"/>
  <c r="C16" i="5"/>
  <c r="E16" i="5"/>
  <c r="F16" i="5"/>
  <c r="H16" i="5"/>
  <c r="I16" i="5"/>
  <c r="J16" i="5"/>
  <c r="K16" i="5"/>
  <c r="L16" i="5"/>
  <c r="M16" i="5"/>
  <c r="N16" i="5"/>
  <c r="B17" i="5"/>
  <c r="C17" i="5"/>
  <c r="E17" i="5"/>
  <c r="F17" i="5"/>
  <c r="G17" i="5"/>
  <c r="H17" i="5"/>
  <c r="I17" i="5"/>
  <c r="J17" i="5"/>
  <c r="K17" i="5"/>
  <c r="L17" i="5"/>
  <c r="M17" i="5"/>
  <c r="N17" i="5"/>
  <c r="B18" i="5"/>
  <c r="C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B23" i="5"/>
  <c r="C23" i="5"/>
  <c r="E23" i="5"/>
  <c r="F23" i="5"/>
  <c r="G23" i="5"/>
  <c r="H23" i="5"/>
  <c r="I23" i="5"/>
  <c r="J23" i="5"/>
  <c r="K23" i="5"/>
  <c r="L23" i="5"/>
  <c r="M23" i="5"/>
  <c r="N23" i="5"/>
  <c r="B24" i="5"/>
  <c r="C24" i="5"/>
  <c r="E24" i="5"/>
  <c r="F24" i="5"/>
  <c r="G24" i="5"/>
  <c r="H24" i="5"/>
  <c r="I24" i="5"/>
  <c r="J24" i="5"/>
  <c r="K24" i="5"/>
  <c r="L24" i="5"/>
  <c r="M24" i="5"/>
  <c r="N24" i="5"/>
  <c r="B25" i="5"/>
  <c r="C25" i="5"/>
  <c r="E25" i="5"/>
  <c r="F25" i="5"/>
  <c r="G25" i="5"/>
  <c r="H25" i="5"/>
  <c r="I25" i="5"/>
  <c r="J25" i="5"/>
  <c r="K25" i="5"/>
  <c r="L25" i="5"/>
  <c r="M25" i="5"/>
  <c r="N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E27" i="5"/>
  <c r="F27" i="5"/>
  <c r="H27" i="5"/>
  <c r="I27" i="5"/>
  <c r="J27" i="5"/>
  <c r="K27" i="5"/>
  <c r="L27" i="5"/>
  <c r="M27" i="5"/>
  <c r="N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B30" i="5"/>
  <c r="C30" i="5"/>
  <c r="E30" i="5"/>
  <c r="F30" i="5"/>
  <c r="G30" i="5"/>
  <c r="H30" i="5"/>
  <c r="I30" i="5"/>
  <c r="J30" i="5"/>
  <c r="K30" i="5"/>
  <c r="L30" i="5"/>
  <c r="M30" i="5"/>
  <c r="N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B32" i="5"/>
  <c r="C32" i="5"/>
  <c r="E32" i="5"/>
  <c r="F32" i="5"/>
  <c r="H32" i="5"/>
  <c r="I32" i="5"/>
  <c r="J32" i="5"/>
  <c r="K32" i="5"/>
  <c r="L32" i="5"/>
  <c r="M32" i="5"/>
  <c r="N32" i="5"/>
  <c r="B33" i="5"/>
  <c r="C33" i="5"/>
  <c r="E33" i="5"/>
  <c r="F33" i="5"/>
  <c r="G33" i="5"/>
  <c r="H33" i="5"/>
  <c r="I33" i="5"/>
  <c r="J33" i="5"/>
  <c r="K33" i="5"/>
  <c r="L33" i="5"/>
  <c r="M33" i="5"/>
  <c r="N33" i="5"/>
  <c r="B34" i="5"/>
  <c r="C34" i="5"/>
  <c r="E34" i="5"/>
  <c r="F34" i="5"/>
  <c r="G34" i="5"/>
  <c r="H34" i="5"/>
  <c r="I34" i="5"/>
  <c r="J34" i="5"/>
  <c r="K34" i="5"/>
  <c r="L34" i="5"/>
  <c r="M34" i="5"/>
  <c r="N34" i="5"/>
  <c r="B35" i="5"/>
  <c r="C35" i="5"/>
  <c r="E35" i="5"/>
  <c r="F35" i="5"/>
  <c r="G35" i="5"/>
  <c r="H35" i="5"/>
  <c r="I35" i="5"/>
  <c r="J35" i="5"/>
  <c r="K35" i="5"/>
  <c r="L35" i="5"/>
  <c r="M35" i="5"/>
  <c r="N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E39" i="5"/>
  <c r="F39" i="5"/>
  <c r="H39" i="5"/>
  <c r="I39" i="5"/>
  <c r="J39" i="5"/>
  <c r="K39" i="5"/>
  <c r="L39" i="5"/>
  <c r="M39" i="5"/>
  <c r="N39" i="5"/>
  <c r="B40" i="5"/>
  <c r="C40" i="5"/>
  <c r="E40" i="5"/>
  <c r="F40" i="5"/>
  <c r="G40" i="5"/>
  <c r="H40" i="5"/>
  <c r="I40" i="5"/>
  <c r="J40" i="5"/>
  <c r="K40" i="5"/>
  <c r="L40" i="5"/>
  <c r="M40" i="5"/>
  <c r="N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B47" i="5"/>
  <c r="C47" i="5"/>
  <c r="E47" i="5"/>
  <c r="F47" i="5"/>
  <c r="G47" i="5"/>
  <c r="H47" i="5"/>
  <c r="I47" i="5"/>
  <c r="J47" i="5"/>
  <c r="K47" i="5"/>
  <c r="L47" i="5"/>
  <c r="M47" i="5"/>
  <c r="N47" i="5"/>
  <c r="B48" i="5"/>
  <c r="C48" i="5"/>
  <c r="E48" i="5"/>
  <c r="F48" i="5"/>
  <c r="H48" i="5"/>
  <c r="I48" i="5"/>
  <c r="J48" i="5"/>
  <c r="K48" i="5"/>
  <c r="L48" i="5"/>
  <c r="M48" i="5"/>
  <c r="N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B50" i="5"/>
  <c r="C50" i="5"/>
  <c r="E50" i="5"/>
  <c r="F50" i="5"/>
  <c r="H50" i="5"/>
  <c r="I50" i="5"/>
  <c r="J50" i="5"/>
  <c r="K50" i="5"/>
  <c r="L50" i="5"/>
  <c r="M50" i="5"/>
  <c r="N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B52" i="5"/>
  <c r="C52" i="5"/>
  <c r="D52" i="5"/>
  <c r="E52" i="5"/>
  <c r="F52" i="5"/>
  <c r="H52" i="5"/>
  <c r="I52" i="5"/>
  <c r="J52" i="5"/>
  <c r="K52" i="5"/>
  <c r="L52" i="5"/>
  <c r="M52" i="5"/>
  <c r="N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B54" i="5"/>
  <c r="C54" i="5"/>
  <c r="D54" i="5"/>
  <c r="E54" i="5"/>
  <c r="F54" i="5"/>
  <c r="H54" i="5"/>
  <c r="I54" i="5"/>
  <c r="J54" i="5"/>
  <c r="K54" i="5"/>
  <c r="L54" i="5"/>
  <c r="M54" i="5"/>
  <c r="N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B56" i="5"/>
  <c r="C56" i="5"/>
  <c r="E56" i="5"/>
  <c r="F56" i="5"/>
  <c r="G56" i="5"/>
  <c r="H56" i="5"/>
  <c r="I56" i="5"/>
  <c r="J56" i="5"/>
  <c r="K56" i="5"/>
  <c r="L56" i="5"/>
  <c r="M56" i="5"/>
  <c r="N56" i="5"/>
  <c r="B57" i="5"/>
  <c r="C57" i="5"/>
  <c r="E57" i="5"/>
  <c r="F57" i="5"/>
  <c r="G57" i="5"/>
  <c r="H57" i="5"/>
  <c r="I57" i="5"/>
  <c r="J57" i="5"/>
  <c r="K57" i="5"/>
  <c r="L57" i="5"/>
  <c r="M57" i="5"/>
  <c r="N57" i="5"/>
  <c r="B58" i="5"/>
  <c r="C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H59" i="5"/>
  <c r="I59" i="5"/>
  <c r="J59" i="5"/>
  <c r="K59" i="5"/>
  <c r="L59" i="5"/>
  <c r="M59" i="5"/>
  <c r="N59" i="5"/>
  <c r="B60" i="5"/>
  <c r="C60" i="5"/>
  <c r="E60" i="5"/>
  <c r="F60" i="5"/>
  <c r="H60" i="5"/>
  <c r="I60" i="5"/>
  <c r="J60" i="5"/>
  <c r="K60" i="5"/>
  <c r="L60" i="5"/>
  <c r="M60" i="5"/>
  <c r="N60" i="5"/>
  <c r="B61" i="5"/>
  <c r="C61" i="5"/>
  <c r="D61" i="5"/>
  <c r="E61" i="5"/>
  <c r="F61" i="5"/>
  <c r="H61" i="5"/>
  <c r="I61" i="5"/>
  <c r="J61" i="5"/>
  <c r="K61" i="5"/>
  <c r="L61" i="5"/>
  <c r="M61" i="5"/>
  <c r="N61" i="5"/>
  <c r="B62" i="5"/>
  <c r="C62" i="5"/>
  <c r="E62" i="5"/>
  <c r="F62" i="5"/>
  <c r="G62" i="5"/>
  <c r="H62" i="5"/>
  <c r="I62" i="5"/>
  <c r="J62" i="5"/>
  <c r="K62" i="5"/>
  <c r="L62" i="5"/>
  <c r="M62" i="5"/>
  <c r="N62" i="5"/>
  <c r="B63" i="5"/>
  <c r="C63" i="5"/>
  <c r="E63" i="5"/>
  <c r="F63" i="5"/>
  <c r="G63" i="5"/>
  <c r="H63" i="5"/>
  <c r="I63" i="5"/>
  <c r="J63" i="5"/>
  <c r="K63" i="5"/>
  <c r="L63" i="5"/>
  <c r="M63" i="5"/>
  <c r="N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H66" i="5"/>
  <c r="I66" i="5"/>
  <c r="J66" i="5"/>
  <c r="K66" i="5"/>
  <c r="L66" i="5"/>
  <c r="M66" i="5"/>
  <c r="N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B71" i="5"/>
  <c r="C71" i="5"/>
  <c r="E71" i="5"/>
  <c r="F71" i="5"/>
  <c r="G71" i="5"/>
  <c r="H71" i="5"/>
  <c r="I71" i="5"/>
  <c r="J71" i="5"/>
  <c r="K71" i="5"/>
  <c r="L71" i="5"/>
  <c r="M71" i="5"/>
  <c r="N71" i="5"/>
  <c r="B72" i="5"/>
  <c r="C72" i="5"/>
  <c r="E72" i="5"/>
  <c r="F72" i="5"/>
  <c r="G72" i="5"/>
  <c r="H72" i="5"/>
  <c r="I72" i="5"/>
  <c r="J72" i="5"/>
  <c r="K72" i="5"/>
  <c r="L72" i="5"/>
  <c r="M72" i="5"/>
  <c r="N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B74" i="5"/>
  <c r="C74" i="5"/>
  <c r="E74" i="5"/>
  <c r="F74" i="5"/>
  <c r="G74" i="5"/>
  <c r="H74" i="5"/>
  <c r="I74" i="5"/>
  <c r="J74" i="5"/>
  <c r="K74" i="5"/>
  <c r="L74" i="5"/>
  <c r="M74" i="5"/>
  <c r="N74" i="5"/>
  <c r="B75" i="5"/>
  <c r="C75" i="5"/>
  <c r="E75" i="5"/>
  <c r="F75" i="5"/>
  <c r="G75" i="5"/>
  <c r="H75" i="5"/>
  <c r="I75" i="5"/>
  <c r="J75" i="5"/>
  <c r="K75" i="5"/>
  <c r="L75" i="5"/>
  <c r="M75" i="5"/>
  <c r="N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B82" i="5"/>
  <c r="C82" i="5"/>
  <c r="E82" i="5"/>
  <c r="F82" i="5"/>
  <c r="G82" i="5"/>
  <c r="H82" i="5"/>
  <c r="I82" i="5"/>
  <c r="J82" i="5"/>
  <c r="K82" i="5"/>
  <c r="L82" i="5"/>
  <c r="M82" i="5"/>
  <c r="N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B88" i="5"/>
  <c r="C88" i="5"/>
  <c r="E88" i="5"/>
  <c r="F88" i="5"/>
  <c r="G88" i="5"/>
  <c r="H88" i="5"/>
  <c r="I88" i="5"/>
  <c r="J88" i="5"/>
  <c r="K88" i="5"/>
  <c r="L88" i="5"/>
  <c r="M88" i="5"/>
  <c r="N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B93" i="5"/>
  <c r="C93" i="5"/>
  <c r="E93" i="5"/>
  <c r="F93" i="5"/>
  <c r="G93" i="5"/>
  <c r="H93" i="5"/>
  <c r="I93" i="5"/>
  <c r="J93" i="5"/>
  <c r="K93" i="5"/>
  <c r="L93" i="5"/>
  <c r="M93" i="5"/>
  <c r="N93" i="5"/>
  <c r="B94" i="5"/>
  <c r="C94" i="5"/>
  <c r="E94" i="5"/>
  <c r="F94" i="5"/>
  <c r="H94" i="5"/>
  <c r="I94" i="5"/>
  <c r="J94" i="5"/>
  <c r="K94" i="5"/>
  <c r="L94" i="5"/>
  <c r="M94" i="5"/>
  <c r="N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B96" i="5"/>
  <c r="C96" i="5"/>
  <c r="E96" i="5"/>
  <c r="F96" i="5"/>
  <c r="G96" i="5"/>
  <c r="H96" i="5"/>
  <c r="I96" i="5"/>
  <c r="J96" i="5"/>
  <c r="K96" i="5"/>
  <c r="L96" i="5"/>
  <c r="M96" i="5"/>
  <c r="N96" i="5"/>
  <c r="B97" i="5"/>
  <c r="C97" i="5"/>
  <c r="E97" i="5"/>
  <c r="F97" i="5"/>
  <c r="G97" i="5"/>
  <c r="H97" i="5"/>
  <c r="I97" i="5"/>
  <c r="J97" i="5"/>
  <c r="K97" i="5"/>
  <c r="L97" i="5"/>
  <c r="M97" i="5"/>
  <c r="N97" i="5"/>
  <c r="B98" i="5"/>
  <c r="C98" i="5"/>
  <c r="D98" i="5"/>
  <c r="E98" i="5"/>
  <c r="F98" i="5"/>
  <c r="H98" i="5"/>
  <c r="I98" i="5"/>
  <c r="J98" i="5"/>
  <c r="K98" i="5"/>
  <c r="L98" i="5"/>
  <c r="M98" i="5"/>
  <c r="N98" i="5"/>
  <c r="B99" i="5"/>
  <c r="C99" i="5"/>
  <c r="D99" i="5"/>
  <c r="E99" i="5"/>
  <c r="F99" i="5"/>
  <c r="H99" i="5"/>
  <c r="I99" i="5"/>
  <c r="J99" i="5"/>
  <c r="K99" i="5"/>
  <c r="L99" i="5"/>
  <c r="M99" i="5"/>
  <c r="N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B101" i="5"/>
  <c r="C101" i="5"/>
  <c r="E101" i="5"/>
  <c r="F101" i="5"/>
  <c r="G101" i="5"/>
  <c r="H101" i="5"/>
  <c r="I101" i="5"/>
  <c r="J101" i="5"/>
  <c r="K101" i="5"/>
  <c r="L101" i="5"/>
  <c r="M101" i="5"/>
  <c r="N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B103" i="5"/>
  <c r="C103" i="5"/>
  <c r="E103" i="5"/>
  <c r="F103" i="5"/>
  <c r="G103" i="5"/>
  <c r="H103" i="5"/>
  <c r="I103" i="5"/>
  <c r="J103" i="5"/>
  <c r="K103" i="5"/>
  <c r="L103" i="5"/>
  <c r="M103" i="5"/>
  <c r="N103" i="5"/>
  <c r="B104" i="5"/>
  <c r="C104" i="5"/>
  <c r="E104" i="5"/>
  <c r="F104" i="5"/>
  <c r="G104" i="5"/>
  <c r="H104" i="5"/>
  <c r="I104" i="5"/>
  <c r="J104" i="5"/>
  <c r="K104" i="5"/>
  <c r="L104" i="5"/>
  <c r="M104" i="5"/>
  <c r="N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B107" i="5"/>
  <c r="C107" i="5"/>
  <c r="E107" i="5"/>
  <c r="F107" i="5"/>
  <c r="G107" i="5"/>
  <c r="H107" i="5"/>
  <c r="I107" i="5"/>
  <c r="J107" i="5"/>
  <c r="K107" i="5"/>
  <c r="L107" i="5"/>
  <c r="M107" i="5"/>
  <c r="N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B109" i="5"/>
  <c r="C109" i="5"/>
  <c r="E109" i="5"/>
  <c r="F109" i="5"/>
  <c r="G109" i="5"/>
  <c r="H109" i="5"/>
  <c r="I109" i="5"/>
  <c r="J109" i="5"/>
  <c r="K109" i="5"/>
  <c r="L109" i="5"/>
  <c r="M109" i="5"/>
  <c r="N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B111" i="5"/>
  <c r="C111" i="5"/>
  <c r="E111" i="5"/>
  <c r="F111" i="5"/>
  <c r="G111" i="5"/>
  <c r="H111" i="5"/>
  <c r="I111" i="5"/>
  <c r="J111" i="5"/>
  <c r="K111" i="5"/>
  <c r="L111" i="5"/>
  <c r="M111" i="5"/>
  <c r="N111" i="5"/>
  <c r="B112" i="5"/>
  <c r="C112" i="5"/>
  <c r="E112" i="5"/>
  <c r="F112" i="5"/>
  <c r="G112" i="5"/>
  <c r="H112" i="5"/>
  <c r="I112" i="5"/>
  <c r="J112" i="5"/>
  <c r="K112" i="5"/>
  <c r="L112" i="5"/>
  <c r="M112" i="5"/>
  <c r="N112" i="5"/>
  <c r="B113" i="5"/>
  <c r="C113" i="5"/>
  <c r="E113" i="5"/>
  <c r="F113" i="5"/>
  <c r="G113" i="5"/>
  <c r="H113" i="5"/>
  <c r="I113" i="5"/>
  <c r="J113" i="5"/>
  <c r="K113" i="5"/>
  <c r="L113" i="5"/>
  <c r="M113" i="5"/>
  <c r="N113" i="5"/>
  <c r="B114" i="5"/>
  <c r="C114" i="5"/>
  <c r="E114" i="5"/>
  <c r="F114" i="5"/>
  <c r="G114" i="5"/>
  <c r="H114" i="5"/>
  <c r="I114" i="5"/>
  <c r="J114" i="5"/>
  <c r="K114" i="5"/>
  <c r="L114" i="5"/>
  <c r="M114" i="5"/>
  <c r="N114" i="5"/>
  <c r="B115" i="5"/>
  <c r="C115" i="5"/>
  <c r="E115" i="5"/>
  <c r="F115" i="5"/>
  <c r="G115" i="5"/>
  <c r="H115" i="5"/>
  <c r="I115" i="5"/>
  <c r="J115" i="5"/>
  <c r="K115" i="5"/>
  <c r="L115" i="5"/>
  <c r="M115" i="5"/>
  <c r="N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B117" i="5"/>
  <c r="C117" i="5"/>
  <c r="E117" i="5"/>
  <c r="F117" i="5"/>
  <c r="G117" i="5"/>
  <c r="H117" i="5"/>
  <c r="I117" i="5"/>
  <c r="J117" i="5"/>
  <c r="K117" i="5"/>
  <c r="L117" i="5"/>
  <c r="M117" i="5"/>
  <c r="N117" i="5"/>
  <c r="B118" i="5"/>
  <c r="C118" i="5"/>
  <c r="E118" i="5"/>
  <c r="F118" i="5"/>
  <c r="G118" i="5"/>
  <c r="H118" i="5"/>
  <c r="I118" i="5"/>
  <c r="J118" i="5"/>
  <c r="K118" i="5"/>
  <c r="L118" i="5"/>
  <c r="M118" i="5"/>
  <c r="N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B124" i="5"/>
  <c r="C124" i="5"/>
  <c r="E124" i="5"/>
  <c r="F124" i="5"/>
  <c r="G124" i="5"/>
  <c r="H124" i="5"/>
  <c r="I124" i="5"/>
  <c r="J124" i="5"/>
  <c r="K124" i="5"/>
  <c r="L124" i="5"/>
  <c r="M124" i="5"/>
  <c r="N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B127" i="5"/>
  <c r="C127" i="5"/>
  <c r="E127" i="5"/>
  <c r="F127" i="5"/>
  <c r="G127" i="5"/>
  <c r="H127" i="5"/>
  <c r="I127" i="5"/>
  <c r="J127" i="5"/>
  <c r="K127" i="5"/>
  <c r="L127" i="5"/>
  <c r="M127" i="5"/>
  <c r="N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B142" i="5"/>
  <c r="C142" i="5"/>
  <c r="E142" i="5"/>
  <c r="F142" i="5"/>
  <c r="G142" i="5"/>
  <c r="H142" i="5"/>
  <c r="I142" i="5"/>
  <c r="J142" i="5"/>
  <c r="K142" i="5"/>
  <c r="L142" i="5"/>
  <c r="M142" i="5"/>
  <c r="N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B144" i="5"/>
  <c r="C144" i="5"/>
  <c r="E144" i="5"/>
  <c r="F144" i="5"/>
  <c r="G144" i="5"/>
  <c r="H144" i="5"/>
  <c r="I144" i="5"/>
  <c r="J144" i="5"/>
  <c r="K144" i="5"/>
  <c r="L144" i="5"/>
  <c r="M144" i="5"/>
  <c r="N144" i="5"/>
  <c r="B145" i="5"/>
  <c r="C145" i="5"/>
  <c r="E145" i="5"/>
  <c r="F145" i="5"/>
  <c r="G145" i="5"/>
  <c r="H145" i="5"/>
  <c r="I145" i="5"/>
  <c r="J145" i="5"/>
  <c r="K145" i="5"/>
  <c r="L145" i="5"/>
  <c r="M145" i="5"/>
  <c r="N145" i="5"/>
  <c r="B146" i="5"/>
  <c r="C146" i="5"/>
  <c r="E146" i="5"/>
  <c r="F146" i="5"/>
  <c r="G146" i="5"/>
  <c r="H146" i="5"/>
  <c r="I146" i="5"/>
  <c r="J146" i="5"/>
  <c r="K146" i="5"/>
  <c r="L146" i="5"/>
  <c r="M146" i="5"/>
  <c r="N146" i="5"/>
  <c r="C2" i="5"/>
  <c r="D2" i="5"/>
  <c r="E2" i="5"/>
  <c r="F2" i="5"/>
  <c r="G2" i="5"/>
  <c r="H2" i="5"/>
  <c r="I2" i="5"/>
  <c r="J2" i="5"/>
  <c r="K2" i="5"/>
  <c r="L2" i="5"/>
  <c r="M2" i="5"/>
  <c r="N2" i="5"/>
  <c r="B2" i="5"/>
</calcChain>
</file>

<file path=xl/sharedStrings.xml><?xml version="1.0" encoding="utf-8"?>
<sst xmlns="http://schemas.openxmlformats.org/spreadsheetml/2006/main" count="780" uniqueCount="195">
  <si>
    <t>2011 ward</t>
  </si>
  <si>
    <t>All categories</t>
  </si>
  <si>
    <t>Work mainly at or from home</t>
  </si>
  <si>
    <t>Underground, metro, light rail, tram</t>
  </si>
  <si>
    <t>Train</t>
  </si>
  <si>
    <t>Bus, minibus or coach</t>
  </si>
  <si>
    <t>Taxi</t>
  </si>
  <si>
    <t>Motorcycle, scooter or moped</t>
  </si>
  <si>
    <t>Driving a car or van</t>
  </si>
  <si>
    <t>Passenger in a car or van</t>
  </si>
  <si>
    <t>Bicycle</t>
  </si>
  <si>
    <t>On foot</t>
  </si>
  <si>
    <t>Other method of travel to work</t>
  </si>
  <si>
    <t>Not in employment</t>
  </si>
  <si>
    <t>Buckingham</t>
  </si>
  <si>
    <t>Churchill</t>
  </si>
  <si>
    <t>Cokeham</t>
  </si>
  <si>
    <t>Eastbrook</t>
  </si>
  <si>
    <t>Hillside</t>
  </si>
  <si>
    <t>Manor</t>
  </si>
  <si>
    <t>Marine</t>
  </si>
  <si>
    <t>Mash Barn</t>
  </si>
  <si>
    <t>Peverel</t>
  </si>
  <si>
    <t>St Mary's</t>
  </si>
  <si>
    <t>St Nicolas</t>
  </si>
  <si>
    <t>Southlands</t>
  </si>
  <si>
    <t>Southwick Green</t>
  </si>
  <si>
    <t>Widewater</t>
  </si>
  <si>
    <t>Aldwick East</t>
  </si>
  <si>
    <t>Aldwick West</t>
  </si>
  <si>
    <t>Angmering</t>
  </si>
  <si>
    <t>Arundel</t>
  </si>
  <si>
    <t>Barnham</t>
  </si>
  <si>
    <t>Beach</t>
  </si>
  <si>
    <t>Bersted</t>
  </si>
  <si>
    <t>Brookfield</t>
  </si>
  <si>
    <t>East Preston with Kingston</t>
  </si>
  <si>
    <t>Felpham East</t>
  </si>
  <si>
    <t>Felpham West</t>
  </si>
  <si>
    <t>Ferring</t>
  </si>
  <si>
    <t>Findon</t>
  </si>
  <si>
    <t>Ham</t>
  </si>
  <si>
    <t>Hotham</t>
  </si>
  <si>
    <t>Middleton-on-Sea</t>
  </si>
  <si>
    <t>Orchard</t>
  </si>
  <si>
    <t>Pagham and Rose Green</t>
  </si>
  <si>
    <t>Pevensey</t>
  </si>
  <si>
    <t>River</t>
  </si>
  <si>
    <t>Rustington East</t>
  </si>
  <si>
    <t>Rustington West</t>
  </si>
  <si>
    <t>Walberton</t>
  </si>
  <si>
    <t>Wick with Toddington</t>
  </si>
  <si>
    <t>Yapton</t>
  </si>
  <si>
    <t>Bosham</t>
  </si>
  <si>
    <t>Boxgrove</t>
  </si>
  <si>
    <t>Bury</t>
  </si>
  <si>
    <t>Chichester East</t>
  </si>
  <si>
    <t>Chichester North</t>
  </si>
  <si>
    <t>Chichester South</t>
  </si>
  <si>
    <t>Chichester West</t>
  </si>
  <si>
    <t>Donnington</t>
  </si>
  <si>
    <t>Easebourne</t>
  </si>
  <si>
    <t>East Wittering</t>
  </si>
  <si>
    <t>Fernhurst</t>
  </si>
  <si>
    <t>Fishbourne</t>
  </si>
  <si>
    <t>Funtington</t>
  </si>
  <si>
    <t>Harting</t>
  </si>
  <si>
    <t>Lavant</t>
  </si>
  <si>
    <t>Midhurst</t>
  </si>
  <si>
    <t>North Mundham</t>
  </si>
  <si>
    <t>Petworth</t>
  </si>
  <si>
    <t>Plaistow</t>
  </si>
  <si>
    <t>Rogate</t>
  </si>
  <si>
    <t>Selsey North</t>
  </si>
  <si>
    <t>Selsey South</t>
  </si>
  <si>
    <t>Sidlesham</t>
  </si>
  <si>
    <t>Southbourne</t>
  </si>
  <si>
    <t>Stedham</t>
  </si>
  <si>
    <t>Tangmere</t>
  </si>
  <si>
    <t>West Wittering</t>
  </si>
  <si>
    <t>Westbourne</t>
  </si>
  <si>
    <t>Wisborough Green</t>
  </si>
  <si>
    <t>Bewbush</t>
  </si>
  <si>
    <t>Broadfield North</t>
  </si>
  <si>
    <t>Broadfield South</t>
  </si>
  <si>
    <t>Furnace Green</t>
  </si>
  <si>
    <t>Gossops Green</t>
  </si>
  <si>
    <t>Ifield</t>
  </si>
  <si>
    <t>Langley Green</t>
  </si>
  <si>
    <t>Maidenbower</t>
  </si>
  <si>
    <t>Northgate</t>
  </si>
  <si>
    <t>Pound Hill North</t>
  </si>
  <si>
    <t>Pound Hill South and Worth</t>
  </si>
  <si>
    <t>Southgate</t>
  </si>
  <si>
    <t>Three Bridges</t>
  </si>
  <si>
    <t>Tilgate</t>
  </si>
  <si>
    <t>West Green</t>
  </si>
  <si>
    <t>Billingshurst and Shipley</t>
  </si>
  <si>
    <t>Bramber, Upper Beeding and Woodmancote</t>
  </si>
  <si>
    <t>Broadbridge Heath</t>
  </si>
  <si>
    <t>Chanctonbury</t>
  </si>
  <si>
    <t>Chantry</t>
  </si>
  <si>
    <t>Cowfold, Shermanbury and West Grinstead</t>
  </si>
  <si>
    <t>Denne</t>
  </si>
  <si>
    <t>Forest</t>
  </si>
  <si>
    <t>Henfield</t>
  </si>
  <si>
    <t>Holbrook East</t>
  </si>
  <si>
    <t>Holbrook West</t>
  </si>
  <si>
    <t>Horsham Park</t>
  </si>
  <si>
    <t>Itchingfield, Slinfold and Warnham</t>
  </si>
  <si>
    <t>Nuthurst</t>
  </si>
  <si>
    <t>Pulborough and Coldwatham</t>
  </si>
  <si>
    <t>Roffey North</t>
  </si>
  <si>
    <t>Roffey South</t>
  </si>
  <si>
    <t>Rudgwick</t>
  </si>
  <si>
    <t>Rusper and Colgate</t>
  </si>
  <si>
    <t>Southwater</t>
  </si>
  <si>
    <t>Steyning</t>
  </si>
  <si>
    <t>Trafalgar</t>
  </si>
  <si>
    <t>Ardingly and Balcombe</t>
  </si>
  <si>
    <t>Ashurst Wood</t>
  </si>
  <si>
    <t>Bolney</t>
  </si>
  <si>
    <t>Burgess Hill Dunstall</t>
  </si>
  <si>
    <t>Burgess Hill Franklands</t>
  </si>
  <si>
    <t>Burgess Hill Leylands</t>
  </si>
  <si>
    <t>Burgess Hill Meeds</t>
  </si>
  <si>
    <t>Burgess Hill St Andrews</t>
  </si>
  <si>
    <t>Burgess Hill Victoria</t>
  </si>
  <si>
    <t>Copthorne and Worth</t>
  </si>
  <si>
    <t>Crawley Down and Turners Hill</t>
  </si>
  <si>
    <t>Cuckfield</t>
  </si>
  <si>
    <t>East Grinstead Ashplats</t>
  </si>
  <si>
    <t>East Grinstead Baldwins</t>
  </si>
  <si>
    <t>East Grinstead Herontye</t>
  </si>
  <si>
    <t>East Grinstead Imberhorne</t>
  </si>
  <si>
    <t>East Grinstead Town</t>
  </si>
  <si>
    <t>Hassocks</t>
  </si>
  <si>
    <t>Haywards Heath Ashenground</t>
  </si>
  <si>
    <t>Haywards Heath Bentswood</t>
  </si>
  <si>
    <t>Haywards Heath Franklands</t>
  </si>
  <si>
    <t>Haywards Heath Heath</t>
  </si>
  <si>
    <t>Haywards Heath Lucastes</t>
  </si>
  <si>
    <t>High Weald</t>
  </si>
  <si>
    <t>Hurstpierpoint and Downs</t>
  </si>
  <si>
    <t>Lindfield</t>
  </si>
  <si>
    <t>Broadwater</t>
  </si>
  <si>
    <t>Castle</t>
  </si>
  <si>
    <t>Central</t>
  </si>
  <si>
    <t>Durrington</t>
  </si>
  <si>
    <t>Gaisford</t>
  </si>
  <si>
    <t>Goring</t>
  </si>
  <si>
    <t>Heene</t>
  </si>
  <si>
    <t>Northbrook</t>
  </si>
  <si>
    <t>Offington</t>
  </si>
  <si>
    <t>Salvington</t>
  </si>
  <si>
    <t>Selden</t>
  </si>
  <si>
    <t>Tarring</t>
  </si>
  <si>
    <t>Adur</t>
  </si>
  <si>
    <t>Arun</t>
  </si>
  <si>
    <t>Chichester</t>
  </si>
  <si>
    <t>Crawley</t>
  </si>
  <si>
    <t>Horsham</t>
  </si>
  <si>
    <t>Mid Sussex</t>
  </si>
  <si>
    <t>Worthing</t>
  </si>
  <si>
    <t>West Sussex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</si>
  <si>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</si>
  <si>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</si>
  <si>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</si>
  <si>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</si>
  <si>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</si>
  <si>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</si>
  <si>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</si>
  <si>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Online Link</t>
  </si>
  <si>
    <t>Geographic Level - lowest</t>
  </si>
  <si>
    <t>Time Period Covered</t>
  </si>
  <si>
    <t>Frequency of Release</t>
  </si>
  <si>
    <t>Last Updated</t>
  </si>
  <si>
    <t>File Type</t>
  </si>
  <si>
    <t>Source statement</t>
  </si>
  <si>
    <t>WSCC Contacts</t>
  </si>
  <si>
    <t>Warnings or Caveats</t>
  </si>
  <si>
    <t>Outcomes Framework (NHS, ASCOF, PHOF, CCGCOIS, CYP)</t>
  </si>
  <si>
    <t>Ward</t>
  </si>
  <si>
    <t>Excel</t>
  </si>
  <si>
    <t>Method used to travel to work 2011</t>
  </si>
  <si>
    <t>Figures for the method of travel on route to work, Census data at Ward, LA, and county level</t>
  </si>
  <si>
    <t>Transport</t>
  </si>
  <si>
    <t>NOMIS</t>
  </si>
  <si>
    <t>Snap shot (Census day 2011)</t>
  </si>
  <si>
    <t>Proportion</t>
  </si>
  <si>
    <t>Proportion of LA population</t>
  </si>
  <si>
    <t>All figures are taken from people aged 16 to 74. Ward data for 2011 is calculated using population proportions of 2011 LA numbers.</t>
  </si>
  <si>
    <t>Charlotte Owen</t>
  </si>
  <si>
    <t>-</t>
  </si>
  <si>
    <t>* If value is '-' then the original number of people using that form of transport in 2001 was 0 and so the percentage increase could not be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</si>
</sst>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color indexed="12"/>
      <name val="Gill Sans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4" fillId="0" borderId="1" xfId="2" applyBorder="1" applyAlignment="1" applyProtection="1">
      <alignment horizontal="left" vertical="center" wrapText="1"/>
    </xf>
    <xf numFmtId="17" fontId="3" fillId="0" borderId="1" xfId="0" applyNumberFormat="1" applyFont="1" applyBorder="1" applyAlignment="1">
      <alignment horizontal="left" vertical="center" wrapText="1"/>
    </xf>
    <xf numFmtId="0" fontId="1" fillId="0" borderId="1" xfId="0" applyFont="1" applyBorder="1"/>
    <xf numFmtId="3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Font="1"/>
    <xf numFmtId="0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1" applyFont="1" applyAlignment="1">
      <alignment horizontal="center" vertical="center" wrapText="1"/>
    </xf>
    <xf numFmtId="0" fontId="5" fillId="0" borderId="0" xfId="0" applyFont="1"/>
    <xf numFmtId="0" fontId="7" fillId="0" borderId="0" xfId="1" applyFont="1" applyAlignment="1">
      <alignment horizontal="left" vertical="center" wrapText="1"/>
    </xf>
    <xf numFmtId="0" fontId="6" fillId="0" borderId="0" xfId="0" applyFont="1"/>
    <xf numFmtId="49" fontId="6" fillId="0" borderId="0" xfId="0" applyNumberFormat="1" applyFont="1" applyAlignment="1">
      <alignment wrapText="1"/>
    </xf>
    <xf numFmtId="1" fontId="0" fillId="0" borderId="0" xfId="0" applyNumberFormat="1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Headings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B23" sqref="B23"/>
    </sheetView>
  </sheetViews>
  <sheetFormatPr defaultRowHeight="14.25"/>
  <cols>
    <col min="1" max="1" width="24" customWidth="1"/>
    <col min="2" max="2" width="61.19921875" customWidth="1"/>
  </cols>
  <sheetData>
    <row r="2" spans="1:2">
      <c r="A2" s="23" t="s">
        <v>165</v>
      </c>
      <c r="B2" s="23"/>
    </row>
    <row r="3" spans="1:2">
      <c r="A3" s="4" t="s">
        <v>166</v>
      </c>
      <c r="B3" s="6" t="s">
        <v>184</v>
      </c>
    </row>
    <row r="4" spans="1:2" ht="25.5">
      <c r="A4" s="4" t="s">
        <v>167</v>
      </c>
      <c r="B4" s="6" t="s">
        <v>185</v>
      </c>
    </row>
    <row r="5" spans="1:2">
      <c r="A5" s="4" t="s">
        <v>168</v>
      </c>
      <c r="B5" s="6" t="s">
        <v>186</v>
      </c>
    </row>
    <row r="6" spans="1:2">
      <c r="A6" s="4" t="s">
        <v>169</v>
      </c>
      <c r="B6" s="6" t="s">
        <v>186</v>
      </c>
    </row>
    <row r="7" spans="1:2">
      <c r="A7" s="4" t="s">
        <v>170</v>
      </c>
      <c r="B7" s="7">
        <v>41527</v>
      </c>
    </row>
    <row r="8" spans="1:2">
      <c r="A8" s="4" t="s">
        <v>171</v>
      </c>
      <c r="B8" s="6" t="s">
        <v>187</v>
      </c>
    </row>
    <row r="9" spans="1:2">
      <c r="A9" s="4" t="s">
        <v>172</v>
      </c>
      <c r="B9" s="8"/>
    </row>
    <row r="10" spans="1:2">
      <c r="A10" s="4" t="s">
        <v>173</v>
      </c>
      <c r="B10" s="6" t="s">
        <v>182</v>
      </c>
    </row>
    <row r="11" spans="1:2">
      <c r="A11" s="4" t="s">
        <v>174</v>
      </c>
      <c r="B11" s="6" t="s">
        <v>188</v>
      </c>
    </row>
    <row r="12" spans="1:2">
      <c r="A12" s="4" t="s">
        <v>175</v>
      </c>
      <c r="B12" s="6"/>
    </row>
    <row r="13" spans="1:2">
      <c r="A13" s="4" t="s">
        <v>176</v>
      </c>
      <c r="B13" s="9"/>
    </row>
    <row r="14" spans="1:2">
      <c r="A14" s="4" t="s">
        <v>177</v>
      </c>
      <c r="B14" s="6" t="s">
        <v>183</v>
      </c>
    </row>
    <row r="15" spans="1:2">
      <c r="A15" s="4" t="s">
        <v>178</v>
      </c>
      <c r="B15" s="6"/>
    </row>
    <row r="16" spans="1:2">
      <c r="A16" s="4" t="s">
        <v>179</v>
      </c>
      <c r="B16" s="6" t="s">
        <v>192</v>
      </c>
    </row>
    <row r="17" spans="1:2" ht="33" customHeight="1">
      <c r="A17" s="4" t="s">
        <v>180</v>
      </c>
      <c r="B17" s="6" t="s">
        <v>191</v>
      </c>
    </row>
    <row r="18" spans="1:2" ht="25.5">
      <c r="A18" s="5" t="s">
        <v>181</v>
      </c>
      <c r="B18" s="10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workbookViewId="0">
      <pane ySplit="1" topLeftCell="A113" activePane="bottomLeft" state="frozen"/>
      <selection pane="bottomLeft" activeCell="E117" sqref="E117"/>
    </sheetView>
  </sheetViews>
  <sheetFormatPr defaultRowHeight="14.25"/>
  <cols>
    <col min="2" max="2" width="10.296875" customWidth="1"/>
    <col min="3" max="3" width="9.69921875" customWidth="1"/>
  </cols>
  <sheetData>
    <row r="1" spans="1:15" ht="71.25">
      <c r="A1" s="19" t="s">
        <v>0</v>
      </c>
      <c r="B1" s="19" t="s">
        <v>190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</row>
    <row r="2" spans="1:15">
      <c r="A2" s="18" t="s">
        <v>14</v>
      </c>
      <c r="B2" s="18">
        <f>C2/$C$147</f>
        <v>6.468308253533972E-2</v>
      </c>
      <c r="C2">
        <v>2837</v>
      </c>
      <c r="D2" s="22">
        <f>B2*$D$147</f>
        <v>201.81121751025992</v>
      </c>
      <c r="E2" s="22">
        <f>B2*$E$147</f>
        <v>1.7464432284541724</v>
      </c>
      <c r="F2" s="22">
        <f>B2*$F$147</f>
        <v>138.80989512083903</v>
      </c>
      <c r="G2" s="22">
        <f t="shared" ref="G2:O2" si="0">$B$2*G147</f>
        <v>103.81634746922025</v>
      </c>
      <c r="H2" s="22">
        <f t="shared" si="0"/>
        <v>5.7567943456452353</v>
      </c>
      <c r="I2" s="22">
        <f t="shared" si="0"/>
        <v>22.768445052439581</v>
      </c>
      <c r="J2" s="22">
        <f t="shared" si="0"/>
        <v>1101.4235294117648</v>
      </c>
      <c r="K2" s="22">
        <f t="shared" si="0"/>
        <v>96.959940720474236</v>
      </c>
      <c r="L2" s="22">
        <f t="shared" si="0"/>
        <v>70.375193798449615</v>
      </c>
      <c r="M2" s="22">
        <f t="shared" si="0"/>
        <v>146.76591427268582</v>
      </c>
      <c r="N2" s="22">
        <f t="shared" si="0"/>
        <v>8.602849977200183</v>
      </c>
      <c r="O2" s="22">
        <f t="shared" si="0"/>
        <v>938.1634290925673</v>
      </c>
    </row>
    <row r="3" spans="1:15">
      <c r="A3" s="18" t="s">
        <v>15</v>
      </c>
      <c r="B3" s="18">
        <f t="shared" ref="B3:B15" si="1">C3/$C$147</f>
        <v>6.9653442772457816E-2</v>
      </c>
      <c r="C3">
        <v>3055</v>
      </c>
      <c r="D3" s="22">
        <f t="shared" ref="D3:D15" si="2">B3*$D$147</f>
        <v>217.31874145006839</v>
      </c>
      <c r="E3" s="22">
        <f t="shared" ref="E3:E15" si="3">B3*$E$147</f>
        <v>1.880642954856361</v>
      </c>
      <c r="F3" s="22">
        <f>$B$3*F147</f>
        <v>149.47628818969449</v>
      </c>
      <c r="G3" s="22">
        <f t="shared" ref="G3:O3" si="4">$B$3*G147</f>
        <v>111.7937756497948</v>
      </c>
      <c r="H3" s="22">
        <f t="shared" si="4"/>
        <v>6.1991564067487452</v>
      </c>
      <c r="I3" s="22">
        <f t="shared" si="4"/>
        <v>24.518011855905151</v>
      </c>
      <c r="J3" s="22">
        <f t="shared" si="4"/>
        <v>1186.0588235294117</v>
      </c>
      <c r="K3" s="22">
        <f t="shared" si="4"/>
        <v>104.41051071591427</v>
      </c>
      <c r="L3" s="22">
        <f t="shared" si="4"/>
        <v>75.782945736434101</v>
      </c>
      <c r="M3" s="22">
        <f t="shared" si="4"/>
        <v>158.04366165070678</v>
      </c>
      <c r="N3" s="22">
        <f t="shared" si="4"/>
        <v>9.26390788873689</v>
      </c>
      <c r="O3" s="22">
        <f t="shared" si="4"/>
        <v>1010.2535339717282</v>
      </c>
    </row>
    <row r="4" spans="1:15">
      <c r="A4" s="18" t="s">
        <v>16</v>
      </c>
      <c r="B4" s="18">
        <f t="shared" si="1"/>
        <v>7.170542635658915E-2</v>
      </c>
      <c r="C4">
        <v>3145</v>
      </c>
      <c r="D4" s="22">
        <f t="shared" si="2"/>
        <v>223.72093023255815</v>
      </c>
      <c r="E4" s="22">
        <f t="shared" si="3"/>
        <v>1.9360465116279071</v>
      </c>
      <c r="F4" s="22">
        <f>$B$4*F147</f>
        <v>153.87984496124031</v>
      </c>
      <c r="G4" s="22">
        <f t="shared" ref="G4:O4" si="5">$B$4*G147</f>
        <v>115.08720930232559</v>
      </c>
      <c r="H4" s="22">
        <f t="shared" si="5"/>
        <v>6.3817829457364343</v>
      </c>
      <c r="I4" s="22">
        <f t="shared" si="5"/>
        <v>25.240310077519382</v>
      </c>
      <c r="J4" s="22">
        <f t="shared" si="5"/>
        <v>1221</v>
      </c>
      <c r="K4" s="22">
        <f t="shared" si="5"/>
        <v>107.48643410852713</v>
      </c>
      <c r="L4" s="22">
        <f t="shared" si="5"/>
        <v>78.015503875968989</v>
      </c>
      <c r="M4" s="22">
        <f t="shared" si="5"/>
        <v>162.69961240310079</v>
      </c>
      <c r="N4" s="22">
        <f t="shared" si="5"/>
        <v>9.5368217054263571</v>
      </c>
      <c r="O4" s="22">
        <f t="shared" si="5"/>
        <v>1040.015503875969</v>
      </c>
    </row>
    <row r="5" spans="1:15">
      <c r="A5" s="18" t="s">
        <v>17</v>
      </c>
      <c r="B5" s="18">
        <f t="shared" si="1"/>
        <v>7.5125398996808021E-2</v>
      </c>
      <c r="C5">
        <v>3295</v>
      </c>
      <c r="D5" s="22">
        <f t="shared" si="2"/>
        <v>234.39124487004102</v>
      </c>
      <c r="E5" s="22">
        <f t="shared" si="3"/>
        <v>2.0283857729138166</v>
      </c>
      <c r="F5" s="22">
        <f>$B$5*F147</f>
        <v>161.21910624715002</v>
      </c>
      <c r="G5" s="22">
        <f t="shared" ref="G5:O5" si="6">$B$5*G147</f>
        <v>120.57626538987688</v>
      </c>
      <c r="H5" s="22">
        <f t="shared" si="6"/>
        <v>6.6861605107159141</v>
      </c>
      <c r="I5" s="22">
        <f t="shared" si="6"/>
        <v>26.444140446876425</v>
      </c>
      <c r="J5" s="22">
        <f t="shared" si="6"/>
        <v>1279.2352941176471</v>
      </c>
      <c r="K5" s="22">
        <f t="shared" si="6"/>
        <v>112.61297309621523</v>
      </c>
      <c r="L5" s="22">
        <f t="shared" si="6"/>
        <v>81.736434108527121</v>
      </c>
      <c r="M5" s="22">
        <f t="shared" si="6"/>
        <v>170.45953032375741</v>
      </c>
      <c r="N5" s="22">
        <f t="shared" si="6"/>
        <v>9.9916780665754672</v>
      </c>
      <c r="O5" s="22">
        <f t="shared" si="6"/>
        <v>1089.6187870497035</v>
      </c>
    </row>
    <row r="6" spans="1:15">
      <c r="A6" s="18" t="s">
        <v>18</v>
      </c>
      <c r="B6" s="18">
        <f t="shared" si="1"/>
        <v>6.8445052439580489E-2</v>
      </c>
      <c r="C6">
        <v>3002</v>
      </c>
      <c r="D6" s="22">
        <f t="shared" si="2"/>
        <v>213.54856361149112</v>
      </c>
      <c r="E6" s="22">
        <f t="shared" si="3"/>
        <v>1.8480164158686732</v>
      </c>
      <c r="F6" s="22">
        <f>$B$6*F147</f>
        <v>146.88308253533972</v>
      </c>
      <c r="G6" s="22">
        <f t="shared" ref="G6:O6" si="7">$B$6*G147</f>
        <v>109.85430916552669</v>
      </c>
      <c r="H6" s="22">
        <f t="shared" si="7"/>
        <v>6.0916096671226638</v>
      </c>
      <c r="I6" s="22">
        <f t="shared" si="7"/>
        <v>24.09265845873233</v>
      </c>
      <c r="J6" s="22">
        <f t="shared" si="7"/>
        <v>1165.4823529411765</v>
      </c>
      <c r="K6" s="22">
        <f t="shared" si="7"/>
        <v>102.59913360693115</v>
      </c>
      <c r="L6" s="22">
        <f t="shared" si="7"/>
        <v>74.468217054263576</v>
      </c>
      <c r="M6" s="22">
        <f t="shared" si="7"/>
        <v>155.30182398540813</v>
      </c>
      <c r="N6" s="22">
        <f t="shared" si="7"/>
        <v>9.1031919744642043</v>
      </c>
      <c r="O6" s="22">
        <f t="shared" si="7"/>
        <v>992.72704058367538</v>
      </c>
    </row>
    <row r="7" spans="1:15">
      <c r="A7" s="18" t="s">
        <v>19</v>
      </c>
      <c r="B7" s="18">
        <f t="shared" si="1"/>
        <v>6.926584587323302E-2</v>
      </c>
      <c r="C7">
        <v>3038</v>
      </c>
      <c r="D7" s="22">
        <f t="shared" si="2"/>
        <v>216.10943912448701</v>
      </c>
      <c r="E7" s="22">
        <f t="shared" si="3"/>
        <v>1.8701778385772916</v>
      </c>
      <c r="F7" s="22">
        <f>$B$7*F147</f>
        <v>148.64450524395806</v>
      </c>
      <c r="G7" s="22">
        <f t="shared" ref="G7:O7" si="8">$B$7*G147</f>
        <v>111.171682626539</v>
      </c>
      <c r="H7" s="22">
        <f t="shared" si="8"/>
        <v>6.1646602827177386</v>
      </c>
      <c r="I7" s="22">
        <f t="shared" si="8"/>
        <v>24.381577747378024</v>
      </c>
      <c r="J7" s="22">
        <f t="shared" si="8"/>
        <v>1179.4588235294118</v>
      </c>
      <c r="K7" s="22">
        <f t="shared" si="8"/>
        <v>103.8295029639763</v>
      </c>
      <c r="L7" s="22">
        <f t="shared" si="8"/>
        <v>75.36124031007752</v>
      </c>
      <c r="M7" s="22">
        <f t="shared" si="8"/>
        <v>157.16420428636573</v>
      </c>
      <c r="N7" s="22">
        <f t="shared" si="8"/>
        <v>9.2123575011399925</v>
      </c>
      <c r="O7" s="22">
        <f t="shared" si="8"/>
        <v>1004.6318285453717</v>
      </c>
    </row>
    <row r="8" spans="1:15">
      <c r="A8" s="18" t="s">
        <v>20</v>
      </c>
      <c r="B8" s="18">
        <f t="shared" si="1"/>
        <v>7.5877792977656178E-2</v>
      </c>
      <c r="C8">
        <v>3328</v>
      </c>
      <c r="D8" s="22">
        <f t="shared" si="2"/>
        <v>236.73871409028726</v>
      </c>
      <c r="E8" s="22">
        <f t="shared" si="3"/>
        <v>2.0487004103967168</v>
      </c>
      <c r="F8" s="22">
        <f>$B$8*F147</f>
        <v>162.83374373005014</v>
      </c>
      <c r="G8" s="22">
        <f t="shared" ref="G8:O8" si="9">$B$8*G147</f>
        <v>121.78385772913816</v>
      </c>
      <c r="H8" s="22">
        <f t="shared" si="9"/>
        <v>6.7531235750113998</v>
      </c>
      <c r="I8" s="22">
        <f t="shared" si="9"/>
        <v>26.708983128134975</v>
      </c>
      <c r="J8" s="22">
        <f t="shared" si="9"/>
        <v>1292.0470588235294</v>
      </c>
      <c r="K8" s="22">
        <f t="shared" si="9"/>
        <v>113.74081167350661</v>
      </c>
      <c r="L8" s="22">
        <f t="shared" si="9"/>
        <v>82.555038759689921</v>
      </c>
      <c r="M8" s="22">
        <f t="shared" si="9"/>
        <v>172.16671226630186</v>
      </c>
      <c r="N8" s="22">
        <f t="shared" si="9"/>
        <v>10.091746466028273</v>
      </c>
      <c r="O8" s="22">
        <f t="shared" si="9"/>
        <v>1100.5315093479253</v>
      </c>
    </row>
    <row r="9" spans="1:15">
      <c r="A9" s="18" t="s">
        <v>21</v>
      </c>
      <c r="B9" s="18">
        <f t="shared" si="1"/>
        <v>7.2503419972640218E-2</v>
      </c>
      <c r="C9">
        <v>3180</v>
      </c>
      <c r="D9" s="22">
        <f t="shared" si="2"/>
        <v>226.21067031463747</v>
      </c>
      <c r="E9" s="22">
        <f t="shared" si="3"/>
        <v>1.957592339261286</v>
      </c>
      <c r="F9" s="22">
        <f>$B$9*F147</f>
        <v>155.5923392612859</v>
      </c>
      <c r="G9" s="22">
        <f t="shared" ref="G9:O9" si="10">$B$9*G147</f>
        <v>116.36798905608755</v>
      </c>
      <c r="H9" s="22">
        <f t="shared" si="10"/>
        <v>6.4528043775649797</v>
      </c>
      <c r="I9" s="22">
        <f t="shared" si="10"/>
        <v>25.521203830369355</v>
      </c>
      <c r="J9" s="22">
        <f t="shared" si="10"/>
        <v>1234.5882352941176</v>
      </c>
      <c r="K9" s="22">
        <f t="shared" si="10"/>
        <v>108.68262653898769</v>
      </c>
      <c r="L9" s="22">
        <f t="shared" si="10"/>
        <v>78.883720930232556</v>
      </c>
      <c r="M9" s="22">
        <f t="shared" si="10"/>
        <v>164.51025991792065</v>
      </c>
      <c r="N9" s="22">
        <f t="shared" si="10"/>
        <v>9.6429548563611487</v>
      </c>
      <c r="O9" s="22">
        <f t="shared" si="10"/>
        <v>1051.5896032831738</v>
      </c>
    </row>
    <row r="10" spans="1:15">
      <c r="A10" s="18" t="s">
        <v>22</v>
      </c>
      <c r="B10" s="18">
        <f t="shared" si="1"/>
        <v>7.170542635658915E-2</v>
      </c>
      <c r="C10">
        <v>3145</v>
      </c>
      <c r="D10" s="22">
        <f t="shared" si="2"/>
        <v>223.72093023255815</v>
      </c>
      <c r="E10" s="22">
        <f t="shared" si="3"/>
        <v>1.9360465116279071</v>
      </c>
      <c r="F10" s="22">
        <f>$B$10*F147</f>
        <v>153.87984496124031</v>
      </c>
      <c r="G10" s="22">
        <f t="shared" ref="G10:O10" si="11">$B$10*G147</f>
        <v>115.08720930232559</v>
      </c>
      <c r="H10" s="22">
        <f t="shared" si="11"/>
        <v>6.3817829457364343</v>
      </c>
      <c r="I10" s="22">
        <f t="shared" si="11"/>
        <v>25.240310077519382</v>
      </c>
      <c r="J10" s="22">
        <f t="shared" si="11"/>
        <v>1221</v>
      </c>
      <c r="K10" s="22">
        <f t="shared" si="11"/>
        <v>107.48643410852713</v>
      </c>
      <c r="L10" s="22">
        <f t="shared" si="11"/>
        <v>78.015503875968989</v>
      </c>
      <c r="M10" s="22">
        <f t="shared" si="11"/>
        <v>162.69961240310079</v>
      </c>
      <c r="N10" s="22">
        <f t="shared" si="11"/>
        <v>9.5368217054263571</v>
      </c>
      <c r="O10" s="22">
        <f t="shared" si="11"/>
        <v>1040.015503875969</v>
      </c>
    </row>
    <row r="11" spans="1:15">
      <c r="A11" s="18" t="s">
        <v>23</v>
      </c>
      <c r="B11" s="18">
        <f t="shared" si="1"/>
        <v>6.1627906976744189E-2</v>
      </c>
      <c r="C11">
        <v>2703</v>
      </c>
      <c r="D11" s="22">
        <f t="shared" si="2"/>
        <v>192.27906976744188</v>
      </c>
      <c r="E11" s="22">
        <f t="shared" si="3"/>
        <v>1.663953488372093</v>
      </c>
      <c r="F11" s="22">
        <f>$B$11*F147</f>
        <v>132.25348837209302</v>
      </c>
      <c r="G11" s="22">
        <f t="shared" ref="G11:O11" si="12">$B$11*G147</f>
        <v>98.912790697674424</v>
      </c>
      <c r="H11" s="22">
        <f t="shared" si="12"/>
        <v>5.4848837209302328</v>
      </c>
      <c r="I11" s="22">
        <f t="shared" si="12"/>
        <v>21.693023255813955</v>
      </c>
      <c r="J11" s="22">
        <f t="shared" si="12"/>
        <v>1049.4000000000001</v>
      </c>
      <c r="K11" s="22">
        <f t="shared" si="12"/>
        <v>92.380232558139539</v>
      </c>
      <c r="L11" s="22">
        <f t="shared" si="12"/>
        <v>67.051162790697674</v>
      </c>
      <c r="M11" s="22">
        <f t="shared" si="12"/>
        <v>139.83372093023257</v>
      </c>
      <c r="N11" s="22">
        <f t="shared" si="12"/>
        <v>8.1965116279069772</v>
      </c>
      <c r="O11" s="22">
        <f t="shared" si="12"/>
        <v>893.85116279069769</v>
      </c>
    </row>
    <row r="12" spans="1:15">
      <c r="A12" s="18" t="s">
        <v>24</v>
      </c>
      <c r="B12" s="18">
        <f t="shared" si="1"/>
        <v>7.2275421796625633E-2</v>
      </c>
      <c r="C12">
        <v>3170</v>
      </c>
      <c r="D12" s="22">
        <f t="shared" si="2"/>
        <v>225.49931600547197</v>
      </c>
      <c r="E12" s="22">
        <f t="shared" si="3"/>
        <v>1.9514363885088921</v>
      </c>
      <c r="F12" s="22">
        <f>$B$12*F147</f>
        <v>155.10305517555861</v>
      </c>
      <c r="G12" s="22">
        <f t="shared" ref="G12:O12" si="13">$B$12*G147</f>
        <v>116.00205198358414</v>
      </c>
      <c r="H12" s="22">
        <f t="shared" si="13"/>
        <v>6.4325125398996814</v>
      </c>
      <c r="I12" s="22">
        <f t="shared" si="13"/>
        <v>25.440948472412224</v>
      </c>
      <c r="J12" s="22">
        <f t="shared" si="13"/>
        <v>1230.7058823529412</v>
      </c>
      <c r="K12" s="22">
        <f t="shared" si="13"/>
        <v>108.34085727314182</v>
      </c>
      <c r="L12" s="22">
        <f t="shared" si="13"/>
        <v>78.635658914728694</v>
      </c>
      <c r="M12" s="22">
        <f t="shared" si="13"/>
        <v>163.99293205654357</v>
      </c>
      <c r="N12" s="22">
        <f t="shared" si="13"/>
        <v>9.6126310989512085</v>
      </c>
      <c r="O12" s="22">
        <f t="shared" si="13"/>
        <v>1048.2827177382583</v>
      </c>
    </row>
    <row r="13" spans="1:15">
      <c r="A13" s="18" t="s">
        <v>25</v>
      </c>
      <c r="B13" s="18">
        <f t="shared" si="1"/>
        <v>7.1956224350205197E-2</v>
      </c>
      <c r="C13">
        <v>3156</v>
      </c>
      <c r="D13" s="22">
        <f t="shared" si="2"/>
        <v>224.50341997264022</v>
      </c>
      <c r="E13" s="22">
        <f t="shared" si="3"/>
        <v>1.9428180574555403</v>
      </c>
      <c r="F13" s="22">
        <f>$B$13*F147</f>
        <v>154.41805745554035</v>
      </c>
      <c r="G13" s="22">
        <f t="shared" ref="G13:O13" si="14">$B$13*G147</f>
        <v>115.48974008207934</v>
      </c>
      <c r="H13" s="22">
        <f t="shared" si="14"/>
        <v>6.4041039671682629</v>
      </c>
      <c r="I13" s="22">
        <f t="shared" si="14"/>
        <v>25.328590971272231</v>
      </c>
      <c r="J13" s="22">
        <f t="shared" si="14"/>
        <v>1225.2705882352941</v>
      </c>
      <c r="K13" s="22">
        <f t="shared" si="14"/>
        <v>107.8623803009576</v>
      </c>
      <c r="L13" s="22">
        <f t="shared" si="14"/>
        <v>78.288372093023256</v>
      </c>
      <c r="M13" s="22">
        <f t="shared" si="14"/>
        <v>163.2686730506156</v>
      </c>
      <c r="N13" s="22">
        <f t="shared" si="14"/>
        <v>9.5701778385772904</v>
      </c>
      <c r="O13" s="22">
        <f t="shared" si="14"/>
        <v>1043.6530779753762</v>
      </c>
    </row>
    <row r="14" spans="1:15">
      <c r="A14" s="18" t="s">
        <v>26</v>
      </c>
      <c r="B14" s="18">
        <f t="shared" si="1"/>
        <v>6.2038303693570454E-2</v>
      </c>
      <c r="C14">
        <v>2721</v>
      </c>
      <c r="D14" s="22">
        <f t="shared" si="2"/>
        <v>193.55950752393983</v>
      </c>
      <c r="E14" s="22">
        <f t="shared" si="3"/>
        <v>1.6750341997264022</v>
      </c>
      <c r="F14" s="22">
        <f>$B$14*F147</f>
        <v>133.13419972640219</v>
      </c>
      <c r="G14" s="22">
        <f t="shared" ref="G14:O14" si="15">$B$14*G147</f>
        <v>99.571477428180572</v>
      </c>
      <c r="H14" s="22">
        <f t="shared" si="15"/>
        <v>5.5214090287277706</v>
      </c>
      <c r="I14" s="22">
        <f t="shared" si="15"/>
        <v>21.837482900136798</v>
      </c>
      <c r="J14" s="22">
        <f t="shared" si="15"/>
        <v>1056.3882352941177</v>
      </c>
      <c r="K14" s="22">
        <f t="shared" si="15"/>
        <v>92.995417236662107</v>
      </c>
      <c r="L14" s="22">
        <f t="shared" si="15"/>
        <v>67.49767441860466</v>
      </c>
      <c r="M14" s="22">
        <f t="shared" si="15"/>
        <v>140.76491108071136</v>
      </c>
      <c r="N14" s="22">
        <f t="shared" si="15"/>
        <v>8.2510943912448695</v>
      </c>
      <c r="O14" s="22">
        <f t="shared" si="15"/>
        <v>899.80355677154591</v>
      </c>
    </row>
    <row r="15" spans="1:15">
      <c r="A15" s="18" t="s">
        <v>27</v>
      </c>
      <c r="B15" s="18">
        <f t="shared" si="1"/>
        <v>9.3137254901960786E-2</v>
      </c>
      <c r="C15">
        <v>4085</v>
      </c>
      <c r="D15" s="22">
        <f t="shared" si="2"/>
        <v>290.58823529411768</v>
      </c>
      <c r="E15" s="22">
        <f t="shared" si="3"/>
        <v>2.5147058823529411</v>
      </c>
      <c r="F15" s="22">
        <f>$B$15*F147</f>
        <v>199.87254901960785</v>
      </c>
      <c r="G15" s="22">
        <f t="shared" ref="G15:O15" si="16">$B$15*G147</f>
        <v>149.48529411764707</v>
      </c>
      <c r="H15" s="22">
        <f t="shared" si="16"/>
        <v>8.2892156862745097</v>
      </c>
      <c r="I15" s="22">
        <f t="shared" si="16"/>
        <v>32.784313725490193</v>
      </c>
      <c r="J15" s="22">
        <f t="shared" si="16"/>
        <v>1585.9411764705883</v>
      </c>
      <c r="K15" s="22">
        <f t="shared" si="16"/>
        <v>139.61274509803923</v>
      </c>
      <c r="L15" s="22">
        <f t="shared" si="16"/>
        <v>101.33333333333334</v>
      </c>
      <c r="M15" s="22">
        <f t="shared" si="16"/>
        <v>211.32843137254903</v>
      </c>
      <c r="N15" s="22">
        <f t="shared" si="16"/>
        <v>12.387254901960784</v>
      </c>
      <c r="O15" s="22">
        <f t="shared" si="16"/>
        <v>1350.8627450980393</v>
      </c>
    </row>
    <row r="16" spans="1:15">
      <c r="A16" s="18" t="s">
        <v>28</v>
      </c>
      <c r="B16" s="18">
        <f>C16/$C$148</f>
        <v>3.1101809165558918E-2</v>
      </c>
      <c r="C16">
        <v>3299</v>
      </c>
      <c r="D16" s="22">
        <f>B16*$D$148</f>
        <v>270.15031441204479</v>
      </c>
      <c r="E16" s="22">
        <f>$B$16*E148</f>
        <v>2.6747555882380669</v>
      </c>
      <c r="F16" s="22">
        <f>$B$16*F148</f>
        <v>91.936947893392158</v>
      </c>
      <c r="G16" s="22">
        <f t="shared" ref="G16:O16" si="17">$B$16*G148</f>
        <v>50.198319993212095</v>
      </c>
      <c r="H16" s="22">
        <f t="shared" si="17"/>
        <v>6.6557871614296085</v>
      </c>
      <c r="I16" s="22">
        <f t="shared" si="17"/>
        <v>18.070151125189732</v>
      </c>
      <c r="J16" s="22">
        <f t="shared" si="17"/>
        <v>1271.2242460238897</v>
      </c>
      <c r="K16" s="22">
        <f t="shared" si="17"/>
        <v>126.89538139548038</v>
      </c>
      <c r="L16" s="22">
        <f t="shared" si="17"/>
        <v>75.452989035645942</v>
      </c>
      <c r="M16" s="22">
        <f t="shared" si="17"/>
        <v>173.89021504463992</v>
      </c>
      <c r="N16" s="22">
        <f t="shared" si="17"/>
        <v>10.450207879627797</v>
      </c>
      <c r="O16" s="22">
        <f t="shared" si="17"/>
        <v>1201.4006844472099</v>
      </c>
    </row>
    <row r="17" spans="1:15">
      <c r="A17" s="18" t="s">
        <v>29</v>
      </c>
      <c r="B17" s="18">
        <f t="shared" ref="B17:B41" si="18">C17/$C$148</f>
        <v>3.0856690330061939E-2</v>
      </c>
      <c r="C17">
        <v>3273</v>
      </c>
      <c r="D17" s="22">
        <f t="shared" ref="D17:D41" si="19">B17*$D$148</f>
        <v>268.02121220691799</v>
      </c>
      <c r="E17" s="22">
        <f t="shared" ref="E17:E41" si="20">B17*$E$148</f>
        <v>2.6536753683853269</v>
      </c>
      <c r="F17" s="22">
        <f>$B$17*F148</f>
        <v>91.212376615663089</v>
      </c>
      <c r="G17" s="22">
        <f t="shared" ref="G17:O17" si="21">$B$17*G148</f>
        <v>49.802698192719966</v>
      </c>
      <c r="H17" s="22">
        <f t="shared" si="21"/>
        <v>6.6033317306332551</v>
      </c>
      <c r="I17" s="22">
        <f t="shared" si="21"/>
        <v>17.927737081765986</v>
      </c>
      <c r="J17" s="22">
        <f t="shared" si="21"/>
        <v>1261.2055038606215</v>
      </c>
      <c r="K17" s="22">
        <f t="shared" si="21"/>
        <v>125.89529654665272</v>
      </c>
      <c r="L17" s="22">
        <f t="shared" si="21"/>
        <v>74.858330740730267</v>
      </c>
      <c r="M17" s="22">
        <f t="shared" si="21"/>
        <v>172.5197556353763</v>
      </c>
      <c r="N17" s="22">
        <f t="shared" si="21"/>
        <v>10.367847950900812</v>
      </c>
      <c r="O17" s="22">
        <f t="shared" si="21"/>
        <v>1191.9322340696326</v>
      </c>
    </row>
    <row r="18" spans="1:15">
      <c r="A18" s="18" t="s">
        <v>30</v>
      </c>
      <c r="B18" s="18">
        <f t="shared" si="18"/>
        <v>5.1701218994824223E-2</v>
      </c>
      <c r="C18">
        <v>5484</v>
      </c>
      <c r="D18" s="22">
        <f t="shared" si="19"/>
        <v>449.07678818904321</v>
      </c>
      <c r="E18" s="22">
        <f t="shared" si="20"/>
        <v>4.4463048335548834</v>
      </c>
      <c r="F18" s="22">
        <f>$B$18*F148</f>
        <v>152.8288033487004</v>
      </c>
      <c r="G18" s="22">
        <f t="shared" ref="G18:O18" si="22">$B$18*G148</f>
        <v>83.445767457646298</v>
      </c>
      <c r="H18" s="22">
        <f t="shared" si="22"/>
        <v>11.064060864892383</v>
      </c>
      <c r="I18" s="22">
        <f t="shared" si="22"/>
        <v>30.038408235992872</v>
      </c>
      <c r="J18" s="22">
        <f t="shared" si="22"/>
        <v>2113.1839239754504</v>
      </c>
      <c r="K18" s="22">
        <f t="shared" si="22"/>
        <v>210.94097349888284</v>
      </c>
      <c r="L18" s="22">
        <f t="shared" si="22"/>
        <v>125.42715728144357</v>
      </c>
      <c r="M18" s="22">
        <f t="shared" si="22"/>
        <v>289.06151540006221</v>
      </c>
      <c r="N18" s="22">
        <f t="shared" si="22"/>
        <v>17.371609582260938</v>
      </c>
      <c r="O18" s="22">
        <f t="shared" si="22"/>
        <v>1997.1146873320702</v>
      </c>
    </row>
    <row r="19" spans="1:15">
      <c r="A19" s="18" t="s">
        <v>31</v>
      </c>
      <c r="B19" s="18">
        <f t="shared" si="18"/>
        <v>2.9282273194369809E-2</v>
      </c>
      <c r="C19">
        <v>3106</v>
      </c>
      <c r="D19" s="22">
        <f t="shared" si="19"/>
        <v>254.34582496629616</v>
      </c>
      <c r="E19" s="22">
        <f t="shared" si="20"/>
        <v>2.5182754947158035</v>
      </c>
      <c r="F19" s="22">
        <f>$B$19*F148</f>
        <v>86.558399562557156</v>
      </c>
      <c r="G19" s="22">
        <f t="shared" ref="G19:O19" si="23">$B$19*G148</f>
        <v>47.261588935712872</v>
      </c>
      <c r="H19" s="22">
        <f t="shared" si="23"/>
        <v>6.2664064635951391</v>
      </c>
      <c r="I19" s="22">
        <f t="shared" si="23"/>
        <v>17.013000725928858</v>
      </c>
      <c r="J19" s="22">
        <f t="shared" si="23"/>
        <v>1196.8543522734772</v>
      </c>
      <c r="K19" s="22">
        <f t="shared" si="23"/>
        <v>119.47167463302883</v>
      </c>
      <c r="L19" s="22">
        <f t="shared" si="23"/>
        <v>71.038794769541155</v>
      </c>
      <c r="M19" s="22">
        <f t="shared" si="23"/>
        <v>163.7171894297216</v>
      </c>
      <c r="N19" s="22">
        <f t="shared" si="23"/>
        <v>9.8388437933082553</v>
      </c>
      <c r="O19" s="22">
        <f t="shared" si="23"/>
        <v>1131.115648952117</v>
      </c>
    </row>
    <row r="20" spans="1:15">
      <c r="A20" s="18" t="s">
        <v>32</v>
      </c>
      <c r="B20" s="18">
        <f t="shared" si="18"/>
        <v>5.8441986970991129E-2</v>
      </c>
      <c r="C20">
        <v>6199</v>
      </c>
      <c r="D20" s="22">
        <f t="shared" si="19"/>
        <v>507.62709883002896</v>
      </c>
      <c r="E20" s="22">
        <f t="shared" si="20"/>
        <v>5.026010879505237</v>
      </c>
      <c r="F20" s="22">
        <f>$B$20*F148</f>
        <v>172.75451348624978</v>
      </c>
      <c r="G20" s="22">
        <f t="shared" ref="G20:O20" si="24">$B$20*G148</f>
        <v>94.325366971179676</v>
      </c>
      <c r="H20" s="22">
        <f t="shared" si="24"/>
        <v>12.506585211792101</v>
      </c>
      <c r="I20" s="22">
        <f t="shared" si="24"/>
        <v>33.954794430145846</v>
      </c>
      <c r="J20" s="22">
        <f t="shared" si="24"/>
        <v>2388.6993334653203</v>
      </c>
      <c r="K20" s="22">
        <f t="shared" si="24"/>
        <v>238.44330684164382</v>
      </c>
      <c r="L20" s="22">
        <f t="shared" si="24"/>
        <v>141.78026039162447</v>
      </c>
      <c r="M20" s="22">
        <f t="shared" si="24"/>
        <v>326.74914915481139</v>
      </c>
      <c r="N20" s="22">
        <f t="shared" si="24"/>
        <v>19.636507622253021</v>
      </c>
      <c r="O20" s="22">
        <f t="shared" si="24"/>
        <v>2257.4970727154455</v>
      </c>
    </row>
    <row r="21" spans="1:15">
      <c r="A21" s="18" t="s">
        <v>33</v>
      </c>
      <c r="B21" s="18">
        <f t="shared" si="18"/>
        <v>3.2402824523196726E-2</v>
      </c>
      <c r="C21">
        <v>3437</v>
      </c>
      <c r="D21" s="22">
        <f t="shared" si="19"/>
        <v>281.45093380848675</v>
      </c>
      <c r="E21" s="22">
        <f t="shared" si="20"/>
        <v>2.7866429089949185</v>
      </c>
      <c r="F21" s="22">
        <f>$B$21*F148</f>
        <v>95.782749290569527</v>
      </c>
      <c r="G21" s="22">
        <f t="shared" ref="G21:O21" si="25">$B$21*G148</f>
        <v>52.298158780439515</v>
      </c>
      <c r="H21" s="22">
        <f t="shared" si="25"/>
        <v>6.934204447964099</v>
      </c>
      <c r="I21" s="22">
        <f t="shared" si="25"/>
        <v>18.826041047977299</v>
      </c>
      <c r="J21" s="22">
        <f t="shared" si="25"/>
        <v>1324.4006467366198</v>
      </c>
      <c r="K21" s="22">
        <f t="shared" si="25"/>
        <v>132.20352405464263</v>
      </c>
      <c r="L21" s="22">
        <f t="shared" si="25"/>
        <v>78.609252293275262</v>
      </c>
      <c r="M21" s="22">
        <f t="shared" si="25"/>
        <v>181.16419190919288</v>
      </c>
      <c r="N21" s="22">
        <f t="shared" si="25"/>
        <v>10.887349039794099</v>
      </c>
      <c r="O21" s="22">
        <f t="shared" si="25"/>
        <v>1251.656305682043</v>
      </c>
    </row>
    <row r="22" spans="1:15">
      <c r="A22" s="18" t="s">
        <v>34</v>
      </c>
      <c r="B22" s="18">
        <f t="shared" si="18"/>
        <v>5.7753768702095767E-2</v>
      </c>
      <c r="C22">
        <v>6126</v>
      </c>
      <c r="D22" s="22">
        <f t="shared" si="19"/>
        <v>501.64923494640385</v>
      </c>
      <c r="E22" s="22">
        <f t="shared" si="20"/>
        <v>4.9668241083802362</v>
      </c>
      <c r="F22" s="22">
        <f>$B$22*F148</f>
        <v>170.7201402833951</v>
      </c>
      <c r="G22" s="22">
        <f t="shared" ref="G22:O22" si="26">$B$22*G148</f>
        <v>93.214582685182563</v>
      </c>
      <c r="H22" s="22">
        <f t="shared" si="26"/>
        <v>12.359306502248494</v>
      </c>
      <c r="I22" s="22">
        <f t="shared" si="26"/>
        <v>33.55493961591764</v>
      </c>
      <c r="J22" s="22">
        <f t="shared" si="26"/>
        <v>2360.5697881607603</v>
      </c>
      <c r="K22" s="22">
        <f t="shared" si="26"/>
        <v>235.63537630455073</v>
      </c>
      <c r="L22" s="22">
        <f t="shared" si="26"/>
        <v>140.11064287128434</v>
      </c>
      <c r="M22" s="22">
        <f t="shared" si="26"/>
        <v>322.90132081341744</v>
      </c>
      <c r="N22" s="22">
        <f t="shared" si="26"/>
        <v>19.405266283904179</v>
      </c>
      <c r="O22" s="22">
        <f t="shared" si="26"/>
        <v>2230.9125774245554</v>
      </c>
    </row>
    <row r="23" spans="1:15">
      <c r="A23" s="18" t="s">
        <v>35</v>
      </c>
      <c r="B23" s="18">
        <f t="shared" si="18"/>
        <v>4.2480979721130185E-2</v>
      </c>
      <c r="C23">
        <v>4506</v>
      </c>
      <c r="D23" s="22">
        <f t="shared" si="19"/>
        <v>368.98978985773681</v>
      </c>
      <c r="E23" s="22">
        <f t="shared" si="20"/>
        <v>3.6533642560171957</v>
      </c>
      <c r="F23" s="22">
        <f>$B$23*F148</f>
        <v>125.57377605566083</v>
      </c>
      <c r="G23" s="22">
        <f t="shared" ref="G23:O23" si="27">$B$23*G148</f>
        <v>68.564301269904121</v>
      </c>
      <c r="H23" s="22">
        <f t="shared" si="27"/>
        <v>9.0909296603218603</v>
      </c>
      <c r="I23" s="22">
        <f t="shared" si="27"/>
        <v>24.681449217976638</v>
      </c>
      <c r="J23" s="22">
        <f t="shared" si="27"/>
        <v>1736.3250841417541</v>
      </c>
      <c r="K23" s="22">
        <f t="shared" si="27"/>
        <v>173.32239726221115</v>
      </c>
      <c r="L23" s="22">
        <f t="shared" si="27"/>
        <v>103.05885680346184</v>
      </c>
      <c r="M23" s="22">
        <f t="shared" si="27"/>
        <v>237.51115762083887</v>
      </c>
      <c r="N23" s="22">
        <f t="shared" si="27"/>
        <v>14.273609186299742</v>
      </c>
      <c r="O23" s="22">
        <f t="shared" si="27"/>
        <v>1640.9552846678168</v>
      </c>
    </row>
    <row r="24" spans="1:15">
      <c r="A24" s="18" t="s">
        <v>36</v>
      </c>
      <c r="B24" s="18">
        <f t="shared" si="18"/>
        <v>4.4555062175335391E-2</v>
      </c>
      <c r="C24">
        <v>4726</v>
      </c>
      <c r="D24" s="22">
        <f t="shared" si="19"/>
        <v>387.0052700549632</v>
      </c>
      <c r="E24" s="22">
        <f t="shared" si="20"/>
        <v>3.8317353470788436</v>
      </c>
      <c r="F24" s="22">
        <f>$B$24*F148</f>
        <v>131.70476379029142</v>
      </c>
      <c r="G24" s="22">
        <f t="shared" ref="G24:O24" si="28">$B$24*G148</f>
        <v>71.911870350991322</v>
      </c>
      <c r="H24" s="22">
        <f t="shared" si="28"/>
        <v>9.5347833055217741</v>
      </c>
      <c r="I24" s="22">
        <f t="shared" si="28"/>
        <v>25.886491123869863</v>
      </c>
      <c r="J24" s="22">
        <f t="shared" si="28"/>
        <v>1821.0990562924835</v>
      </c>
      <c r="K24" s="22">
        <f t="shared" si="28"/>
        <v>181.78465367536839</v>
      </c>
      <c r="L24" s="22">
        <f t="shared" si="28"/>
        <v>108.09058083736366</v>
      </c>
      <c r="M24" s="22">
        <f t="shared" si="28"/>
        <v>249.10735262230017</v>
      </c>
      <c r="N24" s="22">
        <f t="shared" si="28"/>
        <v>14.970500890912692</v>
      </c>
      <c r="O24" s="22">
        <f t="shared" si="28"/>
        <v>1721.0729417088555</v>
      </c>
    </row>
    <row r="25" spans="1:15">
      <c r="A25" s="18" t="s">
        <v>37</v>
      </c>
      <c r="B25" s="18">
        <f t="shared" si="18"/>
        <v>3.2893062194190685E-2</v>
      </c>
      <c r="C25">
        <v>3489</v>
      </c>
      <c r="D25" s="22">
        <f t="shared" si="19"/>
        <v>285.70913821874029</v>
      </c>
      <c r="E25" s="22">
        <f t="shared" si="20"/>
        <v>2.828803348700399</v>
      </c>
      <c r="F25" s="22">
        <f>$B$25*F148</f>
        <v>97.231891846027665</v>
      </c>
      <c r="G25" s="22">
        <f t="shared" ref="G25:O25" si="29">$B$25*G148</f>
        <v>53.089402381423767</v>
      </c>
      <c r="H25" s="22">
        <f t="shared" si="29"/>
        <v>7.0391153095568066</v>
      </c>
      <c r="I25" s="22">
        <f t="shared" si="29"/>
        <v>19.110869134824789</v>
      </c>
      <c r="J25" s="22">
        <f t="shared" si="29"/>
        <v>1344.4381310631559</v>
      </c>
      <c r="K25" s="22">
        <f t="shared" si="29"/>
        <v>134.20369375229799</v>
      </c>
      <c r="L25" s="22">
        <f t="shared" si="29"/>
        <v>79.798568883106597</v>
      </c>
      <c r="M25" s="22">
        <f t="shared" si="29"/>
        <v>183.90511072772011</v>
      </c>
      <c r="N25" s="22">
        <f t="shared" si="29"/>
        <v>11.05206889724807</v>
      </c>
      <c r="O25" s="22">
        <f t="shared" si="29"/>
        <v>1270.5932064371978</v>
      </c>
    </row>
    <row r="26" spans="1:15">
      <c r="A26" s="18" t="s">
        <v>38</v>
      </c>
      <c r="B26" s="18">
        <f t="shared" si="18"/>
        <v>3.1818310377011626E-2</v>
      </c>
      <c r="C26">
        <v>3375</v>
      </c>
      <c r="D26" s="22">
        <f t="shared" si="19"/>
        <v>276.37384393472297</v>
      </c>
      <c r="E26" s="22">
        <f t="shared" si="20"/>
        <v>2.7363746924229999</v>
      </c>
      <c r="F26" s="22">
        <f>$B$26*F148</f>
        <v>94.054925474446364</v>
      </c>
      <c r="G26" s="22">
        <f t="shared" ref="G26:O26" si="30">$B$26*G148</f>
        <v>51.354752948496767</v>
      </c>
      <c r="H26" s="22">
        <f t="shared" si="30"/>
        <v>6.8091184206804876</v>
      </c>
      <c r="I26" s="22">
        <f t="shared" si="30"/>
        <v>18.486438329043754</v>
      </c>
      <c r="J26" s="22">
        <f t="shared" si="30"/>
        <v>1300.5098000395963</v>
      </c>
      <c r="K26" s="22">
        <f t="shared" si="30"/>
        <v>129.81870633820742</v>
      </c>
      <c r="L26" s="22">
        <f t="shared" si="30"/>
        <v>77.191220974630198</v>
      </c>
      <c r="M26" s="22">
        <f t="shared" si="30"/>
        <v>177.89617331787201</v>
      </c>
      <c r="N26" s="22">
        <f t="shared" si="30"/>
        <v>10.690952286675905</v>
      </c>
      <c r="O26" s="22">
        <f t="shared" si="30"/>
        <v>1229.077693243205</v>
      </c>
    </row>
    <row r="27" spans="1:15">
      <c r="A27" s="18" t="s">
        <v>39</v>
      </c>
      <c r="B27" s="18">
        <f t="shared" si="18"/>
        <v>2.8018968426808458E-2</v>
      </c>
      <c r="C27">
        <v>2972</v>
      </c>
      <c r="D27" s="22">
        <f t="shared" si="19"/>
        <v>243.37275975525827</v>
      </c>
      <c r="E27" s="22">
        <f t="shared" si="20"/>
        <v>2.4096312847055272</v>
      </c>
      <c r="F27" s="22">
        <f>$B$27*F148</f>
        <v>82.824070669645806</v>
      </c>
      <c r="G27" s="22">
        <f t="shared" ref="G27:O27" si="31">$B$27*G148</f>
        <v>45.222615040868853</v>
      </c>
      <c r="H27" s="22">
        <f t="shared" si="31"/>
        <v>5.9960592433370099</v>
      </c>
      <c r="I27" s="22">
        <f t="shared" si="31"/>
        <v>16.279020655975714</v>
      </c>
      <c r="J27" s="22">
        <f t="shared" si="31"/>
        <v>1145.2192965089421</v>
      </c>
      <c r="K27" s="22">
        <f t="shared" si="31"/>
        <v>114.31739118137851</v>
      </c>
      <c r="L27" s="22">
        <f t="shared" si="31"/>
        <v>67.974017403437315</v>
      </c>
      <c r="M27" s="22">
        <f t="shared" si="31"/>
        <v>156.65405247428609</v>
      </c>
      <c r="N27" s="22">
        <f t="shared" si="31"/>
        <v>9.4143733914076417</v>
      </c>
      <c r="O27" s="22">
        <f t="shared" si="31"/>
        <v>1082.3167123907572</v>
      </c>
    </row>
    <row r="28" spans="1:15">
      <c r="A28" s="18" t="s">
        <v>40</v>
      </c>
      <c r="B28" s="18">
        <f t="shared" si="18"/>
        <v>1.7563707328110415E-2</v>
      </c>
      <c r="C28">
        <v>1863</v>
      </c>
      <c r="D28" s="22">
        <f t="shared" si="19"/>
        <v>152.55836185196708</v>
      </c>
      <c r="E28" s="22">
        <f t="shared" si="20"/>
        <v>1.5104788302174956</v>
      </c>
      <c r="F28" s="22">
        <f>$B$28*F148</f>
        <v>51.918318861894384</v>
      </c>
      <c r="G28" s="22">
        <f t="shared" ref="G28:O28" si="32">$B$28*G148</f>
        <v>28.347823627570211</v>
      </c>
      <c r="H28" s="22">
        <f t="shared" si="32"/>
        <v>3.7586333682156288</v>
      </c>
      <c r="I28" s="22">
        <f t="shared" si="32"/>
        <v>10.204513957632152</v>
      </c>
      <c r="J28" s="22">
        <f t="shared" si="32"/>
        <v>717.88140962185696</v>
      </c>
      <c r="K28" s="22">
        <f t="shared" si="32"/>
        <v>71.659925898690489</v>
      </c>
      <c r="L28" s="22">
        <f t="shared" si="32"/>
        <v>42.609553977995866</v>
      </c>
      <c r="M28" s="22">
        <f t="shared" si="32"/>
        <v>98.198687671465336</v>
      </c>
      <c r="N28" s="22">
        <f t="shared" si="32"/>
        <v>5.9014056622450992</v>
      </c>
      <c r="O28" s="22">
        <f t="shared" si="32"/>
        <v>678.45088667024913</v>
      </c>
    </row>
    <row r="29" spans="1:15">
      <c r="A29" s="18" t="s">
        <v>41</v>
      </c>
      <c r="B29" s="18">
        <f t="shared" si="18"/>
        <v>3.8823052483713739E-2</v>
      </c>
      <c r="C29">
        <v>4118</v>
      </c>
      <c r="D29" s="22">
        <f t="shared" si="19"/>
        <v>337.21703387353756</v>
      </c>
      <c r="E29" s="22">
        <f t="shared" si="20"/>
        <v>3.3387825135993814</v>
      </c>
      <c r="F29" s="22">
        <f>$B$29*F148</f>
        <v>114.76094314185781</v>
      </c>
      <c r="G29" s="22">
        <f t="shared" ref="G29:O29" si="33">$B$29*G148</f>
        <v>62.660406708713978</v>
      </c>
      <c r="H29" s="22">
        <f t="shared" si="33"/>
        <v>8.3081332315147396</v>
      </c>
      <c r="I29" s="22">
        <f t="shared" si="33"/>
        <v>22.556193493037682</v>
      </c>
      <c r="J29" s="22">
        <f t="shared" si="33"/>
        <v>1586.8146241668317</v>
      </c>
      <c r="K29" s="22">
        <f t="shared" si="33"/>
        <v>158.39805413355205</v>
      </c>
      <c r="L29" s="22">
        <f t="shared" si="33"/>
        <v>94.184725325489538</v>
      </c>
      <c r="M29" s="22">
        <f t="shared" si="33"/>
        <v>217.05968643644351</v>
      </c>
      <c r="N29" s="22">
        <f t="shared" si="33"/>
        <v>13.044545634527816</v>
      </c>
      <c r="O29" s="22">
        <f t="shared" si="33"/>
        <v>1499.6568713408944</v>
      </c>
    </row>
    <row r="30" spans="1:15">
      <c r="A30" s="18" t="s">
        <v>42</v>
      </c>
      <c r="B30" s="18">
        <f t="shared" si="18"/>
        <v>4.8071574699965119E-2</v>
      </c>
      <c r="C30">
        <v>5099</v>
      </c>
      <c r="D30" s="22">
        <f t="shared" si="19"/>
        <v>417.54969784389704</v>
      </c>
      <c r="E30" s="22">
        <f t="shared" si="20"/>
        <v>4.134155424197</v>
      </c>
      <c r="F30" s="22">
        <f>$B$30*F148</f>
        <v>142.09957481309689</v>
      </c>
      <c r="G30" s="22">
        <f t="shared" ref="G30:O30" si="34">$B$30*G148</f>
        <v>77.5875215657437</v>
      </c>
      <c r="H30" s="22">
        <f t="shared" si="34"/>
        <v>10.287316985792536</v>
      </c>
      <c r="I30" s="22">
        <f t="shared" si="34"/>
        <v>27.929584900679735</v>
      </c>
      <c r="J30" s="22">
        <f t="shared" si="34"/>
        <v>1964.8294727116743</v>
      </c>
      <c r="K30" s="22">
        <f t="shared" si="34"/>
        <v>196.1320247758577</v>
      </c>
      <c r="L30" s="22">
        <f t="shared" si="34"/>
        <v>116.62164022211537</v>
      </c>
      <c r="M30" s="22">
        <f t="shared" si="34"/>
        <v>268.76817414750496</v>
      </c>
      <c r="N30" s="22">
        <f t="shared" si="34"/>
        <v>16.152049099188279</v>
      </c>
      <c r="O30" s="22">
        <f t="shared" si="34"/>
        <v>1856.9087875102525</v>
      </c>
    </row>
    <row r="31" spans="1:15">
      <c r="A31" s="18" t="s">
        <v>20</v>
      </c>
      <c r="B31" s="18">
        <f t="shared" si="18"/>
        <v>3.8709920713484364E-2</v>
      </c>
      <c r="C31">
        <v>4106</v>
      </c>
      <c r="D31" s="22">
        <f t="shared" si="19"/>
        <v>336.23437131732516</v>
      </c>
      <c r="E31" s="22">
        <f t="shared" si="20"/>
        <v>3.3290531813596553</v>
      </c>
      <c r="F31" s="22">
        <f>$B$31*F148</f>
        <v>114.42652562905978</v>
      </c>
      <c r="G31" s="22">
        <f t="shared" ref="G31:O31" si="35">$B$31*G148</f>
        <v>62.477812031563765</v>
      </c>
      <c r="H31" s="22">
        <f t="shared" si="35"/>
        <v>8.283923032685653</v>
      </c>
      <c r="I31" s="22">
        <f t="shared" si="35"/>
        <v>22.490463934534414</v>
      </c>
      <c r="J31" s="22">
        <f t="shared" si="35"/>
        <v>1582.1905893222463</v>
      </c>
      <c r="K31" s="22">
        <f t="shared" si="35"/>
        <v>157.9364765110162</v>
      </c>
      <c r="L31" s="22">
        <f t="shared" si="35"/>
        <v>93.91026765091307</v>
      </c>
      <c r="M31" s="22">
        <f t="shared" si="35"/>
        <v>216.42716670909107</v>
      </c>
      <c r="N31" s="22">
        <f t="shared" si="35"/>
        <v>13.006533359730746</v>
      </c>
      <c r="O31" s="22">
        <f t="shared" si="35"/>
        <v>1495.286817320474</v>
      </c>
    </row>
    <row r="32" spans="1:15">
      <c r="A32" s="18" t="s">
        <v>43</v>
      </c>
      <c r="B32" s="18">
        <f t="shared" si="18"/>
        <v>3.3166463972245007E-2</v>
      </c>
      <c r="C32">
        <v>3518</v>
      </c>
      <c r="D32" s="22">
        <f t="shared" si="19"/>
        <v>288.08390606292011</v>
      </c>
      <c r="E32" s="22">
        <f t="shared" si="20"/>
        <v>2.8523159016130708</v>
      </c>
      <c r="F32" s="22">
        <f>$B$32*F148</f>
        <v>98.040067501956244</v>
      </c>
      <c r="G32" s="22">
        <f t="shared" ref="G32:O32" si="36">$B$32*G148</f>
        <v>53.530672851203441</v>
      </c>
      <c r="H32" s="22">
        <f t="shared" si="36"/>
        <v>7.0976232900604312</v>
      </c>
      <c r="I32" s="22">
        <f t="shared" si="36"/>
        <v>19.26971556787435</v>
      </c>
      <c r="J32" s="22">
        <f t="shared" si="36"/>
        <v>1355.6128819375701</v>
      </c>
      <c r="K32" s="22">
        <f t="shared" si="36"/>
        <v>135.31917300675963</v>
      </c>
      <c r="L32" s="22">
        <f t="shared" si="36"/>
        <v>80.461841596666389</v>
      </c>
      <c r="M32" s="22">
        <f t="shared" si="36"/>
        <v>185.43370006882182</v>
      </c>
      <c r="N32" s="22">
        <f t="shared" si="36"/>
        <v>11.143931894674322</v>
      </c>
      <c r="O32" s="22">
        <f t="shared" si="36"/>
        <v>1281.1541703198802</v>
      </c>
    </row>
    <row r="33" spans="1:15">
      <c r="A33" s="18" t="s">
        <v>44</v>
      </c>
      <c r="B33" s="18">
        <f t="shared" si="18"/>
        <v>4.2594111491359561E-2</v>
      </c>
      <c r="C33">
        <v>4518</v>
      </c>
      <c r="D33" s="22">
        <f t="shared" si="19"/>
        <v>369.97245241394916</v>
      </c>
      <c r="E33" s="22">
        <f t="shared" si="20"/>
        <v>3.6630935882569222</v>
      </c>
      <c r="F33" s="22">
        <f>$B$33*F148</f>
        <v>125.90819356845886</v>
      </c>
      <c r="G33" s="22">
        <f t="shared" ref="G33:O33" si="37">$B$33*G148</f>
        <v>68.746895947054327</v>
      </c>
      <c r="H33" s="22">
        <f t="shared" si="37"/>
        <v>9.1151398591509469</v>
      </c>
      <c r="I33" s="22">
        <f t="shared" si="37"/>
        <v>24.747178776479906</v>
      </c>
      <c r="J33" s="22">
        <f t="shared" si="37"/>
        <v>1740.9491189863393</v>
      </c>
      <c r="K33" s="22">
        <f t="shared" si="37"/>
        <v>173.78397488474701</v>
      </c>
      <c r="L33" s="22">
        <f t="shared" si="37"/>
        <v>103.33331447803829</v>
      </c>
      <c r="M33" s="22">
        <f t="shared" si="37"/>
        <v>238.14367734819132</v>
      </c>
      <c r="N33" s="22">
        <f t="shared" si="37"/>
        <v>14.311621461096813</v>
      </c>
      <c r="O33" s="22">
        <f t="shared" si="37"/>
        <v>1645.325338688237</v>
      </c>
    </row>
    <row r="34" spans="1:15">
      <c r="A34" s="18" t="s">
        <v>45</v>
      </c>
      <c r="B34" s="18">
        <f t="shared" si="18"/>
        <v>5.0287071866957037E-2</v>
      </c>
      <c r="C34">
        <v>5334</v>
      </c>
      <c r="D34" s="22">
        <f t="shared" si="19"/>
        <v>436.79350623638879</v>
      </c>
      <c r="E34" s="22">
        <f t="shared" si="20"/>
        <v>4.3246881805583053</v>
      </c>
      <c r="F34" s="22">
        <f>$B$34*F148</f>
        <v>148.64858443872501</v>
      </c>
      <c r="G34" s="22">
        <f t="shared" ref="G34:O34" si="38">$B$34*G148</f>
        <v>81.163333993268651</v>
      </c>
      <c r="H34" s="22">
        <f t="shared" si="38"/>
        <v>10.761433379528805</v>
      </c>
      <c r="I34" s="22">
        <f t="shared" si="38"/>
        <v>29.216788754702037</v>
      </c>
      <c r="J34" s="22">
        <f t="shared" si="38"/>
        <v>2055.3834884181351</v>
      </c>
      <c r="K34" s="22">
        <f t="shared" si="38"/>
        <v>205.1712532171847</v>
      </c>
      <c r="L34" s="22">
        <f t="shared" si="38"/>
        <v>121.99643634923777</v>
      </c>
      <c r="M34" s="22">
        <f t="shared" si="38"/>
        <v>281.1550188081568</v>
      </c>
      <c r="N34" s="22">
        <f t="shared" si="38"/>
        <v>16.896456147297563</v>
      </c>
      <c r="O34" s="22">
        <f t="shared" si="38"/>
        <v>1942.4890120768164</v>
      </c>
    </row>
    <row r="35" spans="1:15">
      <c r="A35" s="18" t="s">
        <v>46</v>
      </c>
      <c r="B35" s="18">
        <f t="shared" si="18"/>
        <v>3.9275579564631236E-2</v>
      </c>
      <c r="C35">
        <v>4166</v>
      </c>
      <c r="D35" s="22">
        <f t="shared" si="19"/>
        <v>341.14768409838689</v>
      </c>
      <c r="E35" s="22">
        <f t="shared" si="20"/>
        <v>3.377699842558286</v>
      </c>
      <c r="F35" s="22">
        <f>$B$35*F148</f>
        <v>116.09861319304993</v>
      </c>
      <c r="G35" s="22">
        <f t="shared" ref="G35:O35" si="39">$B$35*G148</f>
        <v>63.390785417314817</v>
      </c>
      <c r="H35" s="22">
        <f t="shared" si="39"/>
        <v>8.4049740268310842</v>
      </c>
      <c r="I35" s="22">
        <f t="shared" si="39"/>
        <v>22.819111727050746</v>
      </c>
      <c r="J35" s="22">
        <f t="shared" si="39"/>
        <v>1605.3107635451724</v>
      </c>
      <c r="K35" s="22">
        <f t="shared" si="39"/>
        <v>160.24436462369545</v>
      </c>
      <c r="L35" s="22">
        <f t="shared" si="39"/>
        <v>95.282556023795379</v>
      </c>
      <c r="M35" s="22">
        <f t="shared" si="39"/>
        <v>219.58976534585324</v>
      </c>
      <c r="N35" s="22">
        <f t="shared" si="39"/>
        <v>13.196594733716095</v>
      </c>
      <c r="O35" s="22">
        <f t="shared" si="39"/>
        <v>1517.1370874225754</v>
      </c>
    </row>
    <row r="36" spans="1:15">
      <c r="A36" s="18" t="s">
        <v>47</v>
      </c>
      <c r="B36" s="18">
        <f t="shared" si="18"/>
        <v>3.6786680619584997E-2</v>
      </c>
      <c r="C36">
        <v>3902</v>
      </c>
      <c r="D36" s="22">
        <f t="shared" si="19"/>
        <v>319.52910786171526</v>
      </c>
      <c r="E36" s="22">
        <f t="shared" si="20"/>
        <v>3.1636545332843098</v>
      </c>
      <c r="F36" s="22">
        <f>$B$36*F148</f>
        <v>108.74142791149325</v>
      </c>
      <c r="G36" s="22">
        <f t="shared" ref="G36:O36" si="40">$B$36*G148</f>
        <v>59.373702520010184</v>
      </c>
      <c r="H36" s="22">
        <f t="shared" si="40"/>
        <v>7.8723496525911889</v>
      </c>
      <c r="I36" s="22">
        <f t="shared" si="40"/>
        <v>21.373061439978883</v>
      </c>
      <c r="J36" s="22">
        <f t="shared" si="40"/>
        <v>1503.5819969642976</v>
      </c>
      <c r="K36" s="22">
        <f t="shared" si="40"/>
        <v>150.08965692790679</v>
      </c>
      <c r="L36" s="22">
        <f t="shared" si="40"/>
        <v>89.244487183113208</v>
      </c>
      <c r="M36" s="22">
        <f t="shared" si="40"/>
        <v>205.67433134409973</v>
      </c>
      <c r="N36" s="22">
        <f t="shared" si="40"/>
        <v>12.360324688180558</v>
      </c>
      <c r="O36" s="22">
        <f t="shared" si="40"/>
        <v>1420.9958989733293</v>
      </c>
    </row>
    <row r="37" spans="1:15">
      <c r="A37" s="18" t="s">
        <v>48</v>
      </c>
      <c r="B37" s="18">
        <f t="shared" si="18"/>
        <v>3.2666798653731934E-2</v>
      </c>
      <c r="C37">
        <v>3465</v>
      </c>
      <c r="D37" s="22">
        <f t="shared" si="19"/>
        <v>283.7438131063156</v>
      </c>
      <c r="E37" s="22">
        <f t="shared" si="20"/>
        <v>2.8093446842209464</v>
      </c>
      <c r="F37" s="22">
        <f>$B$37*F148</f>
        <v>96.563056820431598</v>
      </c>
      <c r="G37" s="22">
        <f t="shared" ref="G37:O37" si="41">$B$37*G148</f>
        <v>52.724213027123341</v>
      </c>
      <c r="H37" s="22">
        <f t="shared" si="41"/>
        <v>6.9906949118986335</v>
      </c>
      <c r="I37" s="22">
        <f t="shared" si="41"/>
        <v>18.979410017818253</v>
      </c>
      <c r="J37" s="22">
        <f t="shared" si="41"/>
        <v>1335.1900613739854</v>
      </c>
      <c r="K37" s="22">
        <f t="shared" si="41"/>
        <v>133.28053850722628</v>
      </c>
      <c r="L37" s="22">
        <f t="shared" si="41"/>
        <v>79.249653533953676</v>
      </c>
      <c r="M37" s="22">
        <f t="shared" si="41"/>
        <v>182.64007127301525</v>
      </c>
      <c r="N37" s="22">
        <f t="shared" si="41"/>
        <v>10.97604434765393</v>
      </c>
      <c r="O37" s="22">
        <f t="shared" si="41"/>
        <v>1261.8530983963572</v>
      </c>
    </row>
    <row r="38" spans="1:15">
      <c r="A38" s="18" t="s">
        <v>49</v>
      </c>
      <c r="B38" s="18">
        <f t="shared" si="18"/>
        <v>5.1013000725928861E-2</v>
      </c>
      <c r="C38">
        <v>5411</v>
      </c>
      <c r="D38" s="22">
        <f t="shared" si="19"/>
        <v>443.09892430541811</v>
      </c>
      <c r="E38" s="22">
        <f t="shared" si="20"/>
        <v>4.3871180624298818</v>
      </c>
      <c r="F38" s="22">
        <f>$B$38*F148</f>
        <v>150.79443014584572</v>
      </c>
      <c r="G38" s="22">
        <f t="shared" ref="G38:O38" si="42">$B$38*G148</f>
        <v>82.334983171649185</v>
      </c>
      <c r="H38" s="22">
        <f t="shared" si="42"/>
        <v>10.916782155348777</v>
      </c>
      <c r="I38" s="22">
        <f t="shared" si="42"/>
        <v>29.638553421764669</v>
      </c>
      <c r="J38" s="22">
        <f t="shared" si="42"/>
        <v>2085.0543786708904</v>
      </c>
      <c r="K38" s="22">
        <f t="shared" si="42"/>
        <v>208.13304296178976</v>
      </c>
      <c r="L38" s="22">
        <f t="shared" si="42"/>
        <v>123.75753976110342</v>
      </c>
      <c r="M38" s="22">
        <f t="shared" si="42"/>
        <v>285.21368705866826</v>
      </c>
      <c r="N38" s="22">
        <f t="shared" si="42"/>
        <v>17.140368243912096</v>
      </c>
      <c r="O38" s="22">
        <f t="shared" si="42"/>
        <v>1970.53019204118</v>
      </c>
    </row>
    <row r="39" spans="1:15">
      <c r="A39" s="18" t="s">
        <v>50</v>
      </c>
      <c r="B39" s="18">
        <f t="shared" si="18"/>
        <v>1.9006137398534944E-2</v>
      </c>
      <c r="C39">
        <v>2016</v>
      </c>
      <c r="D39" s="22">
        <f t="shared" si="19"/>
        <v>165.08730944367451</v>
      </c>
      <c r="E39" s="22">
        <f t="shared" si="20"/>
        <v>1.6345278162740051</v>
      </c>
      <c r="F39" s="22">
        <f>$B$39*F148</f>
        <v>56.182142150069296</v>
      </c>
      <c r="G39" s="22">
        <f t="shared" ref="G39:O39" si="43">$B$39*G148</f>
        <v>30.675905761235398</v>
      </c>
      <c r="H39" s="22">
        <f t="shared" si="43"/>
        <v>4.0673134032864784</v>
      </c>
      <c r="I39" s="22">
        <f t="shared" si="43"/>
        <v>11.042565828548803</v>
      </c>
      <c r="J39" s="22">
        <f t="shared" si="43"/>
        <v>776.8378538903188</v>
      </c>
      <c r="K39" s="22">
        <f t="shared" si="43"/>
        <v>77.545040586022566</v>
      </c>
      <c r="L39" s="22">
        <f t="shared" si="43"/>
        <v>46.108889328845777</v>
      </c>
      <c r="M39" s="22">
        <f t="shared" si="43"/>
        <v>106.26331419520888</v>
      </c>
      <c r="N39" s="22">
        <f t="shared" si="43"/>
        <v>6.3860621659077408</v>
      </c>
      <c r="O39" s="22">
        <f t="shared" si="43"/>
        <v>734.16907543060779</v>
      </c>
    </row>
    <row r="40" spans="1:15">
      <c r="A40" s="18" t="s">
        <v>51</v>
      </c>
      <c r="B40" s="18">
        <f t="shared" si="18"/>
        <v>3.9275579564631236E-2</v>
      </c>
      <c r="C40">
        <v>4166</v>
      </c>
      <c r="D40" s="22">
        <f t="shared" si="19"/>
        <v>341.14768409838689</v>
      </c>
      <c r="E40" s="22">
        <f t="shared" si="20"/>
        <v>3.377699842558286</v>
      </c>
      <c r="F40" s="22">
        <f>$B$40*F148</f>
        <v>116.09861319304993</v>
      </c>
      <c r="G40" s="22">
        <f t="shared" ref="G40:O40" si="44">$B$40*G148</f>
        <v>63.390785417314817</v>
      </c>
      <c r="H40" s="22">
        <f t="shared" si="44"/>
        <v>8.4049740268310842</v>
      </c>
      <c r="I40" s="22">
        <f t="shared" si="44"/>
        <v>22.819111727050746</v>
      </c>
      <c r="J40" s="22">
        <f t="shared" si="44"/>
        <v>1605.3107635451724</v>
      </c>
      <c r="K40" s="22">
        <f t="shared" si="44"/>
        <v>160.24436462369545</v>
      </c>
      <c r="L40" s="22">
        <f t="shared" si="44"/>
        <v>95.282556023795379</v>
      </c>
      <c r="M40" s="22">
        <f t="shared" si="44"/>
        <v>219.58976534585324</v>
      </c>
      <c r="N40" s="22">
        <f t="shared" si="44"/>
        <v>13.196594733716095</v>
      </c>
      <c r="O40" s="22">
        <f t="shared" si="44"/>
        <v>1517.1370874225754</v>
      </c>
    </row>
    <row r="41" spans="1:15">
      <c r="A41" s="18" t="s">
        <v>52</v>
      </c>
      <c r="B41" s="18">
        <f t="shared" si="18"/>
        <v>4.1453366141546696E-2</v>
      </c>
      <c r="C41">
        <v>4397</v>
      </c>
      <c r="D41" s="22">
        <f t="shared" si="19"/>
        <v>360.06393830547461</v>
      </c>
      <c r="E41" s="22">
        <f t="shared" si="20"/>
        <v>3.564989488173016</v>
      </c>
      <c r="F41" s="22">
        <f>$B$41*F148</f>
        <v>122.53615031441204</v>
      </c>
      <c r="G41" s="22">
        <f t="shared" ref="G41:O41" si="45">$B$41*G148</f>
        <v>66.905732952456361</v>
      </c>
      <c r="H41" s="22">
        <f t="shared" si="45"/>
        <v>8.8710203542909927</v>
      </c>
      <c r="I41" s="22">
        <f t="shared" si="45"/>
        <v>24.084405728238632</v>
      </c>
      <c r="J41" s="22">
        <f t="shared" si="45"/>
        <v>1694.323434303438</v>
      </c>
      <c r="K41" s="22">
        <f t="shared" si="45"/>
        <v>169.12973385751053</v>
      </c>
      <c r="L41" s="22">
        <f t="shared" si="45"/>
        <v>100.56586625939228</v>
      </c>
      <c r="M41" s="22">
        <f t="shared" si="45"/>
        <v>231.76577009738759</v>
      </c>
      <c r="N41" s="22">
        <f t="shared" si="45"/>
        <v>13.928331023559689</v>
      </c>
      <c r="O41" s="22">
        <f t="shared" si="45"/>
        <v>1601.2606273156657</v>
      </c>
    </row>
    <row r="42" spans="1:15">
      <c r="A42" s="18" t="s">
        <v>53</v>
      </c>
      <c r="B42" s="18">
        <f>C42/$C$149</f>
        <v>3.650184483630934E-2</v>
      </c>
      <c r="C42">
        <v>2958</v>
      </c>
      <c r="D42" s="22">
        <f>B42*$D$149</f>
        <v>327.093031578168</v>
      </c>
      <c r="E42" s="22">
        <f>$B$42*E149</f>
        <v>5.0737564322469986</v>
      </c>
      <c r="F42" s="22">
        <f>B42*$F$149</f>
        <v>83.370213606130534</v>
      </c>
      <c r="G42" s="22">
        <f t="shared" ref="G42:O42" si="46">$B$42*G149</f>
        <v>37.304885422708146</v>
      </c>
      <c r="H42" s="22">
        <f t="shared" si="46"/>
        <v>4.5627306045386673</v>
      </c>
      <c r="I42" s="22">
        <f t="shared" si="46"/>
        <v>13.651689968779692</v>
      </c>
      <c r="J42" s="22">
        <f t="shared" si="46"/>
        <v>1090.4926144847416</v>
      </c>
      <c r="K42" s="22">
        <f t="shared" si="46"/>
        <v>76.507866776904379</v>
      </c>
      <c r="L42" s="22">
        <f t="shared" si="46"/>
        <v>79.062995915446024</v>
      </c>
      <c r="M42" s="22">
        <f t="shared" si="46"/>
        <v>218.06202105211199</v>
      </c>
      <c r="N42" s="22">
        <f t="shared" si="46"/>
        <v>9.8189962609672126</v>
      </c>
      <c r="O42" s="22">
        <f t="shared" si="46"/>
        <v>1012.9991978972567</v>
      </c>
    </row>
    <row r="43" spans="1:15">
      <c r="A43" s="18" t="s">
        <v>54</v>
      </c>
      <c r="B43" s="18">
        <f t="shared" ref="B43:B70" si="47">C43/$C$149</f>
        <v>1.9608327060478548E-2</v>
      </c>
      <c r="C43">
        <v>1589</v>
      </c>
      <c r="D43" s="22">
        <f t="shared" ref="D43:D70" si="48">B43*$D$149</f>
        <v>175.71021878894825</v>
      </c>
      <c r="E43" s="22">
        <f t="shared" ref="E43:E70" si="49">B43*$E$149</f>
        <v>2.7255574614065181</v>
      </c>
      <c r="F43" s="22">
        <f>$B$43*F149</f>
        <v>44.785419006133004</v>
      </c>
      <c r="G43" s="22">
        <f t="shared" ref="G43:O43" si="50">$B$43*G149</f>
        <v>20.039710255809077</v>
      </c>
      <c r="H43" s="22">
        <f t="shared" si="50"/>
        <v>2.4510408825598184</v>
      </c>
      <c r="I43" s="22">
        <f t="shared" si="50"/>
        <v>7.3335143206189768</v>
      </c>
      <c r="J43" s="22">
        <f t="shared" si="50"/>
        <v>585.79877093179664</v>
      </c>
      <c r="K43" s="22">
        <f t="shared" si="50"/>
        <v>41.099053518763036</v>
      </c>
      <c r="L43" s="22">
        <f t="shared" si="50"/>
        <v>42.471636412996531</v>
      </c>
      <c r="M43" s="22">
        <f t="shared" si="50"/>
        <v>117.14014585929884</v>
      </c>
      <c r="N43" s="22">
        <f t="shared" si="50"/>
        <v>5.2746399792687289</v>
      </c>
      <c r="O43" s="22">
        <f t="shared" si="50"/>
        <v>544.17029258240063</v>
      </c>
    </row>
    <row r="44" spans="1:15">
      <c r="A44" s="18" t="s">
        <v>55</v>
      </c>
      <c r="B44" s="18">
        <f t="shared" si="47"/>
        <v>1.9447906511840269E-2</v>
      </c>
      <c r="C44">
        <v>1576</v>
      </c>
      <c r="D44" s="22">
        <f t="shared" si="48"/>
        <v>174.27269025260065</v>
      </c>
      <c r="E44" s="22">
        <f t="shared" si="49"/>
        <v>2.7032590051457972</v>
      </c>
      <c r="F44" s="22">
        <f>$B$44*F149</f>
        <v>44.419018473043174</v>
      </c>
      <c r="G44" s="22">
        <f t="shared" ref="G44:O44" si="51">$B$44*G149</f>
        <v>19.875760455100753</v>
      </c>
      <c r="H44" s="22">
        <f t="shared" si="51"/>
        <v>2.4309883139800337</v>
      </c>
      <c r="I44" s="22">
        <f t="shared" si="51"/>
        <v>7.2735170354282603</v>
      </c>
      <c r="J44" s="22">
        <f t="shared" si="51"/>
        <v>581.00620704122798</v>
      </c>
      <c r="K44" s="22">
        <f t="shared" si="51"/>
        <v>40.762812048817203</v>
      </c>
      <c r="L44" s="22">
        <f t="shared" si="51"/>
        <v>42.124165504646022</v>
      </c>
      <c r="M44" s="22">
        <f t="shared" si="51"/>
        <v>116.18179350173376</v>
      </c>
      <c r="N44" s="22">
        <f t="shared" si="51"/>
        <v>5.2314868516850321</v>
      </c>
      <c r="O44" s="22">
        <f t="shared" si="51"/>
        <v>539.71830151659117</v>
      </c>
    </row>
    <row r="45" spans="1:15">
      <c r="A45" s="18" t="s">
        <v>56</v>
      </c>
      <c r="B45" s="18">
        <f t="shared" si="47"/>
        <v>8.0383034909979389E-2</v>
      </c>
      <c r="C45">
        <v>6514</v>
      </c>
      <c r="D45" s="22">
        <f t="shared" si="48"/>
        <v>720.31237582832534</v>
      </c>
      <c r="E45" s="22">
        <f t="shared" si="49"/>
        <v>11.173241852487136</v>
      </c>
      <c r="F45" s="22">
        <f>$B$45*F149</f>
        <v>183.59485173439293</v>
      </c>
      <c r="G45" s="22">
        <f t="shared" ref="G45:O45" si="52">$B$45*G149</f>
        <v>82.151461677998938</v>
      </c>
      <c r="H45" s="22">
        <f t="shared" si="52"/>
        <v>10.047879363747423</v>
      </c>
      <c r="I45" s="22">
        <f t="shared" si="52"/>
        <v>30.063255056332292</v>
      </c>
      <c r="J45" s="22">
        <f t="shared" si="52"/>
        <v>2401.4431679356344</v>
      </c>
      <c r="K45" s="22">
        <f t="shared" si="52"/>
        <v>168.48284117131681</v>
      </c>
      <c r="L45" s="22">
        <f t="shared" si="52"/>
        <v>174.10965361501536</v>
      </c>
      <c r="M45" s="22">
        <f t="shared" si="52"/>
        <v>480.2082505522169</v>
      </c>
      <c r="N45" s="22">
        <f t="shared" si="52"/>
        <v>21.623036390784456</v>
      </c>
      <c r="O45" s="22">
        <f t="shared" si="52"/>
        <v>2230.789984821748</v>
      </c>
    </row>
    <row r="46" spans="1:15">
      <c r="A46" s="18" t="s">
        <v>57</v>
      </c>
      <c r="B46" s="18">
        <f t="shared" si="47"/>
        <v>6.0972148524747957E-2</v>
      </c>
      <c r="C46">
        <v>4941</v>
      </c>
      <c r="D46" s="22">
        <f t="shared" si="48"/>
        <v>546.37142293026648</v>
      </c>
      <c r="E46" s="22">
        <f t="shared" si="49"/>
        <v>8.4751286449399661</v>
      </c>
      <c r="F46" s="22">
        <f>$B$46*F149</f>
        <v>139.26038723052434</v>
      </c>
      <c r="G46" s="22">
        <f t="shared" ref="G46:O46" si="53">$B$46*G149</f>
        <v>62.313535792292413</v>
      </c>
      <c r="H46" s="22">
        <f t="shared" si="53"/>
        <v>7.6215185655934947</v>
      </c>
      <c r="I46" s="22">
        <f t="shared" si="53"/>
        <v>22.803583548255737</v>
      </c>
      <c r="J46" s="22">
        <f t="shared" si="53"/>
        <v>1821.5429371768453</v>
      </c>
      <c r="K46" s="22">
        <f t="shared" si="53"/>
        <v>127.79762330787172</v>
      </c>
      <c r="L46" s="22">
        <f t="shared" si="53"/>
        <v>132.06567370460408</v>
      </c>
      <c r="M46" s="22">
        <f t="shared" si="53"/>
        <v>364.24761528684428</v>
      </c>
      <c r="N46" s="22">
        <f t="shared" si="53"/>
        <v>16.4015079531572</v>
      </c>
      <c r="O46" s="22">
        <f t="shared" si="53"/>
        <v>1692.0990658588053</v>
      </c>
    </row>
    <row r="47" spans="1:15">
      <c r="A47" s="18" t="s">
        <v>58</v>
      </c>
      <c r="B47" s="18">
        <f t="shared" si="47"/>
        <v>5.97875044732653E-2</v>
      </c>
      <c r="C47">
        <v>4845</v>
      </c>
      <c r="D47" s="22">
        <f t="shared" si="48"/>
        <v>535.75582758493033</v>
      </c>
      <c r="E47" s="22">
        <f t="shared" si="49"/>
        <v>8.3104631217838776</v>
      </c>
      <c r="F47" s="22">
        <f>$B$47*F149</f>
        <v>136.55466021693795</v>
      </c>
      <c r="G47" s="22">
        <f t="shared" ref="G47:O47" si="54">$B$47*G149</f>
        <v>61.102829571677134</v>
      </c>
      <c r="H47" s="22">
        <f t="shared" si="54"/>
        <v>7.4734380591581626</v>
      </c>
      <c r="I47" s="22">
        <f t="shared" si="54"/>
        <v>22.360526673001221</v>
      </c>
      <c r="J47" s="22">
        <f t="shared" si="54"/>
        <v>1786.1516961388008</v>
      </c>
      <c r="K47" s="22">
        <f t="shared" si="54"/>
        <v>125.31460937596407</v>
      </c>
      <c r="L47" s="22">
        <f t="shared" si="54"/>
        <v>129.49973468909263</v>
      </c>
      <c r="M47" s="22">
        <f t="shared" si="54"/>
        <v>357.17055172328691</v>
      </c>
      <c r="N47" s="22">
        <f t="shared" si="54"/>
        <v>16.082838703308365</v>
      </c>
      <c r="O47" s="22">
        <f t="shared" si="54"/>
        <v>1659.2228241420587</v>
      </c>
    </row>
    <row r="48" spans="1:15">
      <c r="A48" s="18" t="s">
        <v>59</v>
      </c>
      <c r="B48" s="18">
        <f t="shared" si="47"/>
        <v>4.1647642434937127E-2</v>
      </c>
      <c r="C48">
        <v>3375</v>
      </c>
      <c r="D48" s="22">
        <f t="shared" si="48"/>
        <v>373.20452385947158</v>
      </c>
      <c r="E48" s="22">
        <f t="shared" si="49"/>
        <v>5.7890222984562607</v>
      </c>
      <c r="F48" s="22">
        <f>$B$48*F149</f>
        <v>95.123215321396401</v>
      </c>
      <c r="G48" s="22">
        <f t="shared" ref="G48:O48" si="55">$B$48*G149</f>
        <v>42.563890568505741</v>
      </c>
      <c r="H48" s="22">
        <f t="shared" si="55"/>
        <v>5.2059553043671407</v>
      </c>
      <c r="I48" s="22">
        <f t="shared" si="55"/>
        <v>15.576218270666486</v>
      </c>
      <c r="J48" s="22">
        <f t="shared" si="55"/>
        <v>1244.2233177437467</v>
      </c>
      <c r="K48" s="22">
        <f t="shared" si="55"/>
        <v>87.293458543628219</v>
      </c>
      <c r="L48" s="22">
        <f t="shared" si="55"/>
        <v>90.208793514073818</v>
      </c>
      <c r="M48" s="22">
        <f t="shared" si="55"/>
        <v>248.80301590631439</v>
      </c>
      <c r="N48" s="22">
        <f t="shared" si="55"/>
        <v>11.203215814998087</v>
      </c>
      <c r="O48" s="22">
        <f t="shared" si="55"/>
        <v>1155.805372854375</v>
      </c>
    </row>
    <row r="49" spans="1:15">
      <c r="A49" s="18" t="s">
        <v>60</v>
      </c>
      <c r="B49" s="18">
        <f t="shared" si="47"/>
        <v>1.9410886385231439E-2</v>
      </c>
      <c r="C49">
        <v>1573</v>
      </c>
      <c r="D49" s="22">
        <f t="shared" si="48"/>
        <v>173.94095289805892</v>
      </c>
      <c r="E49" s="22">
        <f t="shared" si="49"/>
        <v>2.6981132075471699</v>
      </c>
      <c r="F49" s="22">
        <f>$B$49*F149</f>
        <v>44.33446450386861</v>
      </c>
      <c r="G49" s="22">
        <f t="shared" ref="G49:O49" si="56">$B$49*G149</f>
        <v>19.837925885706532</v>
      </c>
      <c r="H49" s="22">
        <f t="shared" si="56"/>
        <v>2.4263607981539299</v>
      </c>
      <c r="I49" s="22">
        <f t="shared" si="56"/>
        <v>7.2596715080765586</v>
      </c>
      <c r="J49" s="22">
        <f t="shared" si="56"/>
        <v>579.90023075878923</v>
      </c>
      <c r="K49" s="22">
        <f t="shared" si="56"/>
        <v>40.685217863445096</v>
      </c>
      <c r="L49" s="22">
        <f t="shared" si="56"/>
        <v>42.043979910411295</v>
      </c>
      <c r="M49" s="22">
        <f t="shared" si="56"/>
        <v>115.96063526537262</v>
      </c>
      <c r="N49" s="22">
        <f t="shared" si="56"/>
        <v>5.2215284376272573</v>
      </c>
      <c r="O49" s="22">
        <f t="shared" si="56"/>
        <v>538.69091896294287</v>
      </c>
    </row>
    <row r="50" spans="1:15">
      <c r="A50" s="18" t="s">
        <v>61</v>
      </c>
      <c r="B50" s="18">
        <f t="shared" si="47"/>
        <v>2.1397633179905475E-2</v>
      </c>
      <c r="C50">
        <v>1734</v>
      </c>
      <c r="D50" s="22">
        <f t="shared" si="48"/>
        <v>191.74419092513295</v>
      </c>
      <c r="E50" s="22">
        <f t="shared" si="49"/>
        <v>2.9742710120068612</v>
      </c>
      <c r="F50" s="22">
        <f>$B$50*F149</f>
        <v>48.872194182904103</v>
      </c>
      <c r="G50" s="22">
        <f t="shared" ref="G50:O50" si="57">$B$50*G149</f>
        <v>21.868381109863396</v>
      </c>
      <c r="H50" s="22">
        <f t="shared" si="57"/>
        <v>2.6747041474881845</v>
      </c>
      <c r="I50" s="22">
        <f t="shared" si="57"/>
        <v>8.0027148092846474</v>
      </c>
      <c r="J50" s="22">
        <f t="shared" si="57"/>
        <v>639.25429124967604</v>
      </c>
      <c r="K50" s="22">
        <f t="shared" si="57"/>
        <v>44.849439145081874</v>
      </c>
      <c r="L50" s="22">
        <f t="shared" si="57"/>
        <v>46.347273467675258</v>
      </c>
      <c r="M50" s="22">
        <f t="shared" si="57"/>
        <v>127.82946061675531</v>
      </c>
      <c r="N50" s="22">
        <f t="shared" si="57"/>
        <v>5.755963325394573</v>
      </c>
      <c r="O50" s="22">
        <f t="shared" si="57"/>
        <v>593.82711600873677</v>
      </c>
    </row>
    <row r="51" spans="1:15">
      <c r="A51" s="18" t="s">
        <v>62</v>
      </c>
      <c r="B51" s="18">
        <f t="shared" si="47"/>
        <v>4.4226711255352491E-2</v>
      </c>
      <c r="C51">
        <v>3584</v>
      </c>
      <c r="D51" s="22">
        <f t="shared" si="48"/>
        <v>396.31555955921368</v>
      </c>
      <c r="E51" s="22">
        <f t="shared" si="49"/>
        <v>6.1475128644939963</v>
      </c>
      <c r="F51" s="22">
        <f>$B$51*F149</f>
        <v>101.01380850722509</v>
      </c>
      <c r="G51" s="22">
        <f t="shared" ref="G51:O51" si="58">$B$51*G149</f>
        <v>45.199698902970248</v>
      </c>
      <c r="H51" s="22">
        <f t="shared" si="58"/>
        <v>5.5283389069190614</v>
      </c>
      <c r="I51" s="22">
        <f t="shared" si="58"/>
        <v>16.540790009501833</v>
      </c>
      <c r="J51" s="22">
        <f t="shared" si="58"/>
        <v>1321.2729987536557</v>
      </c>
      <c r="K51" s="22">
        <f t="shared" si="58"/>
        <v>92.699186791218821</v>
      </c>
      <c r="L51" s="22">
        <f t="shared" si="58"/>
        <v>95.795056579093497</v>
      </c>
      <c r="M51" s="22">
        <f t="shared" si="58"/>
        <v>264.21037303947577</v>
      </c>
      <c r="N51" s="22">
        <f t="shared" si="58"/>
        <v>11.896985327689819</v>
      </c>
      <c r="O51" s="22">
        <f t="shared" si="58"/>
        <v>1227.3796907585424</v>
      </c>
    </row>
    <row r="52" spans="1:15">
      <c r="A52" s="18" t="s">
        <v>63</v>
      </c>
      <c r="B52" s="18">
        <f t="shared" si="47"/>
        <v>4.455989239483199E-2</v>
      </c>
      <c r="C52">
        <v>3611</v>
      </c>
      <c r="D52" s="22">
        <f t="shared" si="48"/>
        <v>399.30119575008945</v>
      </c>
      <c r="E52" s="22">
        <f t="shared" si="49"/>
        <v>6.193825042881647</v>
      </c>
      <c r="F52" s="22">
        <f>$B$52*F149</f>
        <v>101.77479422979627</v>
      </c>
      <c r="G52" s="22">
        <f t="shared" ref="G52:O52" si="59">$B$52*G149</f>
        <v>45.540210027518292</v>
      </c>
      <c r="H52" s="22">
        <f t="shared" si="59"/>
        <v>5.5699865493539988</v>
      </c>
      <c r="I52" s="22">
        <f t="shared" si="59"/>
        <v>16.665399755667163</v>
      </c>
      <c r="J52" s="22">
        <f t="shared" si="59"/>
        <v>1331.2267852956056</v>
      </c>
      <c r="K52" s="22">
        <f t="shared" si="59"/>
        <v>93.397534459567851</v>
      </c>
      <c r="L52" s="22">
        <f t="shared" si="59"/>
        <v>96.516726927206093</v>
      </c>
      <c r="M52" s="22">
        <f t="shared" si="59"/>
        <v>266.20079716672632</v>
      </c>
      <c r="N52" s="22">
        <f t="shared" si="59"/>
        <v>11.986611054209805</v>
      </c>
      <c r="O52" s="22">
        <f t="shared" si="59"/>
        <v>1236.6261337413773</v>
      </c>
    </row>
    <row r="53" spans="1:15">
      <c r="A53" s="18" t="s">
        <v>64</v>
      </c>
      <c r="B53" s="18">
        <f t="shared" si="47"/>
        <v>1.9892148031146268E-2</v>
      </c>
      <c r="C53">
        <v>1612</v>
      </c>
      <c r="D53" s="22">
        <f t="shared" si="48"/>
        <v>178.25353850710169</v>
      </c>
      <c r="E53" s="22">
        <f t="shared" si="49"/>
        <v>2.7650085763293313</v>
      </c>
      <c r="F53" s="22">
        <f>$B$53*F149</f>
        <v>45.433666103138073</v>
      </c>
      <c r="G53" s="22">
        <f t="shared" ref="G53:O53" si="60">$B$53*G149</f>
        <v>20.329775287831485</v>
      </c>
      <c r="H53" s="22">
        <f t="shared" si="60"/>
        <v>2.4865185038932833</v>
      </c>
      <c r="I53" s="22">
        <f t="shared" si="60"/>
        <v>7.4396633636487044</v>
      </c>
      <c r="J53" s="22">
        <f t="shared" si="60"/>
        <v>594.27792243049475</v>
      </c>
      <c r="K53" s="22">
        <f t="shared" si="60"/>
        <v>41.69394227328258</v>
      </c>
      <c r="L53" s="22">
        <f t="shared" si="60"/>
        <v>43.086392635462815</v>
      </c>
      <c r="M53" s="22">
        <f t="shared" si="60"/>
        <v>118.8356923380678</v>
      </c>
      <c r="N53" s="22">
        <f t="shared" si="60"/>
        <v>5.3509878203783465</v>
      </c>
      <c r="O53" s="22">
        <f t="shared" si="60"/>
        <v>552.04689216037127</v>
      </c>
    </row>
    <row r="54" spans="1:15">
      <c r="A54" s="18" t="s">
        <v>65</v>
      </c>
      <c r="B54" s="18">
        <f t="shared" si="47"/>
        <v>2.3853301578291398E-2</v>
      </c>
      <c r="C54">
        <v>1933</v>
      </c>
      <c r="D54" s="22">
        <f t="shared" si="48"/>
        <v>213.74943544306922</v>
      </c>
      <c r="E54" s="22">
        <f t="shared" si="49"/>
        <v>3.3156089193825045</v>
      </c>
      <c r="F54" s="22">
        <f>$B$54*F149</f>
        <v>54.48094080481755</v>
      </c>
      <c r="G54" s="22">
        <f t="shared" ref="G54:O54" si="61">$B$54*G149</f>
        <v>24.378074213013807</v>
      </c>
      <c r="H54" s="22">
        <f t="shared" si="61"/>
        <v>2.9816626972864246</v>
      </c>
      <c r="I54" s="22">
        <f t="shared" si="61"/>
        <v>8.9211347902809823</v>
      </c>
      <c r="J54" s="22">
        <f t="shared" si="61"/>
        <v>712.6173846514555</v>
      </c>
      <c r="K54" s="22">
        <f t="shared" si="61"/>
        <v>49.996520108098771</v>
      </c>
      <c r="L54" s="22">
        <f t="shared" si="61"/>
        <v>51.66625121857917</v>
      </c>
      <c r="M54" s="22">
        <f t="shared" si="61"/>
        <v>142.49962362871281</v>
      </c>
      <c r="N54" s="22">
        <f t="shared" si="61"/>
        <v>6.4165381245603861</v>
      </c>
      <c r="O54" s="22">
        <f t="shared" si="61"/>
        <v>661.97682540074288</v>
      </c>
    </row>
    <row r="55" spans="1:15">
      <c r="A55" s="18" t="s">
        <v>66</v>
      </c>
      <c r="B55" s="18">
        <f t="shared" si="47"/>
        <v>1.7905401236472229E-2</v>
      </c>
      <c r="C55">
        <v>1451</v>
      </c>
      <c r="D55" s="22">
        <f t="shared" si="48"/>
        <v>160.45030048002764</v>
      </c>
      <c r="E55" s="22">
        <f t="shared" si="49"/>
        <v>2.48885077186964</v>
      </c>
      <c r="F55" s="22">
        <f>$B$55*F149</f>
        <v>40.895936424102572</v>
      </c>
      <c r="G55" s="22">
        <f t="shared" ref="G55:O55" si="62">$B$55*G149</f>
        <v>18.299320063674617</v>
      </c>
      <c r="H55" s="22">
        <f t="shared" si="62"/>
        <v>2.2381751545590287</v>
      </c>
      <c r="I55" s="22">
        <f t="shared" si="62"/>
        <v>6.6966200624406138</v>
      </c>
      <c r="J55" s="22">
        <f t="shared" si="62"/>
        <v>534.92386193960783</v>
      </c>
      <c r="K55" s="22">
        <f t="shared" si="62"/>
        <v>37.529720991645789</v>
      </c>
      <c r="L55" s="22">
        <f t="shared" si="62"/>
        <v>38.783099078198845</v>
      </c>
      <c r="M55" s="22">
        <f t="shared" si="62"/>
        <v>106.96686698668509</v>
      </c>
      <c r="N55" s="22">
        <f t="shared" si="62"/>
        <v>4.8165529326110299</v>
      </c>
      <c r="O55" s="22">
        <f t="shared" si="62"/>
        <v>496.91069511457727</v>
      </c>
    </row>
    <row r="56" spans="1:15">
      <c r="A56" s="18" t="s">
        <v>67</v>
      </c>
      <c r="B56" s="18">
        <f t="shared" si="47"/>
        <v>2.1459333390920196E-2</v>
      </c>
      <c r="C56">
        <v>1739</v>
      </c>
      <c r="D56" s="22">
        <f t="shared" si="48"/>
        <v>192.29708651603588</v>
      </c>
      <c r="E56" s="22">
        <f t="shared" si="49"/>
        <v>2.9828473413379073</v>
      </c>
      <c r="F56" s="22">
        <f>$B$56*F149</f>
        <v>49.013117464861729</v>
      </c>
      <c r="G56" s="22">
        <f t="shared" ref="G56:O56" si="63">$B$56*G149</f>
        <v>21.93143872552044</v>
      </c>
      <c r="H56" s="22">
        <f t="shared" si="63"/>
        <v>2.6824166738650246</v>
      </c>
      <c r="I56" s="22">
        <f t="shared" si="63"/>
        <v>8.0257906882041539</v>
      </c>
      <c r="J56" s="22">
        <f t="shared" si="63"/>
        <v>641.09758505374089</v>
      </c>
      <c r="K56" s="22">
        <f t="shared" si="63"/>
        <v>44.97876278736873</v>
      </c>
      <c r="L56" s="22">
        <f t="shared" si="63"/>
        <v>46.480916124733142</v>
      </c>
      <c r="M56" s="22">
        <f t="shared" si="63"/>
        <v>128.19805767735724</v>
      </c>
      <c r="N56" s="22">
        <f t="shared" si="63"/>
        <v>5.7725606821575326</v>
      </c>
      <c r="O56" s="22">
        <f t="shared" si="63"/>
        <v>595.53942026481729</v>
      </c>
    </row>
    <row r="57" spans="1:15">
      <c r="A57" s="18" t="s">
        <v>68</v>
      </c>
      <c r="B57" s="18">
        <f t="shared" si="47"/>
        <v>4.290632673963745E-2</v>
      </c>
      <c r="C57">
        <v>3477</v>
      </c>
      <c r="D57" s="22">
        <f t="shared" si="48"/>
        <v>384.48359391389118</v>
      </c>
      <c r="E57" s="22">
        <f t="shared" si="49"/>
        <v>5.9639794168096056</v>
      </c>
      <c r="F57" s="22">
        <f>$B$57*F149</f>
        <v>97.998050273331941</v>
      </c>
      <c r="G57" s="22">
        <f t="shared" ref="G57:O57" si="64">$B$57*G149</f>
        <v>43.850265927909476</v>
      </c>
      <c r="H57" s="22">
        <f t="shared" si="64"/>
        <v>5.3632908424546812</v>
      </c>
      <c r="I57" s="22">
        <f t="shared" si="64"/>
        <v>16.046966200624407</v>
      </c>
      <c r="J57" s="22">
        <f t="shared" si="64"/>
        <v>1281.8265113466689</v>
      </c>
      <c r="K57" s="22">
        <f t="shared" si="64"/>
        <v>89.931660846280096</v>
      </c>
      <c r="L57" s="22">
        <f t="shared" si="64"/>
        <v>92.935103718054719</v>
      </c>
      <c r="M57" s="22">
        <f t="shared" si="64"/>
        <v>256.32239594259414</v>
      </c>
      <c r="N57" s="22">
        <f t="shared" si="64"/>
        <v>11.541801892962473</v>
      </c>
      <c r="O57" s="22">
        <f t="shared" si="64"/>
        <v>1190.7363796784184</v>
      </c>
    </row>
    <row r="58" spans="1:15">
      <c r="A58" s="18" t="s">
        <v>69</v>
      </c>
      <c r="B58" s="18">
        <f t="shared" si="47"/>
        <v>1.9731727482507989E-2</v>
      </c>
      <c r="C58">
        <v>1599</v>
      </c>
      <c r="D58" s="22">
        <f t="shared" si="48"/>
        <v>176.8160099707541</v>
      </c>
      <c r="E58" s="22">
        <f t="shared" si="49"/>
        <v>2.7427101200686104</v>
      </c>
      <c r="F58" s="22">
        <f>$B$58*F149</f>
        <v>45.067265570048249</v>
      </c>
      <c r="G58" s="22">
        <f t="shared" ref="G58:O58" si="65">$B$58*G149</f>
        <v>20.165825487123165</v>
      </c>
      <c r="H58" s="22">
        <f t="shared" si="65"/>
        <v>2.4664659353134986</v>
      </c>
      <c r="I58" s="22">
        <f t="shared" si="65"/>
        <v>7.3796660784579879</v>
      </c>
      <c r="J58" s="22">
        <f t="shared" si="65"/>
        <v>589.48535853992621</v>
      </c>
      <c r="K58" s="22">
        <f t="shared" si="65"/>
        <v>41.357700803336748</v>
      </c>
      <c r="L58" s="22">
        <f t="shared" si="65"/>
        <v>42.738921727112306</v>
      </c>
      <c r="M58" s="22">
        <f t="shared" si="65"/>
        <v>117.87733998050273</v>
      </c>
      <c r="N58" s="22">
        <f t="shared" si="65"/>
        <v>5.3078346927946489</v>
      </c>
      <c r="O58" s="22">
        <f t="shared" si="65"/>
        <v>547.59490109456169</v>
      </c>
    </row>
    <row r="59" spans="1:15">
      <c r="A59" s="18" t="s">
        <v>70</v>
      </c>
      <c r="B59" s="18">
        <f t="shared" si="47"/>
        <v>4.0894899860557526E-2</v>
      </c>
      <c r="C59">
        <v>3314</v>
      </c>
      <c r="D59" s="22">
        <f t="shared" si="48"/>
        <v>366.45919765045602</v>
      </c>
      <c r="E59" s="22">
        <f t="shared" si="49"/>
        <v>5.6843910806174964</v>
      </c>
      <c r="F59" s="22">
        <f>$B$59*F149</f>
        <v>93.403951281513386</v>
      </c>
      <c r="G59" s="22">
        <f t="shared" ref="G59:O59" si="66">$B$59*G149</f>
        <v>41.794587657489792</v>
      </c>
      <c r="H59" s="22">
        <f t="shared" si="66"/>
        <v>5.1118624825696912</v>
      </c>
      <c r="I59" s="22">
        <f t="shared" si="66"/>
        <v>15.294692547848515</v>
      </c>
      <c r="J59" s="22">
        <f t="shared" si="66"/>
        <v>1221.7351333341562</v>
      </c>
      <c r="K59" s="22">
        <f t="shared" si="66"/>
        <v>85.715710107728569</v>
      </c>
      <c r="L59" s="22">
        <f t="shared" si="66"/>
        <v>88.578353097967607</v>
      </c>
      <c r="M59" s="22">
        <f t="shared" si="66"/>
        <v>244.30613176697065</v>
      </c>
      <c r="N59" s="22">
        <f t="shared" si="66"/>
        <v>11.000728062489975</v>
      </c>
      <c r="O59" s="22">
        <f t="shared" si="66"/>
        <v>1134.9152609301925</v>
      </c>
    </row>
    <row r="60" spans="1:15">
      <c r="A60" s="18" t="s">
        <v>71</v>
      </c>
      <c r="B60" s="18">
        <f t="shared" si="47"/>
        <v>4.2388044967113785E-2</v>
      </c>
      <c r="C60">
        <v>3435</v>
      </c>
      <c r="D60" s="22">
        <f t="shared" si="48"/>
        <v>379.83927095030663</v>
      </c>
      <c r="E60" s="22">
        <f t="shared" si="49"/>
        <v>5.891938250428816</v>
      </c>
      <c r="F60" s="22">
        <f>$B$60*F149</f>
        <v>96.814294704887885</v>
      </c>
      <c r="G60" s="22">
        <f t="shared" ref="G60:O60" si="67">$B$60*G149</f>
        <v>43.320581956390285</v>
      </c>
      <c r="H60" s="22">
        <f t="shared" si="67"/>
        <v>5.2985056208892232</v>
      </c>
      <c r="I60" s="22">
        <f t="shared" si="67"/>
        <v>15.853128817700556</v>
      </c>
      <c r="J60" s="22">
        <f t="shared" si="67"/>
        <v>1266.3428433925244</v>
      </c>
      <c r="K60" s="22">
        <f t="shared" si="67"/>
        <v>88.845342251070491</v>
      </c>
      <c r="L60" s="22">
        <f t="shared" si="67"/>
        <v>91.812505398768451</v>
      </c>
      <c r="M60" s="22">
        <f t="shared" si="67"/>
        <v>253.22618063353775</v>
      </c>
      <c r="N60" s="22">
        <f t="shared" si="67"/>
        <v>11.402384096153607</v>
      </c>
      <c r="O60" s="22">
        <f t="shared" si="67"/>
        <v>1176.3530239273418</v>
      </c>
    </row>
    <row r="61" spans="1:15">
      <c r="A61" s="18" t="s">
        <v>72</v>
      </c>
      <c r="B61" s="18">
        <f t="shared" si="47"/>
        <v>2.1570393770746696E-2</v>
      </c>
      <c r="C61">
        <v>1748</v>
      </c>
      <c r="D61" s="22">
        <f t="shared" si="48"/>
        <v>193.29229857966115</v>
      </c>
      <c r="E61" s="22">
        <f t="shared" si="49"/>
        <v>2.9982847341337906</v>
      </c>
      <c r="F61" s="22">
        <f>$B$61*F149</f>
        <v>49.26677937238545</v>
      </c>
      <c r="G61" s="22">
        <f t="shared" ref="G61:O61" si="68">$B$61*G149</f>
        <v>22.044942433703124</v>
      </c>
      <c r="H61" s="22">
        <f t="shared" si="68"/>
        <v>2.6962992213433368</v>
      </c>
      <c r="I61" s="22">
        <f t="shared" si="68"/>
        <v>8.0673272702592644</v>
      </c>
      <c r="J61" s="22">
        <f t="shared" si="68"/>
        <v>644.41551390105758</v>
      </c>
      <c r="K61" s="22">
        <f t="shared" si="68"/>
        <v>45.211545343485078</v>
      </c>
      <c r="L61" s="22">
        <f t="shared" si="68"/>
        <v>46.721472907437345</v>
      </c>
      <c r="M61" s="22">
        <f t="shared" si="68"/>
        <v>128.86153238644076</v>
      </c>
      <c r="N61" s="22">
        <f t="shared" si="68"/>
        <v>5.8024359243308608</v>
      </c>
      <c r="O61" s="22">
        <f t="shared" si="68"/>
        <v>598.62156792576229</v>
      </c>
    </row>
    <row r="62" spans="1:15">
      <c r="A62" s="18" t="s">
        <v>73</v>
      </c>
      <c r="B62" s="18">
        <f t="shared" si="47"/>
        <v>5.5345089280205338E-2</v>
      </c>
      <c r="C62">
        <v>4485</v>
      </c>
      <c r="D62" s="22">
        <f t="shared" si="48"/>
        <v>495.94734503992004</v>
      </c>
      <c r="E62" s="22">
        <f t="shared" si="49"/>
        <v>7.6929674099485421</v>
      </c>
      <c r="F62" s="22">
        <f>$B$62*F149</f>
        <v>126.408183915989</v>
      </c>
      <c r="G62" s="22">
        <f t="shared" ref="G62:O62" si="69">$B$62*G149</f>
        <v>56.562681244369855</v>
      </c>
      <c r="H62" s="22">
        <f t="shared" si="69"/>
        <v>6.918136160025667</v>
      </c>
      <c r="I62" s="22">
        <f t="shared" si="69"/>
        <v>20.699063390796798</v>
      </c>
      <c r="J62" s="22">
        <f t="shared" si="69"/>
        <v>1653.4345422461345</v>
      </c>
      <c r="K62" s="22">
        <f t="shared" si="69"/>
        <v>116.00330713131039</v>
      </c>
      <c r="L62" s="22">
        <f t="shared" si="69"/>
        <v>119.87746338092477</v>
      </c>
      <c r="M62" s="22">
        <f t="shared" si="69"/>
        <v>330.63156335994671</v>
      </c>
      <c r="N62" s="22">
        <f t="shared" si="69"/>
        <v>14.887829016375235</v>
      </c>
      <c r="O62" s="22">
        <f t="shared" si="69"/>
        <v>1535.9369177042586</v>
      </c>
    </row>
    <row r="63" spans="1:15">
      <c r="A63" s="18" t="s">
        <v>74</v>
      </c>
      <c r="B63" s="18">
        <f t="shared" si="47"/>
        <v>3.6785665806977057E-2</v>
      </c>
      <c r="C63">
        <v>2981</v>
      </c>
      <c r="D63" s="22">
        <f t="shared" si="48"/>
        <v>329.63635129632138</v>
      </c>
      <c r="E63" s="22">
        <f t="shared" si="49"/>
        <v>5.1132075471698109</v>
      </c>
      <c r="F63" s="22">
        <f>$B$63*F149</f>
        <v>84.018460703135602</v>
      </c>
      <c r="G63" s="22">
        <f t="shared" ref="G63:O63" si="70">$B$63*G149</f>
        <v>37.594950454730551</v>
      </c>
      <c r="H63" s="22">
        <f t="shared" si="70"/>
        <v>4.5982082258721322</v>
      </c>
      <c r="I63" s="22">
        <f t="shared" si="70"/>
        <v>13.75783901180942</v>
      </c>
      <c r="J63" s="22">
        <f t="shared" si="70"/>
        <v>1098.9717659834396</v>
      </c>
      <c r="K63" s="22">
        <f t="shared" si="70"/>
        <v>77.102755531423909</v>
      </c>
      <c r="L63" s="22">
        <f t="shared" si="70"/>
        <v>79.677752137912307</v>
      </c>
      <c r="M63" s="22">
        <f t="shared" si="70"/>
        <v>219.75756753088095</v>
      </c>
      <c r="N63" s="22">
        <f t="shared" si="70"/>
        <v>9.8953441020768285</v>
      </c>
      <c r="O63" s="22">
        <f t="shared" si="70"/>
        <v>1020.8757974752273</v>
      </c>
    </row>
    <row r="64" spans="1:15">
      <c r="A64" s="18" t="s">
        <v>75</v>
      </c>
      <c r="B64" s="18">
        <f t="shared" si="47"/>
        <v>2.2039315374458579E-2</v>
      </c>
      <c r="C64">
        <v>1786</v>
      </c>
      <c r="D64" s="22">
        <f t="shared" si="48"/>
        <v>197.49430507052332</v>
      </c>
      <c r="E64" s="22">
        <f t="shared" si="49"/>
        <v>3.0634648370497426</v>
      </c>
      <c r="F64" s="22">
        <f>$B$64*F149</f>
        <v>50.337796315263397</v>
      </c>
      <c r="G64" s="22">
        <f t="shared" ref="G64:O64" si="71">$B$64*G149</f>
        <v>22.524180312696668</v>
      </c>
      <c r="H64" s="22">
        <f t="shared" si="71"/>
        <v>2.7549144218073223</v>
      </c>
      <c r="I64" s="22">
        <f t="shared" si="71"/>
        <v>8.2427039500475079</v>
      </c>
      <c r="J64" s="22">
        <f t="shared" si="71"/>
        <v>658.42454681194999</v>
      </c>
      <c r="K64" s="22">
        <f t="shared" si="71"/>
        <v>46.194405024865183</v>
      </c>
      <c r="L64" s="22">
        <f t="shared" si="71"/>
        <v>47.73715710107728</v>
      </c>
      <c r="M64" s="22">
        <f t="shared" si="71"/>
        <v>131.66287004701556</v>
      </c>
      <c r="N64" s="22">
        <f t="shared" si="71"/>
        <v>5.9285758357293581</v>
      </c>
      <c r="O64" s="22">
        <f t="shared" si="71"/>
        <v>611.63508027197452</v>
      </c>
    </row>
    <row r="65" spans="1:15">
      <c r="A65" s="18" t="s">
        <v>76</v>
      </c>
      <c r="B65" s="18">
        <f t="shared" si="47"/>
        <v>6.4822241692066587E-2</v>
      </c>
      <c r="C65">
        <v>5253</v>
      </c>
      <c r="D65" s="22">
        <f t="shared" si="48"/>
        <v>580.87210780260864</v>
      </c>
      <c r="E65" s="22">
        <f t="shared" si="49"/>
        <v>9.0102915951972555</v>
      </c>
      <c r="F65" s="22">
        <f>$B$65*F149</f>
        <v>148.05400002468008</v>
      </c>
      <c r="G65" s="22">
        <f t="shared" ref="G65:O65" si="72">$B$65*G149</f>
        <v>66.248331009292059</v>
      </c>
      <c r="H65" s="22">
        <f t="shared" si="72"/>
        <v>8.1027802115083229</v>
      </c>
      <c r="I65" s="22">
        <f t="shared" si="72"/>
        <v>24.243518392832904</v>
      </c>
      <c r="J65" s="22">
        <f t="shared" si="72"/>
        <v>1936.5644705504892</v>
      </c>
      <c r="K65" s="22">
        <f t="shared" si="72"/>
        <v>135.86741858657157</v>
      </c>
      <c r="L65" s="22">
        <f t="shared" si="72"/>
        <v>140.40497550501624</v>
      </c>
      <c r="M65" s="22">
        <f t="shared" si="72"/>
        <v>387.24807186840582</v>
      </c>
      <c r="N65" s="22">
        <f t="shared" si="72"/>
        <v>17.43718301516591</v>
      </c>
      <c r="O65" s="22">
        <f t="shared" si="72"/>
        <v>1798.946851438232</v>
      </c>
    </row>
    <row r="66" spans="1:15">
      <c r="A66" s="18" t="s">
        <v>77</v>
      </c>
      <c r="B66" s="18">
        <f t="shared" si="47"/>
        <v>1.8510063304416503E-2</v>
      </c>
      <c r="C66">
        <v>1500</v>
      </c>
      <c r="D66" s="22">
        <f t="shared" si="48"/>
        <v>165.86867727087628</v>
      </c>
      <c r="E66" s="22">
        <f t="shared" si="49"/>
        <v>2.5728987993138936</v>
      </c>
      <c r="F66" s="22">
        <f>$B$66*F149</f>
        <v>42.276984587287295</v>
      </c>
      <c r="G66" s="22">
        <f t="shared" ref="G66:O66" si="73">$B$66*G149</f>
        <v>18.917284697113665</v>
      </c>
      <c r="H66" s="22">
        <f t="shared" si="73"/>
        <v>2.3137579130520627</v>
      </c>
      <c r="I66" s="22">
        <f t="shared" si="73"/>
        <v>6.9227636758517717</v>
      </c>
      <c r="J66" s="22">
        <f t="shared" si="73"/>
        <v>552.98814121944304</v>
      </c>
      <c r="K66" s="22">
        <f t="shared" si="73"/>
        <v>38.797092686056992</v>
      </c>
      <c r="L66" s="22">
        <f t="shared" si="73"/>
        <v>40.092797117366146</v>
      </c>
      <c r="M66" s="22">
        <f t="shared" si="73"/>
        <v>110.57911818058419</v>
      </c>
      <c r="N66" s="22">
        <f t="shared" si="73"/>
        <v>4.9792070288880392</v>
      </c>
      <c r="O66" s="22">
        <f t="shared" si="73"/>
        <v>513.69127682416683</v>
      </c>
    </row>
    <row r="67" spans="1:15">
      <c r="A67" s="18" t="s">
        <v>78</v>
      </c>
      <c r="B67" s="18">
        <f t="shared" si="47"/>
        <v>2.382862149388551E-2</v>
      </c>
      <c r="C67">
        <v>1931</v>
      </c>
      <c r="D67" s="22">
        <f t="shared" si="48"/>
        <v>213.52827720670805</v>
      </c>
      <c r="E67" s="22">
        <f t="shared" si="49"/>
        <v>3.3121783876500861</v>
      </c>
      <c r="F67" s="22">
        <f>$B$67*F149</f>
        <v>54.424571492034502</v>
      </c>
      <c r="G67" s="22">
        <f t="shared" ref="G67:O67" si="74">$B$67*G149</f>
        <v>24.352851166750991</v>
      </c>
      <c r="H67" s="22">
        <f t="shared" si="74"/>
        <v>2.9785776867356888</v>
      </c>
      <c r="I67" s="22">
        <f t="shared" si="74"/>
        <v>8.9119044387131812</v>
      </c>
      <c r="J67" s="22">
        <f t="shared" si="74"/>
        <v>711.88006712982963</v>
      </c>
      <c r="K67" s="22">
        <f t="shared" si="74"/>
        <v>49.944790651184029</v>
      </c>
      <c r="L67" s="22">
        <f t="shared" si="74"/>
        <v>51.612794155756013</v>
      </c>
      <c r="M67" s="22">
        <f t="shared" si="74"/>
        <v>142.35218480447205</v>
      </c>
      <c r="N67" s="22">
        <f t="shared" si="74"/>
        <v>6.4098991818552022</v>
      </c>
      <c r="O67" s="22">
        <f t="shared" si="74"/>
        <v>661.29190369831065</v>
      </c>
    </row>
    <row r="68" spans="1:15">
      <c r="A68" s="18" t="s">
        <v>79</v>
      </c>
      <c r="B68" s="18">
        <f t="shared" si="47"/>
        <v>3.7649468761183164E-2</v>
      </c>
      <c r="C68">
        <v>3051</v>
      </c>
      <c r="D68" s="22">
        <f t="shared" si="48"/>
        <v>337.37688956896233</v>
      </c>
      <c r="E68" s="22">
        <f t="shared" si="49"/>
        <v>5.2332761578044593</v>
      </c>
      <c r="F68" s="22">
        <f>$B$68*F149</f>
        <v>85.991386650542339</v>
      </c>
      <c r="G68" s="22">
        <f t="shared" ref="G68:O68" si="75">$B$68*G149</f>
        <v>38.47775707392919</v>
      </c>
      <c r="H68" s="22">
        <f t="shared" si="75"/>
        <v>4.7061835951478956</v>
      </c>
      <c r="I68" s="22">
        <f t="shared" si="75"/>
        <v>14.080901316682503</v>
      </c>
      <c r="J68" s="22">
        <f t="shared" si="75"/>
        <v>1124.7778792403469</v>
      </c>
      <c r="K68" s="22">
        <f t="shared" si="75"/>
        <v>78.913286523439908</v>
      </c>
      <c r="L68" s="22">
        <f t="shared" si="75"/>
        <v>81.548749336722736</v>
      </c>
      <c r="M68" s="22">
        <f t="shared" si="75"/>
        <v>224.91792637930823</v>
      </c>
      <c r="N68" s="22">
        <f t="shared" si="75"/>
        <v>10.127707096758272</v>
      </c>
      <c r="O68" s="22">
        <f t="shared" si="75"/>
        <v>1044.8480570603551</v>
      </c>
    </row>
    <row r="69" spans="1:15">
      <c r="A69" s="18" t="s">
        <v>80</v>
      </c>
      <c r="B69" s="18">
        <f t="shared" si="47"/>
        <v>2.0435109888075818E-2</v>
      </c>
      <c r="C69">
        <v>1656</v>
      </c>
      <c r="D69" s="22">
        <f t="shared" si="48"/>
        <v>183.11901970704741</v>
      </c>
      <c r="E69" s="22">
        <f t="shared" si="49"/>
        <v>2.8404802744425388</v>
      </c>
      <c r="F69" s="22">
        <f>$B$69*F149</f>
        <v>46.673790984365169</v>
      </c>
      <c r="G69" s="22">
        <f t="shared" ref="G69:O69" si="76">$B$69*G149</f>
        <v>20.884682305613484</v>
      </c>
      <c r="H69" s="22">
        <f t="shared" si="76"/>
        <v>2.5543887360094772</v>
      </c>
      <c r="I69" s="22">
        <f t="shared" si="76"/>
        <v>7.6427310981403558</v>
      </c>
      <c r="J69" s="22">
        <f t="shared" si="76"/>
        <v>610.498907906265</v>
      </c>
      <c r="K69" s="22">
        <f t="shared" si="76"/>
        <v>42.831990325406913</v>
      </c>
      <c r="L69" s="22">
        <f t="shared" si="76"/>
        <v>44.262448017572218</v>
      </c>
      <c r="M69" s="22">
        <f t="shared" si="76"/>
        <v>122.07934647136493</v>
      </c>
      <c r="N69" s="22">
        <f t="shared" si="76"/>
        <v>5.4970445598923954</v>
      </c>
      <c r="O69" s="22">
        <f t="shared" si="76"/>
        <v>567.11516961388008</v>
      </c>
    </row>
    <row r="70" spans="1:15">
      <c r="A70" s="18" t="s">
        <v>81</v>
      </c>
      <c r="B70" s="18">
        <f t="shared" si="47"/>
        <v>2.2039315374458579E-2</v>
      </c>
      <c r="C70">
        <v>1786</v>
      </c>
      <c r="D70" s="22">
        <f t="shared" si="48"/>
        <v>197.49430507052332</v>
      </c>
      <c r="E70" s="22">
        <f t="shared" si="49"/>
        <v>3.0634648370497426</v>
      </c>
      <c r="F70" s="22">
        <f>$B$70*F149</f>
        <v>50.337796315263397</v>
      </c>
      <c r="G70" s="22">
        <f t="shared" ref="G70:O70" si="77">$B$70*G149</f>
        <v>22.524180312696668</v>
      </c>
      <c r="H70" s="22">
        <f t="shared" si="77"/>
        <v>2.7549144218073223</v>
      </c>
      <c r="I70" s="22">
        <f t="shared" si="77"/>
        <v>8.2427039500475079</v>
      </c>
      <c r="J70" s="22">
        <f t="shared" si="77"/>
        <v>658.42454681194999</v>
      </c>
      <c r="K70" s="22">
        <f t="shared" si="77"/>
        <v>46.194405024865183</v>
      </c>
      <c r="L70" s="22">
        <f t="shared" si="77"/>
        <v>47.73715710107728</v>
      </c>
      <c r="M70" s="22">
        <f t="shared" si="77"/>
        <v>131.66287004701556</v>
      </c>
      <c r="N70" s="22">
        <f t="shared" si="77"/>
        <v>5.9285758357293581</v>
      </c>
      <c r="O70" s="22">
        <f t="shared" si="77"/>
        <v>611.63508027197452</v>
      </c>
    </row>
    <row r="71" spans="1:15">
      <c r="A71" s="18" t="s">
        <v>82</v>
      </c>
      <c r="B71" s="18">
        <f>C71/$C$150</f>
        <v>8.5367430314940276E-2</v>
      </c>
      <c r="C71">
        <v>6603</v>
      </c>
      <c r="D71" s="22">
        <f>B71*$D$150</f>
        <v>327.55483011842585</v>
      </c>
      <c r="E71" s="22">
        <f>$B$71*E150</f>
        <v>7.2562315767699239</v>
      </c>
      <c r="F71" s="22">
        <f>B71*$F$150</f>
        <v>365.79943889951909</v>
      </c>
      <c r="G71" s="22">
        <f t="shared" ref="G71:O71" si="78">$B$71*G150</f>
        <v>504.00930857940739</v>
      </c>
      <c r="H71" s="22">
        <f t="shared" si="78"/>
        <v>24.415085070072919</v>
      </c>
      <c r="I71" s="22">
        <f t="shared" si="78"/>
        <v>29.281028598024516</v>
      </c>
      <c r="J71" s="22">
        <f t="shared" si="78"/>
        <v>2718.4404509489582</v>
      </c>
      <c r="K71" s="22">
        <f t="shared" si="78"/>
        <v>231.85794073537778</v>
      </c>
      <c r="L71" s="22">
        <f t="shared" si="78"/>
        <v>117.6363189739877</v>
      </c>
      <c r="M71" s="22">
        <f t="shared" si="78"/>
        <v>390.64136112116671</v>
      </c>
      <c r="N71" s="22">
        <f t="shared" si="78"/>
        <v>18.097895226767339</v>
      </c>
      <c r="O71" s="22">
        <f t="shared" si="78"/>
        <v>1868.0101101515231</v>
      </c>
    </row>
    <row r="72" spans="1:15">
      <c r="A72" s="18" t="s">
        <v>83</v>
      </c>
      <c r="B72" s="18">
        <f t="shared" ref="B72:B85" si="79">C72/$C$150</f>
        <v>6.3893054765475507E-2</v>
      </c>
      <c r="C72">
        <v>4942</v>
      </c>
      <c r="D72" s="22">
        <f t="shared" ref="D72:D85" si="80">B72*$D$150</f>
        <v>245.15765113512953</v>
      </c>
      <c r="E72" s="22">
        <f t="shared" ref="E72:E85" si="81">B72*$E$150</f>
        <v>5.4309096550654177</v>
      </c>
      <c r="F72" s="22">
        <f>$B$72*F150</f>
        <v>273.78173967006256</v>
      </c>
      <c r="G72" s="22">
        <f t="shared" ref="G72:O72" si="82">$B$72*G150</f>
        <v>377.22459533536738</v>
      </c>
      <c r="H72" s="22">
        <f t="shared" si="82"/>
        <v>18.273413662925996</v>
      </c>
      <c r="I72" s="22">
        <f t="shared" si="82"/>
        <v>21.915317784558098</v>
      </c>
      <c r="J72" s="22">
        <f t="shared" si="82"/>
        <v>2034.6104359518019</v>
      </c>
      <c r="K72" s="22">
        <f t="shared" si="82"/>
        <v>173.53353674303148</v>
      </c>
      <c r="L72" s="22">
        <f t="shared" si="82"/>
        <v>88.044629466825242</v>
      </c>
      <c r="M72" s="22">
        <f t="shared" si="82"/>
        <v>292.37461860681594</v>
      </c>
      <c r="N72" s="22">
        <f t="shared" si="82"/>
        <v>13.545327610280808</v>
      </c>
      <c r="O72" s="22">
        <f t="shared" si="82"/>
        <v>1398.1078243781351</v>
      </c>
    </row>
    <row r="73" spans="1:15">
      <c r="A73" s="18" t="s">
        <v>84</v>
      </c>
      <c r="B73" s="18">
        <f t="shared" si="79"/>
        <v>6.1953767388943475E-2</v>
      </c>
      <c r="C73">
        <v>4792</v>
      </c>
      <c r="D73" s="22">
        <f t="shared" si="80"/>
        <v>237.71660547137611</v>
      </c>
      <c r="E73" s="22">
        <f t="shared" si="81"/>
        <v>5.2660702280601956</v>
      </c>
      <c r="F73" s="22">
        <f>$B$73*F150</f>
        <v>265.47189326162277</v>
      </c>
      <c r="G73" s="22">
        <f t="shared" ref="G73:O73" si="83">$B$73*G150</f>
        <v>365.77504266432226</v>
      </c>
      <c r="H73" s="22">
        <f t="shared" si="83"/>
        <v>17.718777473237832</v>
      </c>
      <c r="I73" s="22">
        <f t="shared" si="83"/>
        <v>21.25014221440761</v>
      </c>
      <c r="J73" s="22">
        <f t="shared" si="83"/>
        <v>1972.855768733516</v>
      </c>
      <c r="K73" s="22">
        <f t="shared" si="83"/>
        <v>168.26643222837049</v>
      </c>
      <c r="L73" s="22">
        <f t="shared" si="83"/>
        <v>85.37229146196411</v>
      </c>
      <c r="M73" s="22">
        <f t="shared" si="83"/>
        <v>283.50043957180532</v>
      </c>
      <c r="N73" s="22">
        <f t="shared" si="83"/>
        <v>13.134198686456017</v>
      </c>
      <c r="O73" s="22">
        <f t="shared" si="83"/>
        <v>1355.6723380048611</v>
      </c>
    </row>
    <row r="74" spans="1:15">
      <c r="A74" s="18" t="s">
        <v>85</v>
      </c>
      <c r="B74" s="18">
        <f t="shared" si="79"/>
        <v>5.1442829808139835E-2</v>
      </c>
      <c r="C74">
        <v>3979</v>
      </c>
      <c r="D74" s="22">
        <f t="shared" si="80"/>
        <v>197.38613797383255</v>
      </c>
      <c r="E74" s="22">
        <f t="shared" si="81"/>
        <v>4.3726405336918859</v>
      </c>
      <c r="F74" s="22">
        <f>$B$74*F150</f>
        <v>220.43252572787918</v>
      </c>
      <c r="G74" s="22">
        <f t="shared" ref="G74:O74" si="84">$B$74*G150</f>
        <v>303.7184671872576</v>
      </c>
      <c r="H74" s="22">
        <f t="shared" si="84"/>
        <v>14.712649325127993</v>
      </c>
      <c r="I74" s="22">
        <f t="shared" si="84"/>
        <v>17.644890624191962</v>
      </c>
      <c r="J74" s="22">
        <f t="shared" si="84"/>
        <v>1638.1454724104049</v>
      </c>
      <c r="K74" s="22">
        <f t="shared" si="84"/>
        <v>139.71872575890779</v>
      </c>
      <c r="L74" s="22">
        <f t="shared" si="84"/>
        <v>70.888219475616694</v>
      </c>
      <c r="M74" s="22">
        <f t="shared" si="84"/>
        <v>235.40238920204789</v>
      </c>
      <c r="N74" s="22">
        <f t="shared" si="84"/>
        <v>10.905879919325645</v>
      </c>
      <c r="O74" s="22">
        <f t="shared" si="84"/>
        <v>1125.6720018617159</v>
      </c>
    </row>
    <row r="75" spans="1:15">
      <c r="A75" s="18" t="s">
        <v>86</v>
      </c>
      <c r="B75" s="18">
        <f t="shared" si="79"/>
        <v>4.8559755908362208E-2</v>
      </c>
      <c r="C75">
        <v>3756</v>
      </c>
      <c r="D75" s="22">
        <f t="shared" si="80"/>
        <v>186.32378342038578</v>
      </c>
      <c r="E75" s="22">
        <f t="shared" si="81"/>
        <v>4.1275792522107873</v>
      </c>
      <c r="F75" s="22">
        <f>$B$75*F150</f>
        <v>208.07855406733205</v>
      </c>
      <c r="G75" s="22">
        <f t="shared" ref="G75:O75" si="85">$B$75*G150</f>
        <v>286.69679888297048</v>
      </c>
      <c r="H75" s="22">
        <f t="shared" si="85"/>
        <v>13.888090189791592</v>
      </c>
      <c r="I75" s="22">
        <f t="shared" si="85"/>
        <v>16.655996276568239</v>
      </c>
      <c r="J75" s="22">
        <f t="shared" si="85"/>
        <v>1546.3368671458861</v>
      </c>
      <c r="K75" s="22">
        <f t="shared" si="85"/>
        <v>131.88829704711176</v>
      </c>
      <c r="L75" s="22">
        <f t="shared" si="85"/>
        <v>66.915343641723126</v>
      </c>
      <c r="M75" s="22">
        <f t="shared" si="85"/>
        <v>222.20944303666548</v>
      </c>
      <c r="N75" s="22">
        <f t="shared" si="85"/>
        <v>10.294668252572787</v>
      </c>
      <c r="O75" s="22">
        <f t="shared" si="85"/>
        <v>1062.5845787867818</v>
      </c>
    </row>
    <row r="76" spans="1:15">
      <c r="A76" s="18" t="s">
        <v>87</v>
      </c>
      <c r="B76" s="18">
        <f t="shared" si="79"/>
        <v>8.1049283756528936E-2</v>
      </c>
      <c r="C76">
        <v>6269</v>
      </c>
      <c r="D76" s="22">
        <f t="shared" si="80"/>
        <v>310.98610177380152</v>
      </c>
      <c r="E76" s="22">
        <f t="shared" si="81"/>
        <v>6.8891891193049597</v>
      </c>
      <c r="F76" s="22">
        <f>$B$76*F150</f>
        <v>347.29618089672647</v>
      </c>
      <c r="G76" s="22">
        <f t="shared" ref="G76:O76" si="86">$B$76*G150</f>
        <v>478.51497129854687</v>
      </c>
      <c r="H76" s="22">
        <f t="shared" si="86"/>
        <v>23.180095154367276</v>
      </c>
      <c r="I76" s="22">
        <f t="shared" si="86"/>
        <v>27.799904328489426</v>
      </c>
      <c r="J76" s="22">
        <f t="shared" si="86"/>
        <v>2580.9333919429073</v>
      </c>
      <c r="K76" s="22">
        <f t="shared" si="86"/>
        <v>220.1298546827326</v>
      </c>
      <c r="L76" s="22">
        <f t="shared" si="86"/>
        <v>111.68591301649687</v>
      </c>
      <c r="M76" s="22">
        <f t="shared" si="86"/>
        <v>370.88152246987642</v>
      </c>
      <c r="N76" s="22">
        <f t="shared" si="86"/>
        <v>17.182448156384133</v>
      </c>
      <c r="O76" s="22">
        <f t="shared" si="86"/>
        <v>1773.5204271603661</v>
      </c>
    </row>
    <row r="77" spans="1:15">
      <c r="A77" s="18" t="s">
        <v>88</v>
      </c>
      <c r="B77" s="18">
        <f t="shared" si="79"/>
        <v>7.5929565082484357E-2</v>
      </c>
      <c r="C77">
        <v>5873</v>
      </c>
      <c r="D77" s="22">
        <f t="shared" si="80"/>
        <v>291.3417412214925</v>
      </c>
      <c r="E77" s="22">
        <f t="shared" si="81"/>
        <v>6.4540130320111704</v>
      </c>
      <c r="F77" s="22">
        <f>$B$77*F150</f>
        <v>325.35818637844545</v>
      </c>
      <c r="G77" s="22">
        <f t="shared" ref="G77:O77" si="87">$B$77*G150</f>
        <v>448.28815224698764</v>
      </c>
      <c r="H77" s="22">
        <f t="shared" si="87"/>
        <v>21.715855613590527</v>
      </c>
      <c r="I77" s="22">
        <f t="shared" si="87"/>
        <v>26.043840823292136</v>
      </c>
      <c r="J77" s="22">
        <f t="shared" si="87"/>
        <v>2417.9010704866319</v>
      </c>
      <c r="K77" s="22">
        <f t="shared" si="87"/>
        <v>206.22469876402752</v>
      </c>
      <c r="L77" s="22">
        <f t="shared" si="87"/>
        <v>104.63094068366344</v>
      </c>
      <c r="M77" s="22">
        <f t="shared" si="87"/>
        <v>347.45368981744843</v>
      </c>
      <c r="N77" s="22">
        <f t="shared" si="87"/>
        <v>16.097067797486684</v>
      </c>
      <c r="O77" s="22">
        <f t="shared" si="87"/>
        <v>1661.4907431349227</v>
      </c>
    </row>
    <row r="78" spans="1:15">
      <c r="A78" s="18" t="s">
        <v>89</v>
      </c>
      <c r="B78" s="18">
        <f t="shared" si="79"/>
        <v>8.7849718156901277E-2</v>
      </c>
      <c r="C78">
        <v>6795</v>
      </c>
      <c r="D78" s="22">
        <f t="shared" si="80"/>
        <v>337.07936856803019</v>
      </c>
      <c r="E78" s="22">
        <f t="shared" si="81"/>
        <v>7.4672260433366082</v>
      </c>
      <c r="F78" s="22">
        <f>$B$78*F150</f>
        <v>376.43604230232199</v>
      </c>
      <c r="G78" s="22">
        <f t="shared" ref="G78:O78" si="88">$B$78*G150</f>
        <v>518.66473599834512</v>
      </c>
      <c r="H78" s="22">
        <f t="shared" si="88"/>
        <v>25.125019392873764</v>
      </c>
      <c r="I78" s="22">
        <f t="shared" si="88"/>
        <v>30.132453327817139</v>
      </c>
      <c r="J78" s="22">
        <f t="shared" si="88"/>
        <v>2797.4864249883644</v>
      </c>
      <c r="K78" s="22">
        <f t="shared" si="88"/>
        <v>238.59983451414388</v>
      </c>
      <c r="L78" s="22">
        <f t="shared" si="88"/>
        <v>121.05691162020996</v>
      </c>
      <c r="M78" s="22">
        <f t="shared" si="88"/>
        <v>402.00031028598022</v>
      </c>
      <c r="N78" s="22">
        <f t="shared" si="88"/>
        <v>18.624140249263071</v>
      </c>
      <c r="O78" s="22">
        <f t="shared" si="88"/>
        <v>1922.3275327093138</v>
      </c>
    </row>
    <row r="79" spans="1:15">
      <c r="A79" s="18" t="s">
        <v>90</v>
      </c>
      <c r="B79" s="18">
        <f t="shared" si="79"/>
        <v>5.1339401148058128E-2</v>
      </c>
      <c r="C79">
        <v>3971</v>
      </c>
      <c r="D79" s="22">
        <f t="shared" si="80"/>
        <v>196.98928220509904</v>
      </c>
      <c r="E79" s="22">
        <f t="shared" si="81"/>
        <v>4.3638490975849411</v>
      </c>
      <c r="F79" s="22">
        <f>$B$79*F150</f>
        <v>219.98933391942907</v>
      </c>
      <c r="G79" s="22">
        <f t="shared" ref="G79:O79" si="89">$B$79*G150</f>
        <v>303.10782437813521</v>
      </c>
      <c r="H79" s="22">
        <f t="shared" si="89"/>
        <v>14.683068728344624</v>
      </c>
      <c r="I79" s="22">
        <f t="shared" si="89"/>
        <v>17.609414593783939</v>
      </c>
      <c r="J79" s="22">
        <f t="shared" si="89"/>
        <v>1634.8518901587631</v>
      </c>
      <c r="K79" s="22">
        <f t="shared" si="89"/>
        <v>139.43781351812586</v>
      </c>
      <c r="L79" s="22">
        <f t="shared" si="89"/>
        <v>70.745694782024103</v>
      </c>
      <c r="M79" s="22">
        <f t="shared" si="89"/>
        <v>234.92909965351399</v>
      </c>
      <c r="N79" s="22">
        <f t="shared" si="89"/>
        <v>10.883953043388324</v>
      </c>
      <c r="O79" s="22">
        <f t="shared" si="89"/>
        <v>1123.408775921808</v>
      </c>
    </row>
    <row r="80" spans="1:15">
      <c r="A80" s="18" t="s">
        <v>91</v>
      </c>
      <c r="B80" s="18">
        <f t="shared" si="79"/>
        <v>6.3414697212597612E-2</v>
      </c>
      <c r="C80">
        <v>4905</v>
      </c>
      <c r="D80" s="22">
        <f t="shared" si="80"/>
        <v>243.32219320473703</v>
      </c>
      <c r="E80" s="22">
        <f t="shared" si="81"/>
        <v>5.390249263070797</v>
      </c>
      <c r="F80" s="22">
        <f>$B$80*F150</f>
        <v>271.73197755598079</v>
      </c>
      <c r="G80" s="22">
        <f t="shared" ref="G80:O80" si="90">$B$80*G150</f>
        <v>374.40037234317629</v>
      </c>
      <c r="H80" s="22">
        <f t="shared" si="90"/>
        <v>18.136603402802915</v>
      </c>
      <c r="I80" s="22">
        <f t="shared" si="90"/>
        <v>21.751241143920982</v>
      </c>
      <c r="J80" s="22">
        <f t="shared" si="90"/>
        <v>2019.3776180379584</v>
      </c>
      <c r="K80" s="22">
        <f t="shared" si="90"/>
        <v>172.2343176294151</v>
      </c>
      <c r="L80" s="22">
        <f t="shared" si="90"/>
        <v>87.385452758959516</v>
      </c>
      <c r="M80" s="22">
        <f t="shared" si="90"/>
        <v>290.18565444484665</v>
      </c>
      <c r="N80" s="22">
        <f t="shared" si="90"/>
        <v>13.443915809070694</v>
      </c>
      <c r="O80" s="22">
        <f t="shared" si="90"/>
        <v>1387.640404406061</v>
      </c>
    </row>
    <row r="81" spans="1:15">
      <c r="A81" s="18" t="s">
        <v>92</v>
      </c>
      <c r="B81" s="18">
        <f t="shared" si="79"/>
        <v>7.9355639447690959E-2</v>
      </c>
      <c r="C81">
        <v>6138</v>
      </c>
      <c r="D81" s="22">
        <f t="shared" si="80"/>
        <v>304.48758856079019</v>
      </c>
      <c r="E81" s="22">
        <f t="shared" si="81"/>
        <v>6.7452293530537313</v>
      </c>
      <c r="F81" s="22">
        <f>$B$81*F150</f>
        <v>340.03891503335575</v>
      </c>
      <c r="G81" s="22">
        <f t="shared" ref="G81:O81" si="91">$B$81*G150</f>
        <v>468.51569529916742</v>
      </c>
      <c r="H81" s="22">
        <f t="shared" si="91"/>
        <v>22.695712882039615</v>
      </c>
      <c r="I81" s="22">
        <f t="shared" si="91"/>
        <v>27.218984330557998</v>
      </c>
      <c r="J81" s="22">
        <f t="shared" si="91"/>
        <v>2527.0009825722709</v>
      </c>
      <c r="K81" s="22">
        <f t="shared" si="91"/>
        <v>215.52991673992864</v>
      </c>
      <c r="L81" s="22">
        <f t="shared" si="91"/>
        <v>109.35207115891814</v>
      </c>
      <c r="M81" s="22">
        <f t="shared" si="91"/>
        <v>363.13140611263384</v>
      </c>
      <c r="N81" s="22">
        <f t="shared" si="91"/>
        <v>16.823395562910484</v>
      </c>
      <c r="O81" s="22">
        <f t="shared" si="91"/>
        <v>1736.4601023943735</v>
      </c>
    </row>
    <row r="82" spans="1:15">
      <c r="A82" s="18" t="s">
        <v>93</v>
      </c>
      <c r="B82" s="18">
        <f t="shared" si="79"/>
        <v>7.9058282049956047E-2</v>
      </c>
      <c r="C82">
        <v>6115</v>
      </c>
      <c r="D82" s="22">
        <f t="shared" si="80"/>
        <v>303.34662822568134</v>
      </c>
      <c r="E82" s="22">
        <f t="shared" si="81"/>
        <v>6.7199539742462644</v>
      </c>
      <c r="F82" s="22">
        <f>$B$82*F150</f>
        <v>338.76473858406166</v>
      </c>
      <c r="G82" s="22">
        <f t="shared" ref="G82:O82" si="92">$B$82*G150</f>
        <v>466.76009722294049</v>
      </c>
      <c r="H82" s="22">
        <f t="shared" si="92"/>
        <v>22.610668666287431</v>
      </c>
      <c r="I82" s="22">
        <f t="shared" si="92"/>
        <v>27.116990743134924</v>
      </c>
      <c r="J82" s="22">
        <f t="shared" si="92"/>
        <v>2517.5319335988002</v>
      </c>
      <c r="K82" s="22">
        <f t="shared" si="92"/>
        <v>214.72229404768063</v>
      </c>
      <c r="L82" s="22">
        <f t="shared" si="92"/>
        <v>108.94231266483943</v>
      </c>
      <c r="M82" s="22">
        <f t="shared" si="92"/>
        <v>361.7706986605989</v>
      </c>
      <c r="N82" s="22">
        <f t="shared" si="92"/>
        <v>16.760355794590684</v>
      </c>
      <c r="O82" s="22">
        <f t="shared" si="92"/>
        <v>1729.9533278171382</v>
      </c>
    </row>
    <row r="83" spans="1:15">
      <c r="A83" s="18" t="s">
        <v>94</v>
      </c>
      <c r="B83" s="18">
        <f t="shared" si="79"/>
        <v>6.8754201789315822E-2</v>
      </c>
      <c r="C83">
        <v>5318</v>
      </c>
      <c r="D83" s="22">
        <f t="shared" si="80"/>
        <v>263.80987226560478</v>
      </c>
      <c r="E83" s="22">
        <f t="shared" si="81"/>
        <v>5.8441071520918451</v>
      </c>
      <c r="F83" s="22">
        <f>$B$83*F150</f>
        <v>294.61175466721829</v>
      </c>
      <c r="G83" s="22">
        <f t="shared" ref="G83:O83" si="93">$B$83*G150</f>
        <v>405.92480736412062</v>
      </c>
      <c r="H83" s="22">
        <f t="shared" si="93"/>
        <v>19.663701711744324</v>
      </c>
      <c r="I83" s="22">
        <f t="shared" si="93"/>
        <v>23.582691213735327</v>
      </c>
      <c r="J83" s="22">
        <f t="shared" si="93"/>
        <v>2189.4088017789732</v>
      </c>
      <c r="K83" s="22">
        <f t="shared" si="93"/>
        <v>186.73641205978177</v>
      </c>
      <c r="L83" s="22">
        <f t="shared" si="93"/>
        <v>94.743290065677201</v>
      </c>
      <c r="M83" s="22">
        <f t="shared" si="93"/>
        <v>314.61922738790918</v>
      </c>
      <c r="N83" s="22">
        <f t="shared" si="93"/>
        <v>14.575890779334955</v>
      </c>
      <c r="O83" s="22">
        <f t="shared" si="93"/>
        <v>1504.4794435538088</v>
      </c>
    </row>
    <row r="84" spans="1:15">
      <c r="A84" s="18" t="s">
        <v>95</v>
      </c>
      <c r="B84" s="18">
        <f t="shared" si="79"/>
        <v>5.3782903242488495E-2</v>
      </c>
      <c r="C84">
        <v>4160</v>
      </c>
      <c r="D84" s="22">
        <f t="shared" si="80"/>
        <v>206.36499974142836</v>
      </c>
      <c r="E84" s="22">
        <f t="shared" si="81"/>
        <v>4.5715467756115222</v>
      </c>
      <c r="F84" s="22">
        <f>$B$84*F150</f>
        <v>230.4597403940632</v>
      </c>
      <c r="G84" s="22">
        <f t="shared" ref="G84:O84" si="94">$B$84*G150</f>
        <v>317.53426074365206</v>
      </c>
      <c r="H84" s="22">
        <f t="shared" si="94"/>
        <v>15.38191032735171</v>
      </c>
      <c r="I84" s="22">
        <f t="shared" si="94"/>
        <v>18.447535812173555</v>
      </c>
      <c r="J84" s="22">
        <f t="shared" si="94"/>
        <v>1712.6627708538035</v>
      </c>
      <c r="K84" s="22">
        <f t="shared" si="94"/>
        <v>146.07436520659874</v>
      </c>
      <c r="L84" s="22">
        <f t="shared" si="94"/>
        <v>74.112840668149147</v>
      </c>
      <c r="M84" s="22">
        <f t="shared" si="94"/>
        <v>246.11056523762736</v>
      </c>
      <c r="N84" s="22">
        <f t="shared" si="94"/>
        <v>11.401975487407562</v>
      </c>
      <c r="O84" s="22">
        <f t="shared" si="94"/>
        <v>1176.8774887521333</v>
      </c>
    </row>
    <row r="85" spans="1:15">
      <c r="A85" s="18" t="s">
        <v>96</v>
      </c>
      <c r="B85" s="18">
        <f t="shared" si="79"/>
        <v>4.8249469928117079E-2</v>
      </c>
      <c r="C85">
        <v>3732</v>
      </c>
      <c r="D85" s="22">
        <f t="shared" si="80"/>
        <v>185.13321611418525</v>
      </c>
      <c r="E85" s="22">
        <f t="shared" si="81"/>
        <v>4.101204943889952</v>
      </c>
      <c r="F85" s="22">
        <f>$B$85*F150</f>
        <v>206.74897864198169</v>
      </c>
      <c r="G85" s="22">
        <f t="shared" ref="G85:O85" si="95">$B$85*G150</f>
        <v>284.86487045560324</v>
      </c>
      <c r="H85" s="22">
        <f t="shared" si="95"/>
        <v>13.799348399441485</v>
      </c>
      <c r="I85" s="22">
        <f t="shared" si="95"/>
        <v>16.549568185344157</v>
      </c>
      <c r="J85" s="22">
        <f t="shared" si="95"/>
        <v>1536.4561203909602</v>
      </c>
      <c r="K85" s="22">
        <f t="shared" si="95"/>
        <v>131.045560324766</v>
      </c>
      <c r="L85" s="22">
        <f t="shared" si="95"/>
        <v>66.487769560945338</v>
      </c>
      <c r="M85" s="22">
        <f t="shared" si="95"/>
        <v>220.78957439106375</v>
      </c>
      <c r="N85" s="22">
        <f t="shared" si="95"/>
        <v>10.228887624760821</v>
      </c>
      <c r="O85" s="22">
        <f t="shared" si="95"/>
        <v>1055.7949009670579</v>
      </c>
    </row>
    <row r="86" spans="1:15">
      <c r="A86" s="18" t="s">
        <v>97</v>
      </c>
      <c r="B86" s="18">
        <f>C86/$C$151</f>
        <v>7.0686401323183268E-2</v>
      </c>
      <c r="C86">
        <v>6667</v>
      </c>
      <c r="D86" s="22">
        <f>B86*$D$151</f>
        <v>700.92635552068532</v>
      </c>
      <c r="E86" s="22">
        <f>$B$86*E151</f>
        <v>6.7152081257024108</v>
      </c>
      <c r="F86" s="22">
        <f>B86*$F$151</f>
        <v>317.38194194109286</v>
      </c>
      <c r="G86" s="22">
        <f t="shared" ref="G86:O86" si="96">$B$86*G151</f>
        <v>80.582497508428929</v>
      </c>
      <c r="H86" s="22">
        <f t="shared" si="96"/>
        <v>4.5946160860069121</v>
      </c>
      <c r="I86" s="22">
        <f t="shared" si="96"/>
        <v>27.850442121334208</v>
      </c>
      <c r="J86" s="22">
        <f t="shared" si="96"/>
        <v>2860.1131703386413</v>
      </c>
      <c r="K86" s="22">
        <f t="shared" si="96"/>
        <v>193.39799402022942</v>
      </c>
      <c r="L86" s="22">
        <f t="shared" si="96"/>
        <v>76.058567823745193</v>
      </c>
      <c r="M86" s="22">
        <f t="shared" si="96"/>
        <v>401.71081871965049</v>
      </c>
      <c r="N86" s="22">
        <f t="shared" si="96"/>
        <v>17.106109120210352</v>
      </c>
      <c r="O86" s="22">
        <f t="shared" si="96"/>
        <v>1980.562278674272</v>
      </c>
    </row>
    <row r="87" spans="1:15">
      <c r="A87" s="18" t="s">
        <v>98</v>
      </c>
      <c r="B87" s="18">
        <f t="shared" ref="B87:B107" si="97">C87/$C$151</f>
        <v>4.1815984223584048E-2</v>
      </c>
      <c r="C87">
        <v>3944</v>
      </c>
      <c r="D87" s="22">
        <f t="shared" ref="D87:D107" si="98">B87*$D$151</f>
        <v>414.64729956105941</v>
      </c>
      <c r="E87" s="22">
        <f t="shared" ref="E87:E107" si="99">B87*$E$151</f>
        <v>3.9725185012404847</v>
      </c>
      <c r="F87" s="22">
        <f>$B$87*F151</f>
        <v>187.75376916389237</v>
      </c>
      <c r="G87" s="22">
        <f t="shared" ref="G87:O87" si="100">$B$87*G151</f>
        <v>47.670222014885816</v>
      </c>
      <c r="H87" s="22">
        <f t="shared" si="100"/>
        <v>2.7180389745329632</v>
      </c>
      <c r="I87" s="22">
        <f t="shared" si="100"/>
        <v>16.475497784092116</v>
      </c>
      <c r="J87" s="22">
        <f t="shared" si="100"/>
        <v>1691.9583536546577</v>
      </c>
      <c r="K87" s="22">
        <f t="shared" si="100"/>
        <v>114.40853283572595</v>
      </c>
      <c r="L87" s="22">
        <f t="shared" si="100"/>
        <v>44.993999024576432</v>
      </c>
      <c r="M87" s="22">
        <f t="shared" si="100"/>
        <v>237.64023834262815</v>
      </c>
      <c r="N87" s="22">
        <f t="shared" si="100"/>
        <v>10.11946818210734</v>
      </c>
      <c r="O87" s="22">
        <f t="shared" si="100"/>
        <v>1171.6420619606015</v>
      </c>
    </row>
    <row r="88" spans="1:15">
      <c r="A88" s="18" t="s">
        <v>99</v>
      </c>
      <c r="B88" s="18">
        <f t="shared" si="97"/>
        <v>2.4756674229733454E-2</v>
      </c>
      <c r="C88">
        <v>2335</v>
      </c>
      <c r="D88" s="22">
        <f t="shared" si="98"/>
        <v>245.48718166203693</v>
      </c>
      <c r="E88" s="22">
        <f t="shared" si="99"/>
        <v>2.351884051824678</v>
      </c>
      <c r="F88" s="22">
        <f>$B$88*F151</f>
        <v>111.15746729150321</v>
      </c>
      <c r="G88" s="22">
        <f t="shared" ref="G88:O88" si="101">$B$88*G151</f>
        <v>28.222608621896136</v>
      </c>
      <c r="H88" s="22">
        <f t="shared" si="101"/>
        <v>1.6091838249326744</v>
      </c>
      <c r="I88" s="22">
        <f t="shared" si="101"/>
        <v>9.7541296465149809</v>
      </c>
      <c r="J88" s="22">
        <f t="shared" si="101"/>
        <v>1001.704552683475</v>
      </c>
      <c r="K88" s="22">
        <f t="shared" si="101"/>
        <v>67.734260692550734</v>
      </c>
      <c r="L88" s="22">
        <f t="shared" si="101"/>
        <v>26.638181471193196</v>
      </c>
      <c r="M88" s="22">
        <f t="shared" si="101"/>
        <v>140.69217964757522</v>
      </c>
      <c r="N88" s="22">
        <f t="shared" si="101"/>
        <v>5.991115163595496</v>
      </c>
      <c r="O88" s="22">
        <f t="shared" si="101"/>
        <v>693.65725524290167</v>
      </c>
    </row>
    <row r="89" spans="1:15">
      <c r="A89" s="18" t="s">
        <v>100</v>
      </c>
      <c r="B89" s="18">
        <f t="shared" si="97"/>
        <v>6.2480120443605673E-2</v>
      </c>
      <c r="C89">
        <v>5893</v>
      </c>
      <c r="D89" s="22">
        <f t="shared" si="98"/>
        <v>619.5528743187939</v>
      </c>
      <c r="E89" s="22">
        <f t="shared" si="99"/>
        <v>5.9356114421425392</v>
      </c>
      <c r="F89" s="22">
        <f>$B$89*F151</f>
        <v>280.53574079178946</v>
      </c>
      <c r="G89" s="22">
        <f t="shared" ref="G89:O89" si="102">$B$89*G151</f>
        <v>71.227337305710464</v>
      </c>
      <c r="H89" s="22">
        <f t="shared" si="102"/>
        <v>4.0612078288343687</v>
      </c>
      <c r="I89" s="22">
        <f t="shared" si="102"/>
        <v>24.617167454780635</v>
      </c>
      <c r="J89" s="22">
        <f t="shared" si="102"/>
        <v>2528.0706333891726</v>
      </c>
      <c r="K89" s="22">
        <f t="shared" si="102"/>
        <v>170.94560953370512</v>
      </c>
      <c r="L89" s="22">
        <f t="shared" si="102"/>
        <v>67.228609597319704</v>
      </c>
      <c r="M89" s="22">
        <f t="shared" si="102"/>
        <v>355.07452448101105</v>
      </c>
      <c r="N89" s="22">
        <f t="shared" si="102"/>
        <v>15.120189147352573</v>
      </c>
      <c r="O89" s="22">
        <f t="shared" si="102"/>
        <v>1750.6304947093874</v>
      </c>
    </row>
    <row r="90" spans="1:15">
      <c r="A90" s="18" t="s">
        <v>101</v>
      </c>
      <c r="B90" s="18">
        <f t="shared" si="97"/>
        <v>7.0463750291566832E-2</v>
      </c>
      <c r="C90">
        <v>6646</v>
      </c>
      <c r="D90" s="22">
        <f t="shared" si="98"/>
        <v>698.71854789117674</v>
      </c>
      <c r="E90" s="22">
        <f t="shared" si="99"/>
        <v>6.6940562776988486</v>
      </c>
      <c r="F90" s="22">
        <f>$B$90*F151</f>
        <v>316.38223880913506</v>
      </c>
      <c r="G90" s="22">
        <f t="shared" ref="G90:O90" si="103">$B$90*G151</f>
        <v>80.328675332386183</v>
      </c>
      <c r="H90" s="22">
        <f t="shared" si="103"/>
        <v>4.5801437689518441</v>
      </c>
      <c r="I90" s="22">
        <f t="shared" si="103"/>
        <v>27.762717614877332</v>
      </c>
      <c r="J90" s="22">
        <f t="shared" si="103"/>
        <v>2851.1042642973771</v>
      </c>
      <c r="K90" s="22">
        <f t="shared" si="103"/>
        <v>192.78882079772686</v>
      </c>
      <c r="L90" s="22">
        <f t="shared" si="103"/>
        <v>75.818995313725907</v>
      </c>
      <c r="M90" s="22">
        <f t="shared" si="103"/>
        <v>400.44549290697432</v>
      </c>
      <c r="N90" s="22">
        <f t="shared" si="103"/>
        <v>17.052227570559172</v>
      </c>
      <c r="O90" s="22">
        <f t="shared" si="103"/>
        <v>1974.3238194194112</v>
      </c>
    </row>
    <row r="91" spans="1:15">
      <c r="A91" s="18" t="s">
        <v>102</v>
      </c>
      <c r="B91" s="18">
        <f t="shared" si="97"/>
        <v>4.3342734154668251E-2</v>
      </c>
      <c r="C91">
        <v>4088</v>
      </c>
      <c r="D91" s="22">
        <f t="shared" si="98"/>
        <v>429.78655187769039</v>
      </c>
      <c r="E91" s="22">
        <f t="shared" si="99"/>
        <v>4.1175597446934837</v>
      </c>
      <c r="F91" s="22">
        <f>$B$91*F151</f>
        <v>194.60887635446045</v>
      </c>
      <c r="G91" s="22">
        <f t="shared" ref="G91:O91" si="104">$B$91*G151</f>
        <v>49.410716936321805</v>
      </c>
      <c r="H91" s="22">
        <f t="shared" si="104"/>
        <v>2.8172777200534362</v>
      </c>
      <c r="I91" s="22">
        <f t="shared" si="104"/>
        <v>17.077037256939292</v>
      </c>
      <c r="J91" s="22">
        <f t="shared" si="104"/>
        <v>1753.7337093661868</v>
      </c>
      <c r="K91" s="22">
        <f t="shared" si="104"/>
        <v>118.58572064717234</v>
      </c>
      <c r="L91" s="22">
        <f t="shared" si="104"/>
        <v>46.636781950423035</v>
      </c>
      <c r="M91" s="22">
        <f t="shared" si="104"/>
        <v>246.31675820097968</v>
      </c>
      <c r="N91" s="22">
        <f t="shared" si="104"/>
        <v>10.488941665429717</v>
      </c>
      <c r="O91" s="22">
        <f t="shared" si="104"/>
        <v>1214.4200682796497</v>
      </c>
    </row>
    <row r="92" spans="1:15">
      <c r="A92" s="18" t="s">
        <v>103</v>
      </c>
      <c r="B92" s="18">
        <f t="shared" si="97"/>
        <v>4.4402977162365617E-2</v>
      </c>
      <c r="C92">
        <v>4188</v>
      </c>
      <c r="D92" s="22">
        <f t="shared" si="98"/>
        <v>440.29992154201744</v>
      </c>
      <c r="E92" s="22">
        <f t="shared" si="99"/>
        <v>4.2182828304247337</v>
      </c>
      <c r="F92" s="22">
        <f>$B$92*F151</f>
        <v>199.36936745902162</v>
      </c>
      <c r="G92" s="22">
        <f t="shared" ref="G92:O92" si="105">$B$92*G151</f>
        <v>50.619393965096805</v>
      </c>
      <c r="H92" s="22">
        <f t="shared" si="105"/>
        <v>2.886193515553765</v>
      </c>
      <c r="I92" s="22">
        <f t="shared" si="105"/>
        <v>17.494773001972053</v>
      </c>
      <c r="J92" s="22">
        <f t="shared" si="105"/>
        <v>1796.6332619436375</v>
      </c>
      <c r="K92" s="22">
        <f t="shared" si="105"/>
        <v>121.48654551623233</v>
      </c>
      <c r="L92" s="22">
        <f t="shared" si="105"/>
        <v>47.777603426705404</v>
      </c>
      <c r="M92" s="22">
        <f t="shared" si="105"/>
        <v>252.34211921372381</v>
      </c>
      <c r="N92" s="22">
        <f t="shared" si="105"/>
        <v>10.74552047329248</v>
      </c>
      <c r="O92" s="22">
        <f t="shared" si="105"/>
        <v>1244.1270171123222</v>
      </c>
    </row>
    <row r="93" spans="1:15">
      <c r="A93" s="18" t="s">
        <v>104</v>
      </c>
      <c r="B93" s="18">
        <f t="shared" si="97"/>
        <v>2.826607858521173E-2</v>
      </c>
      <c r="C93">
        <v>2666</v>
      </c>
      <c r="D93" s="22">
        <f t="shared" si="98"/>
        <v>280.28643525095953</v>
      </c>
      <c r="E93" s="22">
        <f t="shared" si="99"/>
        <v>2.6852774655951142</v>
      </c>
      <c r="F93" s="22">
        <f>$B$93*F151</f>
        <v>126.91469284760066</v>
      </c>
      <c r="G93" s="22">
        <f t="shared" ref="G93:O93" si="106">$B$93*G151</f>
        <v>32.223329587141372</v>
      </c>
      <c r="H93" s="22">
        <f t="shared" si="106"/>
        <v>1.8372951080387625</v>
      </c>
      <c r="I93" s="22">
        <f t="shared" si="106"/>
        <v>11.136834962573422</v>
      </c>
      <c r="J93" s="22">
        <f t="shared" si="106"/>
        <v>1143.7020717148371</v>
      </c>
      <c r="K93" s="22">
        <f t="shared" si="106"/>
        <v>77.335991009139292</v>
      </c>
      <c r="L93" s="22">
        <f t="shared" si="106"/>
        <v>30.41430055768782</v>
      </c>
      <c r="M93" s="22">
        <f t="shared" si="106"/>
        <v>160.63612459975826</v>
      </c>
      <c r="N93" s="22">
        <f t="shared" si="106"/>
        <v>6.840391017621239</v>
      </c>
      <c r="O93" s="22">
        <f t="shared" si="106"/>
        <v>791.98725587904744</v>
      </c>
    </row>
    <row r="94" spans="1:15">
      <c r="A94" s="18" t="s">
        <v>105</v>
      </c>
      <c r="B94" s="18">
        <f t="shared" si="97"/>
        <v>3.6737420216713668E-2</v>
      </c>
      <c r="C94">
        <v>3465</v>
      </c>
      <c r="D94" s="22">
        <f t="shared" si="98"/>
        <v>364.2882588689327</v>
      </c>
      <c r="E94" s="22">
        <f t="shared" si="99"/>
        <v>3.4900549205877986</v>
      </c>
      <c r="F94" s="22">
        <f>$B$94*F151</f>
        <v>164.95101677304436</v>
      </c>
      <c r="G94" s="22">
        <f t="shared" ref="G94:O94" si="107">$B$94*G151</f>
        <v>41.880659047053584</v>
      </c>
      <c r="H94" s="22">
        <f t="shared" si="107"/>
        <v>2.3879323140863882</v>
      </c>
      <c r="I94" s="22">
        <f t="shared" si="107"/>
        <v>14.474543565385185</v>
      </c>
      <c r="J94" s="22">
        <f t="shared" si="107"/>
        <v>1486.4694968086685</v>
      </c>
      <c r="K94" s="22">
        <f t="shared" si="107"/>
        <v>100.5135817129286</v>
      </c>
      <c r="L94" s="22">
        <f t="shared" si="107"/>
        <v>39.529464153183909</v>
      </c>
      <c r="M94" s="22">
        <f t="shared" si="107"/>
        <v>208.77875909158377</v>
      </c>
      <c r="N94" s="22">
        <f t="shared" si="107"/>
        <v>8.8904556924447071</v>
      </c>
      <c r="O94" s="22">
        <f t="shared" si="107"/>
        <v>1029.3457770521002</v>
      </c>
    </row>
    <row r="95" spans="1:15">
      <c r="A95" s="18" t="s">
        <v>106</v>
      </c>
      <c r="B95" s="18">
        <f t="shared" si="97"/>
        <v>4.3968277529209697E-2</v>
      </c>
      <c r="C95">
        <v>4147</v>
      </c>
      <c r="D95" s="22">
        <f t="shared" si="98"/>
        <v>435.98943997964335</v>
      </c>
      <c r="E95" s="22">
        <f t="shared" si="99"/>
        <v>4.1769863652749208</v>
      </c>
      <c r="F95" s="22">
        <f>$B$95*F151</f>
        <v>197.41756610615153</v>
      </c>
      <c r="G95" s="22">
        <f t="shared" ref="G95:O95" si="108">$B$95*G151</f>
        <v>50.123836383299057</v>
      </c>
      <c r="H95" s="22">
        <f t="shared" si="108"/>
        <v>2.8579380393986304</v>
      </c>
      <c r="I95" s="22">
        <f t="shared" si="108"/>
        <v>17.323501346508621</v>
      </c>
      <c r="J95" s="22">
        <f t="shared" si="108"/>
        <v>1779.0444453868827</v>
      </c>
      <c r="K95" s="22">
        <f t="shared" si="108"/>
        <v>120.29720731991773</v>
      </c>
      <c r="L95" s="22">
        <f t="shared" si="108"/>
        <v>47.309866621429634</v>
      </c>
      <c r="M95" s="22">
        <f t="shared" si="108"/>
        <v>249.8717211984987</v>
      </c>
      <c r="N95" s="22">
        <f t="shared" si="108"/>
        <v>10.640323162068746</v>
      </c>
      <c r="O95" s="22">
        <f t="shared" si="108"/>
        <v>1231.9471680909264</v>
      </c>
    </row>
    <row r="96" spans="1:15">
      <c r="A96" s="18" t="s">
        <v>107</v>
      </c>
      <c r="B96" s="18">
        <f t="shared" si="97"/>
        <v>4.4742254924828771E-2</v>
      </c>
      <c r="C96">
        <v>4220</v>
      </c>
      <c r="D96" s="22">
        <f t="shared" si="98"/>
        <v>443.66419983460207</v>
      </c>
      <c r="E96" s="22">
        <f t="shared" si="99"/>
        <v>4.2505142178587336</v>
      </c>
      <c r="F96" s="22">
        <f>$B$96*F151</f>
        <v>200.89272461248117</v>
      </c>
      <c r="G96" s="22">
        <f t="shared" ref="G96:O96" si="109">$B$96*G151</f>
        <v>51.0061706143048</v>
      </c>
      <c r="H96" s="22">
        <f t="shared" si="109"/>
        <v>2.90824657011387</v>
      </c>
      <c r="I96" s="22">
        <f t="shared" si="109"/>
        <v>17.628448440382535</v>
      </c>
      <c r="J96" s="22">
        <f t="shared" si="109"/>
        <v>1810.3611187684216</v>
      </c>
      <c r="K96" s="22">
        <f t="shared" si="109"/>
        <v>122.41480947433152</v>
      </c>
      <c r="L96" s="22">
        <f t="shared" si="109"/>
        <v>48.14266629911576</v>
      </c>
      <c r="M96" s="22">
        <f t="shared" si="109"/>
        <v>254.2702347378019</v>
      </c>
      <c r="N96" s="22">
        <f t="shared" si="109"/>
        <v>10.827625691808562</v>
      </c>
      <c r="O96" s="22">
        <f t="shared" si="109"/>
        <v>1253.6332407387774</v>
      </c>
    </row>
    <row r="97" spans="1:15">
      <c r="A97" s="18" t="s">
        <v>108</v>
      </c>
      <c r="B97" s="18">
        <f t="shared" si="97"/>
        <v>6.2246866981912258E-2</v>
      </c>
      <c r="C97">
        <v>5871</v>
      </c>
      <c r="D97" s="22">
        <f t="shared" si="98"/>
        <v>617.23993299264191</v>
      </c>
      <c r="E97" s="22">
        <f t="shared" si="99"/>
        <v>5.9134523632816647</v>
      </c>
      <c r="F97" s="22">
        <f>$B$97*F151</f>
        <v>279.48843274878601</v>
      </c>
      <c r="G97" s="22">
        <f t="shared" ref="G97:O97" si="110">$B$97*G151</f>
        <v>70.96142835937998</v>
      </c>
      <c r="H97" s="22">
        <f t="shared" si="110"/>
        <v>4.0460463538242966</v>
      </c>
      <c r="I97" s="22">
        <f t="shared" si="110"/>
        <v>24.525265590873431</v>
      </c>
      <c r="J97" s="22">
        <f t="shared" si="110"/>
        <v>2518.6327318221338</v>
      </c>
      <c r="K97" s="22">
        <f t="shared" si="110"/>
        <v>170.30742806251195</v>
      </c>
      <c r="L97" s="22">
        <f t="shared" si="110"/>
        <v>66.977628872537593</v>
      </c>
      <c r="M97" s="22">
        <f t="shared" si="110"/>
        <v>353.74894505820737</v>
      </c>
      <c r="N97" s="22">
        <f t="shared" si="110"/>
        <v>15.063741809622766</v>
      </c>
      <c r="O97" s="22">
        <f t="shared" si="110"/>
        <v>1744.0949659661997</v>
      </c>
    </row>
    <row r="98" spans="1:15">
      <c r="A98" s="18" t="s">
        <v>109</v>
      </c>
      <c r="B98" s="18">
        <f t="shared" si="97"/>
        <v>4.3639602196823515E-2</v>
      </c>
      <c r="C98">
        <v>4116</v>
      </c>
      <c r="D98" s="22">
        <f t="shared" si="98"/>
        <v>432.73029538370196</v>
      </c>
      <c r="E98" s="22">
        <f t="shared" si="99"/>
        <v>4.1457622086982342</v>
      </c>
      <c r="F98" s="22">
        <f>$B$98*F151</f>
        <v>195.94181386373759</v>
      </c>
      <c r="G98" s="22">
        <f t="shared" ref="G98:O98" si="111">$B$98*G151</f>
        <v>49.749146504378807</v>
      </c>
      <c r="H98" s="22">
        <f t="shared" si="111"/>
        <v>2.8365741427935287</v>
      </c>
      <c r="I98" s="22">
        <f t="shared" si="111"/>
        <v>17.194003265548464</v>
      </c>
      <c r="J98" s="22">
        <f t="shared" si="111"/>
        <v>1765.7455840878731</v>
      </c>
      <c r="K98" s="22">
        <f t="shared" si="111"/>
        <v>119.39795161050914</v>
      </c>
      <c r="L98" s="22">
        <f t="shared" si="111"/>
        <v>46.956211963782103</v>
      </c>
      <c r="M98" s="22">
        <f t="shared" si="111"/>
        <v>248.00385928454804</v>
      </c>
      <c r="N98" s="22">
        <f t="shared" si="111"/>
        <v>10.560783731631291</v>
      </c>
      <c r="O98" s="22">
        <f t="shared" si="111"/>
        <v>1222.7380139527982</v>
      </c>
    </row>
    <row r="99" spans="1:15">
      <c r="A99" s="18" t="s">
        <v>110</v>
      </c>
      <c r="B99" s="18">
        <f t="shared" si="97"/>
        <v>2.2201488581182809E-2</v>
      </c>
      <c r="C99">
        <v>2094</v>
      </c>
      <c r="D99" s="22">
        <f t="shared" si="98"/>
        <v>220.14996077100872</v>
      </c>
      <c r="E99" s="22">
        <f t="shared" si="99"/>
        <v>2.1091414152123669</v>
      </c>
      <c r="F99" s="22">
        <f>$B$99*F151</f>
        <v>99.684683729510809</v>
      </c>
      <c r="G99" s="22">
        <f t="shared" ref="G99:O99" si="112">$B$99*G151</f>
        <v>25.309696982548402</v>
      </c>
      <c r="H99" s="22">
        <f t="shared" si="112"/>
        <v>1.4430967577768825</v>
      </c>
      <c r="I99" s="22">
        <f t="shared" si="112"/>
        <v>8.7473865009860265</v>
      </c>
      <c r="J99" s="22">
        <f t="shared" si="112"/>
        <v>898.31663097181877</v>
      </c>
      <c r="K99" s="22">
        <f t="shared" si="112"/>
        <v>60.743272758116163</v>
      </c>
      <c r="L99" s="22">
        <f t="shared" si="112"/>
        <v>23.888801713352702</v>
      </c>
      <c r="M99" s="22">
        <f t="shared" si="112"/>
        <v>126.1710596068619</v>
      </c>
      <c r="N99" s="22">
        <f t="shared" si="112"/>
        <v>5.3727602366462399</v>
      </c>
      <c r="O99" s="22">
        <f t="shared" si="112"/>
        <v>622.06350855616108</v>
      </c>
    </row>
    <row r="100" spans="1:15">
      <c r="A100" s="18" t="s">
        <v>111</v>
      </c>
      <c r="B100" s="18">
        <f t="shared" si="97"/>
        <v>4.7509489174918894E-2</v>
      </c>
      <c r="C100">
        <v>4481</v>
      </c>
      <c r="D100" s="22">
        <f t="shared" si="98"/>
        <v>471.10409465849574</v>
      </c>
      <c r="E100" s="22">
        <f t="shared" si="99"/>
        <v>4.5134014716172945</v>
      </c>
      <c r="F100" s="22">
        <f>$B$100*F151</f>
        <v>213.31760639538584</v>
      </c>
      <c r="G100" s="22">
        <f t="shared" ref="G100:O100" si="113">$B$100*G151</f>
        <v>54.160817659407542</v>
      </c>
      <c r="H100" s="22">
        <f t="shared" si="113"/>
        <v>3.0881167963697282</v>
      </c>
      <c r="I100" s="22">
        <f t="shared" si="113"/>
        <v>18.718738734918045</v>
      </c>
      <c r="J100" s="22">
        <f t="shared" si="113"/>
        <v>1922.3289509955682</v>
      </c>
      <c r="K100" s="22">
        <f t="shared" si="113"/>
        <v>129.98596238257809</v>
      </c>
      <c r="L100" s="22">
        <f t="shared" si="113"/>
        <v>51.12021035221273</v>
      </c>
      <c r="M100" s="22">
        <f t="shared" si="113"/>
        <v>269.99642698106408</v>
      </c>
      <c r="N100" s="22">
        <f t="shared" si="113"/>
        <v>11.497296380330372</v>
      </c>
      <c r="O100" s="22">
        <f t="shared" si="113"/>
        <v>1331.1683771920525</v>
      </c>
    </row>
    <row r="101" spans="1:15">
      <c r="A101" s="18" t="s">
        <v>112</v>
      </c>
      <c r="B101" s="18">
        <f t="shared" si="97"/>
        <v>4.7414067304226128E-2</v>
      </c>
      <c r="C101">
        <v>4472</v>
      </c>
      <c r="D101" s="22">
        <f t="shared" si="98"/>
        <v>470.15789138870628</v>
      </c>
      <c r="E101" s="22">
        <f t="shared" si="99"/>
        <v>4.5043363939014824</v>
      </c>
      <c r="F101" s="22">
        <f>$B$101*F151</f>
        <v>212.8891621959753</v>
      </c>
      <c r="G101" s="22">
        <f t="shared" ref="G101:O101" si="114">$B$101*G151</f>
        <v>54.052036726817782</v>
      </c>
      <c r="H101" s="22">
        <f t="shared" si="114"/>
        <v>3.0819143747746982</v>
      </c>
      <c r="I101" s="22">
        <f t="shared" si="114"/>
        <v>18.681142517865094</v>
      </c>
      <c r="J101" s="22">
        <f t="shared" si="114"/>
        <v>1918.4679912635975</v>
      </c>
      <c r="K101" s="22">
        <f t="shared" si="114"/>
        <v>129.72488814436269</v>
      </c>
      <c r="L101" s="22">
        <f t="shared" si="114"/>
        <v>51.017536419347316</v>
      </c>
      <c r="M101" s="22">
        <f t="shared" si="114"/>
        <v>269.4541444899171</v>
      </c>
      <c r="N101" s="22">
        <f t="shared" si="114"/>
        <v>11.474204287622722</v>
      </c>
      <c r="O101" s="22">
        <f t="shared" si="114"/>
        <v>1328.4947517971118</v>
      </c>
    </row>
    <row r="102" spans="1:15">
      <c r="A102" s="18" t="s">
        <v>113</v>
      </c>
      <c r="B102" s="18">
        <f t="shared" si="97"/>
        <v>5.1697449055323481E-2</v>
      </c>
      <c r="C102">
        <v>4876</v>
      </c>
      <c r="D102" s="22">
        <f t="shared" si="98"/>
        <v>512.63190483258768</v>
      </c>
      <c r="E102" s="22">
        <f t="shared" si="99"/>
        <v>4.911257660255731</v>
      </c>
      <c r="F102" s="22">
        <f>$B$102*F151</f>
        <v>232.12154625840242</v>
      </c>
      <c r="G102" s="22">
        <f t="shared" ref="G102:O102" si="115">$B$102*G151</f>
        <v>58.935091923068768</v>
      </c>
      <c r="H102" s="22">
        <f t="shared" si="115"/>
        <v>3.3603341885960263</v>
      </c>
      <c r="I102" s="22">
        <f t="shared" si="115"/>
        <v>20.368794927797452</v>
      </c>
      <c r="J102" s="22">
        <f t="shared" si="115"/>
        <v>2091.7821836764988</v>
      </c>
      <c r="K102" s="22">
        <f t="shared" si="115"/>
        <v>141.44422061536505</v>
      </c>
      <c r="L102" s="22">
        <f t="shared" si="115"/>
        <v>55.626455183528066</v>
      </c>
      <c r="M102" s="22">
        <f t="shared" si="115"/>
        <v>293.79660298140334</v>
      </c>
      <c r="N102" s="22">
        <f t="shared" si="115"/>
        <v>12.510782671388283</v>
      </c>
      <c r="O102" s="22">
        <f t="shared" si="115"/>
        <v>1448.5108250811086</v>
      </c>
    </row>
    <row r="103" spans="1:15">
      <c r="A103" s="18" t="s">
        <v>114</v>
      </c>
      <c r="B103" s="18">
        <f t="shared" si="97"/>
        <v>2.0982209122330838E-2</v>
      </c>
      <c r="C103">
        <v>1979</v>
      </c>
      <c r="D103" s="22">
        <f t="shared" si="98"/>
        <v>208.05958565703259</v>
      </c>
      <c r="E103" s="22">
        <f t="shared" si="99"/>
        <v>1.9933098666214297</v>
      </c>
      <c r="F103" s="22">
        <f>$B$103*F151</f>
        <v>94.210118959265458</v>
      </c>
      <c r="G103" s="22">
        <f t="shared" ref="G103:O103" si="116">$B$103*G151</f>
        <v>23.919718399457157</v>
      </c>
      <c r="H103" s="22">
        <f t="shared" si="116"/>
        <v>1.3638435929515045</v>
      </c>
      <c r="I103" s="22">
        <f t="shared" si="116"/>
        <v>8.2669903941983502</v>
      </c>
      <c r="J103" s="22">
        <f t="shared" si="116"/>
        <v>848.98214550775037</v>
      </c>
      <c r="K103" s="22">
        <f t="shared" si="116"/>
        <v>57.407324158697172</v>
      </c>
      <c r="L103" s="22">
        <f t="shared" si="116"/>
        <v>22.576857015627983</v>
      </c>
      <c r="M103" s="22">
        <f t="shared" si="116"/>
        <v>119.24189444220616</v>
      </c>
      <c r="N103" s="22">
        <f t="shared" si="116"/>
        <v>5.0776946076040632</v>
      </c>
      <c r="O103" s="22">
        <f t="shared" si="116"/>
        <v>587.90051739858779</v>
      </c>
    </row>
    <row r="104" spans="1:15">
      <c r="A104" s="18" t="s">
        <v>115</v>
      </c>
      <c r="B104" s="18">
        <f t="shared" si="97"/>
        <v>2.1247269874255178E-2</v>
      </c>
      <c r="C104">
        <v>2004</v>
      </c>
      <c r="D104" s="22">
        <f t="shared" si="98"/>
        <v>210.68792807311434</v>
      </c>
      <c r="E104" s="22">
        <f t="shared" si="99"/>
        <v>2.0184906380542418</v>
      </c>
      <c r="F104" s="22">
        <f>$B$104*F151</f>
        <v>95.400241735405743</v>
      </c>
      <c r="G104" s="22">
        <f t="shared" ref="G104:O104" si="117">$B$104*G151</f>
        <v>24.221887656650903</v>
      </c>
      <c r="H104" s="22">
        <f t="shared" si="117"/>
        <v>1.3810725418265866</v>
      </c>
      <c r="I104" s="22">
        <f t="shared" si="117"/>
        <v>8.3714243304565397</v>
      </c>
      <c r="J104" s="22">
        <f t="shared" si="117"/>
        <v>859.70703365211295</v>
      </c>
      <c r="K104" s="22">
        <f t="shared" si="117"/>
        <v>58.132530375962169</v>
      </c>
      <c r="L104" s="22">
        <f t="shared" si="117"/>
        <v>22.862062384698572</v>
      </c>
      <c r="M104" s="22">
        <f t="shared" si="117"/>
        <v>120.74823469539217</v>
      </c>
      <c r="N104" s="22">
        <f t="shared" si="117"/>
        <v>5.141839309569753</v>
      </c>
      <c r="O104" s="22">
        <f t="shared" si="117"/>
        <v>595.32725460675579</v>
      </c>
    </row>
    <row r="105" spans="1:15">
      <c r="A105" s="18" t="s">
        <v>116</v>
      </c>
      <c r="B105" s="18">
        <f t="shared" si="97"/>
        <v>7.9687864458533902E-2</v>
      </c>
      <c r="C105">
        <v>7516</v>
      </c>
      <c r="D105" s="22">
        <f t="shared" si="98"/>
        <v>790.18486397082222</v>
      </c>
      <c r="E105" s="22">
        <f t="shared" si="99"/>
        <v>7.5703471235607207</v>
      </c>
      <c r="F105" s="22">
        <f>$B$105*F151</f>
        <v>357.79851141881721</v>
      </c>
      <c r="G105" s="22">
        <f t="shared" ref="G105:O105" si="118">$B$105*G151</f>
        <v>90.844165482728656</v>
      </c>
      <c r="H105" s="22">
        <f t="shared" si="118"/>
        <v>5.1797111898047037</v>
      </c>
      <c r="I105" s="22">
        <f t="shared" si="118"/>
        <v>31.397018596662356</v>
      </c>
      <c r="J105" s="22">
        <f t="shared" si="118"/>
        <v>3224.3303717211988</v>
      </c>
      <c r="K105" s="22">
        <f t="shared" si="118"/>
        <v>218.02599715854876</v>
      </c>
      <c r="L105" s="22">
        <f t="shared" si="118"/>
        <v>85.744142157382484</v>
      </c>
      <c r="M105" s="22">
        <f t="shared" si="118"/>
        <v>452.86613371784819</v>
      </c>
      <c r="N105" s="22">
        <f t="shared" si="118"/>
        <v>19.284463198965206</v>
      </c>
      <c r="O105" s="22">
        <f t="shared" si="118"/>
        <v>2232.7742742636615</v>
      </c>
    </row>
    <row r="106" spans="1:15">
      <c r="A106" s="18" t="s">
        <v>117</v>
      </c>
      <c r="B106" s="18">
        <f t="shared" si="97"/>
        <v>4.6830933649992579E-2</v>
      </c>
      <c r="C106">
        <v>4417</v>
      </c>
      <c r="D106" s="22">
        <f t="shared" si="98"/>
        <v>464.37553807332642</v>
      </c>
      <c r="E106" s="22">
        <f t="shared" si="99"/>
        <v>4.4489386967492948</v>
      </c>
      <c r="F106" s="22">
        <f>$B$106*F151</f>
        <v>210.27089208846667</v>
      </c>
      <c r="G106" s="22">
        <f t="shared" ref="G106:O106" si="119">$B$106*G151</f>
        <v>53.387264360991537</v>
      </c>
      <c r="H106" s="22">
        <f t="shared" si="119"/>
        <v>3.0440106872495178</v>
      </c>
      <c r="I106" s="22">
        <f t="shared" si="119"/>
        <v>18.451387858097075</v>
      </c>
      <c r="J106" s="22">
        <f t="shared" si="119"/>
        <v>1894.8732373459998</v>
      </c>
      <c r="K106" s="22">
        <f t="shared" si="119"/>
        <v>128.12943446637971</v>
      </c>
      <c r="L106" s="22">
        <f t="shared" si="119"/>
        <v>50.390084607392012</v>
      </c>
      <c r="M106" s="22">
        <f t="shared" si="119"/>
        <v>266.14019593290783</v>
      </c>
      <c r="N106" s="22">
        <f t="shared" si="119"/>
        <v>11.333085943298205</v>
      </c>
      <c r="O106" s="22">
        <f t="shared" si="119"/>
        <v>1312.155929939142</v>
      </c>
    </row>
    <row r="107" spans="1:15">
      <c r="A107" s="18" t="s">
        <v>118</v>
      </c>
      <c r="B107" s="18">
        <f t="shared" si="97"/>
        <v>4.4880086515829427E-2</v>
      </c>
      <c r="C107">
        <v>4233</v>
      </c>
      <c r="D107" s="22">
        <f t="shared" si="98"/>
        <v>445.03093789096459</v>
      </c>
      <c r="E107" s="22">
        <f t="shared" si="99"/>
        <v>4.2636082190037952</v>
      </c>
      <c r="F107" s="22">
        <f>$B$107*F151</f>
        <v>201.51158845607412</v>
      </c>
      <c r="G107" s="22">
        <f t="shared" ref="G107:O107" si="120">$B$107*G151</f>
        <v>51.163298628045546</v>
      </c>
      <c r="H107" s="22">
        <f t="shared" si="120"/>
        <v>2.917205623528913</v>
      </c>
      <c r="I107" s="22">
        <f t="shared" si="120"/>
        <v>17.682754087236795</v>
      </c>
      <c r="J107" s="22">
        <f t="shared" si="120"/>
        <v>1815.9380606034904</v>
      </c>
      <c r="K107" s="22">
        <f t="shared" si="120"/>
        <v>122.79191670730931</v>
      </c>
      <c r="L107" s="22">
        <f t="shared" si="120"/>
        <v>48.290973091032463</v>
      </c>
      <c r="M107" s="22">
        <f t="shared" si="120"/>
        <v>255.05353166945864</v>
      </c>
      <c r="N107" s="22">
        <f t="shared" si="120"/>
        <v>10.860980936830721</v>
      </c>
      <c r="O107" s="22">
        <f t="shared" si="120"/>
        <v>1257.4951440870248</v>
      </c>
    </row>
    <row r="108" spans="1:15">
      <c r="A108" s="18" t="s">
        <v>119</v>
      </c>
      <c r="B108" s="18">
        <f>C108/$C$152</f>
        <v>4.1984199816462515E-2</v>
      </c>
      <c r="C108">
        <v>4209</v>
      </c>
      <c r="D108" s="22">
        <f>B108*$D$152</f>
        <v>407.20475401986994</v>
      </c>
      <c r="E108" s="22">
        <f>$B$108*E152</f>
        <v>4.4503251805450263</v>
      </c>
      <c r="F108" s="22">
        <f>B108*$F$152</f>
        <v>384.49130191916373</v>
      </c>
      <c r="G108" s="22">
        <f t="shared" ref="G108:O108" si="121">$B$108*G152</f>
        <v>44.881109603798429</v>
      </c>
      <c r="H108" s="22">
        <f t="shared" si="121"/>
        <v>10.496049954115628</v>
      </c>
      <c r="I108" s="22">
        <f t="shared" si="121"/>
        <v>18.808921517775207</v>
      </c>
      <c r="J108" s="22">
        <f t="shared" si="121"/>
        <v>1697.1273091808644</v>
      </c>
      <c r="K108" s="22">
        <f t="shared" si="121"/>
        <v>117.00996488848104</v>
      </c>
      <c r="L108" s="22">
        <f t="shared" si="121"/>
        <v>40.430784423253399</v>
      </c>
      <c r="M108" s="22">
        <f t="shared" si="121"/>
        <v>296.15654550532656</v>
      </c>
      <c r="N108" s="22">
        <f t="shared" si="121"/>
        <v>11.419702350077804</v>
      </c>
      <c r="O108" s="22">
        <f t="shared" si="121"/>
        <v>1176.523231456729</v>
      </c>
    </row>
    <row r="109" spans="1:15">
      <c r="A109" s="18" t="s">
        <v>120</v>
      </c>
      <c r="B109" s="18">
        <f t="shared" ref="B109:B133" si="122">C109/$C$152</f>
        <v>2.0468419582651717E-2</v>
      </c>
      <c r="C109">
        <v>2052</v>
      </c>
      <c r="D109" s="22">
        <f t="shared" ref="D109:D133" si="123">B109*$D$152</f>
        <v>198.52320153213901</v>
      </c>
      <c r="E109" s="22">
        <f t="shared" ref="E109:E133" si="124">B109*$E$152</f>
        <v>2.1696524757610818</v>
      </c>
      <c r="F109" s="22">
        <f>$B$109*F152</f>
        <v>187.44978653792441</v>
      </c>
      <c r="G109" s="22">
        <f t="shared" ref="G109:O109" si="125">$B$109*G152</f>
        <v>21.880740533854684</v>
      </c>
      <c r="H109" s="22">
        <f t="shared" si="125"/>
        <v>5.117104895662929</v>
      </c>
      <c r="I109" s="22">
        <f t="shared" si="125"/>
        <v>9.1698519730279688</v>
      </c>
      <c r="J109" s="22">
        <f t="shared" si="125"/>
        <v>827.39492478953036</v>
      </c>
      <c r="K109" s="22">
        <f t="shared" si="125"/>
        <v>57.045485376850337</v>
      </c>
      <c r="L109" s="22">
        <f t="shared" si="125"/>
        <v>19.711088058093605</v>
      </c>
      <c r="M109" s="22">
        <f t="shared" si="125"/>
        <v>144.38423173602521</v>
      </c>
      <c r="N109" s="22">
        <f t="shared" si="125"/>
        <v>5.567410126481267</v>
      </c>
      <c r="O109" s="22">
        <f t="shared" si="125"/>
        <v>573.58652196464902</v>
      </c>
    </row>
    <row r="110" spans="1:15">
      <c r="A110" s="18" t="s">
        <v>121</v>
      </c>
      <c r="B110" s="18">
        <f t="shared" si="122"/>
        <v>2.0647967122850417E-2</v>
      </c>
      <c r="C110">
        <v>2070</v>
      </c>
      <c r="D110" s="22">
        <f t="shared" si="123"/>
        <v>200.2646331245262</v>
      </c>
      <c r="E110" s="22">
        <f t="shared" si="124"/>
        <v>2.1886845150221443</v>
      </c>
      <c r="F110" s="22">
        <f>$B$110*F152</f>
        <v>189.09408291106411</v>
      </c>
      <c r="G110" s="22">
        <f t="shared" ref="G110:O110" si="126">$B$110*G152</f>
        <v>22.072676854327096</v>
      </c>
      <c r="H110" s="22">
        <f t="shared" si="126"/>
        <v>5.1619917807126043</v>
      </c>
      <c r="I110" s="22">
        <f t="shared" si="126"/>
        <v>9.2502892710369871</v>
      </c>
      <c r="J110" s="22">
        <f t="shared" si="126"/>
        <v>834.65277500698244</v>
      </c>
      <c r="K110" s="22">
        <f t="shared" si="126"/>
        <v>57.545884371384112</v>
      </c>
      <c r="L110" s="22">
        <f t="shared" si="126"/>
        <v>19.883992339304953</v>
      </c>
      <c r="M110" s="22">
        <f t="shared" si="126"/>
        <v>145.65076008458684</v>
      </c>
      <c r="N110" s="22">
        <f t="shared" si="126"/>
        <v>5.6162470574153138</v>
      </c>
      <c r="O110" s="22">
        <f t="shared" si="126"/>
        <v>578.61798268363725</v>
      </c>
    </row>
    <row r="111" spans="1:15">
      <c r="A111" s="18" t="s">
        <v>122</v>
      </c>
      <c r="B111" s="18">
        <f t="shared" si="122"/>
        <v>3.8024179068746757E-2</v>
      </c>
      <c r="C111">
        <v>3812</v>
      </c>
      <c r="D111" s="22">
        <f t="shared" si="123"/>
        <v>368.79651278777482</v>
      </c>
      <c r="E111" s="22">
        <f t="shared" si="124"/>
        <v>4.0305629812871562</v>
      </c>
      <c r="F111" s="22">
        <f>$B$111*F152</f>
        <v>348.2254319115828</v>
      </c>
      <c r="G111" s="22">
        <f t="shared" ref="G111:O111" si="127">$B$111*G152</f>
        <v>40.64784742449028</v>
      </c>
      <c r="H111" s="22">
        <f t="shared" si="127"/>
        <v>9.5060447671866886</v>
      </c>
      <c r="I111" s="22">
        <f t="shared" si="127"/>
        <v>17.034832222798546</v>
      </c>
      <c r="J111" s="22">
        <f t="shared" si="127"/>
        <v>1537.05139049595</v>
      </c>
      <c r="K111" s="22">
        <f t="shared" si="127"/>
        <v>105.9733870645972</v>
      </c>
      <c r="L111" s="22">
        <f t="shared" si="127"/>
        <v>36.617284443203125</v>
      </c>
      <c r="M111" s="22">
        <f t="shared" si="127"/>
        <v>268.22255915093962</v>
      </c>
      <c r="N111" s="22">
        <f t="shared" si="127"/>
        <v>10.342576706699118</v>
      </c>
      <c r="O111" s="22">
        <f t="shared" si="127"/>
        <v>1065.5515700434903</v>
      </c>
    </row>
    <row r="112" spans="1:15">
      <c r="A112" s="18" t="s">
        <v>123</v>
      </c>
      <c r="B112" s="18">
        <f t="shared" si="122"/>
        <v>3.51414435622232E-2</v>
      </c>
      <c r="C112">
        <v>3523</v>
      </c>
      <c r="D112" s="22">
        <f t="shared" si="123"/>
        <v>340.83686111000281</v>
      </c>
      <c r="E112" s="22">
        <f t="shared" si="124"/>
        <v>3.7249930175956592</v>
      </c>
      <c r="F112" s="22">
        <f>$B$112*F152</f>
        <v>321.82534014284005</v>
      </c>
      <c r="G112" s="22">
        <f t="shared" ref="G112:O112" si="128">$B$112*G152</f>
        <v>37.5662031680166</v>
      </c>
      <c r="H112" s="22">
        <f t="shared" si="128"/>
        <v>8.7853608905558005</v>
      </c>
      <c r="I112" s="22">
        <f t="shared" si="128"/>
        <v>15.743366715875993</v>
      </c>
      <c r="J112" s="22">
        <f t="shared" si="128"/>
        <v>1420.5225731157484</v>
      </c>
      <c r="K112" s="22">
        <f t="shared" si="128"/>
        <v>97.939203207916051</v>
      </c>
      <c r="L112" s="22">
        <f t="shared" si="128"/>
        <v>33.841210150420942</v>
      </c>
      <c r="M112" s="22">
        <f t="shared" si="128"/>
        <v>247.88774288792246</v>
      </c>
      <c r="N112" s="22">
        <f t="shared" si="128"/>
        <v>9.5584726489247096</v>
      </c>
      <c r="O112" s="22">
        <f t="shared" si="128"/>
        <v>984.76867294418071</v>
      </c>
    </row>
    <row r="113" spans="1:15">
      <c r="A113" s="18" t="s">
        <v>124</v>
      </c>
      <c r="B113" s="18">
        <f t="shared" si="122"/>
        <v>3.5560387822686827E-2</v>
      </c>
      <c r="C113">
        <v>3565</v>
      </c>
      <c r="D113" s="22">
        <f t="shared" si="123"/>
        <v>344.90020149223955</v>
      </c>
      <c r="E113" s="22">
        <f t="shared" si="124"/>
        <v>3.7694011092048036</v>
      </c>
      <c r="F113" s="22">
        <f>$B$113*F152</f>
        <v>325.66203168016597</v>
      </c>
      <c r="G113" s="22">
        <f t="shared" ref="G113:O113" si="129">$B$113*G152</f>
        <v>38.014054582452218</v>
      </c>
      <c r="H113" s="22">
        <f t="shared" si="129"/>
        <v>8.8900969556717069</v>
      </c>
      <c r="I113" s="22">
        <f t="shared" si="129"/>
        <v>15.931053744563698</v>
      </c>
      <c r="J113" s="22">
        <f t="shared" si="129"/>
        <v>1437.4575569564697</v>
      </c>
      <c r="K113" s="22">
        <f t="shared" si="129"/>
        <v>99.106800861828191</v>
      </c>
      <c r="L113" s="22">
        <f t="shared" si="129"/>
        <v>34.244653473247418</v>
      </c>
      <c r="M113" s="22">
        <f t="shared" si="129"/>
        <v>250.84297570123289</v>
      </c>
      <c r="N113" s="22">
        <f t="shared" si="129"/>
        <v>9.6724254877708162</v>
      </c>
      <c r="O113" s="22">
        <f t="shared" si="129"/>
        <v>996.50874795515301</v>
      </c>
    </row>
    <row r="114" spans="1:15">
      <c r="A114" s="18" t="s">
        <v>125</v>
      </c>
      <c r="B114" s="18">
        <f t="shared" si="122"/>
        <v>3.4183856681163471E-2</v>
      </c>
      <c r="C114">
        <v>3427</v>
      </c>
      <c r="D114" s="22">
        <f t="shared" si="123"/>
        <v>331.54922595060452</v>
      </c>
      <c r="E114" s="22">
        <f t="shared" si="124"/>
        <v>3.6234888082033279</v>
      </c>
      <c r="F114" s="22">
        <f>$B$114*F152</f>
        <v>313.0557594860951</v>
      </c>
      <c r="G114" s="22">
        <f t="shared" ref="G114:O114" si="130">$B$114*G152</f>
        <v>36.542542792163751</v>
      </c>
      <c r="H114" s="22">
        <f t="shared" si="130"/>
        <v>8.5459641702908673</v>
      </c>
      <c r="I114" s="22">
        <f t="shared" si="130"/>
        <v>15.314367793161235</v>
      </c>
      <c r="J114" s="22">
        <f t="shared" si="130"/>
        <v>1381.814038622671</v>
      </c>
      <c r="K114" s="22">
        <f t="shared" si="130"/>
        <v>95.270408570402594</v>
      </c>
      <c r="L114" s="22">
        <f t="shared" si="130"/>
        <v>32.919053983960424</v>
      </c>
      <c r="M114" s="22">
        <f t="shared" si="130"/>
        <v>241.13292502892713</v>
      </c>
      <c r="N114" s="22">
        <f t="shared" si="130"/>
        <v>9.2980090172764633</v>
      </c>
      <c r="O114" s="22">
        <f t="shared" si="130"/>
        <v>957.93421577624395</v>
      </c>
    </row>
    <row r="115" spans="1:15">
      <c r="A115" s="18" t="s">
        <v>126</v>
      </c>
      <c r="B115" s="18">
        <f t="shared" si="122"/>
        <v>3.3545465427123645E-2</v>
      </c>
      <c r="C115">
        <v>3363</v>
      </c>
      <c r="D115" s="22">
        <f t="shared" si="123"/>
        <v>325.35746917767221</v>
      </c>
      <c r="E115" s="22">
        <f t="shared" si="124"/>
        <v>3.5558193352751064</v>
      </c>
      <c r="F115" s="22">
        <f>$B$115*F152</f>
        <v>307.20937238159837</v>
      </c>
      <c r="G115" s="22">
        <f t="shared" ref="G115:O115" si="131">$B$115*G152</f>
        <v>35.860102541595175</v>
      </c>
      <c r="H115" s="22">
        <f t="shared" si="131"/>
        <v>8.3863663567809112</v>
      </c>
      <c r="I115" s="22">
        <f t="shared" si="131"/>
        <v>15.028368511351394</v>
      </c>
      <c r="J115" s="22">
        <f t="shared" si="131"/>
        <v>1356.0083489606191</v>
      </c>
      <c r="K115" s="22">
        <f t="shared" si="131"/>
        <v>93.491212145393604</v>
      </c>
      <c r="L115" s="22">
        <f t="shared" si="131"/>
        <v>32.304283206320072</v>
      </c>
      <c r="M115" s="22">
        <f t="shared" si="131"/>
        <v>236.62971312293018</v>
      </c>
      <c r="N115" s="22">
        <f t="shared" si="131"/>
        <v>9.1243665961776319</v>
      </c>
      <c r="O115" s="22">
        <f t="shared" si="131"/>
        <v>940.04457766428595</v>
      </c>
    </row>
    <row r="116" spans="1:15">
      <c r="A116" s="18" t="s">
        <v>127</v>
      </c>
      <c r="B116" s="18">
        <f t="shared" si="122"/>
        <v>4.0009176874276825E-2</v>
      </c>
      <c r="C116">
        <v>4011</v>
      </c>
      <c r="D116" s="22">
        <f t="shared" si="123"/>
        <v>388.04900650361094</v>
      </c>
      <c r="E116" s="22">
        <f t="shared" si="124"/>
        <v>4.2409727486733431</v>
      </c>
      <c r="F116" s="22">
        <f>$B$116*F152</f>
        <v>366.40404181462719</v>
      </c>
      <c r="G116" s="22">
        <f t="shared" ref="G116:O116" si="132">$B$116*G152</f>
        <v>42.769810078601928</v>
      </c>
      <c r="H116" s="22">
        <f t="shared" si="132"/>
        <v>10.002294218569206</v>
      </c>
      <c r="I116" s="22">
        <f t="shared" si="132"/>
        <v>17.924111239676016</v>
      </c>
      <c r="J116" s="22">
        <f t="shared" si="132"/>
        <v>1617.2909567888921</v>
      </c>
      <c r="K116" s="22">
        <f t="shared" si="132"/>
        <v>111.50557594860952</v>
      </c>
      <c r="L116" s="22">
        <f t="shared" si="132"/>
        <v>38.528837329928585</v>
      </c>
      <c r="M116" s="22">
        <f t="shared" si="132"/>
        <v>282.22473367114873</v>
      </c>
      <c r="N116" s="22">
        <f t="shared" si="132"/>
        <v>10.882496109803297</v>
      </c>
      <c r="O116" s="22">
        <f t="shared" si="132"/>
        <v>1121.1771635478594</v>
      </c>
    </row>
    <row r="117" spans="1:15">
      <c r="A117" s="18" t="s">
        <v>128</v>
      </c>
      <c r="B117" s="18">
        <f t="shared" si="122"/>
        <v>3.7056617324342657E-2</v>
      </c>
      <c r="C117">
        <v>3715</v>
      </c>
      <c r="D117" s="22">
        <f t="shared" si="123"/>
        <v>359.41213142879946</v>
      </c>
      <c r="E117" s="22">
        <f t="shared" si="124"/>
        <v>3.9280014363803217</v>
      </c>
      <c r="F117" s="22">
        <f>$B$117*F152</f>
        <v>339.36450145633006</v>
      </c>
      <c r="G117" s="22">
        <f t="shared" ref="G117:O117" si="133">$B$117*G152</f>
        <v>39.613523919722297</v>
      </c>
      <c r="H117" s="22">
        <f t="shared" si="133"/>
        <v>9.2641543310856651</v>
      </c>
      <c r="I117" s="22">
        <f t="shared" si="133"/>
        <v>16.601364561305509</v>
      </c>
      <c r="J117" s="22">
        <f t="shared" si="133"/>
        <v>1497.9396421019032</v>
      </c>
      <c r="K117" s="22">
        <f t="shared" si="133"/>
        <v>103.27679248294298</v>
      </c>
      <c r="L117" s="22">
        <f t="shared" si="133"/>
        <v>35.685522483341977</v>
      </c>
      <c r="M117" s="22">
        <f t="shared" si="133"/>
        <v>261.3973786059131</v>
      </c>
      <c r="N117" s="22">
        <f t="shared" si="133"/>
        <v>10.079399912221202</v>
      </c>
      <c r="O117" s="22">
        <f t="shared" si="133"/>
        <v>1038.4375872800542</v>
      </c>
    </row>
    <row r="118" spans="1:15">
      <c r="A118" s="18" t="s">
        <v>129</v>
      </c>
      <c r="B118" s="18">
        <f t="shared" si="122"/>
        <v>5.2926624905238799E-2</v>
      </c>
      <c r="C118">
        <v>5306</v>
      </c>
      <c r="D118" s="22">
        <f t="shared" si="123"/>
        <v>513.33533495591109</v>
      </c>
      <c r="E118" s="22">
        <f t="shared" si="124"/>
        <v>5.6102222399553128</v>
      </c>
      <c r="F118" s="22">
        <f>$B$118*F152</f>
        <v>484.70203088217693</v>
      </c>
      <c r="G118" s="22">
        <f t="shared" ref="G118:O118" si="134">$B$118*G152</f>
        <v>56.578562023700279</v>
      </c>
      <c r="H118" s="22">
        <f t="shared" si="134"/>
        <v>13.231656226309699</v>
      </c>
      <c r="I118" s="22">
        <f t="shared" si="134"/>
        <v>23.711127957546982</v>
      </c>
      <c r="J118" s="22">
        <f t="shared" si="134"/>
        <v>2139.4529585444679</v>
      </c>
      <c r="K118" s="22">
        <f t="shared" si="134"/>
        <v>147.50650361090052</v>
      </c>
      <c r="L118" s="22">
        <f t="shared" si="134"/>
        <v>50.968339783744966</v>
      </c>
      <c r="M118" s="22">
        <f t="shared" si="134"/>
        <v>373.34441208155448</v>
      </c>
      <c r="N118" s="22">
        <f t="shared" si="134"/>
        <v>14.396041974224953</v>
      </c>
      <c r="O118" s="22">
        <f t="shared" si="134"/>
        <v>1483.1628097195069</v>
      </c>
    </row>
    <row r="119" spans="1:15">
      <c r="A119" s="18" t="s">
        <v>130</v>
      </c>
      <c r="B119" s="18">
        <f t="shared" si="122"/>
        <v>3.6547899293779676E-2</v>
      </c>
      <c r="C119">
        <v>3664</v>
      </c>
      <c r="D119" s="22">
        <f t="shared" si="123"/>
        <v>354.4780752503691</v>
      </c>
      <c r="E119" s="22">
        <f t="shared" si="124"/>
        <v>3.8740773251406457</v>
      </c>
      <c r="F119" s="22">
        <f>$B$119*F152</f>
        <v>334.70566173243429</v>
      </c>
      <c r="G119" s="22">
        <f t="shared" ref="G119:O119" si="135">$B$119*G152</f>
        <v>39.069704345050475</v>
      </c>
      <c r="H119" s="22">
        <f t="shared" si="135"/>
        <v>9.1369748234449197</v>
      </c>
      <c r="I119" s="22">
        <f t="shared" si="135"/>
        <v>16.373458883613296</v>
      </c>
      <c r="J119" s="22">
        <f t="shared" si="135"/>
        <v>1477.375733152456</v>
      </c>
      <c r="K119" s="22">
        <f t="shared" si="135"/>
        <v>101.85899533176395</v>
      </c>
      <c r="L119" s="22">
        <f t="shared" si="135"/>
        <v>35.195627019909828</v>
      </c>
      <c r="M119" s="22">
        <f t="shared" si="135"/>
        <v>257.80888161832183</v>
      </c>
      <c r="N119" s="22">
        <f t="shared" si="135"/>
        <v>9.9410286079080716</v>
      </c>
      <c r="O119" s="22">
        <f t="shared" si="135"/>
        <v>1024.1817819095879</v>
      </c>
    </row>
    <row r="120" spans="1:15">
      <c r="A120" s="18" t="s">
        <v>131</v>
      </c>
      <c r="B120" s="18">
        <f t="shared" si="122"/>
        <v>4.1505406375932648E-2</v>
      </c>
      <c r="C120">
        <v>4161</v>
      </c>
      <c r="D120" s="22">
        <f t="shared" si="123"/>
        <v>402.56093644017074</v>
      </c>
      <c r="E120" s="22">
        <f t="shared" si="124"/>
        <v>4.3995730758488607</v>
      </c>
      <c r="F120" s="22">
        <f>$B$120*F152</f>
        <v>380.10651159079117</v>
      </c>
      <c r="G120" s="22">
        <f t="shared" ref="G120:O120" si="136">$B$120*G152</f>
        <v>44.369279415872001</v>
      </c>
      <c r="H120" s="22">
        <f t="shared" si="136"/>
        <v>10.376351593983163</v>
      </c>
      <c r="I120" s="22">
        <f t="shared" si="136"/>
        <v>18.594422056417827</v>
      </c>
      <c r="J120" s="22">
        <f t="shared" si="136"/>
        <v>1677.7730419343254</v>
      </c>
      <c r="K120" s="22">
        <f t="shared" si="136"/>
        <v>115.67556756972429</v>
      </c>
      <c r="L120" s="22">
        <f t="shared" si="136"/>
        <v>39.969706340023137</v>
      </c>
      <c r="M120" s="22">
        <f t="shared" si="136"/>
        <v>292.77913657582889</v>
      </c>
      <c r="N120" s="22">
        <f t="shared" si="136"/>
        <v>11.289470534253681</v>
      </c>
      <c r="O120" s="22">
        <f t="shared" si="136"/>
        <v>1163.1060028727607</v>
      </c>
    </row>
    <row r="121" spans="1:15">
      <c r="A121" s="18" t="s">
        <v>132</v>
      </c>
      <c r="B121" s="18">
        <f t="shared" si="122"/>
        <v>3.826357578901169E-2</v>
      </c>
      <c r="C121">
        <v>3836</v>
      </c>
      <c r="D121" s="22">
        <f t="shared" si="123"/>
        <v>371.11842157762436</v>
      </c>
      <c r="E121" s="22">
        <f t="shared" si="124"/>
        <v>4.055939033635239</v>
      </c>
      <c r="F121" s="22">
        <f>$B$121*F152</f>
        <v>350.41782707576908</v>
      </c>
      <c r="G121" s="22">
        <f t="shared" ref="G121:O121" si="137">$B$121*G152</f>
        <v>40.903762518453497</v>
      </c>
      <c r="H121" s="22">
        <f t="shared" si="137"/>
        <v>9.5658939472529223</v>
      </c>
      <c r="I121" s="22">
        <f t="shared" si="137"/>
        <v>17.142081953477238</v>
      </c>
      <c r="J121" s="22">
        <f t="shared" si="137"/>
        <v>1546.7285241192196</v>
      </c>
      <c r="K121" s="22">
        <f t="shared" si="137"/>
        <v>106.64058572397558</v>
      </c>
      <c r="L121" s="22">
        <f t="shared" si="137"/>
        <v>36.847823484818257</v>
      </c>
      <c r="M121" s="22">
        <f t="shared" si="137"/>
        <v>269.91126361568848</v>
      </c>
      <c r="N121" s="22">
        <f t="shared" si="137"/>
        <v>10.407692614611181</v>
      </c>
      <c r="O121" s="22">
        <f t="shared" si="137"/>
        <v>1072.2601843354746</v>
      </c>
    </row>
    <row r="122" spans="1:15">
      <c r="A122" s="18" t="s">
        <v>133</v>
      </c>
      <c r="B122" s="18">
        <f t="shared" si="122"/>
        <v>3.6248653393448509E-2</v>
      </c>
      <c r="C122">
        <v>3634</v>
      </c>
      <c r="D122" s="22">
        <f t="shared" si="123"/>
        <v>351.57568926305709</v>
      </c>
      <c r="E122" s="22">
        <f t="shared" si="124"/>
        <v>3.8423572597055418</v>
      </c>
      <c r="F122" s="22">
        <f>$B$122*F152</f>
        <v>331.96516777720143</v>
      </c>
      <c r="G122" s="22">
        <f t="shared" ref="G122:O122" si="138">$B$122*G152</f>
        <v>38.749810477596455</v>
      </c>
      <c r="H122" s="22">
        <f t="shared" si="138"/>
        <v>9.0621633483621267</v>
      </c>
      <c r="I122" s="22">
        <f t="shared" si="138"/>
        <v>16.239396720264931</v>
      </c>
      <c r="J122" s="22">
        <f t="shared" si="138"/>
        <v>1465.279316123369</v>
      </c>
      <c r="K122" s="22">
        <f t="shared" si="138"/>
        <v>101.02499700754099</v>
      </c>
      <c r="L122" s="22">
        <f t="shared" si="138"/>
        <v>34.907453217890911</v>
      </c>
      <c r="M122" s="22">
        <f t="shared" si="138"/>
        <v>255.69800103738578</v>
      </c>
      <c r="N122" s="22">
        <f t="shared" si="138"/>
        <v>9.8596337230179945</v>
      </c>
      <c r="O122" s="22">
        <f t="shared" si="138"/>
        <v>1015.7960140446075</v>
      </c>
    </row>
    <row r="123" spans="1:15">
      <c r="A123" s="18" t="s">
        <v>134</v>
      </c>
      <c r="B123" s="18">
        <f t="shared" si="122"/>
        <v>3.1251246857918046E-2</v>
      </c>
      <c r="C123">
        <v>3133</v>
      </c>
      <c r="D123" s="22">
        <f t="shared" si="123"/>
        <v>303.10584327494712</v>
      </c>
      <c r="E123" s="22">
        <f t="shared" si="124"/>
        <v>3.3126321669393128</v>
      </c>
      <c r="F123" s="22">
        <f>$B$123*F152</f>
        <v>286.19891872481344</v>
      </c>
      <c r="G123" s="22">
        <f t="shared" ref="G123:O123" si="139">$B$123*G152</f>
        <v>33.407582891114387</v>
      </c>
      <c r="H123" s="22">
        <f t="shared" si="139"/>
        <v>7.8128117144795111</v>
      </c>
      <c r="I123" s="22">
        <f t="shared" si="139"/>
        <v>14.000558592347284</v>
      </c>
      <c r="J123" s="22">
        <f t="shared" si="139"/>
        <v>1263.2691517376211</v>
      </c>
      <c r="K123" s="22">
        <f t="shared" si="139"/>
        <v>87.097224993017591</v>
      </c>
      <c r="L123" s="22">
        <f t="shared" si="139"/>
        <v>30.094950724175078</v>
      </c>
      <c r="M123" s="22">
        <f t="shared" si="139"/>
        <v>220.44629533575389</v>
      </c>
      <c r="N123" s="22">
        <f t="shared" si="139"/>
        <v>8.500339145353708</v>
      </c>
      <c r="O123" s="22">
        <f t="shared" si="139"/>
        <v>875.75369069943736</v>
      </c>
    </row>
    <row r="124" spans="1:15">
      <c r="A124" s="18" t="s">
        <v>135</v>
      </c>
      <c r="B124" s="18">
        <f t="shared" si="122"/>
        <v>3.7645134261660614E-2</v>
      </c>
      <c r="C124">
        <v>3774</v>
      </c>
      <c r="D124" s="22">
        <f t="shared" si="123"/>
        <v>365.1201572038463</v>
      </c>
      <c r="E124" s="22">
        <f t="shared" si="124"/>
        <v>3.9903842317360252</v>
      </c>
      <c r="F124" s="22">
        <f>$B$124*F152</f>
        <v>344.75413956828788</v>
      </c>
      <c r="G124" s="22">
        <f t="shared" ref="G124:O124" si="140">$B$124*G152</f>
        <v>40.242648525715197</v>
      </c>
      <c r="H124" s="22">
        <f t="shared" si="140"/>
        <v>9.4112835654151539</v>
      </c>
      <c r="I124" s="22">
        <f t="shared" si="140"/>
        <v>16.865020149223955</v>
      </c>
      <c r="J124" s="22">
        <f t="shared" si="140"/>
        <v>1521.7292622591069</v>
      </c>
      <c r="K124" s="22">
        <f t="shared" si="140"/>
        <v>104.91698918724813</v>
      </c>
      <c r="L124" s="22">
        <f t="shared" si="140"/>
        <v>36.252264293979174</v>
      </c>
      <c r="M124" s="22">
        <f t="shared" si="140"/>
        <v>265.54877708175394</v>
      </c>
      <c r="N124" s="22">
        <f t="shared" si="140"/>
        <v>10.239476519171687</v>
      </c>
      <c r="O124" s="22">
        <f t="shared" si="140"/>
        <v>1054.9295974145155</v>
      </c>
    </row>
    <row r="125" spans="1:15">
      <c r="A125" s="18" t="s">
        <v>136</v>
      </c>
      <c r="B125" s="18">
        <f t="shared" si="122"/>
        <v>5.2158560427722142E-2</v>
      </c>
      <c r="C125">
        <v>5229</v>
      </c>
      <c r="D125" s="22">
        <f t="shared" si="123"/>
        <v>505.88587758847706</v>
      </c>
      <c r="E125" s="22">
        <f t="shared" si="124"/>
        <v>5.5288074053385472</v>
      </c>
      <c r="F125" s="22">
        <f>$B$125*F152</f>
        <v>477.66809639707935</v>
      </c>
      <c r="G125" s="22">
        <f t="shared" ref="G125:O125" si="141">$B$125*G152</f>
        <v>55.757501097234972</v>
      </c>
      <c r="H125" s="22">
        <f t="shared" si="141"/>
        <v>13.039640106930536</v>
      </c>
      <c r="I125" s="22">
        <f t="shared" si="141"/>
        <v>23.367035071619519</v>
      </c>
      <c r="J125" s="22">
        <f t="shared" si="141"/>
        <v>2108.4054881698121</v>
      </c>
      <c r="K125" s="22">
        <f t="shared" si="141"/>
        <v>145.3659079120616</v>
      </c>
      <c r="L125" s="22">
        <f t="shared" si="141"/>
        <v>50.228693691896424</v>
      </c>
      <c r="M125" s="22">
        <f t="shared" si="141"/>
        <v>367.92648525715197</v>
      </c>
      <c r="N125" s="22">
        <f t="shared" si="141"/>
        <v>14.187128436340423</v>
      </c>
      <c r="O125" s="22">
        <f t="shared" si="141"/>
        <v>1461.6393388660576</v>
      </c>
    </row>
    <row r="126" spans="1:15">
      <c r="A126" s="18" t="s">
        <v>137</v>
      </c>
      <c r="B126" s="18">
        <f t="shared" si="122"/>
        <v>4.1156286158879625E-2</v>
      </c>
      <c r="C126">
        <v>4126</v>
      </c>
      <c r="D126" s="22">
        <f t="shared" si="123"/>
        <v>399.17481945497349</v>
      </c>
      <c r="E126" s="22">
        <f t="shared" si="124"/>
        <v>4.3625663328412401</v>
      </c>
      <c r="F126" s="22">
        <f>$B$126*F152</f>
        <v>376.90926864301963</v>
      </c>
      <c r="G126" s="22">
        <f t="shared" ref="G126:O126" si="142">$B$126*G152</f>
        <v>43.996069903842319</v>
      </c>
      <c r="H126" s="22">
        <f t="shared" si="142"/>
        <v>10.289071539719906</v>
      </c>
      <c r="I126" s="22">
        <f t="shared" si="142"/>
        <v>18.438016199178072</v>
      </c>
      <c r="J126" s="22">
        <f t="shared" si="142"/>
        <v>1663.6605554003911</v>
      </c>
      <c r="K126" s="22">
        <f t="shared" si="142"/>
        <v>114.70256952479751</v>
      </c>
      <c r="L126" s="22">
        <f t="shared" si="142"/>
        <v>39.633503571001079</v>
      </c>
      <c r="M126" s="22">
        <f t="shared" si="142"/>
        <v>290.31644256473686</v>
      </c>
      <c r="N126" s="22">
        <f t="shared" si="142"/>
        <v>11.194509835215259</v>
      </c>
      <c r="O126" s="22">
        <f t="shared" si="142"/>
        <v>1153.3226070302837</v>
      </c>
    </row>
    <row r="127" spans="1:15">
      <c r="A127" s="18" t="s">
        <v>138</v>
      </c>
      <c r="B127" s="18">
        <f t="shared" si="122"/>
        <v>4.0168774687786776E-2</v>
      </c>
      <c r="C127">
        <v>4027</v>
      </c>
      <c r="D127" s="22">
        <f t="shared" si="123"/>
        <v>389.59694569684393</v>
      </c>
      <c r="E127" s="22">
        <f t="shared" si="124"/>
        <v>4.257890116905398</v>
      </c>
      <c r="F127" s="22">
        <f>$B$127*F152</f>
        <v>367.8656385907513</v>
      </c>
      <c r="G127" s="22">
        <f t="shared" ref="G127:O127" si="143">$B$127*G152</f>
        <v>42.940420141244061</v>
      </c>
      <c r="H127" s="22">
        <f t="shared" si="143"/>
        <v>10.042193671946695</v>
      </c>
      <c r="I127" s="22">
        <f t="shared" si="143"/>
        <v>17.995611060128475</v>
      </c>
      <c r="J127" s="22">
        <f t="shared" si="143"/>
        <v>1623.7423792044049</v>
      </c>
      <c r="K127" s="22">
        <f t="shared" si="143"/>
        <v>111.95037505486175</v>
      </c>
      <c r="L127" s="22">
        <f t="shared" si="143"/>
        <v>38.682530024338668</v>
      </c>
      <c r="M127" s="22">
        <f t="shared" si="143"/>
        <v>283.35053664764791</v>
      </c>
      <c r="N127" s="22">
        <f t="shared" si="143"/>
        <v>10.925906715078003</v>
      </c>
      <c r="O127" s="22">
        <f t="shared" si="143"/>
        <v>1125.6495730758488</v>
      </c>
    </row>
    <row r="128" spans="1:15">
      <c r="A128" s="18" t="s">
        <v>139</v>
      </c>
      <c r="B128" s="18">
        <f t="shared" si="122"/>
        <v>3.5470614052587481E-2</v>
      </c>
      <c r="C128">
        <v>3556</v>
      </c>
      <c r="D128" s="22">
        <f t="shared" si="123"/>
        <v>344.02948569604598</v>
      </c>
      <c r="E128" s="22">
        <f t="shared" si="124"/>
        <v>3.759885089574273</v>
      </c>
      <c r="F128" s="22">
        <f>$B$128*F152</f>
        <v>324.83988349359612</v>
      </c>
      <c r="G128" s="22">
        <f t="shared" ref="G128:O128" si="144">$B$128*G152</f>
        <v>37.918086422216014</v>
      </c>
      <c r="H128" s="22">
        <f t="shared" si="144"/>
        <v>8.8676535131468697</v>
      </c>
      <c r="I128" s="22">
        <f t="shared" si="144"/>
        <v>15.890835095559192</v>
      </c>
      <c r="J128" s="22">
        <f t="shared" si="144"/>
        <v>1433.8286318477437</v>
      </c>
      <c r="K128" s="22">
        <f t="shared" si="144"/>
        <v>98.856601364561314</v>
      </c>
      <c r="L128" s="22">
        <f t="shared" si="144"/>
        <v>34.158201332641745</v>
      </c>
      <c r="M128" s="22">
        <f t="shared" si="144"/>
        <v>250.20971152695208</v>
      </c>
      <c r="N128" s="22">
        <f t="shared" si="144"/>
        <v>9.6480070223037941</v>
      </c>
      <c r="O128" s="22">
        <f t="shared" si="144"/>
        <v>993.99301759565901</v>
      </c>
    </row>
    <row r="129" spans="1:15">
      <c r="A129" s="18" t="s">
        <v>140</v>
      </c>
      <c r="B129" s="18">
        <f t="shared" si="122"/>
        <v>4.0029126600965567E-2</v>
      </c>
      <c r="C129">
        <v>4013</v>
      </c>
      <c r="D129" s="22">
        <f t="shared" si="123"/>
        <v>388.24249890276502</v>
      </c>
      <c r="E129" s="22">
        <f t="shared" si="124"/>
        <v>4.2430874197023503</v>
      </c>
      <c r="F129" s="22">
        <f>$B$129*F152</f>
        <v>366.58674141164266</v>
      </c>
      <c r="G129" s="22">
        <f t="shared" ref="G129:O129" si="145">$B$129*G152</f>
        <v>42.791136336432189</v>
      </c>
      <c r="H129" s="22">
        <f t="shared" si="145"/>
        <v>10.007281650241392</v>
      </c>
      <c r="I129" s="22">
        <f t="shared" si="145"/>
        <v>17.933048717232573</v>
      </c>
      <c r="J129" s="22">
        <f t="shared" si="145"/>
        <v>1618.0973845908311</v>
      </c>
      <c r="K129" s="22">
        <f t="shared" si="145"/>
        <v>111.56117583689104</v>
      </c>
      <c r="L129" s="22">
        <f t="shared" si="145"/>
        <v>38.54804891672984</v>
      </c>
      <c r="M129" s="22">
        <f t="shared" si="145"/>
        <v>282.3654590432111</v>
      </c>
      <c r="N129" s="22">
        <f t="shared" si="145"/>
        <v>10.887922435462634</v>
      </c>
      <c r="O129" s="22">
        <f t="shared" si="145"/>
        <v>1121.7362147388581</v>
      </c>
    </row>
    <row r="130" spans="1:15">
      <c r="A130" s="18" t="s">
        <v>141</v>
      </c>
      <c r="B130" s="18">
        <f t="shared" si="122"/>
        <v>3.9330886166859515E-2</v>
      </c>
      <c r="C130">
        <v>3943</v>
      </c>
      <c r="D130" s="22">
        <f t="shared" si="123"/>
        <v>381.47026493237041</v>
      </c>
      <c r="E130" s="22">
        <f t="shared" si="124"/>
        <v>4.169073933687109</v>
      </c>
      <c r="F130" s="22">
        <f>$B$130*F152</f>
        <v>360.19225551609941</v>
      </c>
      <c r="G130" s="22">
        <f t="shared" ref="G130:O130" si="146">$B$130*G152</f>
        <v>42.044717312372818</v>
      </c>
      <c r="H130" s="22">
        <f t="shared" si="146"/>
        <v>9.8327215417148786</v>
      </c>
      <c r="I130" s="22">
        <f t="shared" si="146"/>
        <v>17.620237002753061</v>
      </c>
      <c r="J130" s="22">
        <f t="shared" si="146"/>
        <v>1589.8724115229622</v>
      </c>
      <c r="K130" s="22">
        <f t="shared" si="146"/>
        <v>109.61517974703747</v>
      </c>
      <c r="L130" s="22">
        <f t="shared" si="146"/>
        <v>37.875643378685716</v>
      </c>
      <c r="M130" s="22">
        <f t="shared" si="146"/>
        <v>277.44007102102699</v>
      </c>
      <c r="N130" s="22">
        <f t="shared" si="146"/>
        <v>10.698001037385788</v>
      </c>
      <c r="O130" s="22">
        <f t="shared" si="146"/>
        <v>1102.1694230539042</v>
      </c>
    </row>
    <row r="131" spans="1:15">
      <c r="A131" s="18" t="s">
        <v>142</v>
      </c>
      <c r="B131" s="18">
        <f t="shared" si="122"/>
        <v>3.7744882895104338E-2</v>
      </c>
      <c r="C131">
        <v>3784</v>
      </c>
      <c r="D131" s="22">
        <f t="shared" si="123"/>
        <v>366.087619199617</v>
      </c>
      <c r="E131" s="22">
        <f t="shared" si="124"/>
        <v>4.0009575868810598</v>
      </c>
      <c r="F131" s="22">
        <f>$B$131*F152</f>
        <v>345.66763755336552</v>
      </c>
      <c r="G131" s="22">
        <f t="shared" ref="G131:O131" si="147">$B$131*G152</f>
        <v>40.349279814866534</v>
      </c>
      <c r="H131" s="22">
        <f t="shared" si="147"/>
        <v>9.4362207237760849</v>
      </c>
      <c r="I131" s="22">
        <f t="shared" si="147"/>
        <v>16.909707537006742</v>
      </c>
      <c r="J131" s="22">
        <f t="shared" si="147"/>
        <v>1525.7614012688027</v>
      </c>
      <c r="K131" s="22">
        <f t="shared" si="147"/>
        <v>105.19498862865579</v>
      </c>
      <c r="L131" s="22">
        <f t="shared" si="147"/>
        <v>36.348322227985477</v>
      </c>
      <c r="M131" s="22">
        <f t="shared" si="147"/>
        <v>266.252403942066</v>
      </c>
      <c r="N131" s="22">
        <f t="shared" si="147"/>
        <v>10.26660814746838</v>
      </c>
      <c r="O131" s="22">
        <f t="shared" si="147"/>
        <v>1057.7248533695088</v>
      </c>
    </row>
    <row r="132" spans="1:15">
      <c r="A132" s="18" t="s">
        <v>143</v>
      </c>
      <c r="B132" s="18">
        <f t="shared" si="122"/>
        <v>5.6008857678649805E-2</v>
      </c>
      <c r="C132">
        <v>5615</v>
      </c>
      <c r="D132" s="22">
        <f t="shared" si="123"/>
        <v>543.22991062522442</v>
      </c>
      <c r="E132" s="22">
        <f t="shared" si="124"/>
        <v>5.9369389139368796</v>
      </c>
      <c r="F132" s="22">
        <f>$B$132*F152</f>
        <v>512.92911862107496</v>
      </c>
      <c r="G132" s="22">
        <f t="shared" ref="G132:O132" si="148">$B$132*G152</f>
        <v>59.873468858476642</v>
      </c>
      <c r="H132" s="22">
        <f t="shared" si="148"/>
        <v>14.002214419662451</v>
      </c>
      <c r="I132" s="22">
        <f t="shared" si="148"/>
        <v>25.091968240035111</v>
      </c>
      <c r="J132" s="22">
        <f t="shared" si="148"/>
        <v>2264.046053944061</v>
      </c>
      <c r="K132" s="22">
        <f t="shared" si="148"/>
        <v>156.09668635039699</v>
      </c>
      <c r="L132" s="22">
        <f t="shared" si="148"/>
        <v>53.936529944539764</v>
      </c>
      <c r="M132" s="22">
        <f t="shared" si="148"/>
        <v>395.08648206519575</v>
      </c>
      <c r="N132" s="22">
        <f t="shared" si="148"/>
        <v>15.234409288592747</v>
      </c>
      <c r="O132" s="22">
        <f t="shared" si="148"/>
        <v>1569.5362187288035</v>
      </c>
    </row>
    <row r="133" spans="1:15">
      <c r="A133" s="18" t="s">
        <v>144</v>
      </c>
      <c r="B133" s="18">
        <f t="shared" si="122"/>
        <v>4.6921757171926745E-2</v>
      </c>
      <c r="C133">
        <v>4704</v>
      </c>
      <c r="D133" s="22">
        <f t="shared" si="123"/>
        <v>455.09412281051749</v>
      </c>
      <c r="E133" s="22">
        <f t="shared" si="124"/>
        <v>4.973706260224235</v>
      </c>
      <c r="F133" s="22">
        <f>$B$133*F152</f>
        <v>429.70945218050514</v>
      </c>
      <c r="G133" s="22">
        <f t="shared" ref="G133:O133" si="149">$B$133*G152</f>
        <v>50.159358416789694</v>
      </c>
      <c r="H133" s="22">
        <f t="shared" si="149"/>
        <v>11.730439292981686</v>
      </c>
      <c r="I133" s="22">
        <f t="shared" si="149"/>
        <v>21.020947213023181</v>
      </c>
      <c r="J133" s="22">
        <f t="shared" si="149"/>
        <v>1896.7181901607948</v>
      </c>
      <c r="K133" s="22">
        <f t="shared" si="149"/>
        <v>130.77093723815983</v>
      </c>
      <c r="L133" s="22">
        <f t="shared" si="149"/>
        <v>45.185652156565453</v>
      </c>
      <c r="M133" s="22">
        <f t="shared" si="149"/>
        <v>330.98607509077124</v>
      </c>
      <c r="N133" s="22">
        <f t="shared" si="149"/>
        <v>12.762717950764074</v>
      </c>
      <c r="O133" s="22">
        <f t="shared" si="149"/>
        <v>1314.8884012289031</v>
      </c>
    </row>
    <row r="134" spans="1:15">
      <c r="A134" s="18" t="s">
        <v>145</v>
      </c>
      <c r="B134" s="18">
        <f>C134/$C$153</f>
        <v>8.9362102827625176E-2</v>
      </c>
      <c r="C134">
        <v>6643</v>
      </c>
      <c r="D134" s="22">
        <f>B134*$D$153</f>
        <v>488.36389195297158</v>
      </c>
      <c r="E134" s="22">
        <f>$B$134*E153</f>
        <v>5.2723640668298852</v>
      </c>
      <c r="F134" s="22">
        <f>B134*$F$153</f>
        <v>280.15019236460495</v>
      </c>
      <c r="G134" s="22">
        <f t="shared" ref="G134:O134" si="150">$B$134*G153</f>
        <v>138.7793456913019</v>
      </c>
      <c r="H134" s="22">
        <f t="shared" si="150"/>
        <v>13.583039629799027</v>
      </c>
      <c r="I134" s="22">
        <f t="shared" si="150"/>
        <v>42.625723048777211</v>
      </c>
      <c r="J134" s="22">
        <f t="shared" si="150"/>
        <v>2470.6834189781807</v>
      </c>
      <c r="K134" s="22">
        <f t="shared" si="150"/>
        <v>227.15846538782318</v>
      </c>
      <c r="L134" s="22">
        <f t="shared" si="150"/>
        <v>226.53293066802982</v>
      </c>
      <c r="M134" s="22">
        <f t="shared" si="150"/>
        <v>611.32614544378384</v>
      </c>
      <c r="N134" s="22">
        <f t="shared" si="150"/>
        <v>18.229868976835537</v>
      </c>
      <c r="O134" s="22">
        <f t="shared" si="150"/>
        <v>2120.2946137910626</v>
      </c>
    </row>
    <row r="135" spans="1:15">
      <c r="A135" s="18" t="s">
        <v>146</v>
      </c>
      <c r="B135" s="18">
        <f t="shared" ref="B135:B146" si="151">C135/$C$153</f>
        <v>7.5762059781000299E-2</v>
      </c>
      <c r="C135">
        <v>5632</v>
      </c>
      <c r="D135" s="22">
        <f t="shared" ref="D135:D146" si="152">B135*$D$153</f>
        <v>414.03965670316666</v>
      </c>
      <c r="E135" s="22">
        <f t="shared" ref="E135:E146" si="153">B135*$E$153</f>
        <v>4.4699615270790174</v>
      </c>
      <c r="F135" s="22">
        <f>$B$135*F153</f>
        <v>237.51405741343595</v>
      </c>
      <c r="G135" s="22">
        <f t="shared" ref="G135:O135" si="154">$B$135*G153</f>
        <v>117.65847883989346</v>
      </c>
      <c r="H135" s="22">
        <f t="shared" si="154"/>
        <v>11.515833086712046</v>
      </c>
      <c r="I135" s="22">
        <f t="shared" si="154"/>
        <v>36.138502515537141</v>
      </c>
      <c r="J135" s="22">
        <f t="shared" si="154"/>
        <v>2094.6694288250965</v>
      </c>
      <c r="K135" s="22">
        <f t="shared" si="154"/>
        <v>192.58715596330276</v>
      </c>
      <c r="L135" s="22">
        <f t="shared" si="154"/>
        <v>192.05682154483577</v>
      </c>
      <c r="M135" s="22">
        <f t="shared" si="154"/>
        <v>518.288250961823</v>
      </c>
      <c r="N135" s="22">
        <f t="shared" si="154"/>
        <v>15.455460195324061</v>
      </c>
      <c r="O135" s="22">
        <f t="shared" si="154"/>
        <v>1797.606392423794</v>
      </c>
    </row>
    <row r="136" spans="1:15">
      <c r="A136" s="18" t="s">
        <v>147</v>
      </c>
      <c r="B136" s="18">
        <f t="shared" si="151"/>
        <v>9.7648578116172086E-2</v>
      </c>
      <c r="C136">
        <v>7259</v>
      </c>
      <c r="D136" s="22">
        <f t="shared" si="152"/>
        <v>533.64947940488048</v>
      </c>
      <c r="E136" s="22">
        <f t="shared" si="153"/>
        <v>5.7612661088541532</v>
      </c>
      <c r="F136" s="22">
        <f>$B$136*F153</f>
        <v>306.12829239419949</v>
      </c>
      <c r="G136" s="22">
        <f t="shared" ref="G136:O136" si="155">$B$136*G153</f>
        <v>151.64824181441526</v>
      </c>
      <c r="H136" s="22">
        <f t="shared" si="155"/>
        <v>14.842583873658157</v>
      </c>
      <c r="I136" s="22">
        <f t="shared" si="155"/>
        <v>46.578371761414083</v>
      </c>
      <c r="J136" s="22">
        <f t="shared" si="155"/>
        <v>2699.787887755926</v>
      </c>
      <c r="K136" s="22">
        <f t="shared" si="155"/>
        <v>248.22268557130946</v>
      </c>
      <c r="L136" s="22">
        <f t="shared" si="155"/>
        <v>247.53914552449623</v>
      </c>
      <c r="M136" s="22">
        <f t="shared" si="155"/>
        <v>668.01392289273326</v>
      </c>
      <c r="N136" s="22">
        <f t="shared" si="155"/>
        <v>19.920309935699105</v>
      </c>
      <c r="O136" s="22">
        <f t="shared" si="155"/>
        <v>2316.9078129624149</v>
      </c>
    </row>
    <row r="137" spans="1:15">
      <c r="A137" s="18" t="s">
        <v>148</v>
      </c>
      <c r="B137" s="18">
        <f t="shared" si="151"/>
        <v>5.255723855901423E-2</v>
      </c>
      <c r="C137">
        <v>3907</v>
      </c>
      <c r="D137" s="22">
        <f t="shared" si="152"/>
        <v>287.22530872501278</v>
      </c>
      <c r="E137" s="22">
        <f t="shared" si="153"/>
        <v>3.1008770749818395</v>
      </c>
      <c r="F137" s="22">
        <f>$B$137*F153</f>
        <v>164.76694288250962</v>
      </c>
      <c r="G137" s="22">
        <f t="shared" ref="G137:O137" si="156">$B$137*G153</f>
        <v>81.621391482149093</v>
      </c>
      <c r="H137" s="22">
        <f t="shared" si="156"/>
        <v>7.9887002609701625</v>
      </c>
      <c r="I137" s="22">
        <f t="shared" si="156"/>
        <v>25.069802792649789</v>
      </c>
      <c r="J137" s="22">
        <f t="shared" si="156"/>
        <v>1453.1025316796254</v>
      </c>
      <c r="K137" s="22">
        <f t="shared" si="156"/>
        <v>133.60050041701416</v>
      </c>
      <c r="L137" s="22">
        <f t="shared" si="156"/>
        <v>133.23259974710106</v>
      </c>
      <c r="M137" s="22">
        <f t="shared" si="156"/>
        <v>359.54406898221634</v>
      </c>
      <c r="N137" s="22">
        <f t="shared" si="156"/>
        <v>10.721676666038903</v>
      </c>
      <c r="O137" s="22">
        <f t="shared" si="156"/>
        <v>1247.0255992897307</v>
      </c>
    </row>
    <row r="138" spans="1:15">
      <c r="A138" s="18" t="s">
        <v>149</v>
      </c>
      <c r="B138" s="18">
        <f t="shared" si="151"/>
        <v>8.9725308725012776E-2</v>
      </c>
      <c r="C138">
        <v>6670</v>
      </c>
      <c r="D138" s="22">
        <f t="shared" si="152"/>
        <v>490.34881218219482</v>
      </c>
      <c r="E138" s="22">
        <f t="shared" si="153"/>
        <v>5.2937932147757536</v>
      </c>
      <c r="F138" s="22">
        <f>$B$138*F153</f>
        <v>281.28884285291502</v>
      </c>
      <c r="G138" s="22">
        <f t="shared" ref="G138:O138" si="157">$B$138*G153</f>
        <v>139.34340444994484</v>
      </c>
      <c r="H138" s="22">
        <f t="shared" si="157"/>
        <v>13.638246926201942</v>
      </c>
      <c r="I138" s="22">
        <f t="shared" si="157"/>
        <v>42.798972261831096</v>
      </c>
      <c r="J138" s="22">
        <f t="shared" si="157"/>
        <v>2480.7253356291531</v>
      </c>
      <c r="K138" s="22">
        <f t="shared" si="157"/>
        <v>228.08173477898248</v>
      </c>
      <c r="L138" s="22">
        <f t="shared" si="157"/>
        <v>227.4536576179074</v>
      </c>
      <c r="M138" s="22">
        <f t="shared" si="157"/>
        <v>613.81083698781242</v>
      </c>
      <c r="N138" s="22">
        <f t="shared" si="157"/>
        <v>18.303962979902607</v>
      </c>
      <c r="O138" s="22">
        <f t="shared" si="157"/>
        <v>2128.9124001183782</v>
      </c>
    </row>
    <row r="139" spans="1:15">
      <c r="A139" s="18" t="s">
        <v>150</v>
      </c>
      <c r="B139" s="18">
        <f t="shared" si="151"/>
        <v>7.1403589012349E-2</v>
      </c>
      <c r="C139">
        <v>5308</v>
      </c>
      <c r="D139" s="22">
        <f t="shared" si="152"/>
        <v>390.22061395248727</v>
      </c>
      <c r="E139" s="22">
        <f t="shared" si="153"/>
        <v>4.2128117517285908</v>
      </c>
      <c r="F139" s="22">
        <f>$B$139*F153</f>
        <v>223.85025155371412</v>
      </c>
      <c r="G139" s="22">
        <f t="shared" ref="G139:O139" si="158">$B$139*G153</f>
        <v>110.889773736178</v>
      </c>
      <c r="H139" s="22">
        <f t="shared" si="158"/>
        <v>10.853345529877048</v>
      </c>
      <c r="I139" s="22">
        <f t="shared" si="158"/>
        <v>34.059511958890475</v>
      </c>
      <c r="J139" s="22">
        <f t="shared" si="158"/>
        <v>1974.1664290134252</v>
      </c>
      <c r="K139" s="22">
        <f t="shared" si="158"/>
        <v>181.50792326939117</v>
      </c>
      <c r="L139" s="22">
        <f t="shared" si="158"/>
        <v>181.00809814630472</v>
      </c>
      <c r="M139" s="22">
        <f t="shared" si="158"/>
        <v>488.47195243347949</v>
      </c>
      <c r="N139" s="22">
        <f t="shared" si="158"/>
        <v>14.566332158519195</v>
      </c>
      <c r="O139" s="22">
        <f t="shared" si="158"/>
        <v>1694.1929564960046</v>
      </c>
    </row>
    <row r="140" spans="1:15">
      <c r="A140" s="18" t="s">
        <v>151</v>
      </c>
      <c r="B140" s="18">
        <f t="shared" si="151"/>
        <v>7.4430304823912399E-2</v>
      </c>
      <c r="C140">
        <v>5533</v>
      </c>
      <c r="D140" s="22">
        <f t="shared" si="152"/>
        <v>406.76161586268125</v>
      </c>
      <c r="E140" s="22">
        <f t="shared" si="153"/>
        <v>4.3913879846108319</v>
      </c>
      <c r="F140" s="22">
        <f>$B$140*F153</f>
        <v>233.33900562296537</v>
      </c>
      <c r="G140" s="22">
        <f t="shared" ref="G140:O140" si="159">$B$140*G153</f>
        <v>115.59026339153596</v>
      </c>
      <c r="H140" s="22">
        <f t="shared" si="159"/>
        <v>11.313406333234685</v>
      </c>
      <c r="I140" s="22">
        <f t="shared" si="159"/>
        <v>35.503255401006214</v>
      </c>
      <c r="J140" s="22">
        <f t="shared" si="159"/>
        <v>2057.8490677715299</v>
      </c>
      <c r="K140" s="22">
        <f t="shared" si="159"/>
        <v>189.20183486238531</v>
      </c>
      <c r="L140" s="22">
        <f t="shared" si="159"/>
        <v>188.68082272861793</v>
      </c>
      <c r="M140" s="22">
        <f t="shared" si="159"/>
        <v>509.1777153003847</v>
      </c>
      <c r="N140" s="22">
        <f t="shared" si="159"/>
        <v>15.18378218407813</v>
      </c>
      <c r="O140" s="22">
        <f t="shared" si="159"/>
        <v>1766.0078425569695</v>
      </c>
    </row>
    <row r="141" spans="1:15">
      <c r="A141" s="18" t="s">
        <v>20</v>
      </c>
      <c r="B141" s="18">
        <f t="shared" si="151"/>
        <v>7.5385401813339067E-2</v>
      </c>
      <c r="C141">
        <v>5604</v>
      </c>
      <c r="D141" s="22">
        <f t="shared" si="152"/>
        <v>411.98122090989801</v>
      </c>
      <c r="E141" s="22">
        <f t="shared" si="153"/>
        <v>4.4477387069870051</v>
      </c>
      <c r="F141" s="22">
        <f>$B$141*F153</f>
        <v>236.33323468481797</v>
      </c>
      <c r="G141" s="22">
        <f t="shared" ref="G141:O141" si="160">$B$141*G153</f>
        <v>117.07352901611557</v>
      </c>
      <c r="H141" s="22">
        <f t="shared" si="160"/>
        <v>11.458581075627539</v>
      </c>
      <c r="I141" s="22">
        <f t="shared" si="160"/>
        <v>35.958836664962732</v>
      </c>
      <c r="J141" s="22">
        <f t="shared" si="160"/>
        <v>2084.2555893351987</v>
      </c>
      <c r="K141" s="22">
        <f t="shared" si="160"/>
        <v>191.6296914095079</v>
      </c>
      <c r="L141" s="22">
        <f t="shared" si="160"/>
        <v>191.10199359681454</v>
      </c>
      <c r="M141" s="22">
        <f t="shared" si="160"/>
        <v>515.71153380505257</v>
      </c>
      <c r="N141" s="22">
        <f t="shared" si="160"/>
        <v>15.37862196992117</v>
      </c>
      <c r="O141" s="22">
        <f t="shared" si="160"/>
        <v>1788.669428825096</v>
      </c>
    </row>
    <row r="142" spans="1:15">
      <c r="A142" s="18" t="s">
        <v>152</v>
      </c>
      <c r="B142" s="18">
        <f t="shared" si="151"/>
        <v>4.9032796147327071E-2</v>
      </c>
      <c r="C142">
        <v>3645</v>
      </c>
      <c r="D142" s="22">
        <f t="shared" si="152"/>
        <v>267.96423094514245</v>
      </c>
      <c r="E142" s="22">
        <f t="shared" si="153"/>
        <v>2.8929349726922973</v>
      </c>
      <c r="F142" s="22">
        <f>$B$142*F153</f>
        <v>153.71781592187037</v>
      </c>
      <c r="G142" s="22">
        <f t="shared" ref="G142:O142" si="161">$B$142*G153</f>
        <v>76.147932416798938</v>
      </c>
      <c r="H142" s="22">
        <f t="shared" si="161"/>
        <v>7.4529850143937146</v>
      </c>
      <c r="I142" s="22">
        <f t="shared" si="161"/>
        <v>23.388643762275013</v>
      </c>
      <c r="J142" s="22">
        <f t="shared" si="161"/>
        <v>1355.658747881299</v>
      </c>
      <c r="K142" s="22">
        <f t="shared" si="161"/>
        <v>124.64136780650541</v>
      </c>
      <c r="L142" s="22">
        <f t="shared" si="161"/>
        <v>124.29813823347412</v>
      </c>
      <c r="M142" s="22">
        <f t="shared" si="161"/>
        <v>335.43335844386451</v>
      </c>
      <c r="N142" s="22">
        <f t="shared" si="161"/>
        <v>10.002690414054722</v>
      </c>
      <c r="O142" s="22">
        <f t="shared" si="161"/>
        <v>1163.4011541876293</v>
      </c>
    </row>
    <row r="143" spans="1:15">
      <c r="A143" s="18" t="s">
        <v>153</v>
      </c>
      <c r="B143" s="18">
        <f t="shared" si="151"/>
        <v>7.2869864672173046E-2</v>
      </c>
      <c r="C143">
        <v>5417</v>
      </c>
      <c r="D143" s="22">
        <f t="shared" si="152"/>
        <v>398.23381043342567</v>
      </c>
      <c r="E143" s="22">
        <f t="shared" si="153"/>
        <v>4.2993220156582099</v>
      </c>
      <c r="F143" s="22">
        <f>$B$143*F153</f>
        <v>228.4470257472625</v>
      </c>
      <c r="G143" s="22">
        <f t="shared" ref="G143:O143" si="162">$B$143*G153</f>
        <v>113.16689983588473</v>
      </c>
      <c r="H143" s="22">
        <f t="shared" si="162"/>
        <v>11.076219430170303</v>
      </c>
      <c r="I143" s="22">
        <f t="shared" si="162"/>
        <v>34.758925448626542</v>
      </c>
      <c r="J143" s="22">
        <f t="shared" si="162"/>
        <v>2014.7060184562404</v>
      </c>
      <c r="K143" s="22">
        <f t="shared" si="162"/>
        <v>185.23519599666389</v>
      </c>
      <c r="L143" s="22">
        <f t="shared" si="162"/>
        <v>184.72510694395868</v>
      </c>
      <c r="M143" s="22">
        <f t="shared" si="162"/>
        <v>498.50274422233582</v>
      </c>
      <c r="N143" s="22">
        <f t="shared" si="162"/>
        <v>14.865452393123302</v>
      </c>
      <c r="O143" s="22">
        <f t="shared" si="162"/>
        <v>1728.9832790766498</v>
      </c>
    </row>
    <row r="144" spans="1:15">
      <c r="A144" s="18" t="s">
        <v>154</v>
      </c>
      <c r="B144" s="18">
        <f t="shared" si="151"/>
        <v>8.5299577604993404E-2</v>
      </c>
      <c r="C144">
        <v>6341</v>
      </c>
      <c r="D144" s="22">
        <f t="shared" si="152"/>
        <v>466.16219161128896</v>
      </c>
      <c r="E144" s="22">
        <f t="shared" si="153"/>
        <v>5.0326750786946111</v>
      </c>
      <c r="F144" s="22">
        <f>$B$144*F153</f>
        <v>267.41417579165432</v>
      </c>
      <c r="G144" s="22">
        <f t="shared" ref="G144:O144" si="163">$B$144*G153</f>
        <v>132.47024402055476</v>
      </c>
      <c r="H144" s="22">
        <f t="shared" si="163"/>
        <v>12.965535795958997</v>
      </c>
      <c r="I144" s="22">
        <f t="shared" si="163"/>
        <v>40.687898517581857</v>
      </c>
      <c r="J144" s="22">
        <f t="shared" si="163"/>
        <v>2358.3627216228579</v>
      </c>
      <c r="K144" s="22">
        <f t="shared" si="163"/>
        <v>216.83152627189324</v>
      </c>
      <c r="L144" s="22">
        <f t="shared" si="163"/>
        <v>216.23442922865829</v>
      </c>
      <c r="M144" s="22">
        <f t="shared" si="163"/>
        <v>583.53441039575989</v>
      </c>
      <c r="N144" s="22">
        <f t="shared" si="163"/>
        <v>17.401113831418655</v>
      </c>
      <c r="O144" s="22">
        <f t="shared" si="163"/>
        <v>2023.9030778336785</v>
      </c>
    </row>
    <row r="145" spans="1:15">
      <c r="A145" s="18" t="s">
        <v>155</v>
      </c>
      <c r="B145" s="18">
        <f t="shared" si="151"/>
        <v>8.2905109096289925E-2</v>
      </c>
      <c r="C145">
        <v>6163</v>
      </c>
      <c r="D145" s="22">
        <f t="shared" si="152"/>
        <v>453.07642121122444</v>
      </c>
      <c r="E145" s="22">
        <f t="shared" si="153"/>
        <v>4.8914014366811056</v>
      </c>
      <c r="F145" s="22">
        <f>$B$145*F153</f>
        <v>259.90751701686889</v>
      </c>
      <c r="G145" s="22">
        <f t="shared" ref="G145:O145" si="164">$B$145*G153</f>
        <v>128.75163442653826</v>
      </c>
      <c r="H145" s="22">
        <f t="shared" si="164"/>
        <v>12.601576582636069</v>
      </c>
      <c r="I145" s="22">
        <f t="shared" si="164"/>
        <v>39.545737038930291</v>
      </c>
      <c r="J145" s="22">
        <f t="shared" si="164"/>
        <v>2292.1604562942239</v>
      </c>
      <c r="K145" s="22">
        <f t="shared" si="164"/>
        <v>210.74478732276899</v>
      </c>
      <c r="L145" s="22">
        <f t="shared" si="164"/>
        <v>210.16445155909497</v>
      </c>
      <c r="M145" s="22">
        <f t="shared" si="164"/>
        <v>567.15385132771939</v>
      </c>
      <c r="N145" s="22">
        <f t="shared" si="164"/>
        <v>16.912642255643146</v>
      </c>
      <c r="O145" s="22">
        <f t="shared" si="164"/>
        <v>1967.089523527671</v>
      </c>
    </row>
    <row r="146" spans="1:15">
      <c r="A146" s="18" t="s">
        <v>156</v>
      </c>
      <c r="B146" s="18">
        <f t="shared" si="151"/>
        <v>8.3618068820791522E-2</v>
      </c>
      <c r="C146">
        <v>6216</v>
      </c>
      <c r="D146" s="22">
        <f t="shared" si="152"/>
        <v>456.97274610562567</v>
      </c>
      <c r="E146" s="22">
        <f t="shared" si="153"/>
        <v>4.9334660604267002</v>
      </c>
      <c r="F146" s="22">
        <f>$B$146*F153</f>
        <v>262.1426457531814</v>
      </c>
      <c r="G146" s="22">
        <f t="shared" ref="G146:O146" si="165">$B$146*G153</f>
        <v>129.85886087868923</v>
      </c>
      <c r="H146" s="22">
        <f t="shared" si="165"/>
        <v>12.709946460760312</v>
      </c>
      <c r="I146" s="22">
        <f t="shared" si="165"/>
        <v>39.885818827517554</v>
      </c>
      <c r="J146" s="22">
        <f t="shared" si="165"/>
        <v>2311.872366757244</v>
      </c>
      <c r="K146" s="22">
        <f t="shared" si="165"/>
        <v>212.55713094245206</v>
      </c>
      <c r="L146" s="22">
        <f t="shared" si="165"/>
        <v>211.97180446070649</v>
      </c>
      <c r="M146" s="22">
        <f t="shared" si="165"/>
        <v>572.03120880303481</v>
      </c>
      <c r="N146" s="22">
        <f t="shared" si="165"/>
        <v>17.05808603944147</v>
      </c>
      <c r="O146" s="22">
        <f t="shared" si="165"/>
        <v>1984.0059189109204</v>
      </c>
    </row>
    <row r="147" spans="1:15">
      <c r="A147" s="20" t="s">
        <v>157</v>
      </c>
      <c r="B147" s="20"/>
      <c r="C147">
        <v>43860</v>
      </c>
      <c r="D147">
        <v>3120</v>
      </c>
      <c r="E147">
        <v>27</v>
      </c>
      <c r="F147">
        <v>2146</v>
      </c>
      <c r="G147">
        <v>1605</v>
      </c>
      <c r="H147">
        <v>89</v>
      </c>
      <c r="I147">
        <v>352</v>
      </c>
      <c r="J147">
        <v>17028</v>
      </c>
      <c r="K147">
        <v>1499</v>
      </c>
      <c r="L147">
        <v>1088</v>
      </c>
      <c r="M147">
        <v>2269</v>
      </c>
      <c r="N147">
        <v>133</v>
      </c>
      <c r="O147">
        <v>14504</v>
      </c>
    </row>
    <row r="148" spans="1:15">
      <c r="A148" s="20" t="s">
        <v>158</v>
      </c>
      <c r="B148" s="20"/>
      <c r="C148">
        <v>106071</v>
      </c>
      <c r="D148">
        <v>8686</v>
      </c>
      <c r="E148">
        <v>86</v>
      </c>
      <c r="F148">
        <v>2956</v>
      </c>
      <c r="G148">
        <v>1614</v>
      </c>
      <c r="H148">
        <v>214</v>
      </c>
      <c r="I148">
        <v>581</v>
      </c>
      <c r="J148">
        <v>40873</v>
      </c>
      <c r="K148">
        <v>4080</v>
      </c>
      <c r="L148">
        <v>2426</v>
      </c>
      <c r="M148">
        <v>5591</v>
      </c>
      <c r="N148">
        <v>336</v>
      </c>
      <c r="O148">
        <v>38628</v>
      </c>
    </row>
    <row r="149" spans="1:15">
      <c r="A149" s="20" t="s">
        <v>159</v>
      </c>
      <c r="B149" s="20"/>
      <c r="C149">
        <v>81037</v>
      </c>
      <c r="D149">
        <v>8961</v>
      </c>
      <c r="E149">
        <v>139</v>
      </c>
      <c r="F149">
        <v>2284</v>
      </c>
      <c r="G149">
        <v>1022</v>
      </c>
      <c r="H149">
        <v>125</v>
      </c>
      <c r="I149">
        <v>374</v>
      </c>
      <c r="J149">
        <v>29875</v>
      </c>
      <c r="K149">
        <v>2096</v>
      </c>
      <c r="L149">
        <v>2166</v>
      </c>
      <c r="M149">
        <v>5974</v>
      </c>
      <c r="N149">
        <v>269</v>
      </c>
      <c r="O149">
        <v>27752</v>
      </c>
    </row>
    <row r="150" spans="1:15">
      <c r="A150" s="20" t="s">
        <v>160</v>
      </c>
      <c r="B150" s="20"/>
      <c r="C150">
        <v>77348</v>
      </c>
      <c r="D150">
        <v>3837</v>
      </c>
      <c r="E150">
        <v>85</v>
      </c>
      <c r="F150">
        <v>4285</v>
      </c>
      <c r="G150">
        <v>5904</v>
      </c>
      <c r="H150">
        <v>286</v>
      </c>
      <c r="I150">
        <v>343</v>
      </c>
      <c r="J150">
        <v>31844</v>
      </c>
      <c r="K150">
        <v>2716</v>
      </c>
      <c r="L150">
        <v>1378</v>
      </c>
      <c r="M150">
        <v>4576</v>
      </c>
      <c r="N150">
        <v>212</v>
      </c>
      <c r="O150">
        <v>21882</v>
      </c>
    </row>
    <row r="151" spans="1:15">
      <c r="A151" s="20" t="s">
        <v>161</v>
      </c>
      <c r="B151" s="20"/>
      <c r="C151">
        <v>94318</v>
      </c>
      <c r="D151">
        <v>9916</v>
      </c>
      <c r="E151">
        <v>95</v>
      </c>
      <c r="F151">
        <v>4490</v>
      </c>
      <c r="G151">
        <v>1140</v>
      </c>
      <c r="H151">
        <v>65</v>
      </c>
      <c r="I151">
        <v>394</v>
      </c>
      <c r="J151">
        <v>40462</v>
      </c>
      <c r="K151">
        <v>2736</v>
      </c>
      <c r="L151">
        <v>1076</v>
      </c>
      <c r="M151">
        <v>5683</v>
      </c>
      <c r="N151">
        <v>242</v>
      </c>
      <c r="O151">
        <v>28019</v>
      </c>
    </row>
    <row r="152" spans="1:15">
      <c r="A152" s="20" t="s">
        <v>162</v>
      </c>
      <c r="B152" s="20"/>
      <c r="C152">
        <v>100252</v>
      </c>
      <c r="D152">
        <v>9699</v>
      </c>
      <c r="E152">
        <v>106</v>
      </c>
      <c r="F152">
        <v>9158</v>
      </c>
      <c r="G152">
        <v>1069</v>
      </c>
      <c r="H152">
        <v>250</v>
      </c>
      <c r="I152">
        <v>448</v>
      </c>
      <c r="J152">
        <v>40423</v>
      </c>
      <c r="K152">
        <v>2787</v>
      </c>
      <c r="L152">
        <v>963</v>
      </c>
      <c r="M152">
        <v>7054</v>
      </c>
      <c r="N152">
        <v>272</v>
      </c>
      <c r="O152">
        <v>28023</v>
      </c>
    </row>
    <row r="153" spans="1:15">
      <c r="A153" s="20" t="s">
        <v>163</v>
      </c>
      <c r="B153" s="20"/>
      <c r="C153">
        <v>74338</v>
      </c>
      <c r="D153">
        <v>5465</v>
      </c>
      <c r="E153">
        <v>59</v>
      </c>
      <c r="F153">
        <v>3135</v>
      </c>
      <c r="G153">
        <v>1553</v>
      </c>
      <c r="H153">
        <v>152</v>
      </c>
      <c r="I153">
        <v>477</v>
      </c>
      <c r="J153">
        <v>27648</v>
      </c>
      <c r="K153">
        <v>2542</v>
      </c>
      <c r="L153">
        <v>2535</v>
      </c>
      <c r="M153">
        <v>6841</v>
      </c>
      <c r="N153">
        <v>204</v>
      </c>
      <c r="O153">
        <v>23727</v>
      </c>
    </row>
    <row r="154" spans="1:15">
      <c r="A154" s="20" t="s">
        <v>164</v>
      </c>
      <c r="B154" s="20"/>
      <c r="C154">
        <v>577224</v>
      </c>
      <c r="D154">
        <v>49684</v>
      </c>
      <c r="E154">
        <v>597</v>
      </c>
      <c r="F154">
        <v>28454</v>
      </c>
      <c r="G154">
        <v>13907</v>
      </c>
      <c r="H154">
        <v>1181</v>
      </c>
      <c r="I154">
        <v>2969</v>
      </c>
      <c r="J154">
        <v>228153</v>
      </c>
      <c r="K154">
        <v>18456</v>
      </c>
      <c r="L154">
        <v>11632</v>
      </c>
      <c r="M154">
        <v>37988</v>
      </c>
      <c r="N154">
        <v>1668</v>
      </c>
      <c r="O154">
        <v>182535</v>
      </c>
    </row>
    <row r="155" spans="1:15">
      <c r="A155" s="13" t="s">
        <v>189</v>
      </c>
      <c r="B155" s="13"/>
    </row>
    <row r="156" spans="1:15">
      <c r="A156" s="20" t="s">
        <v>157</v>
      </c>
      <c r="B156" s="20"/>
      <c r="D156">
        <v>0.10628150974247173</v>
      </c>
      <c r="E156">
        <v>9.1974383430985145E-4</v>
      </c>
      <c r="F156">
        <v>7.3102602534405231E-2</v>
      </c>
      <c r="G156">
        <v>5.4673661261752285E-2</v>
      </c>
      <c r="H156">
        <v>3.0317481945769179E-3</v>
      </c>
      <c r="I156">
        <v>1.1990734432483989E-2</v>
      </c>
      <c r="J156">
        <v>0.58005177817141296</v>
      </c>
      <c r="K156">
        <v>5.1062815097424719E-2</v>
      </c>
      <c r="L156">
        <v>3.7062270064041419E-2</v>
      </c>
      <c r="M156">
        <v>7.7292546668483439E-2</v>
      </c>
      <c r="N156">
        <v>4.5305899986374165E-3</v>
      </c>
      <c r="O156">
        <v>0.33068855449156409</v>
      </c>
    </row>
    <row r="157" spans="1:15">
      <c r="A157" s="20" t="s">
        <v>158</v>
      </c>
      <c r="B157" s="20"/>
      <c r="D157">
        <v>0.12879023768219089</v>
      </c>
      <c r="E157">
        <v>1.2751508681405038E-3</v>
      </c>
      <c r="F157">
        <v>4.3829604258410808E-2</v>
      </c>
      <c r="G157">
        <v>2.3931319781148524E-2</v>
      </c>
      <c r="H157">
        <v>3.1730498346752073E-3</v>
      </c>
      <c r="I157">
        <v>8.6146820277864279E-3</v>
      </c>
      <c r="J157">
        <v>0.60603769108728855</v>
      </c>
      <c r="K157">
        <v>6.0495529558293668E-2</v>
      </c>
      <c r="L157">
        <v>3.5971116350103048E-2</v>
      </c>
      <c r="M157">
        <v>8.28996337648088E-2</v>
      </c>
      <c r="N157">
        <v>4.9819847871535967E-3</v>
      </c>
      <c r="O157">
        <v>0.36417116836835706</v>
      </c>
    </row>
    <row r="158" spans="1:15">
      <c r="A158" s="20" t="s">
        <v>159</v>
      </c>
      <c r="B158" s="20"/>
      <c r="D158">
        <v>0.16817115510931782</v>
      </c>
      <c r="E158">
        <v>2.608614056488693E-3</v>
      </c>
      <c r="F158">
        <v>4.2863845359857371E-2</v>
      </c>
      <c r="G158">
        <v>1.9179881767852115E-2</v>
      </c>
      <c r="H158">
        <v>2.34587595007976E-3</v>
      </c>
      <c r="I158">
        <v>7.0188608426386412E-3</v>
      </c>
      <c r="J158">
        <v>0.56066435206906262</v>
      </c>
      <c r="K158">
        <v>3.9335647930937412E-2</v>
      </c>
      <c r="L158">
        <v>4.0649338462982076E-2</v>
      </c>
      <c r="M158">
        <v>0.11211410340621188</v>
      </c>
      <c r="N158">
        <v>5.0483250445716435E-3</v>
      </c>
      <c r="O158">
        <v>0.34246085121611114</v>
      </c>
    </row>
    <row r="159" spans="1:15">
      <c r="A159" s="20" t="s">
        <v>160</v>
      </c>
      <c r="B159" s="20"/>
      <c r="D159">
        <v>6.917751415281434E-2</v>
      </c>
      <c r="E159">
        <v>1.5324703421916129E-3</v>
      </c>
      <c r="F159">
        <v>7.7254534309306608E-2</v>
      </c>
      <c r="G159">
        <v>0.1064435870623445</v>
      </c>
      <c r="H159">
        <v>5.1563119749035444E-3</v>
      </c>
      <c r="I159">
        <v>6.1839685573143906E-3</v>
      </c>
      <c r="J159">
        <v>0.57411747737352614</v>
      </c>
      <c r="K159">
        <v>4.8966934698734359E-2</v>
      </c>
      <c r="L159">
        <v>2.484404860635344E-2</v>
      </c>
      <c r="M159">
        <v>8.250099159845671E-2</v>
      </c>
      <c r="N159">
        <v>3.8221613240543755E-3</v>
      </c>
      <c r="O159">
        <v>0.28290324248849358</v>
      </c>
    </row>
    <row r="160" spans="1:15">
      <c r="A160" s="20" t="s">
        <v>161</v>
      </c>
      <c r="B160" s="20"/>
      <c r="D160">
        <v>0.14956485014856935</v>
      </c>
      <c r="E160">
        <v>1.4329024570506343E-3</v>
      </c>
      <c r="F160">
        <v>6.7723495075340506E-2</v>
      </c>
      <c r="G160">
        <v>1.7194829484607609E-2</v>
      </c>
      <c r="H160">
        <v>9.8040694429780235E-4</v>
      </c>
      <c r="I160">
        <v>5.9427744008205248E-3</v>
      </c>
      <c r="J160">
        <v>0.61029578123350281</v>
      </c>
      <c r="K160">
        <v>4.1267590763058269E-2</v>
      </c>
      <c r="L160">
        <v>1.6229505724068238E-2</v>
      </c>
      <c r="M160">
        <v>8.5717733299144783E-2</v>
      </c>
      <c r="N160">
        <v>3.6501304695395103E-3</v>
      </c>
      <c r="O160">
        <v>0.29706948832672447</v>
      </c>
    </row>
    <row r="161" spans="1:15">
      <c r="A161" s="20" t="s">
        <v>162</v>
      </c>
      <c r="B161" s="20"/>
      <c r="D161">
        <v>0.13428124437552783</v>
      </c>
      <c r="E161">
        <v>1.4675545833391021E-3</v>
      </c>
      <c r="F161">
        <v>0.12679117805867449</v>
      </c>
      <c r="G161">
        <v>1.4800149524429245E-2</v>
      </c>
      <c r="H161">
        <v>3.4612136399507125E-3</v>
      </c>
      <c r="I161">
        <v>6.2024948427916761E-3</v>
      </c>
      <c r="J161">
        <v>0.55965055587091062</v>
      </c>
      <c r="K161">
        <v>3.8585609658170539E-2</v>
      </c>
      <c r="L161">
        <v>1.3332594941090143E-2</v>
      </c>
      <c r="M161">
        <v>9.7661604064849306E-2</v>
      </c>
      <c r="N161">
        <v>3.7658004402663751E-3</v>
      </c>
      <c r="O161">
        <v>0.27952559549934164</v>
      </c>
    </row>
    <row r="162" spans="1:15">
      <c r="A162" s="20" t="s">
        <v>163</v>
      </c>
      <c r="B162" s="20"/>
      <c r="D162">
        <v>0.10798047855209342</v>
      </c>
      <c r="E162">
        <v>1.1657544802513287E-3</v>
      </c>
      <c r="F162">
        <v>6.1943055857422297E-2</v>
      </c>
      <c r="G162">
        <v>3.0685028946276501E-2</v>
      </c>
      <c r="H162">
        <v>3.0032996779356265E-3</v>
      </c>
      <c r="I162">
        <v>9.4248285945743027E-3</v>
      </c>
      <c r="J162">
        <v>0.5462844045760803</v>
      </c>
      <c r="K162">
        <v>5.022623540337081E-2</v>
      </c>
      <c r="L162">
        <v>5.008792554978167E-2</v>
      </c>
      <c r="M162">
        <v>0.13516824405761593</v>
      </c>
      <c r="N162">
        <v>4.030744304597815E-3</v>
      </c>
      <c r="O162">
        <v>0.3191772713820657</v>
      </c>
    </row>
    <row r="163" spans="1:15">
      <c r="A163" s="20" t="s">
        <v>164</v>
      </c>
      <c r="B163" s="20"/>
      <c r="D163">
        <v>0.12588139015782046</v>
      </c>
      <c r="E163">
        <v>1.512583325099002E-3</v>
      </c>
      <c r="F163">
        <v>7.2092204241820779E-2</v>
      </c>
      <c r="G163">
        <v>3.523533718953404E-2</v>
      </c>
      <c r="H163">
        <v>2.9922293248608399E-3</v>
      </c>
      <c r="I163">
        <v>7.5223783789261922E-3</v>
      </c>
      <c r="J163">
        <v>0.57805766058846331</v>
      </c>
      <c r="K163">
        <v>4.6760867417130959E-2</v>
      </c>
      <c r="L163">
        <v>2.9471305255530305E-2</v>
      </c>
      <c r="M163">
        <v>9.6247931916014884E-2</v>
      </c>
      <c r="N163">
        <v>4.2261122047992216E-3</v>
      </c>
      <c r="O163">
        <v>0.31622905492495113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9"/>
  <sheetViews>
    <sheetView workbookViewId="0">
      <pane ySplit="1" topLeftCell="A104" activePane="bottomLeft" state="frozen"/>
      <selection pane="bottomLeft" activeCell="D117" sqref="D117"/>
    </sheetView>
  </sheetViews>
  <sheetFormatPr defaultRowHeight="14.25"/>
  <cols>
    <col min="1" max="1" width="18" style="16" customWidth="1"/>
    <col min="2" max="8" width="11.69921875" style="14" customWidth="1"/>
    <col min="9" max="9" width="8.796875" style="13"/>
    <col min="10" max="15" width="11.69921875" style="14" customWidth="1"/>
    <col min="16" max="256" width="8.796875" style="13"/>
    <col min="257" max="257" width="18" style="13" customWidth="1"/>
    <col min="258" max="270" width="11.69921875" style="13" customWidth="1"/>
    <col min="271" max="512" width="8.796875" style="13"/>
    <col min="513" max="513" width="18" style="13" customWidth="1"/>
    <col min="514" max="526" width="11.69921875" style="13" customWidth="1"/>
    <col min="527" max="768" width="8.796875" style="13"/>
    <col min="769" max="769" width="18" style="13" customWidth="1"/>
    <col min="770" max="782" width="11.69921875" style="13" customWidth="1"/>
    <col min="783" max="1024" width="8.796875" style="13"/>
    <col min="1025" max="1025" width="18" style="13" customWidth="1"/>
    <col min="1026" max="1038" width="11.69921875" style="13" customWidth="1"/>
    <col min="1039" max="1280" width="8.796875" style="13"/>
    <col min="1281" max="1281" width="18" style="13" customWidth="1"/>
    <col min="1282" max="1294" width="11.69921875" style="13" customWidth="1"/>
    <col min="1295" max="1536" width="8.796875" style="13"/>
    <col min="1537" max="1537" width="18" style="13" customWidth="1"/>
    <col min="1538" max="1550" width="11.69921875" style="13" customWidth="1"/>
    <col min="1551" max="1792" width="8.796875" style="13"/>
    <col min="1793" max="1793" width="18" style="13" customWidth="1"/>
    <col min="1794" max="1806" width="11.69921875" style="13" customWidth="1"/>
    <col min="1807" max="2048" width="8.796875" style="13"/>
    <col min="2049" max="2049" width="18" style="13" customWidth="1"/>
    <col min="2050" max="2062" width="11.69921875" style="13" customWidth="1"/>
    <col min="2063" max="2304" width="8.796875" style="13"/>
    <col min="2305" max="2305" width="18" style="13" customWidth="1"/>
    <col min="2306" max="2318" width="11.69921875" style="13" customWidth="1"/>
    <col min="2319" max="2560" width="8.796875" style="13"/>
    <col min="2561" max="2561" width="18" style="13" customWidth="1"/>
    <col min="2562" max="2574" width="11.69921875" style="13" customWidth="1"/>
    <col min="2575" max="2816" width="8.796875" style="13"/>
    <col min="2817" max="2817" width="18" style="13" customWidth="1"/>
    <col min="2818" max="2830" width="11.69921875" style="13" customWidth="1"/>
    <col min="2831" max="3072" width="8.796875" style="13"/>
    <col min="3073" max="3073" width="18" style="13" customWidth="1"/>
    <col min="3074" max="3086" width="11.69921875" style="13" customWidth="1"/>
    <col min="3087" max="3328" width="8.796875" style="13"/>
    <col min="3329" max="3329" width="18" style="13" customWidth="1"/>
    <col min="3330" max="3342" width="11.69921875" style="13" customWidth="1"/>
    <col min="3343" max="3584" width="8.796875" style="13"/>
    <col min="3585" max="3585" width="18" style="13" customWidth="1"/>
    <col min="3586" max="3598" width="11.69921875" style="13" customWidth="1"/>
    <col min="3599" max="3840" width="8.796875" style="13"/>
    <col min="3841" max="3841" width="18" style="13" customWidth="1"/>
    <col min="3842" max="3854" width="11.69921875" style="13" customWidth="1"/>
    <col min="3855" max="4096" width="8.796875" style="13"/>
    <col min="4097" max="4097" width="18" style="13" customWidth="1"/>
    <col min="4098" max="4110" width="11.69921875" style="13" customWidth="1"/>
    <col min="4111" max="4352" width="8.796875" style="13"/>
    <col min="4353" max="4353" width="18" style="13" customWidth="1"/>
    <col min="4354" max="4366" width="11.69921875" style="13" customWidth="1"/>
    <col min="4367" max="4608" width="8.796875" style="13"/>
    <col min="4609" max="4609" width="18" style="13" customWidth="1"/>
    <col min="4610" max="4622" width="11.69921875" style="13" customWidth="1"/>
    <col min="4623" max="4864" width="8.796875" style="13"/>
    <col min="4865" max="4865" width="18" style="13" customWidth="1"/>
    <col min="4866" max="4878" width="11.69921875" style="13" customWidth="1"/>
    <col min="4879" max="5120" width="8.796875" style="13"/>
    <col min="5121" max="5121" width="18" style="13" customWidth="1"/>
    <col min="5122" max="5134" width="11.69921875" style="13" customWidth="1"/>
    <col min="5135" max="5376" width="8.796875" style="13"/>
    <col min="5377" max="5377" width="18" style="13" customWidth="1"/>
    <col min="5378" max="5390" width="11.69921875" style="13" customWidth="1"/>
    <col min="5391" max="5632" width="8.796875" style="13"/>
    <col min="5633" max="5633" width="18" style="13" customWidth="1"/>
    <col min="5634" max="5646" width="11.69921875" style="13" customWidth="1"/>
    <col min="5647" max="5888" width="8.796875" style="13"/>
    <col min="5889" max="5889" width="18" style="13" customWidth="1"/>
    <col min="5890" max="5902" width="11.69921875" style="13" customWidth="1"/>
    <col min="5903" max="6144" width="8.796875" style="13"/>
    <col min="6145" max="6145" width="18" style="13" customWidth="1"/>
    <col min="6146" max="6158" width="11.69921875" style="13" customWidth="1"/>
    <col min="6159" max="6400" width="8.796875" style="13"/>
    <col min="6401" max="6401" width="18" style="13" customWidth="1"/>
    <col min="6402" max="6414" width="11.69921875" style="13" customWidth="1"/>
    <col min="6415" max="6656" width="8.796875" style="13"/>
    <col min="6657" max="6657" width="18" style="13" customWidth="1"/>
    <col min="6658" max="6670" width="11.69921875" style="13" customWidth="1"/>
    <col min="6671" max="6912" width="8.796875" style="13"/>
    <col min="6913" max="6913" width="18" style="13" customWidth="1"/>
    <col min="6914" max="6926" width="11.69921875" style="13" customWidth="1"/>
    <col min="6927" max="7168" width="8.796875" style="13"/>
    <col min="7169" max="7169" width="18" style="13" customWidth="1"/>
    <col min="7170" max="7182" width="11.69921875" style="13" customWidth="1"/>
    <col min="7183" max="7424" width="8.796875" style="13"/>
    <col min="7425" max="7425" width="18" style="13" customWidth="1"/>
    <col min="7426" max="7438" width="11.69921875" style="13" customWidth="1"/>
    <col min="7439" max="7680" width="8.796875" style="13"/>
    <col min="7681" max="7681" width="18" style="13" customWidth="1"/>
    <col min="7682" max="7694" width="11.69921875" style="13" customWidth="1"/>
    <col min="7695" max="7936" width="8.796875" style="13"/>
    <col min="7937" max="7937" width="18" style="13" customWidth="1"/>
    <col min="7938" max="7950" width="11.69921875" style="13" customWidth="1"/>
    <col min="7951" max="8192" width="8.796875" style="13"/>
    <col min="8193" max="8193" width="18" style="13" customWidth="1"/>
    <col min="8194" max="8206" width="11.69921875" style="13" customWidth="1"/>
    <col min="8207" max="8448" width="8.796875" style="13"/>
    <col min="8449" max="8449" width="18" style="13" customWidth="1"/>
    <col min="8450" max="8462" width="11.69921875" style="13" customWidth="1"/>
    <col min="8463" max="8704" width="8.796875" style="13"/>
    <col min="8705" max="8705" width="18" style="13" customWidth="1"/>
    <col min="8706" max="8718" width="11.69921875" style="13" customWidth="1"/>
    <col min="8719" max="8960" width="8.796875" style="13"/>
    <col min="8961" max="8961" width="18" style="13" customWidth="1"/>
    <col min="8962" max="8974" width="11.69921875" style="13" customWidth="1"/>
    <col min="8975" max="9216" width="8.796875" style="13"/>
    <col min="9217" max="9217" width="18" style="13" customWidth="1"/>
    <col min="9218" max="9230" width="11.69921875" style="13" customWidth="1"/>
    <col min="9231" max="9472" width="8.796875" style="13"/>
    <col min="9473" max="9473" width="18" style="13" customWidth="1"/>
    <col min="9474" max="9486" width="11.69921875" style="13" customWidth="1"/>
    <col min="9487" max="9728" width="8.796875" style="13"/>
    <col min="9729" max="9729" width="18" style="13" customWidth="1"/>
    <col min="9730" max="9742" width="11.69921875" style="13" customWidth="1"/>
    <col min="9743" max="9984" width="8.796875" style="13"/>
    <col min="9985" max="9985" width="18" style="13" customWidth="1"/>
    <col min="9986" max="9998" width="11.69921875" style="13" customWidth="1"/>
    <col min="9999" max="10240" width="8.796875" style="13"/>
    <col min="10241" max="10241" width="18" style="13" customWidth="1"/>
    <col min="10242" max="10254" width="11.69921875" style="13" customWidth="1"/>
    <col min="10255" max="10496" width="8.796875" style="13"/>
    <col min="10497" max="10497" width="18" style="13" customWidth="1"/>
    <col min="10498" max="10510" width="11.69921875" style="13" customWidth="1"/>
    <col min="10511" max="10752" width="8.796875" style="13"/>
    <col min="10753" max="10753" width="18" style="13" customWidth="1"/>
    <col min="10754" max="10766" width="11.69921875" style="13" customWidth="1"/>
    <col min="10767" max="11008" width="8.796875" style="13"/>
    <col min="11009" max="11009" width="18" style="13" customWidth="1"/>
    <col min="11010" max="11022" width="11.69921875" style="13" customWidth="1"/>
    <col min="11023" max="11264" width="8.796875" style="13"/>
    <col min="11265" max="11265" width="18" style="13" customWidth="1"/>
    <col min="11266" max="11278" width="11.69921875" style="13" customWidth="1"/>
    <col min="11279" max="11520" width="8.796875" style="13"/>
    <col min="11521" max="11521" width="18" style="13" customWidth="1"/>
    <col min="11522" max="11534" width="11.69921875" style="13" customWidth="1"/>
    <col min="11535" max="11776" width="8.796875" style="13"/>
    <col min="11777" max="11777" width="18" style="13" customWidth="1"/>
    <col min="11778" max="11790" width="11.69921875" style="13" customWidth="1"/>
    <col min="11791" max="12032" width="8.796875" style="13"/>
    <col min="12033" max="12033" width="18" style="13" customWidth="1"/>
    <col min="12034" max="12046" width="11.69921875" style="13" customWidth="1"/>
    <col min="12047" max="12288" width="8.796875" style="13"/>
    <col min="12289" max="12289" width="18" style="13" customWidth="1"/>
    <col min="12290" max="12302" width="11.69921875" style="13" customWidth="1"/>
    <col min="12303" max="12544" width="8.796875" style="13"/>
    <col min="12545" max="12545" width="18" style="13" customWidth="1"/>
    <col min="12546" max="12558" width="11.69921875" style="13" customWidth="1"/>
    <col min="12559" max="12800" width="8.796875" style="13"/>
    <col min="12801" max="12801" width="18" style="13" customWidth="1"/>
    <col min="12802" max="12814" width="11.69921875" style="13" customWidth="1"/>
    <col min="12815" max="13056" width="8.796875" style="13"/>
    <col min="13057" max="13057" width="18" style="13" customWidth="1"/>
    <col min="13058" max="13070" width="11.69921875" style="13" customWidth="1"/>
    <col min="13071" max="13312" width="8.796875" style="13"/>
    <col min="13313" max="13313" width="18" style="13" customWidth="1"/>
    <col min="13314" max="13326" width="11.69921875" style="13" customWidth="1"/>
    <col min="13327" max="13568" width="8.796875" style="13"/>
    <col min="13569" max="13569" width="18" style="13" customWidth="1"/>
    <col min="13570" max="13582" width="11.69921875" style="13" customWidth="1"/>
    <col min="13583" max="13824" width="8.796875" style="13"/>
    <col min="13825" max="13825" width="18" style="13" customWidth="1"/>
    <col min="13826" max="13838" width="11.69921875" style="13" customWidth="1"/>
    <col min="13839" max="14080" width="8.796875" style="13"/>
    <col min="14081" max="14081" width="18" style="13" customWidth="1"/>
    <col min="14082" max="14094" width="11.69921875" style="13" customWidth="1"/>
    <col min="14095" max="14336" width="8.796875" style="13"/>
    <col min="14337" max="14337" width="18" style="13" customWidth="1"/>
    <col min="14338" max="14350" width="11.69921875" style="13" customWidth="1"/>
    <col min="14351" max="14592" width="8.796875" style="13"/>
    <col min="14593" max="14593" width="18" style="13" customWidth="1"/>
    <col min="14594" max="14606" width="11.69921875" style="13" customWidth="1"/>
    <col min="14607" max="14848" width="8.796875" style="13"/>
    <col min="14849" max="14849" width="18" style="13" customWidth="1"/>
    <col min="14850" max="14862" width="11.69921875" style="13" customWidth="1"/>
    <col min="14863" max="15104" width="8.796875" style="13"/>
    <col min="15105" max="15105" width="18" style="13" customWidth="1"/>
    <col min="15106" max="15118" width="11.69921875" style="13" customWidth="1"/>
    <col min="15119" max="15360" width="8.796875" style="13"/>
    <col min="15361" max="15361" width="18" style="13" customWidth="1"/>
    <col min="15362" max="15374" width="11.69921875" style="13" customWidth="1"/>
    <col min="15375" max="15616" width="8.796875" style="13"/>
    <col min="15617" max="15617" width="18" style="13" customWidth="1"/>
    <col min="15618" max="15630" width="11.69921875" style="13" customWidth="1"/>
    <col min="15631" max="15872" width="8.796875" style="13"/>
    <col min="15873" max="15873" width="18" style="13" customWidth="1"/>
    <col min="15874" max="15886" width="11.69921875" style="13" customWidth="1"/>
    <col min="15887" max="16128" width="8.796875" style="13"/>
    <col min="16129" max="16129" width="18" style="13" customWidth="1"/>
    <col min="16130" max="16142" width="11.69921875" style="13" customWidth="1"/>
    <col min="16143" max="16384" width="8.796875" style="13"/>
  </cols>
  <sheetData>
    <row r="1" spans="1:14" ht="57">
      <c r="A1" s="13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4">
      <c r="A2" s="15" t="s">
        <v>14</v>
      </c>
      <c r="B2" s="14">
        <v>2906</v>
      </c>
      <c r="C2" s="14">
        <v>169</v>
      </c>
      <c r="D2" s="14">
        <v>3</v>
      </c>
      <c r="E2" s="14">
        <v>128</v>
      </c>
      <c r="F2" s="14">
        <v>75</v>
      </c>
      <c r="G2" s="14">
        <v>4</v>
      </c>
      <c r="H2" s="14">
        <v>26</v>
      </c>
      <c r="I2" s="14">
        <v>1353</v>
      </c>
      <c r="J2" s="14">
        <v>105</v>
      </c>
      <c r="K2" s="14">
        <v>51</v>
      </c>
      <c r="L2" s="14">
        <v>154</v>
      </c>
      <c r="M2" s="14">
        <v>6</v>
      </c>
      <c r="N2" s="14">
        <v>832</v>
      </c>
    </row>
    <row r="3" spans="1:14">
      <c r="A3" s="15" t="s">
        <v>15</v>
      </c>
      <c r="B3" s="14">
        <v>2922</v>
      </c>
      <c r="C3" s="14">
        <v>132</v>
      </c>
      <c r="D3" s="14">
        <v>3</v>
      </c>
      <c r="E3" s="14">
        <v>120</v>
      </c>
      <c r="F3" s="14">
        <v>73</v>
      </c>
      <c r="G3" s="14">
        <v>0</v>
      </c>
      <c r="H3" s="14">
        <v>34</v>
      </c>
      <c r="I3" s="14">
        <v>1040</v>
      </c>
      <c r="J3" s="14">
        <v>103</v>
      </c>
      <c r="K3" s="14">
        <v>69</v>
      </c>
      <c r="L3" s="14">
        <v>149</v>
      </c>
      <c r="M3" s="14">
        <v>3</v>
      </c>
      <c r="N3" s="14">
        <v>1196</v>
      </c>
    </row>
    <row r="4" spans="1:14">
      <c r="A4" s="15" t="s">
        <v>16</v>
      </c>
      <c r="B4" s="14">
        <v>3075</v>
      </c>
      <c r="C4" s="14">
        <v>173</v>
      </c>
      <c r="D4" s="14">
        <v>0</v>
      </c>
      <c r="E4" s="14">
        <v>80</v>
      </c>
      <c r="F4" s="14">
        <v>105</v>
      </c>
      <c r="G4" s="14">
        <v>6</v>
      </c>
      <c r="H4" s="14">
        <v>35</v>
      </c>
      <c r="I4" s="14">
        <v>1318</v>
      </c>
      <c r="J4" s="14">
        <v>134</v>
      </c>
      <c r="K4" s="14">
        <v>101</v>
      </c>
      <c r="L4" s="14">
        <v>103</v>
      </c>
      <c r="M4" s="14">
        <v>6</v>
      </c>
      <c r="N4" s="14">
        <v>1014</v>
      </c>
    </row>
    <row r="5" spans="1:14">
      <c r="A5" s="15" t="s">
        <v>17</v>
      </c>
      <c r="B5" s="14">
        <v>2926</v>
      </c>
      <c r="C5" s="14">
        <v>166</v>
      </c>
      <c r="D5" s="14">
        <v>0</v>
      </c>
      <c r="E5" s="14">
        <v>112</v>
      </c>
      <c r="F5" s="14">
        <v>138</v>
      </c>
      <c r="G5" s="14">
        <v>11</v>
      </c>
      <c r="H5" s="14">
        <v>21</v>
      </c>
      <c r="I5" s="14">
        <v>1021</v>
      </c>
      <c r="J5" s="14">
        <v>139</v>
      </c>
      <c r="K5" s="14">
        <v>67</v>
      </c>
      <c r="L5" s="14">
        <v>210</v>
      </c>
      <c r="M5" s="14">
        <v>7</v>
      </c>
      <c r="N5" s="14">
        <v>1034</v>
      </c>
    </row>
    <row r="6" spans="1:14">
      <c r="A6" s="15" t="s">
        <v>18</v>
      </c>
      <c r="B6" s="14">
        <v>3065</v>
      </c>
      <c r="C6" s="14">
        <v>137</v>
      </c>
      <c r="D6" s="14">
        <v>0</v>
      </c>
      <c r="E6" s="14">
        <v>62</v>
      </c>
      <c r="F6" s="14">
        <v>196</v>
      </c>
      <c r="G6" s="14">
        <v>9</v>
      </c>
      <c r="H6" s="14">
        <v>22</v>
      </c>
      <c r="I6" s="14">
        <v>1146</v>
      </c>
      <c r="J6" s="14">
        <v>140</v>
      </c>
      <c r="K6" s="14">
        <v>64</v>
      </c>
      <c r="L6" s="14">
        <v>140</v>
      </c>
      <c r="M6" s="14">
        <v>14</v>
      </c>
      <c r="N6" s="14">
        <v>1135</v>
      </c>
    </row>
    <row r="7" spans="1:14">
      <c r="A7" s="15" t="s">
        <v>19</v>
      </c>
      <c r="B7" s="14">
        <v>3082</v>
      </c>
      <c r="C7" s="14">
        <v>215</v>
      </c>
      <c r="D7" s="14">
        <v>0</v>
      </c>
      <c r="E7" s="14">
        <v>100</v>
      </c>
      <c r="F7" s="14">
        <v>61</v>
      </c>
      <c r="G7" s="14">
        <v>5</v>
      </c>
      <c r="H7" s="14">
        <v>22</v>
      </c>
      <c r="I7" s="14">
        <v>1210</v>
      </c>
      <c r="J7" s="14">
        <v>127</v>
      </c>
      <c r="K7" s="14">
        <v>70</v>
      </c>
      <c r="L7" s="14">
        <v>156</v>
      </c>
      <c r="M7" s="14">
        <v>7</v>
      </c>
      <c r="N7" s="14">
        <v>1109</v>
      </c>
    </row>
    <row r="8" spans="1:14">
      <c r="A8" s="15" t="s">
        <v>20</v>
      </c>
      <c r="B8" s="14">
        <v>2633</v>
      </c>
      <c r="C8" s="14">
        <v>236</v>
      </c>
      <c r="D8" s="14">
        <v>0</v>
      </c>
      <c r="E8" s="14">
        <v>131</v>
      </c>
      <c r="F8" s="14">
        <v>53</v>
      </c>
      <c r="G8" s="14">
        <v>4</v>
      </c>
      <c r="H8" s="14">
        <v>18</v>
      </c>
      <c r="I8" s="14">
        <v>1106</v>
      </c>
      <c r="J8" s="14">
        <v>88</v>
      </c>
      <c r="K8" s="14">
        <v>70</v>
      </c>
      <c r="L8" s="14">
        <v>84</v>
      </c>
      <c r="M8" s="14">
        <v>13</v>
      </c>
      <c r="N8" s="14">
        <v>830</v>
      </c>
    </row>
    <row r="9" spans="1:14">
      <c r="A9" s="15" t="s">
        <v>21</v>
      </c>
      <c r="B9" s="14">
        <v>2997</v>
      </c>
      <c r="C9" s="14">
        <v>153</v>
      </c>
      <c r="D9" s="14">
        <v>3</v>
      </c>
      <c r="E9" s="14">
        <v>131</v>
      </c>
      <c r="F9" s="14">
        <v>100</v>
      </c>
      <c r="G9" s="14">
        <v>5</v>
      </c>
      <c r="H9" s="14">
        <v>37</v>
      </c>
      <c r="I9" s="14">
        <v>1114</v>
      </c>
      <c r="J9" s="14">
        <v>150</v>
      </c>
      <c r="K9" s="14">
        <v>87</v>
      </c>
      <c r="L9" s="14">
        <v>180</v>
      </c>
      <c r="M9" s="14">
        <v>5</v>
      </c>
      <c r="N9" s="14">
        <v>1032</v>
      </c>
    </row>
    <row r="10" spans="1:14">
      <c r="A10" s="15" t="s">
        <v>22</v>
      </c>
      <c r="B10" s="14">
        <v>2975</v>
      </c>
      <c r="C10" s="14">
        <v>153</v>
      </c>
      <c r="D10" s="14">
        <v>0</v>
      </c>
      <c r="E10" s="14">
        <v>86</v>
      </c>
      <c r="F10" s="14">
        <v>84</v>
      </c>
      <c r="G10" s="14">
        <v>7</v>
      </c>
      <c r="H10" s="14">
        <v>24</v>
      </c>
      <c r="I10" s="14">
        <v>1211</v>
      </c>
      <c r="J10" s="14">
        <v>147</v>
      </c>
      <c r="K10" s="14">
        <v>105</v>
      </c>
      <c r="L10" s="14">
        <v>116</v>
      </c>
      <c r="M10" s="14">
        <v>0</v>
      </c>
      <c r="N10" s="14">
        <v>1042</v>
      </c>
    </row>
    <row r="11" spans="1:14">
      <c r="A11" s="15" t="s">
        <v>23</v>
      </c>
      <c r="B11" s="14">
        <v>2691</v>
      </c>
      <c r="C11" s="14">
        <v>171</v>
      </c>
      <c r="D11" s="14">
        <v>3</v>
      </c>
      <c r="E11" s="14">
        <v>171</v>
      </c>
      <c r="F11" s="14">
        <v>83</v>
      </c>
      <c r="G11" s="14">
        <v>5</v>
      </c>
      <c r="H11" s="14">
        <v>29</v>
      </c>
      <c r="I11" s="14">
        <v>872</v>
      </c>
      <c r="J11" s="14">
        <v>91</v>
      </c>
      <c r="K11" s="14">
        <v>102</v>
      </c>
      <c r="L11" s="14">
        <v>232</v>
      </c>
      <c r="M11" s="14">
        <v>11</v>
      </c>
      <c r="N11" s="14">
        <v>921</v>
      </c>
    </row>
    <row r="12" spans="1:14">
      <c r="A12" s="15" t="s">
        <v>24</v>
      </c>
      <c r="B12" s="14">
        <v>2686</v>
      </c>
      <c r="C12" s="14">
        <v>201</v>
      </c>
      <c r="D12" s="14">
        <v>0</v>
      </c>
      <c r="E12" s="14">
        <v>174</v>
      </c>
      <c r="F12" s="14">
        <v>64</v>
      </c>
      <c r="G12" s="14">
        <v>5</v>
      </c>
      <c r="H12" s="14">
        <v>18</v>
      </c>
      <c r="I12" s="14">
        <v>1031</v>
      </c>
      <c r="J12" s="14">
        <v>89</v>
      </c>
      <c r="K12" s="14">
        <v>61</v>
      </c>
      <c r="L12" s="14">
        <v>177</v>
      </c>
      <c r="M12" s="14">
        <v>6</v>
      </c>
      <c r="N12" s="14">
        <v>860</v>
      </c>
    </row>
    <row r="13" spans="1:14">
      <c r="A13" s="15" t="s">
        <v>25</v>
      </c>
      <c r="B13" s="14">
        <v>2618</v>
      </c>
      <c r="C13" s="14">
        <v>110</v>
      </c>
      <c r="D13" s="14">
        <v>0</v>
      </c>
      <c r="E13" s="14">
        <v>51</v>
      </c>
      <c r="F13" s="14">
        <v>138</v>
      </c>
      <c r="G13" s="14">
        <v>11</v>
      </c>
      <c r="H13" s="14">
        <v>30</v>
      </c>
      <c r="I13" s="14">
        <v>834</v>
      </c>
      <c r="J13" s="14">
        <v>101</v>
      </c>
      <c r="K13" s="14">
        <v>62</v>
      </c>
      <c r="L13" s="14">
        <v>213</v>
      </c>
      <c r="M13" s="14">
        <v>4</v>
      </c>
      <c r="N13" s="14">
        <v>1064</v>
      </c>
    </row>
    <row r="14" spans="1:14">
      <c r="A14" s="15" t="s">
        <v>26</v>
      </c>
      <c r="B14" s="14">
        <v>3144</v>
      </c>
      <c r="C14" s="14">
        <v>226</v>
      </c>
      <c r="D14" s="14">
        <v>0</v>
      </c>
      <c r="E14" s="14">
        <v>131</v>
      </c>
      <c r="F14" s="14">
        <v>134</v>
      </c>
      <c r="G14" s="14">
        <v>14</v>
      </c>
      <c r="H14" s="14">
        <v>19</v>
      </c>
      <c r="I14" s="14">
        <v>1285</v>
      </c>
      <c r="J14" s="14">
        <v>118</v>
      </c>
      <c r="K14" s="14">
        <v>82</v>
      </c>
      <c r="L14" s="14">
        <v>179</v>
      </c>
      <c r="M14" s="14">
        <v>6</v>
      </c>
      <c r="N14" s="14">
        <v>950</v>
      </c>
    </row>
    <row r="15" spans="1:14">
      <c r="A15" s="15" t="s">
        <v>27</v>
      </c>
      <c r="B15" s="14">
        <v>3935</v>
      </c>
      <c r="C15" s="14">
        <v>216</v>
      </c>
      <c r="D15" s="14">
        <v>0</v>
      </c>
      <c r="E15" s="14">
        <v>138</v>
      </c>
      <c r="F15" s="14">
        <v>143</v>
      </c>
      <c r="G15" s="14">
        <v>5</v>
      </c>
      <c r="H15" s="14">
        <v>41</v>
      </c>
      <c r="I15" s="14">
        <v>1503</v>
      </c>
      <c r="J15" s="14">
        <v>136</v>
      </c>
      <c r="K15" s="14">
        <v>92</v>
      </c>
      <c r="L15" s="14">
        <v>172</v>
      </c>
      <c r="M15" s="14">
        <v>13</v>
      </c>
      <c r="N15" s="14">
        <v>1476</v>
      </c>
    </row>
    <row r="16" spans="1:14">
      <c r="A16" s="15" t="s">
        <v>28</v>
      </c>
      <c r="B16" s="14">
        <v>3184</v>
      </c>
      <c r="C16" s="14">
        <v>204</v>
      </c>
      <c r="D16" s="14">
        <v>0</v>
      </c>
      <c r="E16" s="14">
        <v>40</v>
      </c>
      <c r="F16" s="14">
        <v>28</v>
      </c>
      <c r="G16" s="14">
        <v>0</v>
      </c>
      <c r="H16" s="14">
        <v>16</v>
      </c>
      <c r="I16" s="14">
        <v>1142</v>
      </c>
      <c r="J16" s="14">
        <v>114</v>
      </c>
      <c r="K16" s="14">
        <v>81</v>
      </c>
      <c r="L16" s="14">
        <v>85</v>
      </c>
      <c r="M16" s="14">
        <v>6</v>
      </c>
      <c r="N16" s="14">
        <v>1468</v>
      </c>
    </row>
    <row r="17" spans="1:14">
      <c r="A17" s="15" t="s">
        <v>29</v>
      </c>
      <c r="B17" s="14">
        <v>3235</v>
      </c>
      <c r="C17" s="14">
        <v>241</v>
      </c>
      <c r="D17" s="14">
        <v>0</v>
      </c>
      <c r="E17" s="14">
        <v>33</v>
      </c>
      <c r="F17" s="14">
        <v>59</v>
      </c>
      <c r="G17" s="14">
        <v>4</v>
      </c>
      <c r="H17" s="14">
        <v>20</v>
      </c>
      <c r="I17" s="14">
        <v>1179</v>
      </c>
      <c r="J17" s="14">
        <v>120</v>
      </c>
      <c r="K17" s="14">
        <v>76</v>
      </c>
      <c r="L17" s="14">
        <v>57</v>
      </c>
      <c r="M17" s="14">
        <v>6</v>
      </c>
      <c r="N17" s="14">
        <v>1440</v>
      </c>
    </row>
    <row r="18" spans="1:14">
      <c r="A18" s="15" t="s">
        <v>30</v>
      </c>
      <c r="B18" s="14">
        <v>4112</v>
      </c>
      <c r="C18" s="14">
        <v>299</v>
      </c>
      <c r="D18" s="14">
        <v>0</v>
      </c>
      <c r="E18" s="14">
        <v>90</v>
      </c>
      <c r="F18" s="14">
        <v>38</v>
      </c>
      <c r="G18" s="14">
        <v>9</v>
      </c>
      <c r="H18" s="14">
        <v>35</v>
      </c>
      <c r="I18" s="14">
        <v>1725</v>
      </c>
      <c r="J18" s="14">
        <v>159</v>
      </c>
      <c r="K18" s="14">
        <v>93</v>
      </c>
      <c r="L18" s="14">
        <v>153</v>
      </c>
      <c r="M18" s="14">
        <v>16</v>
      </c>
      <c r="N18" s="14">
        <v>1495</v>
      </c>
    </row>
    <row r="19" spans="1:14">
      <c r="A19" s="15" t="s">
        <v>31</v>
      </c>
      <c r="B19" s="14">
        <v>3129</v>
      </c>
      <c r="C19" s="14">
        <v>312</v>
      </c>
      <c r="D19" s="14">
        <v>3</v>
      </c>
      <c r="E19" s="14">
        <v>100</v>
      </c>
      <c r="F19" s="14">
        <v>29</v>
      </c>
      <c r="G19" s="14">
        <v>9</v>
      </c>
      <c r="H19" s="14">
        <v>23</v>
      </c>
      <c r="I19" s="14">
        <v>1192</v>
      </c>
      <c r="J19" s="14">
        <v>96</v>
      </c>
      <c r="K19" s="14">
        <v>39</v>
      </c>
      <c r="L19" s="14">
        <v>247</v>
      </c>
      <c r="M19" s="14">
        <v>10</v>
      </c>
      <c r="N19" s="14">
        <v>1069</v>
      </c>
    </row>
    <row r="20" spans="1:14">
      <c r="A20" s="15" t="s">
        <v>32</v>
      </c>
      <c r="B20" s="14">
        <v>5720</v>
      </c>
      <c r="C20" s="14">
        <v>458</v>
      </c>
      <c r="D20" s="14">
        <v>3</v>
      </c>
      <c r="E20" s="14">
        <v>241</v>
      </c>
      <c r="F20" s="14">
        <v>54</v>
      </c>
      <c r="G20" s="14">
        <v>9</v>
      </c>
      <c r="H20" s="14">
        <v>51</v>
      </c>
      <c r="I20" s="14">
        <v>2613</v>
      </c>
      <c r="J20" s="14">
        <v>217</v>
      </c>
      <c r="K20" s="14">
        <v>85</v>
      </c>
      <c r="L20" s="14">
        <v>205</v>
      </c>
      <c r="M20" s="14">
        <v>10</v>
      </c>
      <c r="N20" s="14">
        <v>1774</v>
      </c>
    </row>
    <row r="21" spans="1:14">
      <c r="A21" s="15" t="s">
        <v>33</v>
      </c>
      <c r="B21" s="14">
        <v>3300</v>
      </c>
      <c r="C21" s="14">
        <v>192</v>
      </c>
      <c r="D21" s="14">
        <v>3</v>
      </c>
      <c r="E21" s="14">
        <v>84</v>
      </c>
      <c r="F21" s="14">
        <v>35</v>
      </c>
      <c r="G21" s="14">
        <v>15</v>
      </c>
      <c r="H21" s="14">
        <v>21</v>
      </c>
      <c r="I21" s="14">
        <v>1266</v>
      </c>
      <c r="J21" s="14">
        <v>134</v>
      </c>
      <c r="K21" s="14">
        <v>149</v>
      </c>
      <c r="L21" s="14">
        <v>216</v>
      </c>
      <c r="M21" s="14">
        <v>9</v>
      </c>
      <c r="N21" s="14">
        <v>1176</v>
      </c>
    </row>
    <row r="22" spans="1:14">
      <c r="A22" s="15" t="s">
        <v>34</v>
      </c>
      <c r="B22" s="14">
        <v>5870</v>
      </c>
      <c r="C22" s="14">
        <v>317</v>
      </c>
      <c r="D22" s="14">
        <v>3</v>
      </c>
      <c r="E22" s="14">
        <v>56</v>
      </c>
      <c r="F22" s="14">
        <v>160</v>
      </c>
      <c r="G22" s="14">
        <v>23</v>
      </c>
      <c r="H22" s="14">
        <v>54</v>
      </c>
      <c r="I22" s="14">
        <v>2424</v>
      </c>
      <c r="J22" s="14">
        <v>323</v>
      </c>
      <c r="K22" s="14">
        <v>293</v>
      </c>
      <c r="L22" s="14">
        <v>289</v>
      </c>
      <c r="M22" s="14">
        <v>20</v>
      </c>
      <c r="N22" s="14">
        <v>1908</v>
      </c>
    </row>
    <row r="23" spans="1:14">
      <c r="A23" s="15" t="s">
        <v>35</v>
      </c>
      <c r="B23" s="14">
        <v>3884</v>
      </c>
      <c r="C23" s="14">
        <v>200</v>
      </c>
      <c r="D23" s="14">
        <v>0</v>
      </c>
      <c r="E23" s="14">
        <v>86</v>
      </c>
      <c r="F23" s="14">
        <v>58</v>
      </c>
      <c r="G23" s="14">
        <v>22</v>
      </c>
      <c r="H23" s="14">
        <v>33</v>
      </c>
      <c r="I23" s="14">
        <v>1836</v>
      </c>
      <c r="J23" s="14">
        <v>186</v>
      </c>
      <c r="K23" s="14">
        <v>191</v>
      </c>
      <c r="L23" s="14">
        <v>194</v>
      </c>
      <c r="M23" s="14">
        <v>8</v>
      </c>
      <c r="N23" s="14">
        <v>1070</v>
      </c>
    </row>
    <row r="24" spans="1:14" ht="28.5">
      <c r="A24" s="15" t="s">
        <v>36</v>
      </c>
      <c r="B24" s="14">
        <v>4671</v>
      </c>
      <c r="C24" s="14">
        <v>337</v>
      </c>
      <c r="D24" s="14">
        <v>0</v>
      </c>
      <c r="E24" s="14">
        <v>119</v>
      </c>
      <c r="F24" s="14">
        <v>32</v>
      </c>
      <c r="G24" s="14">
        <v>14</v>
      </c>
      <c r="H24" s="14">
        <v>34</v>
      </c>
      <c r="I24" s="14">
        <v>1691</v>
      </c>
      <c r="J24" s="14">
        <v>119</v>
      </c>
      <c r="K24" s="14">
        <v>128</v>
      </c>
      <c r="L24" s="14">
        <v>163</v>
      </c>
      <c r="M24" s="14">
        <v>10</v>
      </c>
      <c r="N24" s="14">
        <v>2024</v>
      </c>
    </row>
    <row r="25" spans="1:14">
      <c r="A25" s="15" t="s">
        <v>37</v>
      </c>
      <c r="B25" s="14">
        <v>3362</v>
      </c>
      <c r="C25" s="14">
        <v>222</v>
      </c>
      <c r="D25" s="14">
        <v>3</v>
      </c>
      <c r="E25" s="14">
        <v>26</v>
      </c>
      <c r="F25" s="14">
        <v>66</v>
      </c>
      <c r="G25" s="14">
        <v>6</v>
      </c>
      <c r="H25" s="14">
        <v>28</v>
      </c>
      <c r="I25" s="14">
        <v>1504</v>
      </c>
      <c r="J25" s="14">
        <v>115</v>
      </c>
      <c r="K25" s="14">
        <v>96</v>
      </c>
      <c r="L25" s="14">
        <v>65</v>
      </c>
      <c r="M25" s="14">
        <v>7</v>
      </c>
      <c r="N25" s="14">
        <v>1224</v>
      </c>
    </row>
    <row r="26" spans="1:14">
      <c r="A26" s="15" t="s">
        <v>38</v>
      </c>
      <c r="B26" s="14">
        <v>3306</v>
      </c>
      <c r="C26" s="14">
        <v>258</v>
      </c>
      <c r="D26" s="14">
        <v>3</v>
      </c>
      <c r="E26" s="14">
        <v>45</v>
      </c>
      <c r="F26" s="14">
        <v>60</v>
      </c>
      <c r="G26" s="14">
        <v>12</v>
      </c>
      <c r="H26" s="14">
        <v>22</v>
      </c>
      <c r="I26" s="14">
        <v>1268</v>
      </c>
      <c r="J26" s="14">
        <v>116</v>
      </c>
      <c r="K26" s="14">
        <v>78</v>
      </c>
      <c r="L26" s="14">
        <v>141</v>
      </c>
      <c r="M26" s="14">
        <v>8</v>
      </c>
      <c r="N26" s="14">
        <v>1295</v>
      </c>
    </row>
    <row r="27" spans="1:14">
      <c r="A27" s="15" t="s">
        <v>39</v>
      </c>
      <c r="B27" s="14">
        <v>2835</v>
      </c>
      <c r="C27" s="14">
        <v>207</v>
      </c>
      <c r="D27" s="14">
        <v>0</v>
      </c>
      <c r="E27" s="14">
        <v>59</v>
      </c>
      <c r="F27" s="14">
        <v>31</v>
      </c>
      <c r="G27" s="14">
        <v>0</v>
      </c>
      <c r="H27" s="14">
        <v>15</v>
      </c>
      <c r="I27" s="14">
        <v>891</v>
      </c>
      <c r="J27" s="14">
        <v>65</v>
      </c>
      <c r="K27" s="14">
        <v>38</v>
      </c>
      <c r="L27" s="14">
        <v>72</v>
      </c>
      <c r="M27" s="14">
        <v>7</v>
      </c>
      <c r="N27" s="14">
        <v>1450</v>
      </c>
    </row>
    <row r="28" spans="1:14">
      <c r="A28" s="15" t="s">
        <v>40</v>
      </c>
      <c r="B28" s="14">
        <v>1656</v>
      </c>
      <c r="C28" s="14">
        <v>167</v>
      </c>
      <c r="D28" s="14">
        <v>3</v>
      </c>
      <c r="E28" s="14">
        <v>16</v>
      </c>
      <c r="F28" s="14">
        <v>23</v>
      </c>
      <c r="G28" s="14">
        <v>3</v>
      </c>
      <c r="H28" s="14">
        <v>16</v>
      </c>
      <c r="I28" s="14">
        <v>689</v>
      </c>
      <c r="J28" s="14">
        <v>38</v>
      </c>
      <c r="K28" s="14">
        <v>18</v>
      </c>
      <c r="L28" s="14">
        <v>66</v>
      </c>
      <c r="M28" s="14">
        <v>12</v>
      </c>
      <c r="N28" s="14">
        <v>605</v>
      </c>
    </row>
    <row r="29" spans="1:14">
      <c r="A29" s="15" t="s">
        <v>41</v>
      </c>
      <c r="B29" s="14">
        <v>3917</v>
      </c>
      <c r="C29" s="14">
        <v>141</v>
      </c>
      <c r="D29" s="14">
        <v>3</v>
      </c>
      <c r="E29" s="14">
        <v>96</v>
      </c>
      <c r="F29" s="14">
        <v>71</v>
      </c>
      <c r="G29" s="14">
        <v>27</v>
      </c>
      <c r="H29" s="14">
        <v>36</v>
      </c>
      <c r="I29" s="14">
        <v>1236</v>
      </c>
      <c r="J29" s="14">
        <v>205</v>
      </c>
      <c r="K29" s="14">
        <v>187</v>
      </c>
      <c r="L29" s="14">
        <v>474</v>
      </c>
      <c r="M29" s="14">
        <v>8</v>
      </c>
      <c r="N29" s="14">
        <v>1433</v>
      </c>
    </row>
    <row r="30" spans="1:14">
      <c r="A30" s="15" t="s">
        <v>42</v>
      </c>
      <c r="B30" s="14">
        <v>4125</v>
      </c>
      <c r="C30" s="14">
        <v>199</v>
      </c>
      <c r="D30" s="14">
        <v>0</v>
      </c>
      <c r="E30" s="14">
        <v>93</v>
      </c>
      <c r="F30" s="14">
        <v>74</v>
      </c>
      <c r="G30" s="14">
        <v>32</v>
      </c>
      <c r="H30" s="14">
        <v>17</v>
      </c>
      <c r="I30" s="14">
        <v>1049</v>
      </c>
      <c r="J30" s="14">
        <v>137</v>
      </c>
      <c r="K30" s="14">
        <v>165</v>
      </c>
      <c r="L30" s="14">
        <v>822</v>
      </c>
      <c r="M30" s="14">
        <v>31</v>
      </c>
      <c r="N30" s="14">
        <v>1506</v>
      </c>
    </row>
    <row r="31" spans="1:14">
      <c r="A31" s="15" t="s">
        <v>20</v>
      </c>
      <c r="B31" s="14">
        <v>3503</v>
      </c>
      <c r="C31" s="14">
        <v>201</v>
      </c>
      <c r="D31" s="14">
        <v>3</v>
      </c>
      <c r="E31" s="14">
        <v>87</v>
      </c>
      <c r="F31" s="14">
        <v>51</v>
      </c>
      <c r="G31" s="14">
        <v>32</v>
      </c>
      <c r="H31" s="14">
        <v>28</v>
      </c>
      <c r="I31" s="14">
        <v>1123</v>
      </c>
      <c r="J31" s="14">
        <v>127</v>
      </c>
      <c r="K31" s="14">
        <v>125</v>
      </c>
      <c r="L31" s="14">
        <v>365</v>
      </c>
      <c r="M31" s="14">
        <v>9</v>
      </c>
      <c r="N31" s="14">
        <v>1352</v>
      </c>
    </row>
    <row r="32" spans="1:14">
      <c r="A32" s="15" t="s">
        <v>43</v>
      </c>
      <c r="B32" s="14">
        <v>3508</v>
      </c>
      <c r="C32" s="14">
        <v>248</v>
      </c>
      <c r="D32" s="14">
        <v>0</v>
      </c>
      <c r="E32" s="14">
        <v>45</v>
      </c>
      <c r="F32" s="14">
        <v>74</v>
      </c>
      <c r="G32" s="14">
        <v>0</v>
      </c>
      <c r="H32" s="14">
        <v>23</v>
      </c>
      <c r="I32" s="14">
        <v>1483</v>
      </c>
      <c r="J32" s="14">
        <v>112</v>
      </c>
      <c r="K32" s="14">
        <v>73</v>
      </c>
      <c r="L32" s="14">
        <v>64</v>
      </c>
      <c r="M32" s="14">
        <v>4</v>
      </c>
      <c r="N32" s="14">
        <v>1382</v>
      </c>
    </row>
    <row r="33" spans="1:14">
      <c r="A33" s="15" t="s">
        <v>44</v>
      </c>
      <c r="B33" s="14">
        <v>4203</v>
      </c>
      <c r="C33" s="14">
        <v>227</v>
      </c>
      <c r="D33" s="14">
        <v>0</v>
      </c>
      <c r="E33" s="14">
        <v>68</v>
      </c>
      <c r="F33" s="14">
        <v>65</v>
      </c>
      <c r="G33" s="14">
        <v>29</v>
      </c>
      <c r="H33" s="14">
        <v>31</v>
      </c>
      <c r="I33" s="14">
        <v>1446</v>
      </c>
      <c r="J33" s="14">
        <v>197</v>
      </c>
      <c r="K33" s="14">
        <v>211</v>
      </c>
      <c r="L33" s="14">
        <v>449</v>
      </c>
      <c r="M33" s="14">
        <v>14</v>
      </c>
      <c r="N33" s="14">
        <v>1466</v>
      </c>
    </row>
    <row r="34" spans="1:14" ht="28.5">
      <c r="A34" s="15" t="s">
        <v>45</v>
      </c>
      <c r="B34" s="14">
        <v>5063</v>
      </c>
      <c r="C34" s="14">
        <v>288</v>
      </c>
      <c r="D34" s="14">
        <v>0</v>
      </c>
      <c r="E34" s="14">
        <v>38</v>
      </c>
      <c r="F34" s="14">
        <v>97</v>
      </c>
      <c r="G34" s="14">
        <v>9</v>
      </c>
      <c r="H34" s="14">
        <v>43</v>
      </c>
      <c r="I34" s="14">
        <v>1940</v>
      </c>
      <c r="J34" s="14">
        <v>185</v>
      </c>
      <c r="K34" s="14">
        <v>107</v>
      </c>
      <c r="L34" s="14">
        <v>134</v>
      </c>
      <c r="M34" s="14">
        <v>14</v>
      </c>
      <c r="N34" s="14">
        <v>2208</v>
      </c>
    </row>
    <row r="35" spans="1:14">
      <c r="A35" s="15" t="s">
        <v>46</v>
      </c>
      <c r="B35" s="14">
        <v>3664</v>
      </c>
      <c r="C35" s="14">
        <v>205</v>
      </c>
      <c r="D35" s="14">
        <v>0</v>
      </c>
      <c r="E35" s="14">
        <v>81</v>
      </c>
      <c r="F35" s="14">
        <v>86</v>
      </c>
      <c r="G35" s="14">
        <v>20</v>
      </c>
      <c r="H35" s="14">
        <v>27</v>
      </c>
      <c r="I35" s="14">
        <v>1194</v>
      </c>
      <c r="J35" s="14">
        <v>154</v>
      </c>
      <c r="K35" s="14">
        <v>186</v>
      </c>
      <c r="L35" s="14">
        <v>346</v>
      </c>
      <c r="M35" s="14">
        <v>15</v>
      </c>
      <c r="N35" s="14">
        <v>1350</v>
      </c>
    </row>
    <row r="36" spans="1:14">
      <c r="A36" s="15" t="s">
        <v>47</v>
      </c>
      <c r="B36" s="14">
        <v>3236</v>
      </c>
      <c r="C36" s="14">
        <v>213</v>
      </c>
      <c r="D36" s="14">
        <v>3</v>
      </c>
      <c r="E36" s="14">
        <v>100</v>
      </c>
      <c r="F36" s="14">
        <v>45</v>
      </c>
      <c r="G36" s="14">
        <v>25</v>
      </c>
      <c r="H36" s="14">
        <v>19</v>
      </c>
      <c r="I36" s="14">
        <v>980</v>
      </c>
      <c r="J36" s="14">
        <v>135</v>
      </c>
      <c r="K36" s="14">
        <v>125</v>
      </c>
      <c r="L36" s="14">
        <v>322</v>
      </c>
      <c r="M36" s="14">
        <v>19</v>
      </c>
      <c r="N36" s="14">
        <v>1250</v>
      </c>
    </row>
    <row r="37" spans="1:14">
      <c r="A37" s="15" t="s">
        <v>48</v>
      </c>
      <c r="B37" s="14">
        <v>3190</v>
      </c>
      <c r="C37" s="14">
        <v>195</v>
      </c>
      <c r="D37" s="14">
        <v>3</v>
      </c>
      <c r="E37" s="14">
        <v>73</v>
      </c>
      <c r="F37" s="14">
        <v>25</v>
      </c>
      <c r="G37" s="14">
        <v>11</v>
      </c>
      <c r="H37" s="14">
        <v>29</v>
      </c>
      <c r="I37" s="14">
        <v>1026</v>
      </c>
      <c r="J37" s="14">
        <v>93</v>
      </c>
      <c r="K37" s="14">
        <v>90</v>
      </c>
      <c r="L37" s="14">
        <v>143</v>
      </c>
      <c r="M37" s="14">
        <v>4</v>
      </c>
      <c r="N37" s="14">
        <v>1498</v>
      </c>
    </row>
    <row r="38" spans="1:14">
      <c r="A38" s="15" t="s">
        <v>49</v>
      </c>
      <c r="B38" s="14">
        <v>5103</v>
      </c>
      <c r="C38" s="14">
        <v>333</v>
      </c>
      <c r="D38" s="14">
        <v>3</v>
      </c>
      <c r="E38" s="14">
        <v>98</v>
      </c>
      <c r="F38" s="14">
        <v>59</v>
      </c>
      <c r="G38" s="14">
        <v>12</v>
      </c>
      <c r="H38" s="14">
        <v>32</v>
      </c>
      <c r="I38" s="14">
        <v>1935</v>
      </c>
      <c r="J38" s="14">
        <v>178</v>
      </c>
      <c r="K38" s="14">
        <v>177</v>
      </c>
      <c r="L38" s="14">
        <v>233</v>
      </c>
      <c r="M38" s="14">
        <v>10</v>
      </c>
      <c r="N38" s="14">
        <v>2033</v>
      </c>
    </row>
    <row r="39" spans="1:14">
      <c r="A39" s="15" t="s">
        <v>50</v>
      </c>
      <c r="B39" s="14">
        <v>1887</v>
      </c>
      <c r="C39" s="14">
        <v>203</v>
      </c>
      <c r="D39" s="14">
        <v>0</v>
      </c>
      <c r="E39" s="14">
        <v>43</v>
      </c>
      <c r="F39" s="14">
        <v>8</v>
      </c>
      <c r="G39" s="14">
        <v>0</v>
      </c>
      <c r="H39" s="14">
        <v>10</v>
      </c>
      <c r="I39" s="14">
        <v>750</v>
      </c>
      <c r="J39" s="14">
        <v>60</v>
      </c>
      <c r="K39" s="14">
        <v>25</v>
      </c>
      <c r="L39" s="14">
        <v>86</v>
      </c>
      <c r="M39" s="14">
        <v>15</v>
      </c>
      <c r="N39" s="14">
        <v>687</v>
      </c>
    </row>
    <row r="40" spans="1:14">
      <c r="A40" s="15" t="s">
        <v>51</v>
      </c>
      <c r="B40" s="14">
        <v>3449</v>
      </c>
      <c r="C40" s="14">
        <v>207</v>
      </c>
      <c r="D40" s="14">
        <v>0</v>
      </c>
      <c r="E40" s="14">
        <v>80</v>
      </c>
      <c r="F40" s="14">
        <v>47</v>
      </c>
      <c r="G40" s="14">
        <v>12</v>
      </c>
      <c r="H40" s="14">
        <v>34</v>
      </c>
      <c r="I40" s="14">
        <v>1404</v>
      </c>
      <c r="J40" s="14">
        <v>153</v>
      </c>
      <c r="K40" s="14">
        <v>142</v>
      </c>
      <c r="L40" s="14">
        <v>235</v>
      </c>
      <c r="M40" s="14">
        <v>10</v>
      </c>
      <c r="N40" s="14">
        <v>1125</v>
      </c>
    </row>
    <row r="41" spans="1:14">
      <c r="A41" s="15" t="s">
        <v>52</v>
      </c>
      <c r="B41" s="14">
        <v>3932</v>
      </c>
      <c r="C41" s="14">
        <v>252</v>
      </c>
      <c r="D41" s="14">
        <v>3</v>
      </c>
      <c r="E41" s="14">
        <v>78</v>
      </c>
      <c r="F41" s="14">
        <v>54</v>
      </c>
      <c r="G41" s="14">
        <v>15</v>
      </c>
      <c r="H41" s="14">
        <v>47</v>
      </c>
      <c r="I41" s="14">
        <v>1709</v>
      </c>
      <c r="J41" s="14">
        <v>129</v>
      </c>
      <c r="K41" s="14">
        <v>80</v>
      </c>
      <c r="L41" s="14">
        <v>182</v>
      </c>
      <c r="M41" s="14">
        <v>18</v>
      </c>
      <c r="N41" s="14">
        <v>1365</v>
      </c>
    </row>
    <row r="42" spans="1:14">
      <c r="A42" s="15" t="s">
        <v>53</v>
      </c>
      <c r="B42" s="14">
        <v>2892</v>
      </c>
      <c r="C42" s="14">
        <v>306</v>
      </c>
      <c r="D42" s="14">
        <v>3</v>
      </c>
      <c r="E42" s="14">
        <v>85</v>
      </c>
      <c r="F42" s="14">
        <v>44</v>
      </c>
      <c r="G42" s="14">
        <v>3</v>
      </c>
      <c r="H42" s="14">
        <v>18</v>
      </c>
      <c r="I42" s="14">
        <v>1224</v>
      </c>
      <c r="J42" s="14">
        <v>91</v>
      </c>
      <c r="K42" s="14">
        <v>59</v>
      </c>
      <c r="L42" s="14">
        <v>87</v>
      </c>
      <c r="M42" s="14">
        <v>15</v>
      </c>
      <c r="N42" s="14">
        <v>957</v>
      </c>
    </row>
    <row r="43" spans="1:14">
      <c r="A43" s="15" t="s">
        <v>54</v>
      </c>
      <c r="B43" s="14">
        <v>1563</v>
      </c>
      <c r="C43" s="14">
        <v>175</v>
      </c>
      <c r="D43" s="14">
        <v>3</v>
      </c>
      <c r="E43" s="14">
        <v>17</v>
      </c>
      <c r="F43" s="14">
        <v>18</v>
      </c>
      <c r="G43" s="14">
        <v>3</v>
      </c>
      <c r="H43" s="14">
        <v>17</v>
      </c>
      <c r="I43" s="14">
        <v>592</v>
      </c>
      <c r="J43" s="14">
        <v>38</v>
      </c>
      <c r="K43" s="14">
        <v>25</v>
      </c>
      <c r="L43" s="14">
        <v>90</v>
      </c>
      <c r="M43" s="14">
        <v>12</v>
      </c>
      <c r="N43" s="14">
        <v>573</v>
      </c>
    </row>
    <row r="44" spans="1:14">
      <c r="A44" s="15" t="s">
        <v>55</v>
      </c>
      <c r="B44" s="14">
        <v>1651</v>
      </c>
      <c r="C44" s="14">
        <v>207</v>
      </c>
      <c r="D44" s="14">
        <v>8</v>
      </c>
      <c r="E44" s="14">
        <v>51</v>
      </c>
      <c r="F44" s="14">
        <v>9</v>
      </c>
      <c r="G44" s="14">
        <v>3</v>
      </c>
      <c r="H44" s="14">
        <v>12</v>
      </c>
      <c r="I44" s="14">
        <v>577</v>
      </c>
      <c r="J44" s="14">
        <v>33</v>
      </c>
      <c r="K44" s="14">
        <v>7</v>
      </c>
      <c r="L44" s="14">
        <v>109</v>
      </c>
      <c r="M44" s="14">
        <v>11</v>
      </c>
      <c r="N44" s="14">
        <v>624</v>
      </c>
    </row>
    <row r="45" spans="1:14">
      <c r="A45" s="15" t="s">
        <v>56</v>
      </c>
      <c r="B45" s="14">
        <v>5237</v>
      </c>
      <c r="C45" s="14">
        <v>256</v>
      </c>
      <c r="D45" s="14">
        <v>4</v>
      </c>
      <c r="E45" s="14">
        <v>88</v>
      </c>
      <c r="F45" s="14">
        <v>59</v>
      </c>
      <c r="G45" s="14">
        <v>17</v>
      </c>
      <c r="H45" s="14">
        <v>32</v>
      </c>
      <c r="I45" s="14">
        <v>1645</v>
      </c>
      <c r="J45" s="14">
        <v>240</v>
      </c>
      <c r="K45" s="14">
        <v>316</v>
      </c>
      <c r="L45" s="14">
        <v>764</v>
      </c>
      <c r="M45" s="14">
        <v>10</v>
      </c>
      <c r="N45" s="14">
        <v>1806</v>
      </c>
    </row>
    <row r="46" spans="1:14">
      <c r="A46" s="15" t="s">
        <v>57</v>
      </c>
      <c r="B46" s="14">
        <v>4310</v>
      </c>
      <c r="C46" s="14">
        <v>232</v>
      </c>
      <c r="D46" s="14">
        <v>3</v>
      </c>
      <c r="E46" s="14">
        <v>56</v>
      </c>
      <c r="F46" s="14">
        <v>45</v>
      </c>
      <c r="G46" s="14">
        <v>8</v>
      </c>
      <c r="H46" s="14">
        <v>18</v>
      </c>
      <c r="I46" s="14">
        <v>1361</v>
      </c>
      <c r="J46" s="14">
        <v>130</v>
      </c>
      <c r="K46" s="14">
        <v>176</v>
      </c>
      <c r="L46" s="14">
        <v>524</v>
      </c>
      <c r="M46" s="14">
        <v>22</v>
      </c>
      <c r="N46" s="14">
        <v>1735</v>
      </c>
    </row>
    <row r="47" spans="1:14">
      <c r="A47" s="15" t="s">
        <v>58</v>
      </c>
      <c r="B47" s="14">
        <v>4376</v>
      </c>
      <c r="C47" s="14">
        <v>292</v>
      </c>
      <c r="D47" s="14">
        <v>0</v>
      </c>
      <c r="E47" s="14">
        <v>85</v>
      </c>
      <c r="F47" s="14">
        <v>47</v>
      </c>
      <c r="G47" s="14">
        <v>8</v>
      </c>
      <c r="H47" s="14">
        <v>19</v>
      </c>
      <c r="I47" s="14">
        <v>1280</v>
      </c>
      <c r="J47" s="14">
        <v>121</v>
      </c>
      <c r="K47" s="14">
        <v>261</v>
      </c>
      <c r="L47" s="14">
        <v>738</v>
      </c>
      <c r="M47" s="14">
        <v>11</v>
      </c>
      <c r="N47" s="14">
        <v>1514</v>
      </c>
    </row>
    <row r="48" spans="1:14">
      <c r="A48" s="15" t="s">
        <v>59</v>
      </c>
      <c r="B48" s="14">
        <v>3200</v>
      </c>
      <c r="C48" s="14">
        <v>159</v>
      </c>
      <c r="D48" s="14">
        <v>0</v>
      </c>
      <c r="E48" s="14">
        <v>50</v>
      </c>
      <c r="F48" s="14">
        <v>38</v>
      </c>
      <c r="G48" s="14">
        <v>0</v>
      </c>
      <c r="H48" s="14">
        <v>26</v>
      </c>
      <c r="I48" s="14">
        <v>913</v>
      </c>
      <c r="J48" s="14">
        <v>112</v>
      </c>
      <c r="K48" s="14">
        <v>181</v>
      </c>
      <c r="L48" s="14">
        <v>387</v>
      </c>
      <c r="M48" s="14">
        <v>9</v>
      </c>
      <c r="N48" s="14">
        <v>1325</v>
      </c>
    </row>
    <row r="49" spans="1:14">
      <c r="A49" s="15" t="s">
        <v>60</v>
      </c>
      <c r="B49" s="14">
        <v>1503</v>
      </c>
      <c r="C49" s="14">
        <v>118</v>
      </c>
      <c r="D49" s="14">
        <v>3</v>
      </c>
      <c r="E49" s="14">
        <v>28</v>
      </c>
      <c r="F49" s="14">
        <v>11</v>
      </c>
      <c r="G49" s="14">
        <v>7</v>
      </c>
      <c r="H49" s="14">
        <v>12</v>
      </c>
      <c r="I49" s="14">
        <v>597</v>
      </c>
      <c r="J49" s="14">
        <v>58</v>
      </c>
      <c r="K49" s="14">
        <v>54</v>
      </c>
      <c r="L49" s="14">
        <v>124</v>
      </c>
      <c r="M49" s="14">
        <v>5</v>
      </c>
      <c r="N49" s="14">
        <v>486</v>
      </c>
    </row>
    <row r="50" spans="1:14">
      <c r="A50" s="15" t="s">
        <v>61</v>
      </c>
      <c r="B50" s="14">
        <v>1614</v>
      </c>
      <c r="C50" s="14">
        <v>144</v>
      </c>
      <c r="D50" s="14">
        <v>0</v>
      </c>
      <c r="E50" s="14">
        <v>53</v>
      </c>
      <c r="F50" s="14">
        <v>15</v>
      </c>
      <c r="G50" s="14">
        <v>0</v>
      </c>
      <c r="H50" s="14">
        <v>9</v>
      </c>
      <c r="I50" s="14">
        <v>626</v>
      </c>
      <c r="J50" s="14">
        <v>51</v>
      </c>
      <c r="K50" s="14">
        <v>18</v>
      </c>
      <c r="L50" s="14">
        <v>121</v>
      </c>
      <c r="M50" s="14">
        <v>13</v>
      </c>
      <c r="N50" s="14">
        <v>564</v>
      </c>
    </row>
    <row r="51" spans="1:14">
      <c r="A51" s="15" t="s">
        <v>62</v>
      </c>
      <c r="B51" s="14">
        <v>3093</v>
      </c>
      <c r="C51" s="14">
        <v>250</v>
      </c>
      <c r="D51" s="14">
        <v>3</v>
      </c>
      <c r="E51" s="14">
        <v>16</v>
      </c>
      <c r="F51" s="14">
        <v>68</v>
      </c>
      <c r="G51" s="14">
        <v>6</v>
      </c>
      <c r="H51" s="14">
        <v>15</v>
      </c>
      <c r="I51" s="14">
        <v>1146</v>
      </c>
      <c r="J51" s="14">
        <v>103</v>
      </c>
      <c r="K51" s="14">
        <v>57</v>
      </c>
      <c r="L51" s="14">
        <v>193</v>
      </c>
      <c r="M51" s="14">
        <v>5</v>
      </c>
      <c r="N51" s="14">
        <v>1231</v>
      </c>
    </row>
    <row r="52" spans="1:14">
      <c r="A52" s="15" t="s">
        <v>63</v>
      </c>
      <c r="B52" s="14">
        <v>3475</v>
      </c>
      <c r="C52" s="14">
        <v>340</v>
      </c>
      <c r="D52" s="14">
        <v>3</v>
      </c>
      <c r="E52" s="14">
        <v>220</v>
      </c>
      <c r="F52" s="14">
        <v>23</v>
      </c>
      <c r="G52" s="14">
        <v>0</v>
      </c>
      <c r="H52" s="14">
        <v>22</v>
      </c>
      <c r="I52" s="14">
        <v>1420</v>
      </c>
      <c r="J52" s="14">
        <v>118</v>
      </c>
      <c r="K52" s="14">
        <v>23</v>
      </c>
      <c r="L52" s="14">
        <v>122</v>
      </c>
      <c r="M52" s="14">
        <v>16</v>
      </c>
      <c r="N52" s="14">
        <v>1168</v>
      </c>
    </row>
    <row r="53" spans="1:14">
      <c r="A53" s="15" t="s">
        <v>64</v>
      </c>
      <c r="B53" s="14">
        <v>1367</v>
      </c>
      <c r="C53" s="14">
        <v>100</v>
      </c>
      <c r="D53" s="14">
        <v>4</v>
      </c>
      <c r="E53" s="14">
        <v>32</v>
      </c>
      <c r="F53" s="14">
        <v>10</v>
      </c>
      <c r="G53" s="14">
        <v>3</v>
      </c>
      <c r="H53" s="14">
        <v>10</v>
      </c>
      <c r="I53" s="14">
        <v>573</v>
      </c>
      <c r="J53" s="14">
        <v>48</v>
      </c>
      <c r="K53" s="14">
        <v>61</v>
      </c>
      <c r="L53" s="14">
        <v>41</v>
      </c>
      <c r="M53" s="14">
        <v>3</v>
      </c>
      <c r="N53" s="14">
        <v>482</v>
      </c>
    </row>
    <row r="54" spans="1:14">
      <c r="A54" s="15" t="s">
        <v>65</v>
      </c>
      <c r="B54" s="14">
        <v>1817</v>
      </c>
      <c r="C54" s="14">
        <v>247</v>
      </c>
      <c r="D54" s="14">
        <v>3</v>
      </c>
      <c r="E54" s="14">
        <v>45</v>
      </c>
      <c r="F54" s="14">
        <v>10</v>
      </c>
      <c r="G54" s="14">
        <v>0</v>
      </c>
      <c r="H54" s="14">
        <v>9</v>
      </c>
      <c r="I54" s="14">
        <v>732</v>
      </c>
      <c r="J54" s="14">
        <v>32</v>
      </c>
      <c r="K54" s="14">
        <v>24</v>
      </c>
      <c r="L54" s="14">
        <v>76</v>
      </c>
      <c r="M54" s="14">
        <v>10</v>
      </c>
      <c r="N54" s="14">
        <v>629</v>
      </c>
    </row>
    <row r="55" spans="1:14">
      <c r="A55" s="15" t="s">
        <v>66</v>
      </c>
      <c r="B55" s="14">
        <v>1442</v>
      </c>
      <c r="C55" s="14">
        <v>183</v>
      </c>
      <c r="D55" s="14">
        <v>3</v>
      </c>
      <c r="E55" s="14">
        <v>60</v>
      </c>
      <c r="F55" s="14">
        <v>9</v>
      </c>
      <c r="G55" s="14">
        <v>3</v>
      </c>
      <c r="H55" s="14">
        <v>9</v>
      </c>
      <c r="I55" s="14">
        <v>501</v>
      </c>
      <c r="J55" s="14">
        <v>45</v>
      </c>
      <c r="K55" s="14">
        <v>10</v>
      </c>
      <c r="L55" s="14">
        <v>70</v>
      </c>
      <c r="M55" s="14">
        <v>9</v>
      </c>
      <c r="N55" s="14">
        <v>540</v>
      </c>
    </row>
    <row r="56" spans="1:14">
      <c r="A56" s="15" t="s">
        <v>67</v>
      </c>
      <c r="B56" s="14">
        <v>1475</v>
      </c>
      <c r="C56" s="14">
        <v>115</v>
      </c>
      <c r="D56" s="14">
        <v>0</v>
      </c>
      <c r="E56" s="14">
        <v>17</v>
      </c>
      <c r="F56" s="14">
        <v>19</v>
      </c>
      <c r="G56" s="14">
        <v>3</v>
      </c>
      <c r="H56" s="14">
        <v>9</v>
      </c>
      <c r="I56" s="14">
        <v>658</v>
      </c>
      <c r="J56" s="14">
        <v>68</v>
      </c>
      <c r="K56" s="14">
        <v>44</v>
      </c>
      <c r="L56" s="14">
        <v>66</v>
      </c>
      <c r="M56" s="14">
        <v>5</v>
      </c>
      <c r="N56" s="14">
        <v>471</v>
      </c>
    </row>
    <row r="57" spans="1:14">
      <c r="A57" s="15" t="s">
        <v>68</v>
      </c>
      <c r="B57" s="14">
        <v>3332</v>
      </c>
      <c r="C57" s="14">
        <v>242</v>
      </c>
      <c r="D57" s="14">
        <v>0</v>
      </c>
      <c r="E57" s="14">
        <v>49</v>
      </c>
      <c r="F57" s="14">
        <v>44</v>
      </c>
      <c r="G57" s="14">
        <v>6</v>
      </c>
      <c r="H57" s="14">
        <v>12</v>
      </c>
      <c r="I57" s="14">
        <v>1301</v>
      </c>
      <c r="J57" s="14">
        <v>136</v>
      </c>
      <c r="K57" s="14">
        <v>30</v>
      </c>
      <c r="L57" s="14">
        <v>376</v>
      </c>
      <c r="M57" s="14">
        <v>9</v>
      </c>
      <c r="N57" s="14">
        <v>1127</v>
      </c>
    </row>
    <row r="58" spans="1:14">
      <c r="A58" s="15" t="s">
        <v>69</v>
      </c>
      <c r="B58" s="14">
        <v>1499</v>
      </c>
      <c r="C58" s="14">
        <v>157</v>
      </c>
      <c r="D58" s="14">
        <v>0</v>
      </c>
      <c r="E58" s="14">
        <v>12</v>
      </c>
      <c r="F58" s="14">
        <v>15</v>
      </c>
      <c r="G58" s="14">
        <v>3</v>
      </c>
      <c r="H58" s="14">
        <v>11</v>
      </c>
      <c r="I58" s="14">
        <v>630</v>
      </c>
      <c r="J58" s="14">
        <v>58</v>
      </c>
      <c r="K58" s="14">
        <v>49</v>
      </c>
      <c r="L58" s="14">
        <v>65</v>
      </c>
      <c r="M58" s="14">
        <v>8</v>
      </c>
      <c r="N58" s="14">
        <v>491</v>
      </c>
    </row>
    <row r="59" spans="1:14">
      <c r="A59" s="15" t="s">
        <v>70</v>
      </c>
      <c r="B59" s="14">
        <v>3212</v>
      </c>
      <c r="C59" s="14">
        <v>326</v>
      </c>
      <c r="D59" s="14">
        <v>5</v>
      </c>
      <c r="E59" s="14">
        <v>71</v>
      </c>
      <c r="F59" s="14">
        <v>36</v>
      </c>
      <c r="G59" s="14">
        <v>0</v>
      </c>
      <c r="H59" s="14">
        <v>15</v>
      </c>
      <c r="I59" s="14">
        <v>1250</v>
      </c>
      <c r="J59" s="14">
        <v>103</v>
      </c>
      <c r="K59" s="14">
        <v>19</v>
      </c>
      <c r="L59" s="14">
        <v>267</v>
      </c>
      <c r="M59" s="14">
        <v>16</v>
      </c>
      <c r="N59" s="14">
        <v>1104</v>
      </c>
    </row>
    <row r="60" spans="1:14">
      <c r="A60" s="15" t="s">
        <v>71</v>
      </c>
      <c r="B60" s="14">
        <v>3355</v>
      </c>
      <c r="C60" s="14">
        <v>446</v>
      </c>
      <c r="D60" s="14">
        <v>0</v>
      </c>
      <c r="E60" s="14">
        <v>123</v>
      </c>
      <c r="F60" s="14">
        <v>12</v>
      </c>
      <c r="G60" s="14">
        <v>0</v>
      </c>
      <c r="H60" s="14">
        <v>24</v>
      </c>
      <c r="I60" s="14">
        <v>1412</v>
      </c>
      <c r="J60" s="14">
        <v>92</v>
      </c>
      <c r="K60" s="14">
        <v>13</v>
      </c>
      <c r="L60" s="14">
        <v>77</v>
      </c>
      <c r="M60" s="14">
        <v>22</v>
      </c>
      <c r="N60" s="14">
        <v>1134</v>
      </c>
    </row>
    <row r="61" spans="1:14">
      <c r="A61" s="15" t="s">
        <v>72</v>
      </c>
      <c r="B61" s="14">
        <v>1748</v>
      </c>
      <c r="C61" s="14">
        <v>242</v>
      </c>
      <c r="D61" s="14">
        <v>4</v>
      </c>
      <c r="E61" s="14">
        <v>67</v>
      </c>
      <c r="F61" s="14">
        <v>12</v>
      </c>
      <c r="G61" s="14">
        <v>0</v>
      </c>
      <c r="H61" s="14">
        <v>10</v>
      </c>
      <c r="I61" s="14">
        <v>655</v>
      </c>
      <c r="J61" s="14">
        <v>51</v>
      </c>
      <c r="K61" s="14">
        <v>14</v>
      </c>
      <c r="L61" s="14">
        <v>57</v>
      </c>
      <c r="M61" s="14">
        <v>5</v>
      </c>
      <c r="N61" s="14">
        <v>631</v>
      </c>
    </row>
    <row r="62" spans="1:14">
      <c r="A62" s="15" t="s">
        <v>73</v>
      </c>
      <c r="B62" s="14">
        <v>3904</v>
      </c>
      <c r="C62" s="14">
        <v>202</v>
      </c>
      <c r="D62" s="14">
        <v>0</v>
      </c>
      <c r="E62" s="14">
        <v>25</v>
      </c>
      <c r="F62" s="14">
        <v>90</v>
      </c>
      <c r="G62" s="14">
        <v>7</v>
      </c>
      <c r="H62" s="14">
        <v>20</v>
      </c>
      <c r="I62" s="14">
        <v>1395</v>
      </c>
      <c r="J62" s="14">
        <v>147</v>
      </c>
      <c r="K62" s="14">
        <v>108</v>
      </c>
      <c r="L62" s="14">
        <v>222</v>
      </c>
      <c r="M62" s="14">
        <v>20</v>
      </c>
      <c r="N62" s="14">
        <v>1668</v>
      </c>
    </row>
    <row r="63" spans="1:14">
      <c r="A63" s="15" t="s">
        <v>74</v>
      </c>
      <c r="B63" s="14">
        <v>2891</v>
      </c>
      <c r="C63" s="14">
        <v>199</v>
      </c>
      <c r="D63" s="14">
        <v>0</v>
      </c>
      <c r="E63" s="14">
        <v>24</v>
      </c>
      <c r="F63" s="14">
        <v>49</v>
      </c>
      <c r="G63" s="14">
        <v>4</v>
      </c>
      <c r="H63" s="14">
        <v>9</v>
      </c>
      <c r="I63" s="14">
        <v>1025</v>
      </c>
      <c r="J63" s="14">
        <v>99</v>
      </c>
      <c r="K63" s="14">
        <v>88</v>
      </c>
      <c r="L63" s="14">
        <v>178</v>
      </c>
      <c r="M63" s="14">
        <v>11</v>
      </c>
      <c r="N63" s="14">
        <v>1205</v>
      </c>
    </row>
    <row r="64" spans="1:14">
      <c r="A64" s="15" t="s">
        <v>75</v>
      </c>
      <c r="B64" s="14">
        <v>1663</v>
      </c>
      <c r="C64" s="14">
        <v>193</v>
      </c>
      <c r="D64" s="14">
        <v>3</v>
      </c>
      <c r="E64" s="14">
        <v>16</v>
      </c>
      <c r="F64" s="14">
        <v>38</v>
      </c>
      <c r="G64" s="14">
        <v>3</v>
      </c>
      <c r="H64" s="14">
        <v>11</v>
      </c>
      <c r="I64" s="14">
        <v>668</v>
      </c>
      <c r="J64" s="14">
        <v>84</v>
      </c>
      <c r="K64" s="14">
        <v>31</v>
      </c>
      <c r="L64" s="14">
        <v>34</v>
      </c>
      <c r="M64" s="14">
        <v>6</v>
      </c>
      <c r="N64" s="14">
        <v>576</v>
      </c>
    </row>
    <row r="65" spans="1:14">
      <c r="A65" s="15" t="s">
        <v>76</v>
      </c>
      <c r="B65" s="14">
        <v>5010</v>
      </c>
      <c r="C65" s="14">
        <v>329</v>
      </c>
      <c r="D65" s="14">
        <v>6</v>
      </c>
      <c r="E65" s="14">
        <v>139</v>
      </c>
      <c r="F65" s="14">
        <v>77</v>
      </c>
      <c r="G65" s="14">
        <v>9</v>
      </c>
      <c r="H65" s="14">
        <v>32</v>
      </c>
      <c r="I65" s="14">
        <v>1864</v>
      </c>
      <c r="J65" s="14">
        <v>154</v>
      </c>
      <c r="K65" s="14">
        <v>234</v>
      </c>
      <c r="L65" s="14">
        <v>462</v>
      </c>
      <c r="M65" s="14">
        <v>39</v>
      </c>
      <c r="N65" s="14">
        <v>1665</v>
      </c>
    </row>
    <row r="66" spans="1:14">
      <c r="A66" s="15" t="s">
        <v>77</v>
      </c>
      <c r="B66" s="14">
        <v>1613</v>
      </c>
      <c r="C66" s="14">
        <v>199</v>
      </c>
      <c r="D66" s="14">
        <v>5</v>
      </c>
      <c r="E66" s="14">
        <v>28</v>
      </c>
      <c r="F66" s="14">
        <v>21</v>
      </c>
      <c r="G66" s="14">
        <v>0</v>
      </c>
      <c r="H66" s="14">
        <v>4</v>
      </c>
      <c r="I66" s="14">
        <v>656</v>
      </c>
      <c r="J66" s="14">
        <v>65</v>
      </c>
      <c r="K66" s="14">
        <v>14</v>
      </c>
      <c r="L66" s="14">
        <v>65</v>
      </c>
      <c r="M66" s="14">
        <v>11</v>
      </c>
      <c r="N66" s="14">
        <v>545</v>
      </c>
    </row>
    <row r="67" spans="1:14">
      <c r="A67" s="15" t="s">
        <v>78</v>
      </c>
      <c r="B67" s="14">
        <v>1685</v>
      </c>
      <c r="C67" s="14">
        <v>121</v>
      </c>
      <c r="D67" s="14">
        <v>3</v>
      </c>
      <c r="E67" s="14">
        <v>12</v>
      </c>
      <c r="F67" s="14">
        <v>33</v>
      </c>
      <c r="G67" s="14">
        <v>3</v>
      </c>
      <c r="H67" s="14">
        <v>16</v>
      </c>
      <c r="I67" s="14">
        <v>834</v>
      </c>
      <c r="J67" s="14">
        <v>82</v>
      </c>
      <c r="K67" s="14">
        <v>32</v>
      </c>
      <c r="L67" s="14">
        <v>38</v>
      </c>
      <c r="M67" s="14">
        <v>3</v>
      </c>
      <c r="N67" s="14">
        <v>508</v>
      </c>
    </row>
    <row r="68" spans="1:14">
      <c r="A68" s="15" t="s">
        <v>79</v>
      </c>
      <c r="B68" s="14">
        <v>3142</v>
      </c>
      <c r="C68" s="14">
        <v>316</v>
      </c>
      <c r="D68" s="14">
        <v>8</v>
      </c>
      <c r="E68" s="14">
        <v>46</v>
      </c>
      <c r="F68" s="14">
        <v>46</v>
      </c>
      <c r="G68" s="14">
        <v>3</v>
      </c>
      <c r="H68" s="14">
        <v>12</v>
      </c>
      <c r="I68" s="14">
        <v>1043</v>
      </c>
      <c r="J68" s="14">
        <v>80</v>
      </c>
      <c r="K68" s="14">
        <v>59</v>
      </c>
      <c r="L68" s="14">
        <v>110</v>
      </c>
      <c r="M68" s="14">
        <v>15</v>
      </c>
      <c r="N68" s="14">
        <v>1404</v>
      </c>
    </row>
    <row r="69" spans="1:14">
      <c r="A69" s="15" t="s">
        <v>80</v>
      </c>
      <c r="B69" s="14">
        <v>1517</v>
      </c>
      <c r="C69" s="14">
        <v>143</v>
      </c>
      <c r="D69" s="14">
        <v>3</v>
      </c>
      <c r="E69" s="14">
        <v>43</v>
      </c>
      <c r="F69" s="14">
        <v>14</v>
      </c>
      <c r="G69" s="14">
        <v>3</v>
      </c>
      <c r="H69" s="14">
        <v>8</v>
      </c>
      <c r="I69" s="14">
        <v>669</v>
      </c>
      <c r="J69" s="14">
        <v>44</v>
      </c>
      <c r="K69" s="14">
        <v>36</v>
      </c>
      <c r="L69" s="14">
        <v>55</v>
      </c>
      <c r="M69" s="14">
        <v>10</v>
      </c>
      <c r="N69" s="14">
        <v>489</v>
      </c>
    </row>
    <row r="70" spans="1:14">
      <c r="A70" s="15" t="s">
        <v>81</v>
      </c>
      <c r="B70" s="14">
        <v>1634</v>
      </c>
      <c r="C70" s="14">
        <v>237</v>
      </c>
      <c r="D70" s="14">
        <v>3</v>
      </c>
      <c r="E70" s="14">
        <v>45</v>
      </c>
      <c r="F70" s="14">
        <v>6</v>
      </c>
      <c r="G70" s="14">
        <v>3</v>
      </c>
      <c r="H70" s="14">
        <v>4</v>
      </c>
      <c r="I70" s="14">
        <v>644</v>
      </c>
      <c r="J70" s="14">
        <v>42</v>
      </c>
      <c r="K70" s="14">
        <v>9</v>
      </c>
      <c r="L70" s="14">
        <v>70</v>
      </c>
      <c r="M70" s="14">
        <v>3</v>
      </c>
      <c r="N70" s="14">
        <v>568</v>
      </c>
    </row>
    <row r="71" spans="1:14">
      <c r="A71" s="15" t="s">
        <v>82</v>
      </c>
      <c r="B71" s="14">
        <v>6194</v>
      </c>
      <c r="C71" s="14">
        <v>312</v>
      </c>
      <c r="D71" s="14">
        <v>0</v>
      </c>
      <c r="E71" s="14">
        <v>124</v>
      </c>
      <c r="F71" s="14">
        <v>679</v>
      </c>
      <c r="G71" s="14">
        <v>41</v>
      </c>
      <c r="H71" s="14">
        <v>50</v>
      </c>
      <c r="I71" s="14">
        <v>2743</v>
      </c>
      <c r="J71" s="14">
        <v>369</v>
      </c>
      <c r="K71" s="14">
        <v>124</v>
      </c>
      <c r="L71" s="14">
        <v>200</v>
      </c>
      <c r="M71" s="14">
        <v>23</v>
      </c>
      <c r="N71" s="14">
        <v>1529</v>
      </c>
    </row>
    <row r="72" spans="1:14">
      <c r="A72" s="15" t="s">
        <v>83</v>
      </c>
      <c r="B72" s="14">
        <v>4332</v>
      </c>
      <c r="C72" s="14">
        <v>215</v>
      </c>
      <c r="D72" s="14">
        <v>0</v>
      </c>
      <c r="E72" s="14">
        <v>80</v>
      </c>
      <c r="F72" s="14">
        <v>384</v>
      </c>
      <c r="G72" s="14">
        <v>16</v>
      </c>
      <c r="H72" s="14">
        <v>36</v>
      </c>
      <c r="I72" s="14">
        <v>1896</v>
      </c>
      <c r="J72" s="14">
        <v>253</v>
      </c>
      <c r="K72" s="14">
        <v>84</v>
      </c>
      <c r="L72" s="14">
        <v>184</v>
      </c>
      <c r="M72" s="14">
        <v>12</v>
      </c>
      <c r="N72" s="14">
        <v>1172</v>
      </c>
    </row>
    <row r="73" spans="1:14">
      <c r="A73" s="15" t="s">
        <v>84</v>
      </c>
      <c r="B73" s="14">
        <v>4477</v>
      </c>
      <c r="C73" s="14">
        <v>203</v>
      </c>
      <c r="D73" s="14">
        <v>3</v>
      </c>
      <c r="E73" s="14">
        <v>101</v>
      </c>
      <c r="F73" s="14">
        <v>386</v>
      </c>
      <c r="G73" s="14">
        <v>25</v>
      </c>
      <c r="H73" s="14">
        <v>43</v>
      </c>
      <c r="I73" s="14">
        <v>2062</v>
      </c>
      <c r="J73" s="14">
        <v>241</v>
      </c>
      <c r="K73" s="14">
        <v>76</v>
      </c>
      <c r="L73" s="14">
        <v>158</v>
      </c>
      <c r="M73" s="14">
        <v>10</v>
      </c>
      <c r="N73" s="14">
        <v>1169</v>
      </c>
    </row>
    <row r="74" spans="1:14">
      <c r="A74" s="15" t="s">
        <v>85</v>
      </c>
      <c r="B74" s="14">
        <v>4273</v>
      </c>
      <c r="C74" s="14">
        <v>238</v>
      </c>
      <c r="D74" s="14">
        <v>0</v>
      </c>
      <c r="E74" s="14">
        <v>144</v>
      </c>
      <c r="F74" s="14">
        <v>94</v>
      </c>
      <c r="G74" s="14">
        <v>15</v>
      </c>
      <c r="H74" s="14">
        <v>25</v>
      </c>
      <c r="I74" s="14">
        <v>1813</v>
      </c>
      <c r="J74" s="14">
        <v>206</v>
      </c>
      <c r="K74" s="14">
        <v>109</v>
      </c>
      <c r="L74" s="14">
        <v>211</v>
      </c>
      <c r="M74" s="14">
        <v>9</v>
      </c>
      <c r="N74" s="14">
        <v>1409</v>
      </c>
    </row>
    <row r="75" spans="1:14">
      <c r="A75" s="15" t="s">
        <v>86</v>
      </c>
      <c r="B75" s="14">
        <v>3654</v>
      </c>
      <c r="C75" s="14">
        <v>164</v>
      </c>
      <c r="D75" s="14">
        <v>0</v>
      </c>
      <c r="E75" s="14">
        <v>151</v>
      </c>
      <c r="F75" s="14">
        <v>195</v>
      </c>
      <c r="G75" s="14">
        <v>21</v>
      </c>
      <c r="H75" s="14">
        <v>23</v>
      </c>
      <c r="I75" s="14">
        <v>1619</v>
      </c>
      <c r="J75" s="14">
        <v>164</v>
      </c>
      <c r="K75" s="14">
        <v>56</v>
      </c>
      <c r="L75" s="14">
        <v>140</v>
      </c>
      <c r="M75" s="14">
        <v>9</v>
      </c>
      <c r="N75" s="14">
        <v>1112</v>
      </c>
    </row>
    <row r="76" spans="1:14">
      <c r="A76" s="15" t="s">
        <v>87</v>
      </c>
      <c r="B76" s="14">
        <v>6092</v>
      </c>
      <c r="C76" s="14">
        <v>257</v>
      </c>
      <c r="D76" s="14">
        <v>3</v>
      </c>
      <c r="E76" s="14">
        <v>230</v>
      </c>
      <c r="F76" s="14">
        <v>291</v>
      </c>
      <c r="G76" s="14">
        <v>32</v>
      </c>
      <c r="H76" s="14">
        <v>37</v>
      </c>
      <c r="I76" s="14">
        <v>2748</v>
      </c>
      <c r="J76" s="14">
        <v>290</v>
      </c>
      <c r="K76" s="14">
        <v>143</v>
      </c>
      <c r="L76" s="14">
        <v>261</v>
      </c>
      <c r="M76" s="14">
        <v>11</v>
      </c>
      <c r="N76" s="14">
        <v>1789</v>
      </c>
    </row>
    <row r="77" spans="1:14">
      <c r="A77" s="15" t="s">
        <v>88</v>
      </c>
      <c r="B77" s="14">
        <v>5181</v>
      </c>
      <c r="C77" s="14">
        <v>261</v>
      </c>
      <c r="D77" s="14">
        <v>5</v>
      </c>
      <c r="E77" s="14">
        <v>102</v>
      </c>
      <c r="F77" s="14">
        <v>300</v>
      </c>
      <c r="G77" s="14">
        <v>28</v>
      </c>
      <c r="H77" s="14">
        <v>28</v>
      </c>
      <c r="I77" s="14">
        <v>1826</v>
      </c>
      <c r="J77" s="14">
        <v>266</v>
      </c>
      <c r="K77" s="14">
        <v>122</v>
      </c>
      <c r="L77" s="14">
        <v>402</v>
      </c>
      <c r="M77" s="14">
        <v>21</v>
      </c>
      <c r="N77" s="14">
        <v>1820</v>
      </c>
    </row>
    <row r="78" spans="1:14">
      <c r="A78" s="15" t="s">
        <v>89</v>
      </c>
      <c r="B78" s="14">
        <v>6045</v>
      </c>
      <c r="C78" s="14">
        <v>360</v>
      </c>
      <c r="D78" s="14">
        <v>6</v>
      </c>
      <c r="E78" s="14">
        <v>634</v>
      </c>
      <c r="F78" s="14">
        <v>91</v>
      </c>
      <c r="G78" s="14">
        <v>28</v>
      </c>
      <c r="H78" s="14">
        <v>32</v>
      </c>
      <c r="I78" s="14">
        <v>3568</v>
      </c>
      <c r="J78" s="14">
        <v>209</v>
      </c>
      <c r="K78" s="14">
        <v>76</v>
      </c>
      <c r="L78" s="14">
        <v>95</v>
      </c>
      <c r="M78" s="14">
        <v>13</v>
      </c>
      <c r="N78" s="14">
        <v>933</v>
      </c>
    </row>
    <row r="79" spans="1:14">
      <c r="A79" s="15" t="s">
        <v>90</v>
      </c>
      <c r="B79" s="14">
        <v>3224</v>
      </c>
      <c r="C79" s="14">
        <v>138</v>
      </c>
      <c r="D79" s="14">
        <v>3</v>
      </c>
      <c r="E79" s="14">
        <v>100</v>
      </c>
      <c r="F79" s="14">
        <v>114</v>
      </c>
      <c r="G79" s="14">
        <v>24</v>
      </c>
      <c r="H79" s="14">
        <v>18</v>
      </c>
      <c r="I79" s="14">
        <v>1224</v>
      </c>
      <c r="J79" s="14">
        <v>120</v>
      </c>
      <c r="K79" s="14">
        <v>98</v>
      </c>
      <c r="L79" s="14">
        <v>408</v>
      </c>
      <c r="M79" s="14">
        <v>14</v>
      </c>
      <c r="N79" s="14">
        <v>963</v>
      </c>
    </row>
    <row r="80" spans="1:14">
      <c r="A80" s="15" t="s">
        <v>91</v>
      </c>
      <c r="B80" s="14">
        <v>5160</v>
      </c>
      <c r="C80" s="14">
        <v>331</v>
      </c>
      <c r="D80" s="14">
        <v>4</v>
      </c>
      <c r="E80" s="14">
        <v>326</v>
      </c>
      <c r="F80" s="14">
        <v>111</v>
      </c>
      <c r="G80" s="14">
        <v>34</v>
      </c>
      <c r="H80" s="14">
        <v>25</v>
      </c>
      <c r="I80" s="14">
        <v>2429</v>
      </c>
      <c r="J80" s="14">
        <v>240</v>
      </c>
      <c r="K80" s="14">
        <v>88</v>
      </c>
      <c r="L80" s="14">
        <v>186</v>
      </c>
      <c r="M80" s="14">
        <v>15</v>
      </c>
      <c r="N80" s="14">
        <v>1371</v>
      </c>
    </row>
    <row r="81" spans="1:14" ht="28.5">
      <c r="A81" s="15" t="s">
        <v>92</v>
      </c>
      <c r="B81" s="14">
        <v>5855</v>
      </c>
      <c r="C81" s="14">
        <v>332</v>
      </c>
      <c r="D81" s="14">
        <v>6</v>
      </c>
      <c r="E81" s="14">
        <v>446</v>
      </c>
      <c r="F81" s="14">
        <v>107</v>
      </c>
      <c r="G81" s="14">
        <v>36</v>
      </c>
      <c r="H81" s="14">
        <v>34</v>
      </c>
      <c r="I81" s="14">
        <v>2708</v>
      </c>
      <c r="J81" s="14">
        <v>255</v>
      </c>
      <c r="K81" s="14">
        <v>95</v>
      </c>
      <c r="L81" s="14">
        <v>243</v>
      </c>
      <c r="M81" s="14">
        <v>13</v>
      </c>
      <c r="N81" s="14">
        <v>1580</v>
      </c>
    </row>
    <row r="82" spans="1:14">
      <c r="A82" s="15" t="s">
        <v>93</v>
      </c>
      <c r="B82" s="14">
        <v>5841</v>
      </c>
      <c r="C82" s="14">
        <v>312</v>
      </c>
      <c r="D82" s="14">
        <v>0</v>
      </c>
      <c r="E82" s="14">
        <v>302</v>
      </c>
      <c r="F82" s="14">
        <v>175</v>
      </c>
      <c r="G82" s="14">
        <v>46</v>
      </c>
      <c r="H82" s="14">
        <v>39</v>
      </c>
      <c r="I82" s="14">
        <v>2284</v>
      </c>
      <c r="J82" s="14">
        <v>289</v>
      </c>
      <c r="K82" s="14">
        <v>105</v>
      </c>
      <c r="L82" s="14">
        <v>484</v>
      </c>
      <c r="M82" s="14">
        <v>15</v>
      </c>
      <c r="N82" s="14">
        <v>1790</v>
      </c>
    </row>
    <row r="83" spans="1:14">
      <c r="A83" s="15" t="s">
        <v>94</v>
      </c>
      <c r="B83" s="14">
        <v>4082</v>
      </c>
      <c r="C83" s="14">
        <v>239</v>
      </c>
      <c r="D83" s="14">
        <v>3</v>
      </c>
      <c r="E83" s="14">
        <v>223</v>
      </c>
      <c r="F83" s="14">
        <v>58</v>
      </c>
      <c r="G83" s="14">
        <v>30</v>
      </c>
      <c r="H83" s="14">
        <v>27</v>
      </c>
      <c r="I83" s="14">
        <v>1505</v>
      </c>
      <c r="J83" s="14">
        <v>176</v>
      </c>
      <c r="K83" s="14">
        <v>105</v>
      </c>
      <c r="L83" s="14">
        <v>400</v>
      </c>
      <c r="M83" s="14">
        <v>13</v>
      </c>
      <c r="N83" s="14">
        <v>1303</v>
      </c>
    </row>
    <row r="84" spans="1:14">
      <c r="A84" s="15" t="s">
        <v>95</v>
      </c>
      <c r="B84" s="14">
        <v>4449</v>
      </c>
      <c r="C84" s="14">
        <v>176</v>
      </c>
      <c r="D84" s="14">
        <v>5</v>
      </c>
      <c r="E84" s="14">
        <v>102</v>
      </c>
      <c r="F84" s="14">
        <v>162</v>
      </c>
      <c r="G84" s="14">
        <v>35</v>
      </c>
      <c r="H84" s="14">
        <v>27</v>
      </c>
      <c r="I84" s="14">
        <v>1747</v>
      </c>
      <c r="J84" s="14">
        <v>231</v>
      </c>
      <c r="K84" s="14">
        <v>129</v>
      </c>
      <c r="L84" s="14">
        <v>254</v>
      </c>
      <c r="M84" s="14">
        <v>12</v>
      </c>
      <c r="N84" s="14">
        <v>1569</v>
      </c>
    </row>
    <row r="85" spans="1:14">
      <c r="A85" s="15" t="s">
        <v>96</v>
      </c>
      <c r="B85" s="14">
        <v>3047</v>
      </c>
      <c r="C85" s="14">
        <v>129</v>
      </c>
      <c r="D85" s="14">
        <v>3</v>
      </c>
      <c r="E85" s="14">
        <v>101</v>
      </c>
      <c r="F85" s="14">
        <v>73</v>
      </c>
      <c r="G85" s="14">
        <v>16</v>
      </c>
      <c r="H85" s="14">
        <v>19</v>
      </c>
      <c r="I85" s="14">
        <v>1147</v>
      </c>
      <c r="J85" s="14">
        <v>121</v>
      </c>
      <c r="K85" s="14">
        <v>97</v>
      </c>
      <c r="L85" s="14">
        <v>408</v>
      </c>
      <c r="M85" s="14">
        <v>7</v>
      </c>
      <c r="N85" s="14">
        <v>926</v>
      </c>
    </row>
    <row r="86" spans="1:14" ht="28.5">
      <c r="A86" s="15" t="s">
        <v>97</v>
      </c>
      <c r="B86" s="14">
        <v>5586</v>
      </c>
      <c r="C86" s="14">
        <v>500</v>
      </c>
      <c r="D86" s="14">
        <v>9</v>
      </c>
      <c r="E86" s="14">
        <v>296</v>
      </c>
      <c r="F86" s="14">
        <v>42</v>
      </c>
      <c r="G86" s="14">
        <v>6</v>
      </c>
      <c r="H86" s="14">
        <v>41</v>
      </c>
      <c r="I86" s="14">
        <v>2440</v>
      </c>
      <c r="J86" s="14">
        <v>183</v>
      </c>
      <c r="K86" s="14">
        <v>54</v>
      </c>
      <c r="L86" s="14">
        <v>361</v>
      </c>
      <c r="M86" s="14">
        <v>15</v>
      </c>
      <c r="N86" s="14">
        <v>1639</v>
      </c>
    </row>
    <row r="87" spans="1:14" ht="42.75">
      <c r="A87" s="15" t="s">
        <v>98</v>
      </c>
      <c r="B87" s="14">
        <v>3782</v>
      </c>
      <c r="C87" s="14">
        <v>370</v>
      </c>
      <c r="D87" s="14">
        <v>5</v>
      </c>
      <c r="E87" s="14">
        <v>90</v>
      </c>
      <c r="F87" s="14">
        <v>52</v>
      </c>
      <c r="G87" s="14">
        <v>6</v>
      </c>
      <c r="H87" s="14">
        <v>32</v>
      </c>
      <c r="I87" s="14">
        <v>1802</v>
      </c>
      <c r="J87" s="14">
        <v>136</v>
      </c>
      <c r="K87" s="14">
        <v>33</v>
      </c>
      <c r="L87" s="14">
        <v>118</v>
      </c>
      <c r="M87" s="14">
        <v>9</v>
      </c>
      <c r="N87" s="14">
        <v>1129</v>
      </c>
    </row>
    <row r="88" spans="1:14">
      <c r="A88" s="15" t="s">
        <v>99</v>
      </c>
      <c r="B88" s="14">
        <v>2195</v>
      </c>
      <c r="C88" s="14">
        <v>134</v>
      </c>
      <c r="D88" s="14">
        <v>0</v>
      </c>
      <c r="E88" s="14">
        <v>65</v>
      </c>
      <c r="F88" s="14">
        <v>45</v>
      </c>
      <c r="G88" s="14">
        <v>4</v>
      </c>
      <c r="H88" s="14">
        <v>20</v>
      </c>
      <c r="I88" s="14">
        <v>1188</v>
      </c>
      <c r="J88" s="14">
        <v>111</v>
      </c>
      <c r="K88" s="14">
        <v>52</v>
      </c>
      <c r="L88" s="14">
        <v>116</v>
      </c>
      <c r="M88" s="14">
        <v>4</v>
      </c>
      <c r="N88" s="14">
        <v>456</v>
      </c>
    </row>
    <row r="89" spans="1:14">
      <c r="A89" s="15" t="s">
        <v>100</v>
      </c>
      <c r="B89" s="14">
        <v>5609</v>
      </c>
      <c r="C89" s="14">
        <v>579</v>
      </c>
      <c r="D89" s="14">
        <v>6</v>
      </c>
      <c r="E89" s="14">
        <v>146</v>
      </c>
      <c r="F89" s="14">
        <v>33</v>
      </c>
      <c r="G89" s="14">
        <v>3</v>
      </c>
      <c r="H89" s="14">
        <v>31</v>
      </c>
      <c r="I89" s="14">
        <v>2553</v>
      </c>
      <c r="J89" s="14">
        <v>115</v>
      </c>
      <c r="K89" s="14">
        <v>27</v>
      </c>
      <c r="L89" s="14">
        <v>148</v>
      </c>
      <c r="M89" s="14">
        <v>16</v>
      </c>
      <c r="N89" s="14">
        <v>1952</v>
      </c>
    </row>
    <row r="90" spans="1:14">
      <c r="A90" s="15" t="s">
        <v>101</v>
      </c>
      <c r="B90" s="14">
        <v>5845</v>
      </c>
      <c r="C90" s="14">
        <v>525</v>
      </c>
      <c r="D90" s="14">
        <v>3</v>
      </c>
      <c r="E90" s="14">
        <v>106</v>
      </c>
      <c r="F90" s="14">
        <v>39</v>
      </c>
      <c r="G90" s="14">
        <v>3</v>
      </c>
      <c r="H90" s="14">
        <v>23</v>
      </c>
      <c r="I90" s="14">
        <v>2446</v>
      </c>
      <c r="J90" s="14">
        <v>165</v>
      </c>
      <c r="K90" s="14">
        <v>52</v>
      </c>
      <c r="L90" s="14">
        <v>294</v>
      </c>
      <c r="M90" s="14">
        <v>27</v>
      </c>
      <c r="N90" s="14">
        <v>2162</v>
      </c>
    </row>
    <row r="91" spans="1:14" ht="42.75">
      <c r="A91" s="15" t="s">
        <v>102</v>
      </c>
      <c r="B91" s="14">
        <v>3761</v>
      </c>
      <c r="C91" s="14">
        <v>438</v>
      </c>
      <c r="D91" s="14">
        <v>3</v>
      </c>
      <c r="E91" s="14">
        <v>93</v>
      </c>
      <c r="F91" s="14">
        <v>35</v>
      </c>
      <c r="G91" s="14">
        <v>4</v>
      </c>
      <c r="H91" s="14">
        <v>29</v>
      </c>
      <c r="I91" s="14">
        <v>1827</v>
      </c>
      <c r="J91" s="14">
        <v>108</v>
      </c>
      <c r="K91" s="14">
        <v>22</v>
      </c>
      <c r="L91" s="14">
        <v>164</v>
      </c>
      <c r="M91" s="14">
        <v>16</v>
      </c>
      <c r="N91" s="14">
        <v>1022</v>
      </c>
    </row>
    <row r="92" spans="1:14">
      <c r="A92" s="15" t="s">
        <v>103</v>
      </c>
      <c r="B92" s="14">
        <v>3507</v>
      </c>
      <c r="C92" s="14">
        <v>210</v>
      </c>
      <c r="D92" s="14">
        <v>3</v>
      </c>
      <c r="E92" s="14">
        <v>144</v>
      </c>
      <c r="F92" s="14">
        <v>28</v>
      </c>
      <c r="G92" s="14">
        <v>7</v>
      </c>
      <c r="H92" s="14">
        <v>25</v>
      </c>
      <c r="I92" s="14">
        <v>1452</v>
      </c>
      <c r="J92" s="14">
        <v>116</v>
      </c>
      <c r="K92" s="14">
        <v>100</v>
      </c>
      <c r="L92" s="14">
        <v>437</v>
      </c>
      <c r="M92" s="14">
        <v>3</v>
      </c>
      <c r="N92" s="14">
        <v>982</v>
      </c>
    </row>
    <row r="93" spans="1:14">
      <c r="A93" s="15" t="s">
        <v>104</v>
      </c>
      <c r="B93" s="14">
        <v>2553</v>
      </c>
      <c r="C93" s="14">
        <v>186</v>
      </c>
      <c r="D93" s="14">
        <v>0</v>
      </c>
      <c r="E93" s="14">
        <v>137</v>
      </c>
      <c r="F93" s="14">
        <v>15</v>
      </c>
      <c r="G93" s="14">
        <v>3</v>
      </c>
      <c r="H93" s="14">
        <v>10</v>
      </c>
      <c r="I93" s="14">
        <v>1051</v>
      </c>
      <c r="J93" s="14">
        <v>78</v>
      </c>
      <c r="K93" s="14">
        <v>52</v>
      </c>
      <c r="L93" s="14">
        <v>189</v>
      </c>
      <c r="M93" s="14">
        <v>3</v>
      </c>
      <c r="N93" s="14">
        <v>829</v>
      </c>
    </row>
    <row r="94" spans="1:14">
      <c r="A94" s="15" t="s">
        <v>105</v>
      </c>
      <c r="B94" s="14">
        <v>3303</v>
      </c>
      <c r="C94" s="14">
        <v>302</v>
      </c>
      <c r="D94" s="14">
        <v>0</v>
      </c>
      <c r="E94" s="14">
        <v>67</v>
      </c>
      <c r="F94" s="14">
        <v>45</v>
      </c>
      <c r="G94" s="14">
        <v>0</v>
      </c>
      <c r="H94" s="14">
        <v>12</v>
      </c>
      <c r="I94" s="14">
        <v>1456</v>
      </c>
      <c r="J94" s="14">
        <v>77</v>
      </c>
      <c r="K94" s="14">
        <v>26</v>
      </c>
      <c r="L94" s="14">
        <v>200</v>
      </c>
      <c r="M94" s="14">
        <v>3</v>
      </c>
      <c r="N94" s="14">
        <v>1115</v>
      </c>
    </row>
    <row r="95" spans="1:14">
      <c r="A95" s="15" t="s">
        <v>106</v>
      </c>
      <c r="B95" s="14">
        <v>4119</v>
      </c>
      <c r="C95" s="14">
        <v>284</v>
      </c>
      <c r="D95" s="14">
        <v>3</v>
      </c>
      <c r="E95" s="14">
        <v>313</v>
      </c>
      <c r="F95" s="14">
        <v>139</v>
      </c>
      <c r="G95" s="14">
        <v>5</v>
      </c>
      <c r="H95" s="14">
        <v>24</v>
      </c>
      <c r="I95" s="14">
        <v>2098</v>
      </c>
      <c r="J95" s="14">
        <v>156</v>
      </c>
      <c r="K95" s="14">
        <v>70</v>
      </c>
      <c r="L95" s="14">
        <v>175</v>
      </c>
      <c r="M95" s="14">
        <v>13</v>
      </c>
      <c r="N95" s="14">
        <v>839</v>
      </c>
    </row>
    <row r="96" spans="1:14">
      <c r="A96" s="15" t="s">
        <v>107</v>
      </c>
      <c r="B96" s="14">
        <v>3871</v>
      </c>
      <c r="C96" s="14">
        <v>223</v>
      </c>
      <c r="D96" s="14">
        <v>0</v>
      </c>
      <c r="E96" s="14">
        <v>206</v>
      </c>
      <c r="F96" s="14">
        <v>94</v>
      </c>
      <c r="G96" s="14">
        <v>6</v>
      </c>
      <c r="H96" s="14">
        <v>22</v>
      </c>
      <c r="I96" s="14">
        <v>1876</v>
      </c>
      <c r="J96" s="14">
        <v>149</v>
      </c>
      <c r="K96" s="14">
        <v>74</v>
      </c>
      <c r="L96" s="14">
        <v>261</v>
      </c>
      <c r="M96" s="14">
        <v>10</v>
      </c>
      <c r="N96" s="14">
        <v>950</v>
      </c>
    </row>
    <row r="97" spans="1:14">
      <c r="A97" s="15" t="s">
        <v>108</v>
      </c>
      <c r="B97" s="14">
        <v>5239</v>
      </c>
      <c r="C97" s="14">
        <v>314</v>
      </c>
      <c r="D97" s="14">
        <v>0</v>
      </c>
      <c r="E97" s="14">
        <v>339</v>
      </c>
      <c r="F97" s="14">
        <v>47</v>
      </c>
      <c r="G97" s="14">
        <v>10</v>
      </c>
      <c r="H97" s="14">
        <v>19</v>
      </c>
      <c r="I97" s="14">
        <v>1893</v>
      </c>
      <c r="J97" s="14">
        <v>211</v>
      </c>
      <c r="K97" s="14">
        <v>121</v>
      </c>
      <c r="L97" s="14">
        <v>782</v>
      </c>
      <c r="M97" s="14">
        <v>22</v>
      </c>
      <c r="N97" s="14">
        <v>1481</v>
      </c>
    </row>
    <row r="98" spans="1:14" ht="28.5">
      <c r="A98" s="15" t="s">
        <v>109</v>
      </c>
      <c r="B98" s="14">
        <v>3544</v>
      </c>
      <c r="C98" s="14">
        <v>400</v>
      </c>
      <c r="D98" s="14">
        <v>4</v>
      </c>
      <c r="E98" s="14">
        <v>136</v>
      </c>
      <c r="F98" s="14">
        <v>40</v>
      </c>
      <c r="G98" s="14">
        <v>0</v>
      </c>
      <c r="H98" s="14">
        <v>20</v>
      </c>
      <c r="I98" s="14">
        <v>1558</v>
      </c>
      <c r="J98" s="14">
        <v>115</v>
      </c>
      <c r="K98" s="14">
        <v>23</v>
      </c>
      <c r="L98" s="14">
        <v>124</v>
      </c>
      <c r="M98" s="14">
        <v>14</v>
      </c>
      <c r="N98" s="14">
        <v>1110</v>
      </c>
    </row>
    <row r="99" spans="1:14">
      <c r="A99" s="15" t="s">
        <v>110</v>
      </c>
      <c r="B99" s="14">
        <v>2021</v>
      </c>
      <c r="C99" s="14">
        <v>276</v>
      </c>
      <c r="D99" s="14">
        <v>3</v>
      </c>
      <c r="E99" s="14">
        <v>76</v>
      </c>
      <c r="F99" s="14">
        <v>20</v>
      </c>
      <c r="G99" s="14">
        <v>0</v>
      </c>
      <c r="H99" s="14">
        <v>3</v>
      </c>
      <c r="I99" s="14">
        <v>866</v>
      </c>
      <c r="J99" s="14">
        <v>62</v>
      </c>
      <c r="K99" s="14">
        <v>8</v>
      </c>
      <c r="L99" s="14">
        <v>74</v>
      </c>
      <c r="M99" s="14">
        <v>9</v>
      </c>
      <c r="N99" s="14">
        <v>624</v>
      </c>
    </row>
    <row r="100" spans="1:14" ht="28.5">
      <c r="A100" s="15" t="s">
        <v>111</v>
      </c>
      <c r="B100" s="14">
        <v>4049</v>
      </c>
      <c r="C100" s="14">
        <v>381</v>
      </c>
      <c r="D100" s="14">
        <v>3</v>
      </c>
      <c r="E100" s="14">
        <v>179</v>
      </c>
      <c r="F100" s="14">
        <v>23</v>
      </c>
      <c r="G100" s="14">
        <v>4</v>
      </c>
      <c r="H100" s="14">
        <v>15</v>
      </c>
      <c r="I100" s="14">
        <v>1627</v>
      </c>
      <c r="J100" s="14">
        <v>145</v>
      </c>
      <c r="K100" s="14">
        <v>31</v>
      </c>
      <c r="L100" s="14">
        <v>242</v>
      </c>
      <c r="M100" s="14">
        <v>17</v>
      </c>
      <c r="N100" s="14">
        <v>1382</v>
      </c>
    </row>
    <row r="101" spans="1:14">
      <c r="A101" s="15" t="s">
        <v>112</v>
      </c>
      <c r="B101" s="14">
        <v>4504</v>
      </c>
      <c r="C101" s="14">
        <v>257</v>
      </c>
      <c r="D101" s="14">
        <v>0</v>
      </c>
      <c r="E101" s="14">
        <v>217</v>
      </c>
      <c r="F101" s="14">
        <v>96</v>
      </c>
      <c r="G101" s="14">
        <v>5</v>
      </c>
      <c r="H101" s="14">
        <v>27</v>
      </c>
      <c r="I101" s="14">
        <v>2037</v>
      </c>
      <c r="J101" s="14">
        <v>209</v>
      </c>
      <c r="K101" s="14">
        <v>107</v>
      </c>
      <c r="L101" s="14">
        <v>265</v>
      </c>
      <c r="M101" s="14">
        <v>8</v>
      </c>
      <c r="N101" s="14">
        <v>1276</v>
      </c>
    </row>
    <row r="102" spans="1:14">
      <c r="A102" s="15" t="s">
        <v>113</v>
      </c>
      <c r="B102" s="14">
        <v>4599</v>
      </c>
      <c r="C102" s="14">
        <v>261</v>
      </c>
      <c r="D102" s="14">
        <v>4</v>
      </c>
      <c r="E102" s="14">
        <v>200</v>
      </c>
      <c r="F102" s="14">
        <v>91</v>
      </c>
      <c r="G102" s="14">
        <v>9</v>
      </c>
      <c r="H102" s="14">
        <v>25</v>
      </c>
      <c r="I102" s="14">
        <v>2230</v>
      </c>
      <c r="J102" s="14">
        <v>172</v>
      </c>
      <c r="K102" s="14">
        <v>83</v>
      </c>
      <c r="L102" s="14">
        <v>351</v>
      </c>
      <c r="M102" s="14">
        <v>10</v>
      </c>
      <c r="N102" s="14">
        <v>1163</v>
      </c>
    </row>
    <row r="103" spans="1:14">
      <c r="A103" s="15" t="s">
        <v>114</v>
      </c>
      <c r="B103" s="14">
        <v>2038</v>
      </c>
      <c r="C103" s="14">
        <v>214</v>
      </c>
      <c r="D103" s="14">
        <v>0</v>
      </c>
      <c r="E103" s="14">
        <v>58</v>
      </c>
      <c r="F103" s="14">
        <v>15</v>
      </c>
      <c r="G103" s="14">
        <v>3</v>
      </c>
      <c r="H103" s="14">
        <v>12</v>
      </c>
      <c r="I103" s="14">
        <v>935</v>
      </c>
      <c r="J103" s="14">
        <v>57</v>
      </c>
      <c r="K103" s="14">
        <v>10</v>
      </c>
      <c r="L103" s="14">
        <v>76</v>
      </c>
      <c r="M103" s="14">
        <v>15</v>
      </c>
      <c r="N103" s="14">
        <v>643</v>
      </c>
    </row>
    <row r="104" spans="1:14">
      <c r="A104" s="15" t="s">
        <v>115</v>
      </c>
      <c r="B104" s="14">
        <v>1791</v>
      </c>
      <c r="C104" s="14">
        <v>200</v>
      </c>
      <c r="D104" s="14">
        <v>0</v>
      </c>
      <c r="E104" s="14">
        <v>89</v>
      </c>
      <c r="F104" s="14">
        <v>19</v>
      </c>
      <c r="G104" s="14">
        <v>3</v>
      </c>
      <c r="H104" s="14">
        <v>5</v>
      </c>
      <c r="I104" s="14">
        <v>822</v>
      </c>
      <c r="J104" s="14">
        <v>48</v>
      </c>
      <c r="K104" s="14">
        <v>11</v>
      </c>
      <c r="L104" s="14">
        <v>81</v>
      </c>
      <c r="M104" s="14">
        <v>11</v>
      </c>
      <c r="N104" s="14">
        <v>502</v>
      </c>
    </row>
    <row r="105" spans="1:14">
      <c r="A105" s="15" t="s">
        <v>116</v>
      </c>
      <c r="B105" s="14">
        <v>6747</v>
      </c>
      <c r="C105" s="14">
        <v>491</v>
      </c>
      <c r="D105" s="14">
        <v>3</v>
      </c>
      <c r="E105" s="14">
        <v>212</v>
      </c>
      <c r="F105" s="14">
        <v>176</v>
      </c>
      <c r="G105" s="14">
        <v>5</v>
      </c>
      <c r="H105" s="14">
        <v>44</v>
      </c>
      <c r="I105" s="14">
        <v>3406</v>
      </c>
      <c r="J105" s="14">
        <v>249</v>
      </c>
      <c r="K105" s="14">
        <v>111</v>
      </c>
      <c r="L105" s="14">
        <v>268</v>
      </c>
      <c r="M105" s="14">
        <v>13</v>
      </c>
      <c r="N105" s="14">
        <v>1769</v>
      </c>
    </row>
    <row r="106" spans="1:14">
      <c r="A106" s="15" t="s">
        <v>117</v>
      </c>
      <c r="B106" s="14">
        <v>4181</v>
      </c>
      <c r="C106" s="14">
        <v>339</v>
      </c>
      <c r="D106" s="14">
        <v>3</v>
      </c>
      <c r="E106" s="14">
        <v>83</v>
      </c>
      <c r="F106" s="14">
        <v>55</v>
      </c>
      <c r="G106" s="14">
        <v>3</v>
      </c>
      <c r="H106" s="14">
        <v>26</v>
      </c>
      <c r="I106" s="14">
        <v>1814</v>
      </c>
      <c r="J106" s="14">
        <v>112</v>
      </c>
      <c r="K106" s="14">
        <v>55</v>
      </c>
      <c r="L106" s="14">
        <v>275</v>
      </c>
      <c r="M106" s="14">
        <v>6</v>
      </c>
      <c r="N106" s="14">
        <v>1410</v>
      </c>
    </row>
    <row r="107" spans="1:14">
      <c r="A107" s="15" t="s">
        <v>118</v>
      </c>
      <c r="B107" s="14">
        <v>4014</v>
      </c>
      <c r="C107" s="14">
        <v>243</v>
      </c>
      <c r="D107" s="14">
        <v>0</v>
      </c>
      <c r="E107" s="14">
        <v>200</v>
      </c>
      <c r="F107" s="14">
        <v>22</v>
      </c>
      <c r="G107" s="14">
        <v>4</v>
      </c>
      <c r="H107" s="14">
        <v>17</v>
      </c>
      <c r="I107" s="14">
        <v>1539</v>
      </c>
      <c r="J107" s="14">
        <v>146</v>
      </c>
      <c r="K107" s="14">
        <v>94</v>
      </c>
      <c r="L107" s="14">
        <v>488</v>
      </c>
      <c r="M107" s="14">
        <v>9</v>
      </c>
      <c r="N107" s="14">
        <v>1252</v>
      </c>
    </row>
    <row r="108" spans="1:14">
      <c r="A108" s="15" t="s">
        <v>119</v>
      </c>
      <c r="B108" s="14">
        <v>3699</v>
      </c>
      <c r="C108" s="14">
        <v>331</v>
      </c>
      <c r="D108" s="14">
        <v>3</v>
      </c>
      <c r="E108" s="14">
        <v>215</v>
      </c>
      <c r="F108" s="14">
        <v>18</v>
      </c>
      <c r="G108" s="14">
        <v>5</v>
      </c>
      <c r="H108" s="14">
        <v>35</v>
      </c>
      <c r="I108" s="14">
        <v>1549</v>
      </c>
      <c r="J108" s="14">
        <v>109</v>
      </c>
      <c r="K108" s="14">
        <v>29</v>
      </c>
      <c r="L108" s="14">
        <v>212</v>
      </c>
      <c r="M108" s="14">
        <v>11</v>
      </c>
      <c r="N108" s="14">
        <v>1182</v>
      </c>
    </row>
    <row r="109" spans="1:14">
      <c r="A109" s="15" t="s">
        <v>120</v>
      </c>
      <c r="B109" s="14">
        <v>1952</v>
      </c>
      <c r="C109" s="14">
        <v>165</v>
      </c>
      <c r="D109" s="14">
        <v>0</v>
      </c>
      <c r="E109" s="14">
        <v>84</v>
      </c>
      <c r="F109" s="14">
        <v>29</v>
      </c>
      <c r="G109" s="14">
        <v>6</v>
      </c>
      <c r="H109" s="14">
        <v>15</v>
      </c>
      <c r="I109" s="14">
        <v>933</v>
      </c>
      <c r="J109" s="14">
        <v>76</v>
      </c>
      <c r="K109" s="14">
        <v>13</v>
      </c>
      <c r="L109" s="14">
        <v>94</v>
      </c>
      <c r="M109" s="14">
        <v>9</v>
      </c>
      <c r="N109" s="14">
        <v>528</v>
      </c>
    </row>
    <row r="110" spans="1:14">
      <c r="A110" s="15" t="s">
        <v>121</v>
      </c>
      <c r="B110" s="14">
        <v>1867</v>
      </c>
      <c r="C110" s="14">
        <v>243</v>
      </c>
      <c r="D110" s="14">
        <v>5</v>
      </c>
      <c r="E110" s="14">
        <v>109</v>
      </c>
      <c r="F110" s="14">
        <v>14</v>
      </c>
      <c r="G110" s="14">
        <v>4</v>
      </c>
      <c r="H110" s="14">
        <v>12</v>
      </c>
      <c r="I110" s="14">
        <v>767</v>
      </c>
      <c r="J110" s="14">
        <v>43</v>
      </c>
      <c r="K110" s="14">
        <v>13</v>
      </c>
      <c r="L110" s="14">
        <v>65</v>
      </c>
      <c r="M110" s="14">
        <v>4</v>
      </c>
      <c r="N110" s="14">
        <v>588</v>
      </c>
    </row>
    <row r="111" spans="1:14">
      <c r="A111" s="15" t="s">
        <v>122</v>
      </c>
      <c r="B111" s="14">
        <v>3719</v>
      </c>
      <c r="C111" s="14">
        <v>241</v>
      </c>
      <c r="D111" s="14">
        <v>0</v>
      </c>
      <c r="E111" s="14">
        <v>293</v>
      </c>
      <c r="F111" s="14">
        <v>29</v>
      </c>
      <c r="G111" s="14">
        <v>9</v>
      </c>
      <c r="H111" s="14">
        <v>20</v>
      </c>
      <c r="I111" s="14">
        <v>2039</v>
      </c>
      <c r="J111" s="14">
        <v>138</v>
      </c>
      <c r="K111" s="14">
        <v>45</v>
      </c>
      <c r="L111" s="14">
        <v>176</v>
      </c>
      <c r="M111" s="14">
        <v>7</v>
      </c>
      <c r="N111" s="14">
        <v>722</v>
      </c>
    </row>
    <row r="112" spans="1:14">
      <c r="A112" s="15" t="s">
        <v>123</v>
      </c>
      <c r="B112" s="14">
        <v>3439</v>
      </c>
      <c r="C112" s="14">
        <v>258</v>
      </c>
      <c r="D112" s="14">
        <v>0</v>
      </c>
      <c r="E112" s="14">
        <v>350</v>
      </c>
      <c r="F112" s="14">
        <v>22</v>
      </c>
      <c r="G112" s="14">
        <v>9</v>
      </c>
      <c r="H112" s="14">
        <v>10</v>
      </c>
      <c r="I112" s="14">
        <v>1404</v>
      </c>
      <c r="J112" s="14">
        <v>108</v>
      </c>
      <c r="K112" s="14">
        <v>45</v>
      </c>
      <c r="L112" s="14">
        <v>187</v>
      </c>
      <c r="M112" s="14">
        <v>8</v>
      </c>
      <c r="N112" s="14">
        <v>1038</v>
      </c>
    </row>
    <row r="113" spans="1:14">
      <c r="A113" s="15" t="s">
        <v>124</v>
      </c>
      <c r="B113" s="14">
        <v>3495</v>
      </c>
      <c r="C113" s="14">
        <v>194</v>
      </c>
      <c r="D113" s="14">
        <v>0</v>
      </c>
      <c r="E113" s="14">
        <v>255</v>
      </c>
      <c r="F113" s="14">
        <v>51</v>
      </c>
      <c r="G113" s="14">
        <v>9</v>
      </c>
      <c r="H113" s="14">
        <v>24</v>
      </c>
      <c r="I113" s="14">
        <v>1449</v>
      </c>
      <c r="J113" s="14">
        <v>165</v>
      </c>
      <c r="K113" s="14">
        <v>77</v>
      </c>
      <c r="L113" s="14">
        <v>265</v>
      </c>
      <c r="M113" s="14">
        <v>12</v>
      </c>
      <c r="N113" s="14">
        <v>994</v>
      </c>
    </row>
    <row r="114" spans="1:14">
      <c r="A114" s="15" t="s">
        <v>125</v>
      </c>
      <c r="B114" s="14">
        <v>3093</v>
      </c>
      <c r="C114" s="14">
        <v>180</v>
      </c>
      <c r="D114" s="14">
        <v>0</v>
      </c>
      <c r="E114" s="14">
        <v>233</v>
      </c>
      <c r="F114" s="14">
        <v>34</v>
      </c>
      <c r="G114" s="14">
        <v>15</v>
      </c>
      <c r="H114" s="14">
        <v>20</v>
      </c>
      <c r="I114" s="14">
        <v>1205</v>
      </c>
      <c r="J114" s="14">
        <v>109</v>
      </c>
      <c r="K114" s="14">
        <v>53</v>
      </c>
      <c r="L114" s="14">
        <v>328</v>
      </c>
      <c r="M114" s="14">
        <v>13</v>
      </c>
      <c r="N114" s="14">
        <v>903</v>
      </c>
    </row>
    <row r="115" spans="1:14" ht="28.5">
      <c r="A115" s="15" t="s">
        <v>126</v>
      </c>
      <c r="B115" s="14">
        <v>3272</v>
      </c>
      <c r="C115" s="14">
        <v>214</v>
      </c>
      <c r="D115" s="14">
        <v>0</v>
      </c>
      <c r="E115" s="14">
        <v>268</v>
      </c>
      <c r="F115" s="14">
        <v>66</v>
      </c>
      <c r="G115" s="14">
        <v>7</v>
      </c>
      <c r="H115" s="14">
        <v>11</v>
      </c>
      <c r="I115" s="14">
        <v>1408</v>
      </c>
      <c r="J115" s="14">
        <v>165</v>
      </c>
      <c r="K115" s="14">
        <v>51</v>
      </c>
      <c r="L115" s="14">
        <v>108</v>
      </c>
      <c r="M115" s="14">
        <v>4</v>
      </c>
      <c r="N115" s="14">
        <v>970</v>
      </c>
    </row>
    <row r="116" spans="1:14">
      <c r="A116" s="15" t="s">
        <v>127</v>
      </c>
      <c r="B116" s="14">
        <v>3834</v>
      </c>
      <c r="C116" s="14">
        <v>256</v>
      </c>
      <c r="D116" s="14">
        <v>3</v>
      </c>
      <c r="E116" s="14">
        <v>257</v>
      </c>
      <c r="F116" s="14">
        <v>64</v>
      </c>
      <c r="G116" s="14">
        <v>4</v>
      </c>
      <c r="H116" s="14">
        <v>21</v>
      </c>
      <c r="I116" s="14">
        <v>1719</v>
      </c>
      <c r="J116" s="14">
        <v>159</v>
      </c>
      <c r="K116" s="14">
        <v>63</v>
      </c>
      <c r="L116" s="14">
        <v>348</v>
      </c>
      <c r="M116" s="14">
        <v>10</v>
      </c>
      <c r="N116" s="14">
        <v>930</v>
      </c>
    </row>
    <row r="117" spans="1:14">
      <c r="A117" s="15" t="s">
        <v>128</v>
      </c>
      <c r="B117" s="14">
        <v>3402</v>
      </c>
      <c r="C117" s="14">
        <v>255</v>
      </c>
      <c r="D117" s="14">
        <v>4</v>
      </c>
      <c r="E117" s="14">
        <v>135</v>
      </c>
      <c r="F117" s="14">
        <v>39</v>
      </c>
      <c r="G117" s="14">
        <v>8</v>
      </c>
      <c r="H117" s="14">
        <v>25</v>
      </c>
      <c r="I117" s="14">
        <v>1685</v>
      </c>
      <c r="J117" s="14">
        <v>110</v>
      </c>
      <c r="K117" s="14">
        <v>33</v>
      </c>
      <c r="L117" s="14">
        <v>156</v>
      </c>
      <c r="M117" s="14">
        <v>16</v>
      </c>
      <c r="N117" s="14">
        <v>936</v>
      </c>
    </row>
    <row r="118" spans="1:14" ht="28.5">
      <c r="A118" s="15" t="s">
        <v>129</v>
      </c>
      <c r="B118" s="14">
        <v>5233</v>
      </c>
      <c r="C118" s="14">
        <v>443</v>
      </c>
      <c r="D118" s="14">
        <v>0</v>
      </c>
      <c r="E118" s="14">
        <v>179</v>
      </c>
      <c r="F118" s="14">
        <v>89</v>
      </c>
      <c r="G118" s="14">
        <v>6</v>
      </c>
      <c r="H118" s="14">
        <v>37</v>
      </c>
      <c r="I118" s="14">
        <v>2566</v>
      </c>
      <c r="J118" s="14">
        <v>205</v>
      </c>
      <c r="K118" s="14">
        <v>38</v>
      </c>
      <c r="L118" s="14">
        <v>182</v>
      </c>
      <c r="M118" s="14">
        <v>21</v>
      </c>
      <c r="N118" s="14">
        <v>1467</v>
      </c>
    </row>
    <row r="119" spans="1:14">
      <c r="A119" s="15" t="s">
        <v>130</v>
      </c>
      <c r="B119" s="14">
        <v>3352</v>
      </c>
      <c r="C119" s="14">
        <v>344</v>
      </c>
      <c r="D119" s="14">
        <v>3</v>
      </c>
      <c r="E119" s="14">
        <v>335</v>
      </c>
      <c r="F119" s="14">
        <v>16</v>
      </c>
      <c r="G119" s="14">
        <v>10</v>
      </c>
      <c r="H119" s="14">
        <v>21</v>
      </c>
      <c r="I119" s="14">
        <v>1262</v>
      </c>
      <c r="J119" s="14">
        <v>90</v>
      </c>
      <c r="K119" s="14">
        <v>22</v>
      </c>
      <c r="L119" s="14">
        <v>147</v>
      </c>
      <c r="M119" s="14">
        <v>23</v>
      </c>
      <c r="N119" s="14">
        <v>1079</v>
      </c>
    </row>
    <row r="120" spans="1:14" ht="28.5">
      <c r="A120" s="15" t="s">
        <v>131</v>
      </c>
      <c r="B120" s="14">
        <v>3670</v>
      </c>
      <c r="C120" s="14">
        <v>214</v>
      </c>
      <c r="D120" s="14">
        <v>3</v>
      </c>
      <c r="E120" s="14">
        <v>168</v>
      </c>
      <c r="F120" s="14">
        <v>22</v>
      </c>
      <c r="G120" s="14">
        <v>20</v>
      </c>
      <c r="H120" s="14">
        <v>13</v>
      </c>
      <c r="I120" s="14">
        <v>1765</v>
      </c>
      <c r="J120" s="14">
        <v>173</v>
      </c>
      <c r="K120" s="14">
        <v>46</v>
      </c>
      <c r="L120" s="14">
        <v>287</v>
      </c>
      <c r="M120" s="14">
        <v>11</v>
      </c>
      <c r="N120" s="14">
        <v>948</v>
      </c>
    </row>
    <row r="121" spans="1:14" ht="28.5">
      <c r="A121" s="15" t="s">
        <v>132</v>
      </c>
      <c r="B121" s="14">
        <v>3488</v>
      </c>
      <c r="C121" s="14">
        <v>222</v>
      </c>
      <c r="D121" s="14">
        <v>3</v>
      </c>
      <c r="E121" s="14">
        <v>188</v>
      </c>
      <c r="F121" s="14">
        <v>29</v>
      </c>
      <c r="G121" s="14">
        <v>14</v>
      </c>
      <c r="H121" s="14">
        <v>24</v>
      </c>
      <c r="I121" s="14">
        <v>1581</v>
      </c>
      <c r="J121" s="14">
        <v>129</v>
      </c>
      <c r="K121" s="14">
        <v>52</v>
      </c>
      <c r="L121" s="14">
        <v>346</v>
      </c>
      <c r="M121" s="14">
        <v>9</v>
      </c>
      <c r="N121" s="14">
        <v>891</v>
      </c>
    </row>
    <row r="122" spans="1:14" ht="28.5">
      <c r="A122" s="15" t="s">
        <v>133</v>
      </c>
      <c r="B122" s="14">
        <v>3552</v>
      </c>
      <c r="C122" s="14">
        <v>280</v>
      </c>
      <c r="D122" s="14">
        <v>5</v>
      </c>
      <c r="E122" s="14">
        <v>243</v>
      </c>
      <c r="F122" s="14">
        <v>20</v>
      </c>
      <c r="G122" s="14">
        <v>10</v>
      </c>
      <c r="H122" s="14">
        <v>24</v>
      </c>
      <c r="I122" s="14">
        <v>1535</v>
      </c>
      <c r="J122" s="14">
        <v>123</v>
      </c>
      <c r="K122" s="14">
        <v>35</v>
      </c>
      <c r="L122" s="14">
        <v>316</v>
      </c>
      <c r="M122" s="14">
        <v>7</v>
      </c>
      <c r="N122" s="14">
        <v>954</v>
      </c>
    </row>
    <row r="123" spans="1:14" ht="28.5">
      <c r="A123" s="15" t="s">
        <v>134</v>
      </c>
      <c r="B123" s="14">
        <v>2916</v>
      </c>
      <c r="C123" s="14">
        <v>217</v>
      </c>
      <c r="D123" s="14">
        <v>5</v>
      </c>
      <c r="E123" s="14">
        <v>209</v>
      </c>
      <c r="F123" s="14">
        <v>14</v>
      </c>
      <c r="G123" s="14">
        <v>7</v>
      </c>
      <c r="H123" s="14">
        <v>10</v>
      </c>
      <c r="I123" s="14">
        <v>1187</v>
      </c>
      <c r="J123" s="14">
        <v>99</v>
      </c>
      <c r="K123" s="14">
        <v>41</v>
      </c>
      <c r="L123" s="14">
        <v>238</v>
      </c>
      <c r="M123" s="14">
        <v>6</v>
      </c>
      <c r="N123" s="14">
        <v>883</v>
      </c>
    </row>
    <row r="124" spans="1:14">
      <c r="A124" s="15" t="s">
        <v>135</v>
      </c>
      <c r="B124" s="14">
        <v>2914</v>
      </c>
      <c r="C124" s="14">
        <v>221</v>
      </c>
      <c r="D124" s="14">
        <v>0</v>
      </c>
      <c r="E124" s="14">
        <v>173</v>
      </c>
      <c r="F124" s="14">
        <v>30</v>
      </c>
      <c r="G124" s="14">
        <v>10</v>
      </c>
      <c r="H124" s="14">
        <v>26</v>
      </c>
      <c r="I124" s="14">
        <v>1185</v>
      </c>
      <c r="J124" s="14">
        <v>115</v>
      </c>
      <c r="K124" s="14">
        <v>35</v>
      </c>
      <c r="L124" s="14">
        <v>384</v>
      </c>
      <c r="M124" s="14">
        <v>12</v>
      </c>
      <c r="N124" s="14">
        <v>723</v>
      </c>
    </row>
    <row r="125" spans="1:14">
      <c r="A125" s="15" t="s">
        <v>136</v>
      </c>
      <c r="B125" s="14">
        <v>4803</v>
      </c>
      <c r="C125" s="14">
        <v>338</v>
      </c>
      <c r="D125" s="14">
        <v>3</v>
      </c>
      <c r="E125" s="14">
        <v>461</v>
      </c>
      <c r="F125" s="14">
        <v>36</v>
      </c>
      <c r="G125" s="14">
        <v>7</v>
      </c>
      <c r="H125" s="14">
        <v>26</v>
      </c>
      <c r="I125" s="14">
        <v>1763</v>
      </c>
      <c r="J125" s="14">
        <v>147</v>
      </c>
      <c r="K125" s="14">
        <v>57</v>
      </c>
      <c r="L125" s="14">
        <v>224</v>
      </c>
      <c r="M125" s="14">
        <v>11</v>
      </c>
      <c r="N125" s="14">
        <v>1730</v>
      </c>
    </row>
    <row r="126" spans="1:14" ht="28.5">
      <c r="A126" s="15" t="s">
        <v>137</v>
      </c>
      <c r="B126" s="14">
        <v>3887</v>
      </c>
      <c r="C126" s="14">
        <v>245</v>
      </c>
      <c r="D126" s="14">
        <v>3</v>
      </c>
      <c r="E126" s="14">
        <v>336</v>
      </c>
      <c r="F126" s="14">
        <v>57</v>
      </c>
      <c r="G126" s="14">
        <v>11</v>
      </c>
      <c r="H126" s="14">
        <v>19</v>
      </c>
      <c r="I126" s="14">
        <v>1541</v>
      </c>
      <c r="J126" s="14">
        <v>147</v>
      </c>
      <c r="K126" s="14">
        <v>32</v>
      </c>
      <c r="L126" s="14">
        <v>440</v>
      </c>
      <c r="M126" s="14">
        <v>10</v>
      </c>
      <c r="N126" s="14">
        <v>1046</v>
      </c>
    </row>
    <row r="127" spans="1:14" ht="28.5">
      <c r="A127" s="15" t="s">
        <v>138</v>
      </c>
      <c r="B127" s="14">
        <v>3758</v>
      </c>
      <c r="C127" s="14">
        <v>206</v>
      </c>
      <c r="D127" s="14">
        <v>0</v>
      </c>
      <c r="E127" s="14">
        <v>331</v>
      </c>
      <c r="F127" s="14">
        <v>57</v>
      </c>
      <c r="G127" s="14">
        <v>10</v>
      </c>
      <c r="H127" s="14">
        <v>24</v>
      </c>
      <c r="I127" s="14">
        <v>1304</v>
      </c>
      <c r="J127" s="14">
        <v>157</v>
      </c>
      <c r="K127" s="14">
        <v>34</v>
      </c>
      <c r="L127" s="14">
        <v>426</v>
      </c>
      <c r="M127" s="14">
        <v>14</v>
      </c>
      <c r="N127" s="14">
        <v>1195</v>
      </c>
    </row>
    <row r="128" spans="1:14" ht="28.5">
      <c r="A128" s="15" t="s">
        <v>139</v>
      </c>
      <c r="B128" s="14">
        <v>3168</v>
      </c>
      <c r="C128" s="14">
        <v>234</v>
      </c>
      <c r="D128" s="14">
        <v>3</v>
      </c>
      <c r="E128" s="14">
        <v>288</v>
      </c>
      <c r="F128" s="14">
        <v>41</v>
      </c>
      <c r="G128" s="14">
        <v>5</v>
      </c>
      <c r="H128" s="14">
        <v>19</v>
      </c>
      <c r="I128" s="14">
        <v>1383</v>
      </c>
      <c r="J128" s="14">
        <v>157</v>
      </c>
      <c r="K128" s="14">
        <v>12</v>
      </c>
      <c r="L128" s="14">
        <v>187</v>
      </c>
      <c r="M128" s="14">
        <v>5</v>
      </c>
      <c r="N128" s="14">
        <v>834</v>
      </c>
    </row>
    <row r="129" spans="1:14" ht="28.5">
      <c r="A129" s="15" t="s">
        <v>140</v>
      </c>
      <c r="B129" s="14">
        <v>3309</v>
      </c>
      <c r="C129" s="14">
        <v>225</v>
      </c>
      <c r="D129" s="14">
        <v>3</v>
      </c>
      <c r="E129" s="14">
        <v>565</v>
      </c>
      <c r="F129" s="14">
        <v>28</v>
      </c>
      <c r="G129" s="14">
        <v>9</v>
      </c>
      <c r="H129" s="14">
        <v>9</v>
      </c>
      <c r="I129" s="14">
        <v>1072</v>
      </c>
      <c r="J129" s="14">
        <v>96</v>
      </c>
      <c r="K129" s="14">
        <v>18</v>
      </c>
      <c r="L129" s="14">
        <v>354</v>
      </c>
      <c r="M129" s="14">
        <v>9</v>
      </c>
      <c r="N129" s="14">
        <v>921</v>
      </c>
    </row>
    <row r="130" spans="1:14" ht="28.5">
      <c r="A130" s="15" t="s">
        <v>141</v>
      </c>
      <c r="B130" s="14">
        <v>2281</v>
      </c>
      <c r="C130" s="14">
        <v>163</v>
      </c>
      <c r="D130" s="14">
        <v>3</v>
      </c>
      <c r="E130" s="14">
        <v>387</v>
      </c>
      <c r="F130" s="14">
        <v>10</v>
      </c>
      <c r="G130" s="14">
        <v>3</v>
      </c>
      <c r="H130" s="14">
        <v>9</v>
      </c>
      <c r="I130" s="14">
        <v>681</v>
      </c>
      <c r="J130" s="14">
        <v>46</v>
      </c>
      <c r="K130" s="14">
        <v>12</v>
      </c>
      <c r="L130" s="14">
        <v>166</v>
      </c>
      <c r="M130" s="14">
        <v>15</v>
      </c>
      <c r="N130" s="14">
        <v>786</v>
      </c>
    </row>
    <row r="131" spans="1:14">
      <c r="A131" s="15" t="s">
        <v>142</v>
      </c>
      <c r="B131" s="14">
        <v>3705</v>
      </c>
      <c r="C131" s="14">
        <v>371</v>
      </c>
      <c r="D131" s="14">
        <v>3</v>
      </c>
      <c r="E131" s="14">
        <v>228</v>
      </c>
      <c r="F131" s="14">
        <v>32</v>
      </c>
      <c r="G131" s="14">
        <v>6</v>
      </c>
      <c r="H131" s="14">
        <v>27</v>
      </c>
      <c r="I131" s="14">
        <v>1557</v>
      </c>
      <c r="J131" s="14">
        <v>118</v>
      </c>
      <c r="K131" s="14">
        <v>22</v>
      </c>
      <c r="L131" s="14">
        <v>177</v>
      </c>
      <c r="M131" s="14">
        <v>17</v>
      </c>
      <c r="N131" s="14">
        <v>1147</v>
      </c>
    </row>
    <row r="132" spans="1:14" ht="28.5">
      <c r="A132" s="15" t="s">
        <v>143</v>
      </c>
      <c r="B132" s="14">
        <v>4991</v>
      </c>
      <c r="C132" s="14">
        <v>502</v>
      </c>
      <c r="D132" s="14">
        <v>6</v>
      </c>
      <c r="E132" s="14">
        <v>247</v>
      </c>
      <c r="F132" s="14">
        <v>67</v>
      </c>
      <c r="G132" s="14">
        <v>5</v>
      </c>
      <c r="H132" s="14">
        <v>30</v>
      </c>
      <c r="I132" s="14">
        <v>2109</v>
      </c>
      <c r="J132" s="14">
        <v>158</v>
      </c>
      <c r="K132" s="14">
        <v>48</v>
      </c>
      <c r="L132" s="14">
        <v>212</v>
      </c>
      <c r="M132" s="14">
        <v>25</v>
      </c>
      <c r="N132" s="14">
        <v>1582</v>
      </c>
    </row>
    <row r="133" spans="1:14">
      <c r="A133" s="15" t="s">
        <v>144</v>
      </c>
      <c r="B133" s="14">
        <v>4542</v>
      </c>
      <c r="C133" s="14">
        <v>358</v>
      </c>
      <c r="D133" s="14">
        <v>5</v>
      </c>
      <c r="E133" s="14">
        <v>462</v>
      </c>
      <c r="F133" s="14">
        <v>29</v>
      </c>
      <c r="G133" s="14">
        <v>6</v>
      </c>
      <c r="H133" s="14">
        <v>25</v>
      </c>
      <c r="I133" s="14">
        <v>1595</v>
      </c>
      <c r="J133" s="14">
        <v>144</v>
      </c>
      <c r="K133" s="14">
        <v>44</v>
      </c>
      <c r="L133" s="14">
        <v>245</v>
      </c>
      <c r="M133" s="14">
        <v>12</v>
      </c>
      <c r="N133" s="14">
        <v>1617</v>
      </c>
    </row>
    <row r="134" spans="1:14">
      <c r="A134" s="15" t="s">
        <v>145</v>
      </c>
      <c r="B134" s="14">
        <v>5831</v>
      </c>
      <c r="C134" s="14">
        <v>334</v>
      </c>
      <c r="D134" s="14">
        <v>3</v>
      </c>
      <c r="E134" s="14">
        <v>145</v>
      </c>
      <c r="F134" s="14">
        <v>83</v>
      </c>
      <c r="G134" s="14">
        <v>32</v>
      </c>
      <c r="H134" s="14">
        <v>50</v>
      </c>
      <c r="I134" s="14">
        <v>2393</v>
      </c>
      <c r="J134" s="14">
        <v>257</v>
      </c>
      <c r="K134" s="14">
        <v>280</v>
      </c>
      <c r="L134" s="14">
        <v>622</v>
      </c>
      <c r="M134" s="14">
        <v>10</v>
      </c>
      <c r="N134" s="14">
        <v>1622</v>
      </c>
    </row>
    <row r="135" spans="1:14">
      <c r="A135" s="15" t="s">
        <v>146</v>
      </c>
      <c r="B135" s="14">
        <v>5486</v>
      </c>
      <c r="C135" s="14">
        <v>259</v>
      </c>
      <c r="D135" s="14">
        <v>3</v>
      </c>
      <c r="E135" s="14">
        <v>154</v>
      </c>
      <c r="F135" s="14">
        <v>115</v>
      </c>
      <c r="G135" s="14">
        <v>30</v>
      </c>
      <c r="H135" s="14">
        <v>55</v>
      </c>
      <c r="I135" s="14">
        <v>2088</v>
      </c>
      <c r="J135" s="14">
        <v>258</v>
      </c>
      <c r="K135" s="14">
        <v>203</v>
      </c>
      <c r="L135" s="14">
        <v>353</v>
      </c>
      <c r="M135" s="14">
        <v>13</v>
      </c>
      <c r="N135" s="14">
        <v>1955</v>
      </c>
    </row>
    <row r="136" spans="1:14">
      <c r="A136" s="15" t="s">
        <v>147</v>
      </c>
      <c r="B136" s="14">
        <v>5322</v>
      </c>
      <c r="C136" s="14">
        <v>295</v>
      </c>
      <c r="D136" s="14">
        <v>3</v>
      </c>
      <c r="E136" s="14">
        <v>280</v>
      </c>
      <c r="F136" s="14">
        <v>148</v>
      </c>
      <c r="G136" s="14">
        <v>23</v>
      </c>
      <c r="H136" s="14">
        <v>39</v>
      </c>
      <c r="I136" s="14">
        <v>1458</v>
      </c>
      <c r="J136" s="14">
        <v>173</v>
      </c>
      <c r="K136" s="14">
        <v>161</v>
      </c>
      <c r="L136" s="14">
        <v>926</v>
      </c>
      <c r="M136" s="14">
        <v>19</v>
      </c>
      <c r="N136" s="14">
        <v>1797</v>
      </c>
    </row>
    <row r="137" spans="1:14">
      <c r="A137" s="15" t="s">
        <v>148</v>
      </c>
      <c r="B137" s="14">
        <v>3865</v>
      </c>
      <c r="C137" s="14">
        <v>200</v>
      </c>
      <c r="D137" s="14">
        <v>3</v>
      </c>
      <c r="E137" s="14">
        <v>74</v>
      </c>
      <c r="F137" s="14">
        <v>71</v>
      </c>
      <c r="G137" s="14">
        <v>15</v>
      </c>
      <c r="H137" s="14">
        <v>41</v>
      </c>
      <c r="I137" s="14">
        <v>1691</v>
      </c>
      <c r="J137" s="14">
        <v>192</v>
      </c>
      <c r="K137" s="14">
        <v>95</v>
      </c>
      <c r="L137" s="14">
        <v>203</v>
      </c>
      <c r="M137" s="14">
        <v>9</v>
      </c>
      <c r="N137" s="14">
        <v>1271</v>
      </c>
    </row>
    <row r="138" spans="1:14">
      <c r="A138" s="15" t="s">
        <v>149</v>
      </c>
      <c r="B138" s="14">
        <v>5967</v>
      </c>
      <c r="C138" s="14">
        <v>366</v>
      </c>
      <c r="D138" s="14">
        <v>3</v>
      </c>
      <c r="E138" s="14">
        <v>262</v>
      </c>
      <c r="F138" s="14">
        <v>72</v>
      </c>
      <c r="G138" s="14">
        <v>32</v>
      </c>
      <c r="H138" s="14">
        <v>58</v>
      </c>
      <c r="I138" s="14">
        <v>2196</v>
      </c>
      <c r="J138" s="14">
        <v>248</v>
      </c>
      <c r="K138" s="14">
        <v>251</v>
      </c>
      <c r="L138" s="14">
        <v>631</v>
      </c>
      <c r="M138" s="14">
        <v>15</v>
      </c>
      <c r="N138" s="14">
        <v>1833</v>
      </c>
    </row>
    <row r="139" spans="1:14">
      <c r="A139" s="15" t="s">
        <v>150</v>
      </c>
      <c r="B139" s="14">
        <v>5087</v>
      </c>
      <c r="C139" s="14">
        <v>296</v>
      </c>
      <c r="D139" s="14">
        <v>3</v>
      </c>
      <c r="E139" s="14">
        <v>123</v>
      </c>
      <c r="F139" s="14">
        <v>72</v>
      </c>
      <c r="G139" s="14">
        <v>16</v>
      </c>
      <c r="H139" s="14">
        <v>35</v>
      </c>
      <c r="I139" s="14">
        <v>1840</v>
      </c>
      <c r="J139" s="14">
        <v>173</v>
      </c>
      <c r="K139" s="14">
        <v>120</v>
      </c>
      <c r="L139" s="14">
        <v>240</v>
      </c>
      <c r="M139" s="14">
        <v>15</v>
      </c>
      <c r="N139" s="14">
        <v>2154</v>
      </c>
    </row>
    <row r="140" spans="1:14">
      <c r="A140" s="15" t="s">
        <v>151</v>
      </c>
      <c r="B140" s="14">
        <v>4643</v>
      </c>
      <c r="C140" s="14">
        <v>303</v>
      </c>
      <c r="D140" s="14">
        <v>3</v>
      </c>
      <c r="E140" s="14">
        <v>198</v>
      </c>
      <c r="F140" s="14">
        <v>99</v>
      </c>
      <c r="G140" s="14">
        <v>47</v>
      </c>
      <c r="H140" s="14">
        <v>29</v>
      </c>
      <c r="I140" s="14">
        <v>1385</v>
      </c>
      <c r="J140" s="14">
        <v>140</v>
      </c>
      <c r="K140" s="14">
        <v>190</v>
      </c>
      <c r="L140" s="14">
        <v>573</v>
      </c>
      <c r="M140" s="14">
        <v>14</v>
      </c>
      <c r="N140" s="14">
        <v>1662</v>
      </c>
    </row>
    <row r="141" spans="1:14">
      <c r="A141" s="15" t="s">
        <v>20</v>
      </c>
      <c r="B141" s="14">
        <v>4982</v>
      </c>
      <c r="C141" s="14">
        <v>292</v>
      </c>
      <c r="D141" s="14">
        <v>6</v>
      </c>
      <c r="E141" s="14">
        <v>146</v>
      </c>
      <c r="F141" s="14">
        <v>93</v>
      </c>
      <c r="G141" s="14">
        <v>16</v>
      </c>
      <c r="H141" s="14">
        <v>32</v>
      </c>
      <c r="I141" s="14">
        <v>1944</v>
      </c>
      <c r="J141" s="14">
        <v>202</v>
      </c>
      <c r="K141" s="14">
        <v>178</v>
      </c>
      <c r="L141" s="14">
        <v>373</v>
      </c>
      <c r="M141" s="14">
        <v>12</v>
      </c>
      <c r="N141" s="14">
        <v>1688</v>
      </c>
    </row>
    <row r="142" spans="1:14">
      <c r="A142" s="15" t="s">
        <v>152</v>
      </c>
      <c r="B142" s="14">
        <v>3390</v>
      </c>
      <c r="C142" s="14">
        <v>172</v>
      </c>
      <c r="D142" s="14">
        <v>0</v>
      </c>
      <c r="E142" s="14">
        <v>68</v>
      </c>
      <c r="F142" s="14">
        <v>101</v>
      </c>
      <c r="G142" s="14">
        <v>16</v>
      </c>
      <c r="H142" s="14">
        <v>30</v>
      </c>
      <c r="I142" s="14">
        <v>1527</v>
      </c>
      <c r="J142" s="14">
        <v>156</v>
      </c>
      <c r="K142" s="14">
        <v>104</v>
      </c>
      <c r="L142" s="14">
        <v>198</v>
      </c>
      <c r="M142" s="14">
        <v>9</v>
      </c>
      <c r="N142" s="14">
        <v>1009</v>
      </c>
    </row>
    <row r="143" spans="1:14">
      <c r="A143" s="15" t="s">
        <v>153</v>
      </c>
      <c r="B143" s="14">
        <v>5164</v>
      </c>
      <c r="C143" s="14">
        <v>342</v>
      </c>
      <c r="D143" s="14">
        <v>5</v>
      </c>
      <c r="E143" s="14">
        <v>90</v>
      </c>
      <c r="F143" s="14">
        <v>74</v>
      </c>
      <c r="G143" s="14">
        <v>10</v>
      </c>
      <c r="H143" s="14">
        <v>38</v>
      </c>
      <c r="I143" s="14">
        <v>2251</v>
      </c>
      <c r="J143" s="14">
        <v>174</v>
      </c>
      <c r="K143" s="14">
        <v>114</v>
      </c>
      <c r="L143" s="14">
        <v>181</v>
      </c>
      <c r="M143" s="14">
        <v>13</v>
      </c>
      <c r="N143" s="14">
        <v>1872</v>
      </c>
    </row>
    <row r="144" spans="1:14">
      <c r="A144" s="15" t="s">
        <v>154</v>
      </c>
      <c r="B144" s="14">
        <v>5844</v>
      </c>
      <c r="C144" s="14">
        <v>390</v>
      </c>
      <c r="D144" s="14">
        <v>0</v>
      </c>
      <c r="E144" s="14">
        <v>95</v>
      </c>
      <c r="F144" s="14">
        <v>123</v>
      </c>
      <c r="G144" s="14">
        <v>18</v>
      </c>
      <c r="H144" s="14">
        <v>43</v>
      </c>
      <c r="I144" s="14">
        <v>2484</v>
      </c>
      <c r="J144" s="14">
        <v>234</v>
      </c>
      <c r="K144" s="14">
        <v>142</v>
      </c>
      <c r="L144" s="14">
        <v>189</v>
      </c>
      <c r="M144" s="14">
        <v>12</v>
      </c>
      <c r="N144" s="14">
        <v>2114</v>
      </c>
    </row>
    <row r="145" spans="1:14">
      <c r="A145" s="15" t="s">
        <v>155</v>
      </c>
      <c r="B145" s="14">
        <v>5413</v>
      </c>
      <c r="C145" s="14">
        <v>309</v>
      </c>
      <c r="D145" s="14">
        <v>0</v>
      </c>
      <c r="E145" s="14">
        <v>141</v>
      </c>
      <c r="F145" s="14">
        <v>140</v>
      </c>
      <c r="G145" s="14">
        <v>23</v>
      </c>
      <c r="H145" s="14">
        <v>38</v>
      </c>
      <c r="I145" s="14">
        <v>1792</v>
      </c>
      <c r="J145" s="14">
        <v>214</v>
      </c>
      <c r="K145" s="14">
        <v>209</v>
      </c>
      <c r="L145" s="14">
        <v>707</v>
      </c>
      <c r="M145" s="14">
        <v>20</v>
      </c>
      <c r="N145" s="14">
        <v>1820</v>
      </c>
    </row>
    <row r="146" spans="1:14">
      <c r="A146" s="15" t="s">
        <v>156</v>
      </c>
      <c r="B146" s="14">
        <v>5669</v>
      </c>
      <c r="C146" s="14">
        <v>283</v>
      </c>
      <c r="D146" s="14">
        <v>0</v>
      </c>
      <c r="E146" s="14">
        <v>192</v>
      </c>
      <c r="F146" s="14">
        <v>93</v>
      </c>
      <c r="G146" s="14">
        <v>36</v>
      </c>
      <c r="H146" s="14">
        <v>49</v>
      </c>
      <c r="I146" s="14">
        <v>2346</v>
      </c>
      <c r="J146" s="14">
        <v>300</v>
      </c>
      <c r="K146" s="14">
        <v>289</v>
      </c>
      <c r="L146" s="14">
        <v>385</v>
      </c>
      <c r="M146" s="14">
        <v>11</v>
      </c>
      <c r="N146" s="14">
        <v>1685</v>
      </c>
    </row>
    <row r="147" spans="1:14">
      <c r="A147" s="21" t="s">
        <v>157</v>
      </c>
      <c r="B147" s="13">
        <f>SUM(B2:B15)</f>
        <v>41655</v>
      </c>
      <c r="C147" s="13">
        <f t="shared" ref="C147:N147" si="0">SUM(C2:C15)</f>
        <v>2458</v>
      </c>
      <c r="D147" s="13">
        <f t="shared" si="0"/>
        <v>12</v>
      </c>
      <c r="E147" s="13">
        <f t="shared" si="0"/>
        <v>1615</v>
      </c>
      <c r="F147" s="13">
        <f t="shared" si="0"/>
        <v>1447</v>
      </c>
      <c r="G147" s="13">
        <f t="shared" si="0"/>
        <v>91</v>
      </c>
      <c r="H147" s="13">
        <f t="shared" si="0"/>
        <v>376</v>
      </c>
      <c r="I147" s="13">
        <f t="shared" si="0"/>
        <v>16044</v>
      </c>
      <c r="J147" s="13">
        <f t="shared" si="0"/>
        <v>1668</v>
      </c>
      <c r="K147" s="13">
        <f t="shared" si="0"/>
        <v>1083</v>
      </c>
      <c r="L147" s="13">
        <f t="shared" si="0"/>
        <v>2265</v>
      </c>
      <c r="M147" s="13">
        <f t="shared" si="0"/>
        <v>101</v>
      </c>
      <c r="N147" s="13">
        <f t="shared" si="0"/>
        <v>14495</v>
      </c>
    </row>
    <row r="148" spans="1:14">
      <c r="A148" s="21" t="s">
        <v>158</v>
      </c>
      <c r="B148" s="13">
        <f>SUM(B16:B41)</f>
        <v>97044</v>
      </c>
      <c r="C148" s="13">
        <f t="shared" ref="C148:N148" si="1">SUM(C16:C41)</f>
        <v>6326</v>
      </c>
      <c r="D148" s="13">
        <f t="shared" si="1"/>
        <v>39</v>
      </c>
      <c r="E148" s="13">
        <f t="shared" si="1"/>
        <v>1975</v>
      </c>
      <c r="F148" s="13">
        <f t="shared" si="1"/>
        <v>1429</v>
      </c>
      <c r="G148" s="13">
        <f t="shared" si="1"/>
        <v>350</v>
      </c>
      <c r="H148" s="13">
        <f t="shared" si="1"/>
        <v>744</v>
      </c>
      <c r="I148" s="13">
        <f t="shared" si="1"/>
        <v>36695</v>
      </c>
      <c r="J148" s="13">
        <f t="shared" si="1"/>
        <v>3667</v>
      </c>
      <c r="K148" s="13">
        <f t="shared" si="1"/>
        <v>3058</v>
      </c>
      <c r="L148" s="13">
        <f t="shared" si="1"/>
        <v>5808</v>
      </c>
      <c r="M148" s="13">
        <f t="shared" si="1"/>
        <v>300</v>
      </c>
      <c r="N148" s="13">
        <f t="shared" si="1"/>
        <v>36653</v>
      </c>
    </row>
    <row r="149" spans="1:14">
      <c r="A149" s="21" t="s">
        <v>159</v>
      </c>
      <c r="B149" s="13">
        <f>SUM(B42:B70)</f>
        <v>75220</v>
      </c>
      <c r="C149" s="13">
        <f t="shared" ref="C149:N149" si="2">SUM(C42:C70)</f>
        <v>6476</v>
      </c>
      <c r="D149" s="13">
        <f t="shared" si="2"/>
        <v>80</v>
      </c>
      <c r="E149" s="13">
        <f t="shared" si="2"/>
        <v>1603</v>
      </c>
      <c r="F149" s="13">
        <f t="shared" si="2"/>
        <v>918</v>
      </c>
      <c r="G149" s="13">
        <f t="shared" si="2"/>
        <v>108</v>
      </c>
      <c r="H149" s="13">
        <f t="shared" si="2"/>
        <v>425</v>
      </c>
      <c r="I149" s="13">
        <f t="shared" si="2"/>
        <v>27891</v>
      </c>
      <c r="J149" s="13">
        <f t="shared" si="2"/>
        <v>2525</v>
      </c>
      <c r="K149" s="13">
        <f t="shared" si="2"/>
        <v>2052</v>
      </c>
      <c r="L149" s="13">
        <f t="shared" si="2"/>
        <v>5588</v>
      </c>
      <c r="M149" s="13">
        <f t="shared" si="2"/>
        <v>334</v>
      </c>
      <c r="N149" s="13">
        <f t="shared" si="2"/>
        <v>27220</v>
      </c>
    </row>
    <row r="150" spans="1:14">
      <c r="A150" s="21" t="s">
        <v>160</v>
      </c>
      <c r="B150" s="13">
        <f>SUM(B71:B85)</f>
        <v>71906</v>
      </c>
      <c r="C150" s="13">
        <f t="shared" ref="C150:N150" si="3">SUM(C71:C85)</f>
        <v>3667</v>
      </c>
      <c r="D150" s="13">
        <f t="shared" si="3"/>
        <v>41</v>
      </c>
      <c r="E150" s="13">
        <f t="shared" si="3"/>
        <v>3166</v>
      </c>
      <c r="F150" s="13">
        <f t="shared" si="3"/>
        <v>3220</v>
      </c>
      <c r="G150" s="13">
        <f t="shared" si="3"/>
        <v>427</v>
      </c>
      <c r="H150" s="13">
        <f t="shared" si="3"/>
        <v>463</v>
      </c>
      <c r="I150" s="13">
        <f t="shared" si="3"/>
        <v>31319</v>
      </c>
      <c r="J150" s="13">
        <f t="shared" si="3"/>
        <v>3430</v>
      </c>
      <c r="K150" s="13">
        <f t="shared" si="3"/>
        <v>1507</v>
      </c>
      <c r="L150" s="13">
        <f t="shared" si="3"/>
        <v>4034</v>
      </c>
      <c r="M150" s="13">
        <f t="shared" si="3"/>
        <v>197</v>
      </c>
      <c r="N150" s="13">
        <f t="shared" si="3"/>
        <v>20435</v>
      </c>
    </row>
    <row r="151" spans="1:14">
      <c r="A151" s="21" t="s">
        <v>161</v>
      </c>
      <c r="B151" s="13">
        <f>SUM(B86:B107)</f>
        <v>86858</v>
      </c>
      <c r="C151" s="13">
        <f t="shared" ref="C151:N151" si="4">SUM(C86:C107)</f>
        <v>7127</v>
      </c>
      <c r="D151" s="13">
        <f t="shared" si="4"/>
        <v>52</v>
      </c>
      <c r="E151" s="13">
        <f t="shared" si="4"/>
        <v>3452</v>
      </c>
      <c r="F151" s="13">
        <f t="shared" si="4"/>
        <v>1171</v>
      </c>
      <c r="G151" s="13">
        <f t="shared" si="4"/>
        <v>93</v>
      </c>
      <c r="H151" s="13">
        <f t="shared" si="4"/>
        <v>482</v>
      </c>
      <c r="I151" s="13">
        <f t="shared" si="4"/>
        <v>38916</v>
      </c>
      <c r="J151" s="13">
        <f t="shared" si="4"/>
        <v>2920</v>
      </c>
      <c r="K151" s="13">
        <f t="shared" si="4"/>
        <v>1216</v>
      </c>
      <c r="L151" s="13">
        <f t="shared" si="4"/>
        <v>5489</v>
      </c>
      <c r="M151" s="13">
        <f t="shared" si="4"/>
        <v>253</v>
      </c>
      <c r="N151" s="13">
        <f t="shared" si="4"/>
        <v>25687</v>
      </c>
    </row>
    <row r="152" spans="1:14">
      <c r="A152" s="21" t="s">
        <v>162</v>
      </c>
      <c r="B152" s="13">
        <f>SUM(B108:B133)</f>
        <v>91341</v>
      </c>
      <c r="C152" s="13">
        <f t="shared" ref="C152:N152" si="5">SUM(C108:C133)</f>
        <v>6920</v>
      </c>
      <c r="D152" s="13">
        <f t="shared" si="5"/>
        <v>63</v>
      </c>
      <c r="E152" s="13">
        <f t="shared" si="5"/>
        <v>6999</v>
      </c>
      <c r="F152" s="13">
        <f t="shared" si="5"/>
        <v>943</v>
      </c>
      <c r="G152" s="13">
        <f t="shared" si="5"/>
        <v>215</v>
      </c>
      <c r="H152" s="13">
        <f t="shared" si="5"/>
        <v>536</v>
      </c>
      <c r="I152" s="13">
        <f t="shared" si="5"/>
        <v>38244</v>
      </c>
      <c r="J152" s="13">
        <f t="shared" si="5"/>
        <v>3286</v>
      </c>
      <c r="K152" s="13">
        <f t="shared" si="5"/>
        <v>970</v>
      </c>
      <c r="L152" s="13">
        <f t="shared" si="5"/>
        <v>6270</v>
      </c>
      <c r="M152" s="13">
        <f t="shared" si="5"/>
        <v>301</v>
      </c>
      <c r="N152" s="13">
        <f t="shared" si="5"/>
        <v>26594</v>
      </c>
    </row>
    <row r="153" spans="1:14">
      <c r="A153" s="21" t="s">
        <v>163</v>
      </c>
      <c r="B153" s="13">
        <f>SUM(B134:B146)</f>
        <v>66663</v>
      </c>
      <c r="C153" s="13">
        <f t="shared" ref="C153:N153" si="6">SUM(C134:C146)</f>
        <v>3841</v>
      </c>
      <c r="D153" s="13">
        <f t="shared" si="6"/>
        <v>32</v>
      </c>
      <c r="E153" s="13">
        <f t="shared" si="6"/>
        <v>1968</v>
      </c>
      <c r="F153" s="13">
        <f t="shared" si="6"/>
        <v>1284</v>
      </c>
      <c r="G153" s="13">
        <f t="shared" si="6"/>
        <v>314</v>
      </c>
      <c r="H153" s="13">
        <f t="shared" si="6"/>
        <v>537</v>
      </c>
      <c r="I153" s="13">
        <f t="shared" si="6"/>
        <v>25395</v>
      </c>
      <c r="J153" s="13">
        <f t="shared" si="6"/>
        <v>2721</v>
      </c>
      <c r="K153" s="13">
        <f t="shared" si="6"/>
        <v>2336</v>
      </c>
      <c r="L153" s="13">
        <f t="shared" si="6"/>
        <v>5581</v>
      </c>
      <c r="M153" s="13">
        <f t="shared" si="6"/>
        <v>172</v>
      </c>
      <c r="N153" s="13">
        <f t="shared" si="6"/>
        <v>22482</v>
      </c>
    </row>
    <row r="154" spans="1:14">
      <c r="A154" s="21" t="s">
        <v>164</v>
      </c>
      <c r="B154" s="13">
        <f>SUM(B147:B153)</f>
        <v>530687</v>
      </c>
      <c r="C154" s="13">
        <f t="shared" ref="C154:N154" si="7">SUM(C147:C153)</f>
        <v>36815</v>
      </c>
      <c r="D154" s="13">
        <f t="shared" si="7"/>
        <v>319</v>
      </c>
      <c r="E154" s="13">
        <f t="shared" si="7"/>
        <v>20778</v>
      </c>
      <c r="F154" s="13">
        <f t="shared" si="7"/>
        <v>10412</v>
      </c>
      <c r="G154" s="13">
        <f t="shared" si="7"/>
        <v>1598</v>
      </c>
      <c r="H154" s="13">
        <f t="shared" si="7"/>
        <v>3563</v>
      </c>
      <c r="I154" s="13">
        <f t="shared" si="7"/>
        <v>214504</v>
      </c>
      <c r="J154" s="13">
        <f t="shared" si="7"/>
        <v>20217</v>
      </c>
      <c r="K154" s="13">
        <f t="shared" si="7"/>
        <v>12222</v>
      </c>
      <c r="L154" s="13">
        <f t="shared" si="7"/>
        <v>35035</v>
      </c>
      <c r="M154" s="13">
        <f t="shared" si="7"/>
        <v>1658</v>
      </c>
      <c r="N154" s="13">
        <f t="shared" si="7"/>
        <v>173566</v>
      </c>
    </row>
    <row r="155" spans="1:14">
      <c r="A155" s="15"/>
    </row>
    <row r="156" spans="1:14">
      <c r="A156" s="15"/>
    </row>
    <row r="157" spans="1:14">
      <c r="A157" s="15"/>
    </row>
    <row r="158" spans="1:14">
      <c r="A158" s="15"/>
    </row>
    <row r="159" spans="1:14">
      <c r="A159" s="15"/>
    </row>
    <row r="160" spans="1:14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  <row r="1001" spans="1:1">
      <c r="A1001" s="15"/>
    </row>
    <row r="1002" spans="1:1">
      <c r="A1002" s="15"/>
    </row>
    <row r="1003" spans="1:1">
      <c r="A1003" s="15"/>
    </row>
    <row r="1004" spans="1:1">
      <c r="A1004" s="15"/>
    </row>
    <row r="1005" spans="1:1">
      <c r="A1005" s="15"/>
    </row>
    <row r="1006" spans="1:1">
      <c r="A1006" s="15"/>
    </row>
    <row r="1007" spans="1:1">
      <c r="A1007" s="15"/>
    </row>
    <row r="1008" spans="1:1">
      <c r="A1008" s="15"/>
    </row>
    <row r="1009" spans="1:1">
      <c r="A1009" s="15"/>
    </row>
    <row r="1010" spans="1:1">
      <c r="A1010" s="15"/>
    </row>
    <row r="1011" spans="1:1">
      <c r="A1011" s="15"/>
    </row>
    <row r="1012" spans="1:1">
      <c r="A1012" s="15"/>
    </row>
    <row r="1013" spans="1:1">
      <c r="A1013" s="15"/>
    </row>
    <row r="1014" spans="1:1">
      <c r="A1014" s="15"/>
    </row>
    <row r="1015" spans="1:1">
      <c r="A1015" s="15"/>
    </row>
    <row r="1016" spans="1:1">
      <c r="A1016" s="15"/>
    </row>
    <row r="1017" spans="1:1">
      <c r="A1017" s="15"/>
    </row>
    <row r="1018" spans="1:1">
      <c r="A1018" s="15"/>
    </row>
    <row r="1019" spans="1:1">
      <c r="A1019" s="15"/>
    </row>
    <row r="1020" spans="1:1">
      <c r="A1020" s="15"/>
    </row>
    <row r="1021" spans="1:1">
      <c r="A1021" s="15"/>
    </row>
    <row r="1022" spans="1:1">
      <c r="A1022" s="15"/>
    </row>
    <row r="1023" spans="1:1">
      <c r="A1023" s="15"/>
    </row>
    <row r="1024" spans="1:1">
      <c r="A1024" s="15"/>
    </row>
    <row r="1025" spans="1:1">
      <c r="A1025" s="15"/>
    </row>
    <row r="1026" spans="1:1">
      <c r="A1026" s="15"/>
    </row>
    <row r="1027" spans="1:1">
      <c r="A1027" s="15"/>
    </row>
    <row r="1028" spans="1:1">
      <c r="A1028" s="15"/>
    </row>
    <row r="1029" spans="1:1">
      <c r="A1029" s="15"/>
    </row>
    <row r="1030" spans="1:1">
      <c r="A1030" s="15"/>
    </row>
    <row r="1031" spans="1:1">
      <c r="A1031" s="15"/>
    </row>
    <row r="1032" spans="1:1">
      <c r="A1032" s="15"/>
    </row>
    <row r="1033" spans="1:1">
      <c r="A1033" s="15"/>
    </row>
    <row r="1034" spans="1:1">
      <c r="A1034" s="15"/>
    </row>
    <row r="1035" spans="1:1">
      <c r="A1035" s="15"/>
    </row>
    <row r="1036" spans="1:1">
      <c r="A1036" s="15"/>
    </row>
    <row r="1037" spans="1:1">
      <c r="A1037" s="15"/>
    </row>
    <row r="1038" spans="1:1">
      <c r="A1038" s="15"/>
    </row>
    <row r="1039" spans="1:1">
      <c r="A1039" s="15"/>
    </row>
    <row r="1040" spans="1:1">
      <c r="A1040" s="15"/>
    </row>
    <row r="1041" spans="1:1">
      <c r="A1041" s="15"/>
    </row>
    <row r="1042" spans="1:1">
      <c r="A1042" s="15"/>
    </row>
    <row r="1043" spans="1:1">
      <c r="A1043" s="15"/>
    </row>
    <row r="1044" spans="1:1">
      <c r="A1044" s="15"/>
    </row>
    <row r="1045" spans="1:1">
      <c r="A1045" s="15"/>
    </row>
    <row r="1046" spans="1:1">
      <c r="A1046" s="15"/>
    </row>
    <row r="1047" spans="1:1">
      <c r="A1047" s="15"/>
    </row>
    <row r="1048" spans="1:1">
      <c r="A1048" s="15"/>
    </row>
    <row r="1049" spans="1:1">
      <c r="A1049" s="15"/>
    </row>
    <row r="1050" spans="1:1">
      <c r="A1050" s="15"/>
    </row>
    <row r="1051" spans="1:1">
      <c r="A1051" s="15"/>
    </row>
    <row r="1052" spans="1:1">
      <c r="A1052" s="15"/>
    </row>
    <row r="1053" spans="1:1">
      <c r="A1053" s="15"/>
    </row>
    <row r="1054" spans="1:1">
      <c r="A1054" s="15"/>
    </row>
    <row r="1055" spans="1:1">
      <c r="A1055" s="15"/>
    </row>
    <row r="1056" spans="1:1">
      <c r="A1056" s="15"/>
    </row>
    <row r="1057" spans="1:1">
      <c r="A1057" s="15"/>
    </row>
    <row r="1058" spans="1:1">
      <c r="A1058" s="15"/>
    </row>
    <row r="1059" spans="1:1">
      <c r="A1059" s="15"/>
    </row>
    <row r="1060" spans="1:1">
      <c r="A1060" s="15"/>
    </row>
    <row r="1061" spans="1:1">
      <c r="A1061" s="15"/>
    </row>
    <row r="1062" spans="1:1">
      <c r="A1062" s="15"/>
    </row>
    <row r="1063" spans="1:1">
      <c r="A1063" s="15"/>
    </row>
    <row r="1064" spans="1:1">
      <c r="A1064" s="15"/>
    </row>
    <row r="1065" spans="1:1">
      <c r="A1065" s="15"/>
    </row>
    <row r="1066" spans="1:1">
      <c r="A1066" s="15"/>
    </row>
    <row r="1067" spans="1:1">
      <c r="A1067" s="15"/>
    </row>
    <row r="1068" spans="1:1">
      <c r="A1068" s="15"/>
    </row>
    <row r="1069" spans="1:1">
      <c r="A1069" s="15"/>
    </row>
    <row r="1070" spans="1:1">
      <c r="A1070" s="15"/>
    </row>
    <row r="1071" spans="1:1">
      <c r="A1071" s="15"/>
    </row>
    <row r="1072" spans="1:1">
      <c r="A1072" s="15"/>
    </row>
    <row r="1073" spans="1:1">
      <c r="A1073" s="15"/>
    </row>
    <row r="1074" spans="1:1">
      <c r="A1074" s="15"/>
    </row>
    <row r="1075" spans="1:1">
      <c r="A1075" s="15"/>
    </row>
    <row r="1076" spans="1:1">
      <c r="A1076" s="15"/>
    </row>
    <row r="1077" spans="1:1">
      <c r="A1077" s="15"/>
    </row>
    <row r="1078" spans="1:1">
      <c r="A1078" s="15"/>
    </row>
    <row r="1079" spans="1:1">
      <c r="A1079" s="15"/>
    </row>
    <row r="1080" spans="1:1">
      <c r="A1080" s="15"/>
    </row>
    <row r="1081" spans="1:1">
      <c r="A1081" s="15"/>
    </row>
    <row r="1082" spans="1:1">
      <c r="A1082" s="15"/>
    </row>
    <row r="1083" spans="1:1">
      <c r="A1083" s="15"/>
    </row>
    <row r="1084" spans="1:1">
      <c r="A1084" s="15"/>
    </row>
    <row r="1085" spans="1:1">
      <c r="A1085" s="15"/>
    </row>
    <row r="1086" spans="1:1">
      <c r="A1086" s="15"/>
    </row>
    <row r="1087" spans="1:1">
      <c r="A1087" s="15"/>
    </row>
    <row r="1088" spans="1:1">
      <c r="A1088" s="15"/>
    </row>
    <row r="1089" spans="1:1">
      <c r="A1089" s="15"/>
    </row>
    <row r="1090" spans="1:1">
      <c r="A1090" s="15"/>
    </row>
    <row r="1091" spans="1:1">
      <c r="A1091" s="15"/>
    </row>
    <row r="1092" spans="1:1">
      <c r="A1092" s="15"/>
    </row>
    <row r="1093" spans="1:1">
      <c r="A1093" s="15"/>
    </row>
    <row r="1094" spans="1:1">
      <c r="A1094" s="15"/>
    </row>
    <row r="1095" spans="1:1">
      <c r="A1095" s="15"/>
    </row>
    <row r="1096" spans="1:1">
      <c r="A1096" s="15"/>
    </row>
    <row r="1097" spans="1:1">
      <c r="A1097" s="15"/>
    </row>
    <row r="1098" spans="1:1">
      <c r="A1098" s="15"/>
    </row>
    <row r="1099" spans="1:1">
      <c r="A1099" s="15"/>
    </row>
    <row r="1100" spans="1:1">
      <c r="A1100" s="15"/>
    </row>
    <row r="1101" spans="1:1">
      <c r="A1101" s="15"/>
    </row>
    <row r="1102" spans="1:1">
      <c r="A1102" s="15"/>
    </row>
    <row r="1103" spans="1:1">
      <c r="A1103" s="15"/>
    </row>
    <row r="1104" spans="1:1">
      <c r="A1104" s="15"/>
    </row>
    <row r="1105" spans="1:1">
      <c r="A1105" s="15"/>
    </row>
    <row r="1106" spans="1:1">
      <c r="A1106" s="15"/>
    </row>
    <row r="1107" spans="1:1">
      <c r="A1107" s="15"/>
    </row>
    <row r="1108" spans="1:1">
      <c r="A1108" s="15"/>
    </row>
    <row r="1109" spans="1:1">
      <c r="A1109" s="15"/>
    </row>
    <row r="1110" spans="1:1">
      <c r="A1110" s="15"/>
    </row>
    <row r="1111" spans="1:1">
      <c r="A1111" s="15"/>
    </row>
    <row r="1112" spans="1:1">
      <c r="A1112" s="15"/>
    </row>
    <row r="1113" spans="1:1">
      <c r="A1113" s="15"/>
    </row>
    <row r="1114" spans="1:1">
      <c r="A1114" s="15"/>
    </row>
    <row r="1115" spans="1:1">
      <c r="A1115" s="15"/>
    </row>
    <row r="1116" spans="1:1">
      <c r="A1116" s="15"/>
    </row>
    <row r="1117" spans="1:1">
      <c r="A1117" s="15"/>
    </row>
    <row r="1118" spans="1:1">
      <c r="A1118" s="15"/>
    </row>
    <row r="1119" spans="1:1">
      <c r="A1119" s="15"/>
    </row>
    <row r="1120" spans="1:1">
      <c r="A1120" s="15"/>
    </row>
    <row r="1121" spans="1:1">
      <c r="A1121" s="15"/>
    </row>
    <row r="1122" spans="1:1">
      <c r="A1122" s="15"/>
    </row>
    <row r="1123" spans="1:1">
      <c r="A1123" s="15"/>
    </row>
    <row r="1124" spans="1:1">
      <c r="A1124" s="15"/>
    </row>
    <row r="1125" spans="1:1">
      <c r="A1125" s="15"/>
    </row>
    <row r="1126" spans="1:1">
      <c r="A1126" s="15"/>
    </row>
    <row r="1127" spans="1:1">
      <c r="A1127" s="15"/>
    </row>
    <row r="1128" spans="1:1">
      <c r="A1128" s="15"/>
    </row>
    <row r="1129" spans="1:1">
      <c r="A1129" s="15"/>
    </row>
    <row r="1130" spans="1:1">
      <c r="A1130" s="15"/>
    </row>
    <row r="1131" spans="1:1">
      <c r="A1131" s="15"/>
    </row>
    <row r="1132" spans="1:1">
      <c r="A1132" s="15"/>
    </row>
    <row r="1133" spans="1:1">
      <c r="A1133" s="15"/>
    </row>
    <row r="1134" spans="1:1">
      <c r="A1134" s="15"/>
    </row>
    <row r="1135" spans="1:1">
      <c r="A1135" s="15"/>
    </row>
    <row r="1136" spans="1:1">
      <c r="A1136" s="15"/>
    </row>
    <row r="1137" spans="1:1">
      <c r="A1137" s="15"/>
    </row>
    <row r="1138" spans="1:1">
      <c r="A1138" s="15"/>
    </row>
    <row r="1139" spans="1:1">
      <c r="A1139" s="15"/>
    </row>
    <row r="1140" spans="1:1">
      <c r="A1140" s="15"/>
    </row>
    <row r="1141" spans="1:1">
      <c r="A1141" s="15"/>
    </row>
    <row r="1142" spans="1:1">
      <c r="A1142" s="15"/>
    </row>
    <row r="1143" spans="1:1">
      <c r="A1143" s="15"/>
    </row>
    <row r="1144" spans="1:1">
      <c r="A1144" s="15"/>
    </row>
    <row r="1145" spans="1:1">
      <c r="A1145" s="15"/>
    </row>
    <row r="1146" spans="1:1">
      <c r="A1146" s="15"/>
    </row>
    <row r="1147" spans="1:1">
      <c r="A1147" s="15"/>
    </row>
    <row r="1148" spans="1:1">
      <c r="A1148" s="15"/>
    </row>
    <row r="1149" spans="1:1">
      <c r="A1149" s="15"/>
    </row>
    <row r="1150" spans="1:1">
      <c r="A1150" s="15"/>
    </row>
    <row r="1151" spans="1:1">
      <c r="A1151" s="15"/>
    </row>
    <row r="1152" spans="1:1">
      <c r="A1152" s="15"/>
    </row>
    <row r="1153" spans="1:1">
      <c r="A1153" s="15"/>
    </row>
    <row r="1154" spans="1:1">
      <c r="A1154" s="15"/>
    </row>
    <row r="1155" spans="1:1">
      <c r="A1155" s="15"/>
    </row>
    <row r="1156" spans="1:1">
      <c r="A1156" s="15"/>
    </row>
    <row r="1157" spans="1:1">
      <c r="A1157" s="15"/>
    </row>
    <row r="1158" spans="1:1">
      <c r="A1158" s="15"/>
    </row>
    <row r="1159" spans="1:1">
      <c r="A1159" s="15"/>
    </row>
    <row r="1160" spans="1:1">
      <c r="A1160" s="15"/>
    </row>
    <row r="1161" spans="1:1">
      <c r="A1161" s="15"/>
    </row>
    <row r="1162" spans="1:1">
      <c r="A1162" s="15"/>
    </row>
    <row r="1163" spans="1:1">
      <c r="A1163" s="15"/>
    </row>
    <row r="1164" spans="1:1">
      <c r="A1164" s="15"/>
    </row>
    <row r="1165" spans="1:1">
      <c r="A1165" s="15"/>
    </row>
    <row r="1166" spans="1:1">
      <c r="A1166" s="15"/>
    </row>
    <row r="1167" spans="1:1">
      <c r="A1167" s="15"/>
    </row>
    <row r="1168" spans="1:1">
      <c r="A1168" s="15"/>
    </row>
    <row r="1169" spans="1:1">
      <c r="A1169" s="15"/>
    </row>
    <row r="1170" spans="1:1">
      <c r="A1170" s="15"/>
    </row>
    <row r="1171" spans="1:1">
      <c r="A1171" s="15"/>
    </row>
    <row r="1172" spans="1:1">
      <c r="A1172" s="15"/>
    </row>
    <row r="1173" spans="1:1">
      <c r="A1173" s="15"/>
    </row>
    <row r="1174" spans="1:1">
      <c r="A1174" s="15"/>
    </row>
    <row r="1175" spans="1:1">
      <c r="A1175" s="15"/>
    </row>
    <row r="1176" spans="1:1">
      <c r="A1176" s="15"/>
    </row>
    <row r="1177" spans="1:1">
      <c r="A1177" s="15"/>
    </row>
    <row r="1178" spans="1:1">
      <c r="A1178" s="15"/>
    </row>
    <row r="1179" spans="1:1">
      <c r="A1179" s="15"/>
    </row>
    <row r="1180" spans="1:1">
      <c r="A1180" s="15"/>
    </row>
    <row r="1181" spans="1:1">
      <c r="A1181" s="15"/>
    </row>
    <row r="1182" spans="1:1">
      <c r="A1182" s="15"/>
    </row>
    <row r="1183" spans="1:1">
      <c r="A1183" s="15"/>
    </row>
    <row r="1184" spans="1:1">
      <c r="A1184" s="15"/>
    </row>
    <row r="1185" spans="1:1">
      <c r="A1185" s="15"/>
    </row>
    <row r="1186" spans="1:1">
      <c r="A1186" s="15"/>
    </row>
    <row r="1187" spans="1:1">
      <c r="A1187" s="15"/>
    </row>
    <row r="1188" spans="1:1">
      <c r="A1188" s="15"/>
    </row>
    <row r="1189" spans="1:1">
      <c r="A1189" s="15"/>
    </row>
    <row r="1190" spans="1:1">
      <c r="A1190" s="15"/>
    </row>
    <row r="1191" spans="1:1">
      <c r="A1191" s="15"/>
    </row>
    <row r="1192" spans="1:1">
      <c r="A1192" s="15"/>
    </row>
    <row r="1193" spans="1:1">
      <c r="A1193" s="15"/>
    </row>
    <row r="1194" spans="1:1">
      <c r="A1194" s="15"/>
    </row>
    <row r="1195" spans="1:1">
      <c r="A1195" s="15"/>
    </row>
    <row r="1196" spans="1:1">
      <c r="A1196" s="15"/>
    </row>
    <row r="1197" spans="1:1">
      <c r="A1197" s="15"/>
    </row>
    <row r="1198" spans="1:1">
      <c r="A1198" s="15"/>
    </row>
    <row r="1199" spans="1:1">
      <c r="A1199" s="15"/>
    </row>
    <row r="1200" spans="1:1">
      <c r="A1200" s="15"/>
    </row>
    <row r="1201" spans="1:1">
      <c r="A1201" s="15"/>
    </row>
    <row r="1202" spans="1:1">
      <c r="A1202" s="15"/>
    </row>
    <row r="1203" spans="1:1">
      <c r="A1203" s="15"/>
    </row>
    <row r="1204" spans="1:1">
      <c r="A1204" s="15"/>
    </row>
    <row r="1205" spans="1:1">
      <c r="A1205" s="15"/>
    </row>
    <row r="1206" spans="1:1">
      <c r="A1206" s="15"/>
    </row>
    <row r="1207" spans="1:1">
      <c r="A1207" s="15"/>
    </row>
    <row r="1208" spans="1:1">
      <c r="A1208" s="15"/>
    </row>
    <row r="1209" spans="1:1">
      <c r="A1209" s="15"/>
    </row>
    <row r="1210" spans="1:1">
      <c r="A1210" s="15"/>
    </row>
    <row r="1211" spans="1:1">
      <c r="A1211" s="15"/>
    </row>
    <row r="1212" spans="1:1">
      <c r="A1212" s="15"/>
    </row>
    <row r="1213" spans="1:1">
      <c r="A1213" s="15"/>
    </row>
    <row r="1214" spans="1:1">
      <c r="A1214" s="15"/>
    </row>
    <row r="1215" spans="1:1">
      <c r="A1215" s="15"/>
    </row>
    <row r="1216" spans="1:1">
      <c r="A1216" s="15"/>
    </row>
    <row r="1217" spans="1:1">
      <c r="A1217" s="15"/>
    </row>
    <row r="1218" spans="1:1">
      <c r="A1218" s="15"/>
    </row>
    <row r="1219" spans="1:1">
      <c r="A1219" s="15"/>
    </row>
    <row r="1220" spans="1:1">
      <c r="A1220" s="15"/>
    </row>
    <row r="1221" spans="1:1">
      <c r="A1221" s="15"/>
    </row>
    <row r="1222" spans="1:1">
      <c r="A1222" s="15"/>
    </row>
    <row r="1223" spans="1:1">
      <c r="A1223" s="15"/>
    </row>
    <row r="1224" spans="1:1">
      <c r="A1224" s="15"/>
    </row>
    <row r="1225" spans="1:1">
      <c r="A1225" s="15"/>
    </row>
    <row r="1226" spans="1:1">
      <c r="A1226" s="15"/>
    </row>
    <row r="1227" spans="1:1">
      <c r="A1227" s="15"/>
    </row>
    <row r="1228" spans="1:1">
      <c r="A1228" s="15"/>
    </row>
    <row r="1229" spans="1:1">
      <c r="A1229" s="15"/>
    </row>
    <row r="1230" spans="1:1">
      <c r="A1230" s="15"/>
    </row>
    <row r="1231" spans="1:1">
      <c r="A1231" s="15"/>
    </row>
    <row r="1232" spans="1:1">
      <c r="A1232" s="15"/>
    </row>
    <row r="1233" spans="1:1">
      <c r="A1233" s="15"/>
    </row>
    <row r="1234" spans="1:1">
      <c r="A1234" s="15"/>
    </row>
    <row r="1235" spans="1:1">
      <c r="A1235" s="15"/>
    </row>
    <row r="1236" spans="1:1">
      <c r="A1236" s="15"/>
    </row>
    <row r="1237" spans="1:1">
      <c r="A1237" s="15"/>
    </row>
    <row r="1238" spans="1:1">
      <c r="A1238" s="15"/>
    </row>
    <row r="1239" spans="1:1">
      <c r="A1239" s="15"/>
    </row>
    <row r="1240" spans="1:1">
      <c r="A1240" s="15"/>
    </row>
    <row r="1241" spans="1:1">
      <c r="A1241" s="15"/>
    </row>
    <row r="1242" spans="1:1">
      <c r="A1242" s="15"/>
    </row>
    <row r="1243" spans="1:1">
      <c r="A1243" s="15"/>
    </row>
    <row r="1244" spans="1:1">
      <c r="A1244" s="15"/>
    </row>
    <row r="1245" spans="1:1">
      <c r="A1245" s="15"/>
    </row>
    <row r="1246" spans="1:1">
      <c r="A1246" s="15"/>
    </row>
    <row r="1247" spans="1:1">
      <c r="A1247" s="15"/>
    </row>
    <row r="1248" spans="1:1">
      <c r="A1248" s="15"/>
    </row>
    <row r="1249" spans="1:1">
      <c r="A1249" s="15"/>
    </row>
    <row r="1250" spans="1:1">
      <c r="A1250" s="15"/>
    </row>
    <row r="1251" spans="1:1">
      <c r="A1251" s="15"/>
    </row>
    <row r="1252" spans="1:1">
      <c r="A1252" s="15"/>
    </row>
    <row r="1253" spans="1:1">
      <c r="A1253" s="15"/>
    </row>
    <row r="1254" spans="1:1">
      <c r="A1254" s="15"/>
    </row>
    <row r="1255" spans="1:1">
      <c r="A1255" s="15"/>
    </row>
    <row r="1256" spans="1:1">
      <c r="A1256" s="15"/>
    </row>
    <row r="1257" spans="1:1">
      <c r="A1257" s="15"/>
    </row>
    <row r="1258" spans="1:1">
      <c r="A1258" s="15"/>
    </row>
    <row r="1259" spans="1:1">
      <c r="A1259" s="15"/>
    </row>
    <row r="1260" spans="1:1">
      <c r="A1260" s="15"/>
    </row>
    <row r="1261" spans="1:1">
      <c r="A1261" s="15"/>
    </row>
    <row r="1262" spans="1:1">
      <c r="A1262" s="15"/>
    </row>
    <row r="1263" spans="1:1">
      <c r="A1263" s="15"/>
    </row>
    <row r="1264" spans="1:1">
      <c r="A1264" s="15"/>
    </row>
    <row r="1265" spans="1:1">
      <c r="A1265" s="15"/>
    </row>
    <row r="1266" spans="1:1">
      <c r="A1266" s="15"/>
    </row>
    <row r="1267" spans="1:1">
      <c r="A1267" s="15"/>
    </row>
    <row r="1268" spans="1:1">
      <c r="A1268" s="15"/>
    </row>
    <row r="1269" spans="1:1">
      <c r="A1269" s="15"/>
    </row>
    <row r="1270" spans="1:1">
      <c r="A1270" s="15"/>
    </row>
    <row r="1271" spans="1:1">
      <c r="A1271" s="15"/>
    </row>
    <row r="1272" spans="1:1">
      <c r="A1272" s="15"/>
    </row>
    <row r="1273" spans="1:1">
      <c r="A1273" s="15"/>
    </row>
    <row r="1274" spans="1:1">
      <c r="A1274" s="15"/>
    </row>
    <row r="1275" spans="1:1">
      <c r="A1275" s="15"/>
    </row>
    <row r="1276" spans="1:1">
      <c r="A1276" s="15"/>
    </row>
    <row r="1277" spans="1:1">
      <c r="A1277" s="15"/>
    </row>
    <row r="1278" spans="1:1">
      <c r="A1278" s="15"/>
    </row>
    <row r="1279" spans="1:1">
      <c r="A1279" s="15"/>
    </row>
    <row r="1280" spans="1:1">
      <c r="A1280" s="15"/>
    </row>
    <row r="1281" spans="1:1">
      <c r="A1281" s="15"/>
    </row>
    <row r="1282" spans="1:1">
      <c r="A1282" s="15"/>
    </row>
    <row r="1283" spans="1:1">
      <c r="A1283" s="15"/>
    </row>
    <row r="1284" spans="1:1">
      <c r="A1284" s="15"/>
    </row>
    <row r="1285" spans="1:1">
      <c r="A1285" s="15"/>
    </row>
    <row r="1286" spans="1:1">
      <c r="A1286" s="15"/>
    </row>
    <row r="1287" spans="1:1">
      <c r="A1287" s="15"/>
    </row>
    <row r="1288" spans="1:1">
      <c r="A1288" s="15"/>
    </row>
    <row r="1289" spans="1:1">
      <c r="A1289" s="15"/>
    </row>
    <row r="1290" spans="1:1">
      <c r="A1290" s="15"/>
    </row>
    <row r="1291" spans="1:1">
      <c r="A1291" s="15"/>
    </row>
    <row r="1292" spans="1:1">
      <c r="A1292" s="15"/>
    </row>
    <row r="1293" spans="1:1">
      <c r="A1293" s="15"/>
    </row>
    <row r="1294" spans="1:1">
      <c r="A1294" s="15"/>
    </row>
    <row r="1295" spans="1:1">
      <c r="A1295" s="15"/>
    </row>
    <row r="1296" spans="1:1">
      <c r="A1296" s="15"/>
    </row>
    <row r="1297" spans="1:1">
      <c r="A1297" s="15"/>
    </row>
    <row r="1298" spans="1:1">
      <c r="A1298" s="15"/>
    </row>
    <row r="1299" spans="1:1">
      <c r="A1299" s="15"/>
    </row>
    <row r="1300" spans="1:1">
      <c r="A1300" s="15"/>
    </row>
    <row r="1301" spans="1:1">
      <c r="A1301" s="15"/>
    </row>
    <row r="1302" spans="1:1">
      <c r="A1302" s="15"/>
    </row>
    <row r="1303" spans="1:1">
      <c r="A1303" s="15"/>
    </row>
    <row r="1304" spans="1:1">
      <c r="A1304" s="15"/>
    </row>
    <row r="1305" spans="1:1">
      <c r="A1305" s="15"/>
    </row>
    <row r="1306" spans="1:1">
      <c r="A1306" s="15"/>
    </row>
    <row r="1307" spans="1:1">
      <c r="A1307" s="15"/>
    </row>
    <row r="1308" spans="1:1">
      <c r="A1308" s="15"/>
    </row>
    <row r="1309" spans="1:1">
      <c r="A1309" s="15"/>
    </row>
    <row r="1310" spans="1:1">
      <c r="A1310" s="15"/>
    </row>
    <row r="1311" spans="1:1">
      <c r="A1311" s="15"/>
    </row>
    <row r="1312" spans="1:1">
      <c r="A1312" s="15"/>
    </row>
    <row r="1313" spans="1:1">
      <c r="A1313" s="15"/>
    </row>
    <row r="1314" spans="1:1">
      <c r="A1314" s="15"/>
    </row>
    <row r="1315" spans="1:1">
      <c r="A1315" s="15"/>
    </row>
    <row r="1316" spans="1:1">
      <c r="A1316" s="15"/>
    </row>
    <row r="1317" spans="1:1">
      <c r="A1317" s="15"/>
    </row>
    <row r="1318" spans="1:1">
      <c r="A1318" s="15"/>
    </row>
    <row r="1319" spans="1:1">
      <c r="A1319" s="15"/>
    </row>
    <row r="1320" spans="1:1">
      <c r="A1320" s="15"/>
    </row>
    <row r="1321" spans="1:1">
      <c r="A1321" s="15"/>
    </row>
    <row r="1322" spans="1:1">
      <c r="A1322" s="15"/>
    </row>
    <row r="1323" spans="1:1">
      <c r="A1323" s="15"/>
    </row>
    <row r="1324" spans="1:1">
      <c r="A1324" s="15"/>
    </row>
    <row r="1325" spans="1:1">
      <c r="A1325" s="15"/>
    </row>
    <row r="1326" spans="1:1">
      <c r="A1326" s="15"/>
    </row>
    <row r="1327" spans="1:1">
      <c r="A1327" s="15"/>
    </row>
    <row r="1328" spans="1:1">
      <c r="A1328" s="15"/>
    </row>
    <row r="1329" spans="1:1">
      <c r="A1329" s="15"/>
    </row>
    <row r="1330" spans="1:1">
      <c r="A1330" s="15"/>
    </row>
    <row r="1331" spans="1:1">
      <c r="A1331" s="15"/>
    </row>
    <row r="1332" spans="1:1">
      <c r="A1332" s="15"/>
    </row>
    <row r="1333" spans="1:1">
      <c r="A1333" s="15"/>
    </row>
    <row r="1334" spans="1:1">
      <c r="A1334" s="15"/>
    </row>
    <row r="1335" spans="1:1">
      <c r="A1335" s="15"/>
    </row>
    <row r="1336" spans="1:1">
      <c r="A1336" s="15"/>
    </row>
    <row r="1337" spans="1:1">
      <c r="A1337" s="15"/>
    </row>
    <row r="1338" spans="1:1">
      <c r="A1338" s="15"/>
    </row>
    <row r="1339" spans="1:1">
      <c r="A1339" s="15"/>
    </row>
    <row r="1340" spans="1:1">
      <c r="A1340" s="15"/>
    </row>
    <row r="1341" spans="1:1">
      <c r="A1341" s="15"/>
    </row>
    <row r="1342" spans="1:1">
      <c r="A1342" s="15"/>
    </row>
    <row r="1343" spans="1:1">
      <c r="A1343" s="15"/>
    </row>
    <row r="1344" spans="1:1">
      <c r="A1344" s="15"/>
    </row>
    <row r="1345" spans="1:1">
      <c r="A1345" s="15"/>
    </row>
    <row r="1346" spans="1:1">
      <c r="A1346" s="15"/>
    </row>
    <row r="1347" spans="1:1">
      <c r="A1347" s="15"/>
    </row>
    <row r="1348" spans="1:1">
      <c r="A1348" s="15"/>
    </row>
    <row r="1349" spans="1:1">
      <c r="A1349" s="15"/>
    </row>
    <row r="1350" spans="1:1">
      <c r="A1350" s="15"/>
    </row>
    <row r="1351" spans="1:1">
      <c r="A1351" s="15"/>
    </row>
    <row r="1352" spans="1:1">
      <c r="A1352" s="15"/>
    </row>
    <row r="1353" spans="1:1">
      <c r="A1353" s="15"/>
    </row>
    <row r="1354" spans="1:1">
      <c r="A1354" s="15"/>
    </row>
    <row r="1355" spans="1:1">
      <c r="A1355" s="15"/>
    </row>
    <row r="1356" spans="1:1">
      <c r="A1356" s="15"/>
    </row>
    <row r="1357" spans="1:1">
      <c r="A1357" s="15"/>
    </row>
    <row r="1358" spans="1:1">
      <c r="A1358" s="15"/>
    </row>
    <row r="1359" spans="1:1">
      <c r="A1359" s="15"/>
    </row>
    <row r="1360" spans="1:1">
      <c r="A1360" s="15"/>
    </row>
    <row r="1361" spans="1:1">
      <c r="A1361" s="15"/>
    </row>
    <row r="1362" spans="1:1">
      <c r="A1362" s="15"/>
    </row>
    <row r="1363" spans="1:1">
      <c r="A1363" s="15"/>
    </row>
    <row r="1364" spans="1:1">
      <c r="A1364" s="15"/>
    </row>
    <row r="1365" spans="1:1">
      <c r="A1365" s="15"/>
    </row>
    <row r="1366" spans="1:1">
      <c r="A1366" s="15"/>
    </row>
    <row r="1367" spans="1:1">
      <c r="A1367" s="15"/>
    </row>
    <row r="1368" spans="1:1">
      <c r="A1368" s="15"/>
    </row>
    <row r="1369" spans="1:1">
      <c r="A1369" s="15"/>
    </row>
    <row r="1370" spans="1:1">
      <c r="A1370" s="15"/>
    </row>
    <row r="1371" spans="1:1">
      <c r="A1371" s="15"/>
    </row>
    <row r="1372" spans="1:1">
      <c r="A1372" s="15"/>
    </row>
    <row r="1373" spans="1:1">
      <c r="A1373" s="15"/>
    </row>
    <row r="1374" spans="1:1">
      <c r="A1374" s="15"/>
    </row>
    <row r="1375" spans="1:1">
      <c r="A1375" s="15"/>
    </row>
    <row r="1376" spans="1:1">
      <c r="A1376" s="15"/>
    </row>
    <row r="1377" spans="1:1">
      <c r="A1377" s="15"/>
    </row>
    <row r="1378" spans="1:1">
      <c r="A1378" s="15"/>
    </row>
    <row r="1379" spans="1:1">
      <c r="A1379" s="15"/>
    </row>
    <row r="1380" spans="1:1">
      <c r="A1380" s="15"/>
    </row>
    <row r="1381" spans="1:1">
      <c r="A1381" s="15"/>
    </row>
    <row r="1382" spans="1:1">
      <c r="A1382" s="15"/>
    </row>
    <row r="1383" spans="1:1">
      <c r="A1383" s="15"/>
    </row>
    <row r="1384" spans="1:1">
      <c r="A1384" s="15"/>
    </row>
    <row r="1385" spans="1:1">
      <c r="A1385" s="15"/>
    </row>
    <row r="1386" spans="1:1">
      <c r="A1386" s="15"/>
    </row>
    <row r="1387" spans="1:1">
      <c r="A1387" s="15"/>
    </row>
    <row r="1388" spans="1:1">
      <c r="A1388" s="15"/>
    </row>
    <row r="1389" spans="1:1">
      <c r="A1389" s="15"/>
    </row>
    <row r="1390" spans="1:1">
      <c r="A1390" s="15"/>
    </row>
    <row r="1391" spans="1:1">
      <c r="A1391" s="15"/>
    </row>
    <row r="1392" spans="1:1">
      <c r="A1392" s="15"/>
    </row>
    <row r="1393" spans="1:1">
      <c r="A1393" s="15"/>
    </row>
    <row r="1394" spans="1:1">
      <c r="A1394" s="15"/>
    </row>
    <row r="1395" spans="1:1">
      <c r="A1395" s="15"/>
    </row>
    <row r="1396" spans="1:1">
      <c r="A1396" s="15"/>
    </row>
    <row r="1397" spans="1:1">
      <c r="A1397" s="15"/>
    </row>
    <row r="1398" spans="1:1">
      <c r="A1398" s="15"/>
    </row>
    <row r="1399" spans="1:1">
      <c r="A1399" s="15"/>
    </row>
    <row r="1400" spans="1:1">
      <c r="A1400" s="15"/>
    </row>
    <row r="1401" spans="1:1">
      <c r="A1401" s="15"/>
    </row>
    <row r="1402" spans="1:1">
      <c r="A1402" s="15"/>
    </row>
    <row r="1403" spans="1:1">
      <c r="A1403" s="15"/>
    </row>
    <row r="1404" spans="1:1">
      <c r="A1404" s="15"/>
    </row>
    <row r="1405" spans="1:1">
      <c r="A1405" s="15"/>
    </row>
    <row r="1406" spans="1:1">
      <c r="A1406" s="15"/>
    </row>
    <row r="1407" spans="1:1">
      <c r="A1407" s="15"/>
    </row>
    <row r="1408" spans="1:1">
      <c r="A1408" s="15"/>
    </row>
    <row r="1409" spans="1:1">
      <c r="A1409" s="15"/>
    </row>
    <row r="1410" spans="1:1">
      <c r="A1410" s="15"/>
    </row>
    <row r="1411" spans="1:1">
      <c r="A1411" s="15"/>
    </row>
    <row r="1412" spans="1:1">
      <c r="A1412" s="15"/>
    </row>
    <row r="1413" spans="1:1">
      <c r="A1413" s="15"/>
    </row>
    <row r="1414" spans="1:1">
      <c r="A1414" s="15"/>
    </row>
    <row r="1415" spans="1:1">
      <c r="A1415" s="15"/>
    </row>
    <row r="1416" spans="1:1">
      <c r="A1416" s="15"/>
    </row>
    <row r="1417" spans="1:1">
      <c r="A1417" s="15"/>
    </row>
    <row r="1418" spans="1:1">
      <c r="A1418" s="15"/>
    </row>
    <row r="1419" spans="1:1">
      <c r="A1419" s="15"/>
    </row>
    <row r="1420" spans="1:1">
      <c r="A1420" s="15"/>
    </row>
    <row r="1421" spans="1:1">
      <c r="A1421" s="15"/>
    </row>
    <row r="1422" spans="1:1">
      <c r="A1422" s="15"/>
    </row>
    <row r="1423" spans="1:1">
      <c r="A1423" s="15"/>
    </row>
    <row r="1424" spans="1:1">
      <c r="A1424" s="15"/>
    </row>
    <row r="1425" spans="1:1">
      <c r="A1425" s="15"/>
    </row>
    <row r="1426" spans="1:1">
      <c r="A1426" s="15"/>
    </row>
    <row r="1427" spans="1:1">
      <c r="A1427" s="15"/>
    </row>
    <row r="1428" spans="1:1">
      <c r="A1428" s="15"/>
    </row>
    <row r="1429" spans="1:1">
      <c r="A1429" s="15"/>
    </row>
    <row r="1430" spans="1:1">
      <c r="A1430" s="15"/>
    </row>
    <row r="1431" spans="1:1">
      <c r="A1431" s="15"/>
    </row>
    <row r="1432" spans="1:1">
      <c r="A1432" s="15"/>
    </row>
    <row r="1433" spans="1:1">
      <c r="A1433" s="15"/>
    </row>
    <row r="1434" spans="1:1">
      <c r="A1434" s="15"/>
    </row>
    <row r="1435" spans="1:1">
      <c r="A1435" s="15"/>
    </row>
    <row r="1436" spans="1:1">
      <c r="A1436" s="15"/>
    </row>
    <row r="1437" spans="1:1">
      <c r="A1437" s="15"/>
    </row>
    <row r="1438" spans="1:1">
      <c r="A1438" s="15"/>
    </row>
    <row r="1439" spans="1:1">
      <c r="A1439" s="15"/>
    </row>
    <row r="1440" spans="1:1">
      <c r="A1440" s="15"/>
    </row>
    <row r="1441" spans="1:1">
      <c r="A1441" s="15"/>
    </row>
    <row r="1442" spans="1:1">
      <c r="A1442" s="15"/>
    </row>
    <row r="1443" spans="1:1">
      <c r="A1443" s="15"/>
    </row>
    <row r="1444" spans="1:1">
      <c r="A1444" s="15"/>
    </row>
    <row r="1445" spans="1:1">
      <c r="A1445" s="15"/>
    </row>
    <row r="1446" spans="1:1">
      <c r="A1446" s="15"/>
    </row>
    <row r="1447" spans="1:1">
      <c r="A1447" s="15"/>
    </row>
    <row r="1448" spans="1:1">
      <c r="A1448" s="15"/>
    </row>
    <row r="1449" spans="1:1">
      <c r="A1449" s="15"/>
    </row>
    <row r="1450" spans="1:1">
      <c r="A1450" s="15"/>
    </row>
    <row r="1451" spans="1:1">
      <c r="A1451" s="15"/>
    </row>
    <row r="1452" spans="1:1">
      <c r="A1452" s="15"/>
    </row>
    <row r="1453" spans="1:1">
      <c r="A1453" s="15"/>
    </row>
    <row r="1454" spans="1:1">
      <c r="A1454" s="15"/>
    </row>
    <row r="1455" spans="1:1">
      <c r="A1455" s="15"/>
    </row>
    <row r="1456" spans="1:1">
      <c r="A1456" s="15"/>
    </row>
    <row r="1457" spans="1:1">
      <c r="A1457" s="15"/>
    </row>
    <row r="1458" spans="1:1">
      <c r="A1458" s="15"/>
    </row>
    <row r="1459" spans="1:1">
      <c r="A1459" s="15"/>
    </row>
    <row r="1460" spans="1:1">
      <c r="A1460" s="15"/>
    </row>
    <row r="1461" spans="1:1">
      <c r="A1461" s="15"/>
    </row>
    <row r="1462" spans="1:1">
      <c r="A1462" s="15"/>
    </row>
    <row r="1463" spans="1:1">
      <c r="A1463" s="15"/>
    </row>
    <row r="1464" spans="1:1">
      <c r="A1464" s="15"/>
    </row>
    <row r="1465" spans="1:1">
      <c r="A1465" s="15"/>
    </row>
    <row r="1466" spans="1:1">
      <c r="A1466" s="15"/>
    </row>
    <row r="1467" spans="1:1">
      <c r="A1467" s="15"/>
    </row>
    <row r="1468" spans="1:1">
      <c r="A1468" s="15"/>
    </row>
    <row r="1469" spans="1:1">
      <c r="A1469" s="15"/>
    </row>
    <row r="1470" spans="1:1">
      <c r="A1470" s="15"/>
    </row>
    <row r="1471" spans="1:1">
      <c r="A1471" s="15"/>
    </row>
    <row r="1472" spans="1:1">
      <c r="A1472" s="15"/>
    </row>
    <row r="1473" spans="1:1">
      <c r="A1473" s="15"/>
    </row>
    <row r="1474" spans="1:1">
      <c r="A1474" s="15"/>
    </row>
    <row r="1475" spans="1:1">
      <c r="A1475" s="15"/>
    </row>
    <row r="1476" spans="1:1">
      <c r="A1476" s="15"/>
    </row>
    <row r="1477" spans="1:1">
      <c r="A1477" s="15"/>
    </row>
    <row r="1478" spans="1:1">
      <c r="A1478" s="15"/>
    </row>
    <row r="1479" spans="1:1">
      <c r="A1479" s="15"/>
    </row>
    <row r="1480" spans="1:1">
      <c r="A1480" s="15"/>
    </row>
    <row r="1481" spans="1:1">
      <c r="A1481" s="15"/>
    </row>
    <row r="1482" spans="1:1">
      <c r="A1482" s="15"/>
    </row>
    <row r="1483" spans="1:1">
      <c r="A1483" s="15"/>
    </row>
    <row r="1484" spans="1:1">
      <c r="A1484" s="15"/>
    </row>
    <row r="1485" spans="1:1">
      <c r="A1485" s="15"/>
    </row>
    <row r="1486" spans="1:1">
      <c r="A1486" s="15"/>
    </row>
    <row r="1487" spans="1:1">
      <c r="A1487" s="15"/>
    </row>
    <row r="1488" spans="1:1">
      <c r="A1488" s="15"/>
    </row>
    <row r="1489" spans="1:1">
      <c r="A1489" s="15"/>
    </row>
    <row r="1490" spans="1:1">
      <c r="A1490" s="15"/>
    </row>
    <row r="1491" spans="1:1">
      <c r="A1491" s="15"/>
    </row>
    <row r="1492" spans="1:1">
      <c r="A1492" s="15"/>
    </row>
    <row r="1493" spans="1:1">
      <c r="A1493" s="15"/>
    </row>
    <row r="1494" spans="1:1">
      <c r="A1494" s="15"/>
    </row>
    <row r="1495" spans="1:1">
      <c r="A1495" s="15"/>
    </row>
    <row r="1496" spans="1:1">
      <c r="A1496" s="15"/>
    </row>
    <row r="1497" spans="1:1">
      <c r="A1497" s="15"/>
    </row>
    <row r="1498" spans="1:1">
      <c r="A1498" s="15"/>
    </row>
    <row r="1499" spans="1:1">
      <c r="A1499" s="15"/>
    </row>
    <row r="1500" spans="1:1">
      <c r="A1500" s="15"/>
    </row>
    <row r="1501" spans="1:1">
      <c r="A1501" s="15"/>
    </row>
    <row r="1502" spans="1:1">
      <c r="A1502" s="15"/>
    </row>
    <row r="1503" spans="1:1">
      <c r="A1503" s="15"/>
    </row>
    <row r="1504" spans="1:1">
      <c r="A1504" s="15"/>
    </row>
    <row r="1505" spans="1:1">
      <c r="A1505" s="15"/>
    </row>
    <row r="1506" spans="1:1">
      <c r="A1506" s="15"/>
    </row>
    <row r="1507" spans="1:1">
      <c r="A1507" s="15"/>
    </row>
    <row r="1508" spans="1:1">
      <c r="A1508" s="15"/>
    </row>
    <row r="1509" spans="1:1">
      <c r="A1509" s="15"/>
    </row>
    <row r="1510" spans="1:1">
      <c r="A1510" s="15"/>
    </row>
    <row r="1511" spans="1:1">
      <c r="A1511" s="15"/>
    </row>
    <row r="1512" spans="1:1">
      <c r="A1512" s="15"/>
    </row>
    <row r="1513" spans="1:1">
      <c r="A1513" s="15"/>
    </row>
    <row r="1514" spans="1:1">
      <c r="A1514" s="15"/>
    </row>
    <row r="1515" spans="1:1">
      <c r="A1515" s="15"/>
    </row>
    <row r="1516" spans="1:1">
      <c r="A1516" s="15"/>
    </row>
    <row r="1517" spans="1:1">
      <c r="A1517" s="15"/>
    </row>
    <row r="1518" spans="1:1">
      <c r="A1518" s="15"/>
    </row>
    <row r="1519" spans="1:1">
      <c r="A1519" s="15"/>
    </row>
    <row r="1520" spans="1:1">
      <c r="A1520" s="15"/>
    </row>
    <row r="1521" spans="1:1">
      <c r="A1521" s="15"/>
    </row>
    <row r="1522" spans="1:1">
      <c r="A1522" s="15"/>
    </row>
    <row r="1523" spans="1:1">
      <c r="A1523" s="15"/>
    </row>
    <row r="1524" spans="1:1">
      <c r="A1524" s="15"/>
    </row>
    <row r="1525" spans="1:1">
      <c r="A1525" s="15"/>
    </row>
    <row r="1526" spans="1:1">
      <c r="A1526" s="15"/>
    </row>
    <row r="1527" spans="1:1">
      <c r="A1527" s="15"/>
    </row>
    <row r="1528" spans="1:1">
      <c r="A1528" s="15"/>
    </row>
    <row r="1529" spans="1:1">
      <c r="A1529" s="15"/>
    </row>
    <row r="1530" spans="1:1">
      <c r="A1530" s="15"/>
    </row>
    <row r="1531" spans="1:1">
      <c r="A1531" s="15"/>
    </row>
    <row r="1532" spans="1:1">
      <c r="A1532" s="15"/>
    </row>
    <row r="1533" spans="1:1">
      <c r="A1533" s="15"/>
    </row>
    <row r="1534" spans="1:1">
      <c r="A1534" s="15"/>
    </row>
    <row r="1535" spans="1:1">
      <c r="A1535" s="15"/>
    </row>
    <row r="1536" spans="1:1">
      <c r="A1536" s="15"/>
    </row>
    <row r="1537" spans="1:1">
      <c r="A1537" s="15"/>
    </row>
    <row r="1538" spans="1:1">
      <c r="A1538" s="15"/>
    </row>
    <row r="1539" spans="1:1">
      <c r="A1539" s="15"/>
    </row>
    <row r="1540" spans="1:1">
      <c r="A1540" s="15"/>
    </row>
    <row r="1541" spans="1:1">
      <c r="A1541" s="15"/>
    </row>
    <row r="1542" spans="1:1">
      <c r="A1542" s="15"/>
    </row>
    <row r="1543" spans="1:1">
      <c r="A1543" s="15"/>
    </row>
    <row r="1544" spans="1:1">
      <c r="A1544" s="15"/>
    </row>
    <row r="1545" spans="1:1">
      <c r="A1545" s="15"/>
    </row>
    <row r="1546" spans="1:1">
      <c r="A1546" s="15"/>
    </row>
    <row r="1547" spans="1:1">
      <c r="A1547" s="15"/>
    </row>
    <row r="1548" spans="1:1">
      <c r="A1548" s="15"/>
    </row>
    <row r="1549" spans="1:1">
      <c r="A1549" s="15"/>
    </row>
    <row r="1550" spans="1:1">
      <c r="A1550" s="15"/>
    </row>
    <row r="1551" spans="1:1">
      <c r="A1551" s="15"/>
    </row>
    <row r="1552" spans="1:1">
      <c r="A1552" s="15"/>
    </row>
    <row r="1553" spans="1:1">
      <c r="A1553" s="15"/>
    </row>
    <row r="1554" spans="1:1">
      <c r="A1554" s="15"/>
    </row>
    <row r="1555" spans="1:1">
      <c r="A1555" s="15"/>
    </row>
    <row r="1556" spans="1:1">
      <c r="A1556" s="15"/>
    </row>
    <row r="1557" spans="1:1">
      <c r="A1557" s="15"/>
    </row>
    <row r="1558" spans="1:1">
      <c r="A1558" s="15"/>
    </row>
    <row r="1559" spans="1:1">
      <c r="A1559" s="15"/>
    </row>
    <row r="1560" spans="1:1">
      <c r="A1560" s="15"/>
    </row>
    <row r="1561" spans="1:1">
      <c r="A1561" s="15"/>
    </row>
    <row r="1562" spans="1:1">
      <c r="A1562" s="15"/>
    </row>
    <row r="1563" spans="1:1">
      <c r="A1563" s="15"/>
    </row>
    <row r="1564" spans="1:1">
      <c r="A1564" s="15"/>
    </row>
    <row r="1565" spans="1:1">
      <c r="A1565" s="15"/>
    </row>
    <row r="1566" spans="1:1">
      <c r="A1566" s="15"/>
    </row>
    <row r="1567" spans="1:1">
      <c r="A1567" s="15"/>
    </row>
    <row r="1568" spans="1:1">
      <c r="A1568" s="15"/>
    </row>
    <row r="1569" spans="1:1">
      <c r="A1569" s="15"/>
    </row>
    <row r="1570" spans="1:1">
      <c r="A1570" s="15"/>
    </row>
    <row r="1571" spans="1:1">
      <c r="A1571" s="15"/>
    </row>
    <row r="1572" spans="1:1">
      <c r="A1572" s="15"/>
    </row>
    <row r="1573" spans="1:1">
      <c r="A1573" s="15"/>
    </row>
    <row r="1574" spans="1:1">
      <c r="A1574" s="15"/>
    </row>
    <row r="1575" spans="1:1">
      <c r="A1575" s="15"/>
    </row>
    <row r="1576" spans="1:1">
      <c r="A1576" s="15"/>
    </row>
    <row r="1577" spans="1:1">
      <c r="A1577" s="15"/>
    </row>
    <row r="1578" spans="1:1">
      <c r="A1578" s="15"/>
    </row>
    <row r="1579" spans="1:1">
      <c r="A1579" s="15"/>
    </row>
    <row r="1580" spans="1:1">
      <c r="A1580" s="15"/>
    </row>
    <row r="1581" spans="1:1">
      <c r="A1581" s="15"/>
    </row>
    <row r="1582" spans="1:1">
      <c r="A1582" s="15"/>
    </row>
    <row r="1583" spans="1:1">
      <c r="A1583" s="15"/>
    </row>
    <row r="1584" spans="1:1">
      <c r="A1584" s="15"/>
    </row>
    <row r="1585" spans="1:1">
      <c r="A1585" s="15"/>
    </row>
    <row r="1586" spans="1:1">
      <c r="A1586" s="15"/>
    </row>
    <row r="1587" spans="1:1">
      <c r="A1587" s="15"/>
    </row>
    <row r="1588" spans="1:1">
      <c r="A1588" s="15"/>
    </row>
    <row r="1589" spans="1:1">
      <c r="A1589" s="15"/>
    </row>
    <row r="1590" spans="1:1">
      <c r="A1590" s="15"/>
    </row>
    <row r="1591" spans="1:1">
      <c r="A1591" s="15"/>
    </row>
    <row r="1592" spans="1:1">
      <c r="A1592" s="15"/>
    </row>
    <row r="1593" spans="1:1">
      <c r="A1593" s="15"/>
    </row>
    <row r="1594" spans="1:1">
      <c r="A1594" s="15"/>
    </row>
    <row r="1595" spans="1:1">
      <c r="A1595" s="15"/>
    </row>
    <row r="1596" spans="1:1">
      <c r="A1596" s="15"/>
    </row>
    <row r="1597" spans="1:1">
      <c r="A1597" s="15"/>
    </row>
    <row r="1598" spans="1:1">
      <c r="A1598" s="15"/>
    </row>
    <row r="1599" spans="1:1">
      <c r="A1599" s="15"/>
    </row>
    <row r="1600" spans="1:1">
      <c r="A1600" s="15"/>
    </row>
    <row r="1601" spans="1:1">
      <c r="A1601" s="15"/>
    </row>
    <row r="1602" spans="1:1">
      <c r="A1602" s="15"/>
    </row>
    <row r="1603" spans="1:1">
      <c r="A1603" s="15"/>
    </row>
    <row r="1604" spans="1:1">
      <c r="A1604" s="15"/>
    </row>
    <row r="1605" spans="1:1">
      <c r="A1605" s="15"/>
    </row>
    <row r="1606" spans="1:1">
      <c r="A1606" s="15"/>
    </row>
    <row r="1607" spans="1:1">
      <c r="A1607" s="15"/>
    </row>
    <row r="1608" spans="1:1">
      <c r="A1608" s="15"/>
    </row>
    <row r="1609" spans="1:1">
      <c r="A1609" s="15"/>
    </row>
    <row r="1610" spans="1:1">
      <c r="A1610" s="15"/>
    </row>
    <row r="1611" spans="1:1">
      <c r="A1611" s="15"/>
    </row>
    <row r="1612" spans="1:1">
      <c r="A1612" s="15"/>
    </row>
    <row r="1613" spans="1:1">
      <c r="A1613" s="15"/>
    </row>
    <row r="1614" spans="1:1">
      <c r="A1614" s="15"/>
    </row>
    <row r="1615" spans="1:1">
      <c r="A1615" s="15"/>
    </row>
    <row r="1616" spans="1:1">
      <c r="A1616" s="15"/>
    </row>
    <row r="1617" spans="1:1">
      <c r="A1617" s="15"/>
    </row>
    <row r="1618" spans="1:1">
      <c r="A1618" s="15"/>
    </row>
    <row r="1619" spans="1:1">
      <c r="A1619" s="15"/>
    </row>
    <row r="1620" spans="1:1">
      <c r="A1620" s="15"/>
    </row>
    <row r="1621" spans="1:1">
      <c r="A1621" s="15"/>
    </row>
    <row r="1622" spans="1:1">
      <c r="A1622" s="15"/>
    </row>
    <row r="1623" spans="1:1">
      <c r="A1623" s="15"/>
    </row>
    <row r="1624" spans="1:1">
      <c r="A1624" s="15"/>
    </row>
    <row r="1625" spans="1:1">
      <c r="A1625" s="15"/>
    </row>
    <row r="1626" spans="1:1">
      <c r="A1626" s="15"/>
    </row>
    <row r="1627" spans="1:1">
      <c r="A1627" s="15"/>
    </row>
    <row r="1628" spans="1:1">
      <c r="A1628" s="15"/>
    </row>
    <row r="1629" spans="1:1">
      <c r="A1629" s="15"/>
    </row>
    <row r="1630" spans="1:1">
      <c r="A1630" s="15"/>
    </row>
    <row r="1631" spans="1:1">
      <c r="A1631" s="15"/>
    </row>
    <row r="1632" spans="1:1">
      <c r="A1632" s="15"/>
    </row>
    <row r="1633" spans="1:1">
      <c r="A1633" s="15"/>
    </row>
    <row r="1634" spans="1:1">
      <c r="A1634" s="15"/>
    </row>
    <row r="1635" spans="1:1">
      <c r="A1635" s="15"/>
    </row>
    <row r="1636" spans="1:1">
      <c r="A1636" s="15"/>
    </row>
    <row r="1637" spans="1:1">
      <c r="A1637" s="15"/>
    </row>
    <row r="1638" spans="1:1">
      <c r="A1638" s="15"/>
    </row>
    <row r="1639" spans="1:1">
      <c r="A1639" s="15"/>
    </row>
    <row r="1640" spans="1:1">
      <c r="A1640" s="15"/>
    </row>
    <row r="1641" spans="1:1">
      <c r="A1641" s="15"/>
    </row>
    <row r="1642" spans="1:1">
      <c r="A1642" s="15"/>
    </row>
    <row r="1643" spans="1:1">
      <c r="A1643" s="15"/>
    </row>
    <row r="1644" spans="1:1">
      <c r="A1644" s="15"/>
    </row>
    <row r="1645" spans="1:1">
      <c r="A1645" s="15"/>
    </row>
    <row r="1646" spans="1:1">
      <c r="A1646" s="15"/>
    </row>
    <row r="1647" spans="1:1">
      <c r="A1647" s="15"/>
    </row>
    <row r="1648" spans="1:1">
      <c r="A1648" s="15"/>
    </row>
    <row r="1649" spans="1:1">
      <c r="A1649" s="15"/>
    </row>
    <row r="1650" spans="1:1">
      <c r="A1650" s="15"/>
    </row>
    <row r="1651" spans="1:1">
      <c r="A1651" s="15"/>
    </row>
    <row r="1652" spans="1:1">
      <c r="A1652" s="15"/>
    </row>
    <row r="1653" spans="1:1">
      <c r="A1653" s="15"/>
    </row>
    <row r="1654" spans="1:1">
      <c r="A1654" s="15"/>
    </row>
    <row r="1655" spans="1:1">
      <c r="A1655" s="15"/>
    </row>
    <row r="1656" spans="1:1">
      <c r="A1656" s="15"/>
    </row>
    <row r="1657" spans="1:1">
      <c r="A1657" s="15"/>
    </row>
    <row r="1658" spans="1:1">
      <c r="A1658" s="15"/>
    </row>
    <row r="1659" spans="1:1">
      <c r="A1659" s="15"/>
    </row>
    <row r="1660" spans="1:1">
      <c r="A1660" s="15"/>
    </row>
    <row r="1661" spans="1:1">
      <c r="A1661" s="15"/>
    </row>
    <row r="1662" spans="1:1">
      <c r="A1662" s="15"/>
    </row>
    <row r="1663" spans="1:1">
      <c r="A1663" s="15"/>
    </row>
    <row r="1664" spans="1:1">
      <c r="A1664" s="15"/>
    </row>
    <row r="1665" spans="1:1">
      <c r="A1665" s="15"/>
    </row>
    <row r="1666" spans="1:1">
      <c r="A1666" s="15"/>
    </row>
    <row r="1667" spans="1:1">
      <c r="A1667" s="15"/>
    </row>
    <row r="1668" spans="1:1">
      <c r="A1668" s="15"/>
    </row>
    <row r="1669" spans="1:1">
      <c r="A1669" s="15"/>
    </row>
    <row r="1670" spans="1:1">
      <c r="A1670" s="15"/>
    </row>
    <row r="1671" spans="1:1">
      <c r="A1671" s="15"/>
    </row>
    <row r="1672" spans="1:1">
      <c r="A1672" s="15"/>
    </row>
    <row r="1673" spans="1:1">
      <c r="A1673" s="15"/>
    </row>
    <row r="1674" spans="1:1">
      <c r="A1674" s="15"/>
    </row>
    <row r="1675" spans="1:1">
      <c r="A1675" s="15"/>
    </row>
    <row r="1676" spans="1:1">
      <c r="A1676" s="15"/>
    </row>
    <row r="1677" spans="1:1">
      <c r="A1677" s="15"/>
    </row>
    <row r="1678" spans="1:1">
      <c r="A1678" s="15"/>
    </row>
    <row r="1679" spans="1:1">
      <c r="A1679" s="15"/>
    </row>
    <row r="1680" spans="1:1">
      <c r="A1680" s="15"/>
    </row>
    <row r="1681" spans="1:1">
      <c r="A1681" s="15"/>
    </row>
    <row r="1682" spans="1:1">
      <c r="A1682" s="15"/>
    </row>
    <row r="1683" spans="1:1">
      <c r="A1683" s="15"/>
    </row>
    <row r="1684" spans="1:1">
      <c r="A1684" s="15"/>
    </row>
    <row r="1685" spans="1:1">
      <c r="A1685" s="15"/>
    </row>
    <row r="1686" spans="1:1">
      <c r="A1686" s="15"/>
    </row>
    <row r="1687" spans="1:1">
      <c r="A1687" s="15"/>
    </row>
    <row r="1688" spans="1:1">
      <c r="A1688" s="15"/>
    </row>
    <row r="1689" spans="1:1">
      <c r="A1689" s="15"/>
    </row>
    <row r="1690" spans="1:1">
      <c r="A1690" s="15"/>
    </row>
    <row r="1691" spans="1:1">
      <c r="A1691" s="15"/>
    </row>
    <row r="1692" spans="1:1">
      <c r="A1692" s="15"/>
    </row>
    <row r="1693" spans="1:1">
      <c r="A1693" s="15"/>
    </row>
    <row r="1694" spans="1:1">
      <c r="A1694" s="15"/>
    </row>
    <row r="1695" spans="1:1">
      <c r="A1695" s="15"/>
    </row>
    <row r="1696" spans="1:1">
      <c r="A1696" s="15"/>
    </row>
    <row r="1697" spans="1:1">
      <c r="A1697" s="15"/>
    </row>
    <row r="1698" spans="1:1">
      <c r="A1698" s="15"/>
    </row>
    <row r="1699" spans="1:1">
      <c r="A1699" s="15"/>
    </row>
    <row r="1700" spans="1:1">
      <c r="A1700" s="15"/>
    </row>
    <row r="1701" spans="1:1">
      <c r="A1701" s="15"/>
    </row>
    <row r="1702" spans="1:1">
      <c r="A1702" s="15"/>
    </row>
    <row r="1703" spans="1:1">
      <c r="A1703" s="15"/>
    </row>
    <row r="1704" spans="1:1">
      <c r="A1704" s="15"/>
    </row>
    <row r="1705" spans="1:1">
      <c r="A1705" s="15"/>
    </row>
    <row r="1706" spans="1:1">
      <c r="A1706" s="15"/>
    </row>
    <row r="1707" spans="1:1">
      <c r="A1707" s="15"/>
    </row>
    <row r="1708" spans="1:1">
      <c r="A1708" s="15"/>
    </row>
    <row r="1709" spans="1:1">
      <c r="A1709" s="15"/>
    </row>
    <row r="1710" spans="1:1">
      <c r="A1710" s="15"/>
    </row>
    <row r="1711" spans="1:1">
      <c r="A1711" s="15"/>
    </row>
    <row r="1712" spans="1:1">
      <c r="A1712" s="15"/>
    </row>
    <row r="1713" spans="1:1">
      <c r="A1713" s="15"/>
    </row>
    <row r="1714" spans="1:1">
      <c r="A1714" s="15"/>
    </row>
    <row r="1715" spans="1:1">
      <c r="A1715" s="15"/>
    </row>
    <row r="1716" spans="1:1">
      <c r="A1716" s="15"/>
    </row>
    <row r="1717" spans="1:1">
      <c r="A1717" s="15"/>
    </row>
    <row r="1718" spans="1:1">
      <c r="A1718" s="15"/>
    </row>
    <row r="1719" spans="1:1">
      <c r="A1719" s="15"/>
    </row>
    <row r="1720" spans="1:1">
      <c r="A1720" s="15"/>
    </row>
    <row r="1721" spans="1:1">
      <c r="A1721" s="15"/>
    </row>
    <row r="1722" spans="1:1">
      <c r="A1722" s="15"/>
    </row>
    <row r="1723" spans="1:1">
      <c r="A1723" s="15"/>
    </row>
    <row r="1724" spans="1:1">
      <c r="A1724" s="15"/>
    </row>
    <row r="1725" spans="1:1">
      <c r="A1725" s="15"/>
    </row>
    <row r="1726" spans="1:1">
      <c r="A1726" s="15"/>
    </row>
    <row r="1727" spans="1:1">
      <c r="A1727" s="15"/>
    </row>
    <row r="1728" spans="1:1">
      <c r="A1728" s="15"/>
    </row>
    <row r="1729" spans="1:1">
      <c r="A1729" s="15"/>
    </row>
    <row r="1730" spans="1:1">
      <c r="A1730" s="15"/>
    </row>
    <row r="1731" spans="1:1">
      <c r="A1731" s="15"/>
    </row>
    <row r="1732" spans="1:1">
      <c r="A1732" s="15"/>
    </row>
    <row r="1733" spans="1:1">
      <c r="A1733" s="15"/>
    </row>
    <row r="1734" spans="1:1">
      <c r="A1734" s="15"/>
    </row>
    <row r="1735" spans="1:1">
      <c r="A1735" s="15"/>
    </row>
    <row r="1736" spans="1:1">
      <c r="A1736" s="15"/>
    </row>
    <row r="1737" spans="1:1">
      <c r="A1737" s="15"/>
    </row>
    <row r="1738" spans="1:1">
      <c r="A1738" s="15"/>
    </row>
    <row r="1739" spans="1:1">
      <c r="A1739" s="15"/>
    </row>
    <row r="1740" spans="1:1">
      <c r="A1740" s="15"/>
    </row>
    <row r="1741" spans="1:1">
      <c r="A1741" s="15"/>
    </row>
    <row r="1742" spans="1:1">
      <c r="A1742" s="15"/>
    </row>
    <row r="1743" spans="1:1">
      <c r="A1743" s="15"/>
    </row>
    <row r="1744" spans="1:1">
      <c r="A1744" s="15"/>
    </row>
    <row r="1745" spans="1:1">
      <c r="A1745" s="15"/>
    </row>
    <row r="1746" spans="1:1">
      <c r="A1746" s="15"/>
    </row>
    <row r="1747" spans="1:1">
      <c r="A1747" s="15"/>
    </row>
    <row r="1748" spans="1:1">
      <c r="A1748" s="15"/>
    </row>
    <row r="1749" spans="1:1">
      <c r="A1749" s="15"/>
    </row>
    <row r="1750" spans="1:1">
      <c r="A1750" s="15"/>
    </row>
    <row r="1751" spans="1:1">
      <c r="A1751" s="15"/>
    </row>
    <row r="1752" spans="1:1">
      <c r="A1752" s="15"/>
    </row>
    <row r="1753" spans="1:1">
      <c r="A1753" s="15"/>
    </row>
    <row r="1754" spans="1:1">
      <c r="A1754" s="15"/>
    </row>
    <row r="1755" spans="1:1">
      <c r="A1755" s="15"/>
    </row>
    <row r="1756" spans="1:1">
      <c r="A1756" s="15"/>
    </row>
    <row r="1757" spans="1:1">
      <c r="A1757" s="15"/>
    </row>
    <row r="1758" spans="1:1">
      <c r="A1758" s="15"/>
    </row>
    <row r="1759" spans="1:1">
      <c r="A1759" s="15"/>
    </row>
    <row r="1760" spans="1:1">
      <c r="A1760" s="15"/>
    </row>
    <row r="1761" spans="1:1">
      <c r="A1761" s="15"/>
    </row>
    <row r="1762" spans="1:1">
      <c r="A1762" s="15"/>
    </row>
    <row r="1763" spans="1:1">
      <c r="A1763" s="15"/>
    </row>
    <row r="1764" spans="1:1">
      <c r="A1764" s="15"/>
    </row>
    <row r="1765" spans="1:1">
      <c r="A1765" s="15"/>
    </row>
    <row r="1766" spans="1:1">
      <c r="A1766" s="15"/>
    </row>
    <row r="1767" spans="1:1">
      <c r="A1767" s="15"/>
    </row>
    <row r="1768" spans="1:1">
      <c r="A1768" s="15"/>
    </row>
    <row r="1769" spans="1:1">
      <c r="A1769" s="15"/>
    </row>
    <row r="1770" spans="1:1">
      <c r="A1770" s="15"/>
    </row>
    <row r="1771" spans="1:1">
      <c r="A1771" s="15"/>
    </row>
    <row r="1772" spans="1:1">
      <c r="A1772" s="15"/>
    </row>
    <row r="1773" spans="1:1">
      <c r="A1773" s="15"/>
    </row>
    <row r="1774" spans="1:1">
      <c r="A1774" s="15"/>
    </row>
    <row r="1775" spans="1:1">
      <c r="A1775" s="15"/>
    </row>
    <row r="1776" spans="1:1">
      <c r="A1776" s="15"/>
    </row>
    <row r="1777" spans="1:1">
      <c r="A1777" s="15"/>
    </row>
    <row r="1778" spans="1:1">
      <c r="A1778" s="15"/>
    </row>
    <row r="1779" spans="1:1">
      <c r="A1779" s="15"/>
    </row>
    <row r="1780" spans="1:1">
      <c r="A1780" s="15"/>
    </row>
    <row r="1781" spans="1:1">
      <c r="A1781" s="15"/>
    </row>
    <row r="1782" spans="1:1">
      <c r="A1782" s="15"/>
    </row>
    <row r="1783" spans="1:1">
      <c r="A1783" s="15"/>
    </row>
    <row r="1784" spans="1:1">
      <c r="A1784" s="15"/>
    </row>
    <row r="1785" spans="1:1">
      <c r="A1785" s="15"/>
    </row>
    <row r="1786" spans="1:1">
      <c r="A1786" s="15"/>
    </row>
    <row r="1787" spans="1:1">
      <c r="A1787" s="15"/>
    </row>
    <row r="1788" spans="1:1">
      <c r="A1788" s="15"/>
    </row>
    <row r="1789" spans="1:1">
      <c r="A1789" s="15"/>
    </row>
    <row r="1790" spans="1:1">
      <c r="A1790" s="15"/>
    </row>
    <row r="1791" spans="1:1">
      <c r="A1791" s="15"/>
    </row>
    <row r="1792" spans="1:1">
      <c r="A1792" s="15"/>
    </row>
    <row r="1793" spans="1:1">
      <c r="A1793" s="15"/>
    </row>
    <row r="1794" spans="1:1">
      <c r="A1794" s="15"/>
    </row>
    <row r="1795" spans="1:1">
      <c r="A1795" s="15"/>
    </row>
    <row r="1796" spans="1:1">
      <c r="A1796" s="15"/>
    </row>
    <row r="1797" spans="1:1">
      <c r="A1797" s="15"/>
    </row>
    <row r="1798" spans="1:1">
      <c r="A1798" s="15"/>
    </row>
    <row r="1799" spans="1:1">
      <c r="A1799" s="15"/>
    </row>
    <row r="1800" spans="1:1">
      <c r="A1800" s="15"/>
    </row>
    <row r="1801" spans="1:1">
      <c r="A1801" s="15"/>
    </row>
    <row r="1802" spans="1:1">
      <c r="A1802" s="15"/>
    </row>
    <row r="1803" spans="1:1">
      <c r="A1803" s="15"/>
    </row>
    <row r="1804" spans="1:1">
      <c r="A1804" s="15"/>
    </row>
    <row r="1805" spans="1:1">
      <c r="A1805" s="15"/>
    </row>
    <row r="1806" spans="1:1">
      <c r="A1806" s="15"/>
    </row>
    <row r="1807" spans="1:1">
      <c r="A1807" s="15"/>
    </row>
    <row r="1808" spans="1:1">
      <c r="A1808" s="15"/>
    </row>
    <row r="1809" spans="1:1">
      <c r="A1809" s="15"/>
    </row>
    <row r="1810" spans="1:1">
      <c r="A1810" s="15"/>
    </row>
    <row r="1811" spans="1:1">
      <c r="A1811" s="15"/>
    </row>
    <row r="1812" spans="1:1">
      <c r="A1812" s="15"/>
    </row>
    <row r="1813" spans="1:1">
      <c r="A1813" s="15"/>
    </row>
    <row r="1814" spans="1:1">
      <c r="A1814" s="15"/>
    </row>
    <row r="1815" spans="1:1">
      <c r="A1815" s="15"/>
    </row>
    <row r="1816" spans="1:1">
      <c r="A1816" s="15"/>
    </row>
    <row r="1817" spans="1:1">
      <c r="A1817" s="15"/>
    </row>
    <row r="1818" spans="1:1">
      <c r="A1818" s="15"/>
    </row>
    <row r="1819" spans="1:1">
      <c r="A1819" s="15"/>
    </row>
    <row r="1820" spans="1:1">
      <c r="A1820" s="15"/>
    </row>
    <row r="1821" spans="1:1">
      <c r="A1821" s="15"/>
    </row>
    <row r="1822" spans="1:1">
      <c r="A1822" s="15"/>
    </row>
    <row r="1823" spans="1:1">
      <c r="A1823" s="15"/>
    </row>
    <row r="1824" spans="1:1">
      <c r="A1824" s="15"/>
    </row>
    <row r="1825" spans="1:1">
      <c r="A1825" s="15"/>
    </row>
    <row r="1826" spans="1:1">
      <c r="A1826" s="15"/>
    </row>
    <row r="1827" spans="1:1">
      <c r="A1827" s="15"/>
    </row>
    <row r="1828" spans="1:1">
      <c r="A1828" s="15"/>
    </row>
    <row r="1829" spans="1:1">
      <c r="A1829" s="15"/>
    </row>
    <row r="1830" spans="1:1">
      <c r="A1830" s="15"/>
    </row>
    <row r="1831" spans="1:1">
      <c r="A1831" s="15"/>
    </row>
    <row r="1832" spans="1:1">
      <c r="A1832" s="15"/>
    </row>
    <row r="1833" spans="1:1">
      <c r="A1833" s="15"/>
    </row>
    <row r="1834" spans="1:1">
      <c r="A1834" s="15"/>
    </row>
    <row r="1835" spans="1:1">
      <c r="A1835" s="15"/>
    </row>
    <row r="1836" spans="1:1">
      <c r="A1836" s="15"/>
    </row>
    <row r="1837" spans="1:1">
      <c r="A1837" s="15"/>
    </row>
    <row r="1838" spans="1:1">
      <c r="A1838" s="15"/>
    </row>
    <row r="1839" spans="1:1">
      <c r="A1839" s="15"/>
    </row>
    <row r="1840" spans="1:1">
      <c r="A1840" s="15"/>
    </row>
    <row r="1841" spans="1:1">
      <c r="A1841" s="15"/>
    </row>
    <row r="1842" spans="1:1">
      <c r="A1842" s="15"/>
    </row>
    <row r="1843" spans="1:1">
      <c r="A1843" s="15"/>
    </row>
    <row r="1844" spans="1:1">
      <c r="A1844" s="15"/>
    </row>
    <row r="1845" spans="1:1">
      <c r="A1845" s="15"/>
    </row>
    <row r="1846" spans="1:1">
      <c r="A1846" s="15"/>
    </row>
    <row r="1847" spans="1:1">
      <c r="A1847" s="15"/>
    </row>
    <row r="1848" spans="1:1">
      <c r="A1848" s="15"/>
    </row>
    <row r="1849" spans="1:1">
      <c r="A1849" s="15"/>
    </row>
    <row r="1850" spans="1:1">
      <c r="A1850" s="15"/>
    </row>
    <row r="1851" spans="1:1">
      <c r="A1851" s="15"/>
    </row>
    <row r="1852" spans="1:1">
      <c r="A1852" s="15"/>
    </row>
    <row r="1853" spans="1:1">
      <c r="A1853" s="15"/>
    </row>
    <row r="1854" spans="1:1">
      <c r="A1854" s="15"/>
    </row>
    <row r="1855" spans="1:1">
      <c r="A1855" s="15"/>
    </row>
    <row r="1856" spans="1:1">
      <c r="A1856" s="15"/>
    </row>
    <row r="1857" spans="1:1">
      <c r="A1857" s="15"/>
    </row>
    <row r="1858" spans="1:1">
      <c r="A1858" s="15"/>
    </row>
    <row r="1859" spans="1:1">
      <c r="A1859" s="15"/>
    </row>
    <row r="1860" spans="1:1">
      <c r="A1860" s="15"/>
    </row>
    <row r="1861" spans="1:1">
      <c r="A1861" s="15"/>
    </row>
    <row r="1862" spans="1:1">
      <c r="A1862" s="15"/>
    </row>
    <row r="1863" spans="1:1">
      <c r="A1863" s="15"/>
    </row>
    <row r="1864" spans="1:1">
      <c r="A1864" s="15"/>
    </row>
    <row r="1865" spans="1:1">
      <c r="A1865" s="15"/>
    </row>
    <row r="1866" spans="1:1">
      <c r="A1866" s="15"/>
    </row>
    <row r="1867" spans="1:1">
      <c r="A1867" s="15"/>
    </row>
    <row r="1868" spans="1:1">
      <c r="A1868" s="15"/>
    </row>
    <row r="1869" spans="1:1">
      <c r="A1869" s="15"/>
    </row>
    <row r="1870" spans="1:1">
      <c r="A1870" s="15"/>
    </row>
    <row r="1871" spans="1:1">
      <c r="A1871" s="15"/>
    </row>
    <row r="1872" spans="1:1">
      <c r="A1872" s="15"/>
    </row>
    <row r="1873" spans="1:1">
      <c r="A1873" s="15"/>
    </row>
    <row r="1874" spans="1:1">
      <c r="A1874" s="15"/>
    </row>
    <row r="1875" spans="1:1">
      <c r="A1875" s="15"/>
    </row>
    <row r="1876" spans="1:1">
      <c r="A1876" s="15"/>
    </row>
    <row r="1877" spans="1:1">
      <c r="A1877" s="15"/>
    </row>
    <row r="1878" spans="1:1">
      <c r="A1878" s="15"/>
    </row>
    <row r="1879" spans="1:1">
      <c r="A1879" s="15"/>
    </row>
    <row r="1880" spans="1:1">
      <c r="A1880" s="15"/>
    </row>
    <row r="1881" spans="1:1">
      <c r="A1881" s="15"/>
    </row>
    <row r="1882" spans="1:1">
      <c r="A1882" s="15"/>
    </row>
    <row r="1883" spans="1:1">
      <c r="A1883" s="15"/>
    </row>
    <row r="1884" spans="1:1">
      <c r="A1884" s="15"/>
    </row>
    <row r="1885" spans="1:1">
      <c r="A1885" s="15"/>
    </row>
    <row r="1886" spans="1:1">
      <c r="A1886" s="15"/>
    </row>
    <row r="1887" spans="1:1">
      <c r="A1887" s="15"/>
    </row>
    <row r="1888" spans="1:1">
      <c r="A1888" s="15"/>
    </row>
    <row r="1889" spans="1:1">
      <c r="A1889" s="15"/>
    </row>
    <row r="1890" spans="1:1">
      <c r="A1890" s="15"/>
    </row>
    <row r="1891" spans="1:1">
      <c r="A1891" s="15"/>
    </row>
    <row r="1892" spans="1:1">
      <c r="A1892" s="15"/>
    </row>
    <row r="1893" spans="1:1">
      <c r="A1893" s="15"/>
    </row>
    <row r="1894" spans="1:1">
      <c r="A1894" s="15"/>
    </row>
    <row r="1895" spans="1:1">
      <c r="A1895" s="15"/>
    </row>
    <row r="1896" spans="1:1">
      <c r="A1896" s="15"/>
    </row>
    <row r="1897" spans="1:1">
      <c r="A1897" s="15"/>
    </row>
    <row r="1898" spans="1:1">
      <c r="A1898" s="15"/>
    </row>
    <row r="1899" spans="1:1">
      <c r="A1899" s="15"/>
    </row>
    <row r="1900" spans="1:1">
      <c r="A1900" s="15"/>
    </row>
    <row r="1901" spans="1:1">
      <c r="A1901" s="15"/>
    </row>
    <row r="1902" spans="1:1">
      <c r="A1902" s="15"/>
    </row>
    <row r="1903" spans="1:1">
      <c r="A1903" s="15"/>
    </row>
    <row r="1904" spans="1:1">
      <c r="A1904" s="15"/>
    </row>
    <row r="1905" spans="1:1">
      <c r="A1905" s="15"/>
    </row>
    <row r="1906" spans="1:1">
      <c r="A1906" s="15"/>
    </row>
    <row r="1907" spans="1:1">
      <c r="A1907" s="15"/>
    </row>
    <row r="1908" spans="1:1">
      <c r="A1908" s="15"/>
    </row>
    <row r="1909" spans="1:1">
      <c r="A1909" s="15"/>
    </row>
    <row r="1910" spans="1:1">
      <c r="A1910" s="15"/>
    </row>
    <row r="1911" spans="1:1">
      <c r="A1911" s="15"/>
    </row>
    <row r="1912" spans="1:1">
      <c r="A1912" s="15"/>
    </row>
    <row r="1913" spans="1:1">
      <c r="A1913" s="15"/>
    </row>
    <row r="1914" spans="1:1">
      <c r="A1914" s="15"/>
    </row>
    <row r="1915" spans="1:1">
      <c r="A1915" s="15"/>
    </row>
    <row r="1916" spans="1:1">
      <c r="A1916" s="15"/>
    </row>
    <row r="1917" spans="1:1">
      <c r="A1917" s="15"/>
    </row>
    <row r="1918" spans="1:1">
      <c r="A1918" s="15"/>
    </row>
    <row r="1919" spans="1:1">
      <c r="A1919" s="15"/>
    </row>
    <row r="1920" spans="1:1">
      <c r="A1920" s="15"/>
    </row>
    <row r="1921" spans="1:1">
      <c r="A1921" s="15"/>
    </row>
    <row r="1922" spans="1:1">
      <c r="A1922" s="15"/>
    </row>
    <row r="1923" spans="1:1">
      <c r="A1923" s="15"/>
    </row>
    <row r="1924" spans="1:1">
      <c r="A1924" s="15"/>
    </row>
    <row r="1925" spans="1:1">
      <c r="A1925" s="15"/>
    </row>
    <row r="1926" spans="1:1">
      <c r="A1926" s="15"/>
    </row>
    <row r="1927" spans="1:1">
      <c r="A1927" s="15"/>
    </row>
    <row r="1928" spans="1:1">
      <c r="A1928" s="15"/>
    </row>
    <row r="1929" spans="1:1">
      <c r="A1929" s="15"/>
    </row>
    <row r="1930" spans="1:1">
      <c r="A1930" s="15"/>
    </row>
    <row r="1931" spans="1:1">
      <c r="A1931" s="15"/>
    </row>
    <row r="1932" spans="1:1">
      <c r="A1932" s="15"/>
    </row>
    <row r="1933" spans="1:1">
      <c r="A1933" s="15"/>
    </row>
    <row r="1934" spans="1:1">
      <c r="A1934" s="15"/>
    </row>
    <row r="1935" spans="1:1">
      <c r="A1935" s="15"/>
    </row>
    <row r="1936" spans="1:1">
      <c r="A1936" s="15"/>
    </row>
    <row r="1937" spans="1:1">
      <c r="A1937" s="15"/>
    </row>
    <row r="1938" spans="1:1">
      <c r="A1938" s="15"/>
    </row>
    <row r="1939" spans="1:1">
      <c r="A1939" s="15"/>
    </row>
    <row r="1940" spans="1:1">
      <c r="A1940" s="15"/>
    </row>
    <row r="1941" spans="1:1">
      <c r="A1941" s="15"/>
    </row>
    <row r="1942" spans="1:1">
      <c r="A1942" s="15"/>
    </row>
    <row r="1943" spans="1:1">
      <c r="A1943" s="15"/>
    </row>
    <row r="1944" spans="1:1">
      <c r="A1944" s="15"/>
    </row>
    <row r="1945" spans="1:1">
      <c r="A1945" s="15"/>
    </row>
    <row r="1946" spans="1:1">
      <c r="A1946" s="15"/>
    </row>
    <row r="1947" spans="1:1">
      <c r="A1947" s="15"/>
    </row>
    <row r="1948" spans="1:1">
      <c r="A1948" s="15"/>
    </row>
    <row r="1949" spans="1:1">
      <c r="A1949" s="15"/>
    </row>
    <row r="1950" spans="1:1">
      <c r="A1950" s="15"/>
    </row>
    <row r="1951" spans="1:1">
      <c r="A1951" s="15"/>
    </row>
    <row r="1952" spans="1:1">
      <c r="A1952" s="15"/>
    </row>
    <row r="1953" spans="1:1">
      <c r="A1953" s="15"/>
    </row>
    <row r="1954" spans="1:1">
      <c r="A1954" s="15"/>
    </row>
    <row r="1955" spans="1:1">
      <c r="A1955" s="15"/>
    </row>
    <row r="1956" spans="1:1">
      <c r="A1956" s="15"/>
    </row>
    <row r="1957" spans="1:1">
      <c r="A1957" s="15"/>
    </row>
    <row r="1958" spans="1:1">
      <c r="A1958" s="15"/>
    </row>
    <row r="1959" spans="1:1">
      <c r="A1959" s="15"/>
    </row>
    <row r="1960" spans="1:1">
      <c r="A1960" s="15"/>
    </row>
    <row r="1961" spans="1:1">
      <c r="A1961" s="15"/>
    </row>
    <row r="1962" spans="1:1">
      <c r="A1962" s="15"/>
    </row>
    <row r="1963" spans="1:1">
      <c r="A1963" s="15"/>
    </row>
    <row r="1964" spans="1:1">
      <c r="A1964" s="15"/>
    </row>
    <row r="1965" spans="1:1">
      <c r="A1965" s="15"/>
    </row>
    <row r="1966" spans="1:1">
      <c r="A1966" s="15"/>
    </row>
    <row r="1967" spans="1:1">
      <c r="A1967" s="15"/>
    </row>
    <row r="1968" spans="1:1">
      <c r="A1968" s="15"/>
    </row>
    <row r="1969" spans="1:1">
      <c r="A1969" s="15"/>
    </row>
    <row r="1970" spans="1:1">
      <c r="A1970" s="15"/>
    </row>
    <row r="1971" spans="1:1">
      <c r="A1971" s="15"/>
    </row>
    <row r="1972" spans="1:1">
      <c r="A1972" s="15"/>
    </row>
    <row r="1973" spans="1:1">
      <c r="A1973" s="15"/>
    </row>
    <row r="1974" spans="1:1">
      <c r="A1974" s="15"/>
    </row>
    <row r="1975" spans="1:1">
      <c r="A1975" s="15"/>
    </row>
    <row r="1976" spans="1:1">
      <c r="A1976" s="15"/>
    </row>
    <row r="1977" spans="1:1">
      <c r="A1977" s="15"/>
    </row>
    <row r="1978" spans="1:1">
      <c r="A1978" s="15"/>
    </row>
    <row r="1979" spans="1:1">
      <c r="A1979" s="15"/>
    </row>
    <row r="1980" spans="1:1">
      <c r="A1980" s="15"/>
    </row>
    <row r="1981" spans="1:1">
      <c r="A1981" s="15"/>
    </row>
    <row r="1982" spans="1:1">
      <c r="A1982" s="15"/>
    </row>
    <row r="1983" spans="1:1">
      <c r="A1983" s="15"/>
    </row>
    <row r="1984" spans="1:1">
      <c r="A1984" s="15"/>
    </row>
    <row r="1985" spans="1:1">
      <c r="A1985" s="15"/>
    </row>
    <row r="1986" spans="1:1">
      <c r="A1986" s="15"/>
    </row>
    <row r="1987" spans="1:1">
      <c r="A1987" s="15"/>
    </row>
    <row r="1988" spans="1:1">
      <c r="A1988" s="15"/>
    </row>
    <row r="1989" spans="1:1">
      <c r="A1989" s="15"/>
    </row>
    <row r="1990" spans="1:1">
      <c r="A1990" s="15"/>
    </row>
    <row r="1991" spans="1:1">
      <c r="A1991" s="15"/>
    </row>
    <row r="1992" spans="1:1">
      <c r="A1992" s="15"/>
    </row>
    <row r="1993" spans="1:1">
      <c r="A1993" s="15"/>
    </row>
    <row r="1994" spans="1:1">
      <c r="A1994" s="15"/>
    </row>
    <row r="1995" spans="1:1">
      <c r="A1995" s="15"/>
    </row>
    <row r="1996" spans="1:1">
      <c r="A1996" s="15"/>
    </row>
    <row r="1997" spans="1:1">
      <c r="A1997" s="15"/>
    </row>
    <row r="1998" spans="1:1">
      <c r="A1998" s="15"/>
    </row>
    <row r="1999" spans="1:1">
      <c r="A1999" s="15"/>
    </row>
    <row r="2000" spans="1:1">
      <c r="A2000" s="15"/>
    </row>
    <row r="2001" spans="1:1">
      <c r="A2001" s="15"/>
    </row>
    <row r="2002" spans="1:1">
      <c r="A2002" s="15"/>
    </row>
    <row r="2003" spans="1:1">
      <c r="A2003" s="15"/>
    </row>
    <row r="2004" spans="1:1">
      <c r="A2004" s="15"/>
    </row>
    <row r="2005" spans="1:1">
      <c r="A2005" s="15"/>
    </row>
    <row r="2006" spans="1:1">
      <c r="A2006" s="15"/>
    </row>
    <row r="2007" spans="1:1">
      <c r="A2007" s="15"/>
    </row>
    <row r="2008" spans="1:1">
      <c r="A2008" s="15"/>
    </row>
    <row r="2009" spans="1:1">
      <c r="A2009" s="15"/>
    </row>
    <row r="2010" spans="1:1">
      <c r="A2010" s="15"/>
    </row>
    <row r="2011" spans="1:1">
      <c r="A2011" s="15"/>
    </row>
    <row r="2012" spans="1:1">
      <c r="A2012" s="15"/>
    </row>
    <row r="2013" spans="1:1">
      <c r="A2013" s="15"/>
    </row>
    <row r="2014" spans="1:1">
      <c r="A2014" s="15"/>
    </row>
    <row r="2015" spans="1:1">
      <c r="A2015" s="15"/>
    </row>
    <row r="2016" spans="1:1">
      <c r="A2016" s="15"/>
    </row>
    <row r="2017" spans="1:1">
      <c r="A2017" s="15"/>
    </row>
    <row r="2018" spans="1:1">
      <c r="A2018" s="15"/>
    </row>
    <row r="2019" spans="1:1">
      <c r="A2019" s="15"/>
    </row>
    <row r="2020" spans="1:1">
      <c r="A2020" s="15"/>
    </row>
    <row r="2021" spans="1:1">
      <c r="A2021" s="15"/>
    </row>
    <row r="2022" spans="1:1">
      <c r="A2022" s="15"/>
    </row>
    <row r="2023" spans="1:1">
      <c r="A2023" s="15"/>
    </row>
    <row r="2024" spans="1:1">
      <c r="A2024" s="15"/>
    </row>
    <row r="2025" spans="1:1">
      <c r="A2025" s="15"/>
    </row>
    <row r="2026" spans="1:1">
      <c r="A2026" s="15"/>
    </row>
    <row r="2027" spans="1:1">
      <c r="A2027" s="15"/>
    </row>
    <row r="2028" spans="1:1">
      <c r="A2028" s="15"/>
    </row>
    <row r="2029" spans="1:1">
      <c r="A2029" s="15"/>
    </row>
    <row r="2030" spans="1:1">
      <c r="A2030" s="15"/>
    </row>
    <row r="2031" spans="1:1">
      <c r="A2031" s="15"/>
    </row>
    <row r="2032" spans="1:1">
      <c r="A2032" s="15"/>
    </row>
    <row r="2033" spans="1:1">
      <c r="A2033" s="15"/>
    </row>
    <row r="2034" spans="1:1">
      <c r="A2034" s="15"/>
    </row>
    <row r="2035" spans="1:1">
      <c r="A2035" s="15"/>
    </row>
    <row r="2036" spans="1:1">
      <c r="A2036" s="15"/>
    </row>
    <row r="2037" spans="1:1">
      <c r="A2037" s="15"/>
    </row>
    <row r="2038" spans="1:1">
      <c r="A2038" s="15"/>
    </row>
    <row r="2039" spans="1:1">
      <c r="A2039" s="15"/>
    </row>
    <row r="2040" spans="1:1">
      <c r="A2040" s="15"/>
    </row>
    <row r="2041" spans="1:1">
      <c r="A2041" s="15"/>
    </row>
    <row r="2042" spans="1:1">
      <c r="A2042" s="15"/>
    </row>
    <row r="2043" spans="1:1">
      <c r="A2043" s="15"/>
    </row>
    <row r="2044" spans="1:1">
      <c r="A2044" s="15"/>
    </row>
    <row r="2045" spans="1:1">
      <c r="A2045" s="15"/>
    </row>
    <row r="2046" spans="1:1">
      <c r="A2046" s="15"/>
    </row>
    <row r="2047" spans="1:1">
      <c r="A2047" s="15"/>
    </row>
    <row r="2048" spans="1:1">
      <c r="A2048" s="15"/>
    </row>
    <row r="2049" spans="1:1">
      <c r="A2049" s="15"/>
    </row>
    <row r="2050" spans="1:1">
      <c r="A2050" s="15"/>
    </row>
    <row r="2051" spans="1:1">
      <c r="A2051" s="15"/>
    </row>
    <row r="2052" spans="1:1">
      <c r="A2052" s="15"/>
    </row>
    <row r="2053" spans="1:1">
      <c r="A2053" s="15"/>
    </row>
    <row r="2054" spans="1:1">
      <c r="A2054" s="15"/>
    </row>
    <row r="2055" spans="1:1">
      <c r="A2055" s="15"/>
    </row>
    <row r="2056" spans="1:1">
      <c r="A2056" s="15"/>
    </row>
    <row r="2057" spans="1:1">
      <c r="A2057" s="15"/>
    </row>
    <row r="2058" spans="1:1">
      <c r="A2058" s="15"/>
    </row>
    <row r="2059" spans="1:1">
      <c r="A2059" s="15"/>
    </row>
    <row r="2060" spans="1:1">
      <c r="A2060" s="15"/>
    </row>
    <row r="2061" spans="1:1">
      <c r="A2061" s="15"/>
    </row>
    <row r="2062" spans="1:1">
      <c r="A2062" s="15"/>
    </row>
    <row r="2063" spans="1:1">
      <c r="A2063" s="15"/>
    </row>
    <row r="2064" spans="1:1">
      <c r="A2064" s="15"/>
    </row>
    <row r="2065" spans="1:1">
      <c r="A2065" s="15"/>
    </row>
    <row r="2066" spans="1:1">
      <c r="A2066" s="15"/>
    </row>
    <row r="2067" spans="1:1">
      <c r="A2067" s="15"/>
    </row>
    <row r="2068" spans="1:1">
      <c r="A2068" s="15"/>
    </row>
    <row r="2069" spans="1:1">
      <c r="A2069" s="15"/>
    </row>
    <row r="2070" spans="1:1">
      <c r="A2070" s="15"/>
    </row>
    <row r="2071" spans="1:1">
      <c r="A2071" s="15"/>
    </row>
    <row r="2072" spans="1:1">
      <c r="A2072" s="15"/>
    </row>
    <row r="2073" spans="1:1">
      <c r="A2073" s="15"/>
    </row>
    <row r="2074" spans="1:1">
      <c r="A2074" s="15"/>
    </row>
    <row r="2075" spans="1:1">
      <c r="A2075" s="15"/>
    </row>
    <row r="2076" spans="1:1">
      <c r="A2076" s="15"/>
    </row>
    <row r="2077" spans="1:1">
      <c r="A2077" s="15"/>
    </row>
    <row r="2078" spans="1:1">
      <c r="A2078" s="15"/>
    </row>
    <row r="2079" spans="1:1">
      <c r="A2079" s="15"/>
    </row>
    <row r="2080" spans="1:1">
      <c r="A2080" s="15"/>
    </row>
    <row r="2081" spans="1:1">
      <c r="A2081" s="15"/>
    </row>
    <row r="2082" spans="1:1">
      <c r="A2082" s="15"/>
    </row>
    <row r="2083" spans="1:1">
      <c r="A2083" s="15"/>
    </row>
    <row r="2084" spans="1:1">
      <c r="A2084" s="15"/>
    </row>
    <row r="2085" spans="1:1">
      <c r="A2085" s="15"/>
    </row>
    <row r="2086" spans="1:1">
      <c r="A2086" s="15"/>
    </row>
    <row r="2087" spans="1:1">
      <c r="A2087" s="15"/>
    </row>
    <row r="2088" spans="1:1">
      <c r="A2088" s="15"/>
    </row>
    <row r="2089" spans="1:1">
      <c r="A2089" s="15"/>
    </row>
    <row r="2090" spans="1:1">
      <c r="A2090" s="15"/>
    </row>
    <row r="2091" spans="1:1">
      <c r="A2091" s="15"/>
    </row>
    <row r="2092" spans="1:1">
      <c r="A2092" s="15"/>
    </row>
    <row r="2093" spans="1:1">
      <c r="A2093" s="15"/>
    </row>
    <row r="2094" spans="1:1">
      <c r="A2094" s="15"/>
    </row>
    <row r="2095" spans="1:1">
      <c r="A2095" s="15"/>
    </row>
    <row r="2096" spans="1:1">
      <c r="A2096" s="15"/>
    </row>
    <row r="2097" spans="1:1">
      <c r="A2097" s="15"/>
    </row>
    <row r="2098" spans="1:1">
      <c r="A2098" s="15"/>
    </row>
    <row r="2099" spans="1:1">
      <c r="A2099" s="15"/>
    </row>
    <row r="2100" spans="1:1">
      <c r="A2100" s="15"/>
    </row>
    <row r="2101" spans="1:1">
      <c r="A2101" s="15"/>
    </row>
    <row r="2102" spans="1:1">
      <c r="A2102" s="15"/>
    </row>
    <row r="2103" spans="1:1">
      <c r="A2103" s="15"/>
    </row>
    <row r="2104" spans="1:1">
      <c r="A2104" s="15"/>
    </row>
    <row r="2105" spans="1:1">
      <c r="A2105" s="15"/>
    </row>
    <row r="2106" spans="1:1">
      <c r="A2106" s="15"/>
    </row>
    <row r="2107" spans="1:1">
      <c r="A2107" s="15"/>
    </row>
    <row r="2108" spans="1:1">
      <c r="A2108" s="15"/>
    </row>
    <row r="2109" spans="1:1">
      <c r="A2109" s="15"/>
    </row>
    <row r="2110" spans="1:1">
      <c r="A2110" s="15"/>
    </row>
    <row r="2111" spans="1:1">
      <c r="A2111" s="15"/>
    </row>
    <row r="2112" spans="1:1">
      <c r="A2112" s="15"/>
    </row>
    <row r="2113" spans="1:1">
      <c r="A2113" s="15"/>
    </row>
    <row r="2114" spans="1:1">
      <c r="A2114" s="15"/>
    </row>
    <row r="2115" spans="1:1">
      <c r="A2115" s="15"/>
    </row>
    <row r="2116" spans="1:1">
      <c r="A2116" s="15"/>
    </row>
    <row r="2117" spans="1:1">
      <c r="A2117" s="15"/>
    </row>
    <row r="2118" spans="1:1">
      <c r="A2118" s="15"/>
    </row>
    <row r="2119" spans="1:1">
      <c r="A2119" s="1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>
      <pane ySplit="1" topLeftCell="A97" activePane="bottomLeft" state="frozen"/>
      <selection pane="bottomLeft" activeCell="D117" sqref="D117"/>
    </sheetView>
  </sheetViews>
  <sheetFormatPr defaultRowHeight="14.25"/>
  <cols>
    <col min="1" max="1" width="18.19921875" style="3" customWidth="1"/>
    <col min="2" max="2" width="12.09765625" bestFit="1" customWidth="1"/>
  </cols>
  <sheetData>
    <row r="1" spans="1:14" s="3" customFormat="1" ht="51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14</v>
      </c>
      <c r="B2" s="11">
        <f>'2011'!C2-'2001'!B2</f>
        <v>-69</v>
      </c>
      <c r="C2" s="11">
        <f>'2011'!D2-'2001'!C2</f>
        <v>32.811217510259922</v>
      </c>
      <c r="D2" s="11">
        <f>'2011'!E2-'2001'!D2</f>
        <v>-1.2535567715458276</v>
      </c>
      <c r="E2" s="11">
        <f>'2011'!F2-'2001'!E2</f>
        <v>10.80989512083903</v>
      </c>
      <c r="F2" s="11">
        <f>'2011'!G2-'2001'!F2</f>
        <v>28.816347469220247</v>
      </c>
      <c r="G2" s="11">
        <f>'2011'!H2-'2001'!G2</f>
        <v>1.7567943456452353</v>
      </c>
      <c r="H2" s="11">
        <f>'2011'!I2-'2001'!H2</f>
        <v>-3.2315549475604186</v>
      </c>
      <c r="I2" s="11">
        <f>'2011'!J2-'2001'!I2</f>
        <v>-251.57647058823522</v>
      </c>
      <c r="J2" s="11">
        <f>'2011'!K2-'2001'!J2</f>
        <v>-8.0400592795257637</v>
      </c>
      <c r="K2" s="11">
        <f>'2011'!L2-'2001'!K2</f>
        <v>19.375193798449615</v>
      </c>
      <c r="L2" s="11">
        <f>'2011'!M2-'2001'!L2</f>
        <v>-7.2340857273141808</v>
      </c>
      <c r="M2" s="11">
        <f>'2011'!N2-'2001'!M2</f>
        <v>2.602849977200183</v>
      </c>
      <c r="N2" s="11">
        <f>'2011'!O2-'2001'!N2</f>
        <v>106.1634290925673</v>
      </c>
    </row>
    <row r="3" spans="1:14">
      <c r="A3" t="s">
        <v>15</v>
      </c>
      <c r="B3" s="11">
        <f>'2011'!C3-'2001'!B3</f>
        <v>133</v>
      </c>
      <c r="C3" s="11">
        <f>'2011'!D3-'2001'!C3</f>
        <v>85.318741450068387</v>
      </c>
      <c r="D3" s="11">
        <f>'2011'!E3-'2001'!D3</f>
        <v>-1.119357045143639</v>
      </c>
      <c r="E3" s="11">
        <f>'2011'!F3-'2001'!E3</f>
        <v>29.476288189694486</v>
      </c>
      <c r="F3" s="11">
        <f>'2011'!G3-'2001'!F3</f>
        <v>38.793775649794796</v>
      </c>
      <c r="G3" s="11">
        <f>'2011'!H3-'2001'!G3</f>
        <v>6.1991564067487452</v>
      </c>
      <c r="H3" s="11">
        <f>'2011'!I3-'2001'!H3</f>
        <v>-9.4819881440948492</v>
      </c>
      <c r="I3" s="11">
        <f>'2011'!J3-'2001'!I3</f>
        <v>146.05882352941171</v>
      </c>
      <c r="J3" s="11">
        <f>'2011'!K3-'2001'!J3</f>
        <v>1.4105107159142705</v>
      </c>
      <c r="K3" s="11">
        <f>'2011'!L3-'2001'!K3</f>
        <v>6.782945736434101</v>
      </c>
      <c r="L3" s="11">
        <f>'2011'!M3-'2001'!L3</f>
        <v>9.0436616507067811</v>
      </c>
      <c r="M3" s="11">
        <f>'2011'!N3-'2001'!M3</f>
        <v>6.26390788873689</v>
      </c>
      <c r="N3" s="11">
        <f>'2011'!O3-'2001'!N3</f>
        <v>-185.74646602827181</v>
      </c>
    </row>
    <row r="4" spans="1:14">
      <c r="A4" t="s">
        <v>16</v>
      </c>
      <c r="B4" s="11">
        <f>'2011'!C4-'2001'!B4</f>
        <v>70</v>
      </c>
      <c r="C4" s="11">
        <f>'2011'!D4-'2001'!C4</f>
        <v>50.720930232558146</v>
      </c>
      <c r="D4" s="11">
        <f>'2011'!E4-'2001'!D4</f>
        <v>1.9360465116279071</v>
      </c>
      <c r="E4" s="11">
        <f>'2011'!F4-'2001'!E4</f>
        <v>73.879844961240309</v>
      </c>
      <c r="F4" s="11">
        <f>'2011'!G4-'2001'!F4</f>
        <v>10.08720930232559</v>
      </c>
      <c r="G4" s="11">
        <f>'2011'!H4-'2001'!G4</f>
        <v>0.38178294573643434</v>
      </c>
      <c r="H4" s="11">
        <f>'2011'!I4-'2001'!H4</f>
        <v>-9.759689922480618</v>
      </c>
      <c r="I4" s="11">
        <f>'2011'!J4-'2001'!I4</f>
        <v>-97</v>
      </c>
      <c r="J4" s="11">
        <f>'2011'!K4-'2001'!J4</f>
        <v>-26.513565891472865</v>
      </c>
      <c r="K4" s="11">
        <f>'2011'!L4-'2001'!K4</f>
        <v>-22.984496124031011</v>
      </c>
      <c r="L4" s="11">
        <f>'2011'!M4-'2001'!L4</f>
        <v>59.699612403100787</v>
      </c>
      <c r="M4" s="11">
        <f>'2011'!N4-'2001'!M4</f>
        <v>3.5368217054263571</v>
      </c>
      <c r="N4" s="11">
        <f>'2011'!O4-'2001'!N4</f>
        <v>26.015503875968989</v>
      </c>
    </row>
    <row r="5" spans="1:14">
      <c r="A5" t="s">
        <v>17</v>
      </c>
      <c r="B5" s="11">
        <f>'2011'!C5-'2001'!B5</f>
        <v>369</v>
      </c>
      <c r="C5" s="11">
        <f>'2011'!D5-'2001'!C5</f>
        <v>68.391244870041021</v>
      </c>
      <c r="D5" s="11">
        <f>'2011'!E5-'2001'!D5</f>
        <v>2.0283857729138166</v>
      </c>
      <c r="E5" s="11">
        <f>'2011'!F5-'2001'!E5</f>
        <v>49.219106247150023</v>
      </c>
      <c r="F5" s="11">
        <f>'2011'!G5-'2001'!F5</f>
        <v>-17.42373461012312</v>
      </c>
      <c r="G5" s="11">
        <f>'2011'!H5-'2001'!G5</f>
        <v>-4.3138394892840859</v>
      </c>
      <c r="H5" s="11">
        <f>'2011'!I5-'2001'!H5</f>
        <v>5.4441404468764247</v>
      </c>
      <c r="I5" s="11">
        <f>'2011'!J5-'2001'!I5</f>
        <v>258.23529411764707</v>
      </c>
      <c r="J5" s="11">
        <f>'2011'!K5-'2001'!J5</f>
        <v>-26.387026903784772</v>
      </c>
      <c r="K5" s="11">
        <f>'2011'!L5-'2001'!K5</f>
        <v>14.736434108527121</v>
      </c>
      <c r="L5" s="11">
        <f>'2011'!M5-'2001'!L5</f>
        <v>-39.540469676242594</v>
      </c>
      <c r="M5" s="11">
        <f>'2011'!N5-'2001'!M5</f>
        <v>2.9916780665754672</v>
      </c>
      <c r="N5" s="11">
        <f>'2011'!O5-'2001'!N5</f>
        <v>55.618787049703542</v>
      </c>
    </row>
    <row r="6" spans="1:14">
      <c r="A6" t="s">
        <v>18</v>
      </c>
      <c r="B6" s="11">
        <f>'2011'!C6-'2001'!B6</f>
        <v>-63</v>
      </c>
      <c r="C6" s="11">
        <f>'2011'!D6-'2001'!C6</f>
        <v>76.548563611491119</v>
      </c>
      <c r="D6" s="11">
        <f>'2011'!E6-'2001'!D6</f>
        <v>1.8480164158686732</v>
      </c>
      <c r="E6" s="11">
        <f>'2011'!F6-'2001'!E6</f>
        <v>84.883082535339724</v>
      </c>
      <c r="F6" s="11">
        <f>'2011'!G6-'2001'!F6</f>
        <v>-86.145690834473314</v>
      </c>
      <c r="G6" s="11">
        <f>'2011'!H6-'2001'!G6</f>
        <v>-2.9083903328773362</v>
      </c>
      <c r="H6" s="11">
        <f>'2011'!I6-'2001'!H6</f>
        <v>2.0926584587323305</v>
      </c>
      <c r="I6" s="11">
        <f>'2011'!J6-'2001'!I6</f>
        <v>19.482352941176487</v>
      </c>
      <c r="J6" s="11">
        <f>'2011'!K6-'2001'!J6</f>
        <v>-37.400866393068853</v>
      </c>
      <c r="K6" s="11">
        <f>'2011'!L6-'2001'!K6</f>
        <v>10.468217054263576</v>
      </c>
      <c r="L6" s="11">
        <f>'2011'!M6-'2001'!L6</f>
        <v>15.301823985408134</v>
      </c>
      <c r="M6" s="11">
        <f>'2011'!N6-'2001'!M6</f>
        <v>-4.8968080255357957</v>
      </c>
      <c r="N6" s="11">
        <f>'2011'!O6-'2001'!N6</f>
        <v>-142.27295941632462</v>
      </c>
    </row>
    <row r="7" spans="1:14">
      <c r="A7" t="s">
        <v>19</v>
      </c>
      <c r="B7" s="11">
        <f>'2011'!C7-'2001'!B7</f>
        <v>-44</v>
      </c>
      <c r="C7" s="11">
        <f>'2011'!D7-'2001'!C7</f>
        <v>1.109439124487011</v>
      </c>
      <c r="D7" s="11">
        <f>'2011'!E7-'2001'!D7</f>
        <v>1.8701778385772916</v>
      </c>
      <c r="E7" s="11">
        <f>'2011'!F7-'2001'!E7</f>
        <v>48.644505243958065</v>
      </c>
      <c r="F7" s="11">
        <f>'2011'!G7-'2001'!F7</f>
        <v>50.171682626538995</v>
      </c>
      <c r="G7" s="11">
        <f>'2011'!H7-'2001'!G7</f>
        <v>1.1646602827177386</v>
      </c>
      <c r="H7" s="11">
        <f>'2011'!I7-'2001'!H7</f>
        <v>2.3815777473780244</v>
      </c>
      <c r="I7" s="11">
        <f>'2011'!J7-'2001'!I7</f>
        <v>-30.541176470588198</v>
      </c>
      <c r="J7" s="11">
        <f>'2011'!K7-'2001'!J7</f>
        <v>-23.170497036023704</v>
      </c>
      <c r="K7" s="11">
        <f>'2011'!L7-'2001'!K7</f>
        <v>5.3612403100775197</v>
      </c>
      <c r="L7" s="11">
        <f>'2011'!M7-'2001'!L7</f>
        <v>1.1642042863657309</v>
      </c>
      <c r="M7" s="11">
        <f>'2011'!N7-'2001'!M7</f>
        <v>2.2123575011399925</v>
      </c>
      <c r="N7" s="11">
        <f>'2011'!O7-'2001'!N7</f>
        <v>-104.36817145462828</v>
      </c>
    </row>
    <row r="8" spans="1:14">
      <c r="A8" t="s">
        <v>20</v>
      </c>
      <c r="B8" s="11">
        <f>'2011'!C8-'2001'!B8</f>
        <v>695</v>
      </c>
      <c r="C8" s="11">
        <f>'2011'!D8-'2001'!C8</f>
        <v>0.73871409028726021</v>
      </c>
      <c r="D8" s="11">
        <f>'2011'!E8-'2001'!D8</f>
        <v>2.0487004103967168</v>
      </c>
      <c r="E8" s="11">
        <f>'2011'!F8-'2001'!E8</f>
        <v>31.833743730050145</v>
      </c>
      <c r="F8" s="11">
        <f>'2011'!G8-'2001'!F8</f>
        <v>68.783857729138163</v>
      </c>
      <c r="G8" s="11">
        <f>'2011'!H8-'2001'!G8</f>
        <v>2.7531235750113998</v>
      </c>
      <c r="H8" s="11">
        <f>'2011'!I8-'2001'!H8</f>
        <v>8.7089831281349745</v>
      </c>
      <c r="I8" s="11">
        <f>'2011'!J8-'2001'!I8</f>
        <v>186.04705882352937</v>
      </c>
      <c r="J8" s="11">
        <f>'2011'!K8-'2001'!J8</f>
        <v>25.740811673506613</v>
      </c>
      <c r="K8" s="11">
        <f>'2011'!L8-'2001'!K8</f>
        <v>12.555038759689921</v>
      </c>
      <c r="L8" s="11">
        <f>'2011'!M8-'2001'!L8</f>
        <v>88.166712266301857</v>
      </c>
      <c r="M8" s="11">
        <f>'2011'!N8-'2001'!M8</f>
        <v>-2.9082535339717275</v>
      </c>
      <c r="N8" s="11">
        <f>'2011'!O8-'2001'!N8</f>
        <v>270.53150934792529</v>
      </c>
    </row>
    <row r="9" spans="1:14">
      <c r="A9" t="s">
        <v>21</v>
      </c>
      <c r="B9" s="11">
        <f>'2011'!C9-'2001'!B9</f>
        <v>183</v>
      </c>
      <c r="C9" s="11">
        <f>'2011'!D9-'2001'!C9</f>
        <v>73.210670314637468</v>
      </c>
      <c r="D9" s="11">
        <f>'2011'!E9-'2001'!D9</f>
        <v>-1.042407660738714</v>
      </c>
      <c r="E9" s="11">
        <f>'2011'!F9-'2001'!E9</f>
        <v>24.5923392612859</v>
      </c>
      <c r="F9" s="11">
        <f>'2011'!G9-'2001'!F9</f>
        <v>16.367989056087552</v>
      </c>
      <c r="G9" s="11">
        <f>'2011'!H9-'2001'!G9</f>
        <v>1.4528043775649797</v>
      </c>
      <c r="H9" s="11">
        <f>'2011'!I9-'2001'!H9</f>
        <v>-11.478796169630645</v>
      </c>
      <c r="I9" s="11">
        <f>'2011'!J9-'2001'!I9</f>
        <v>120.58823529411757</v>
      </c>
      <c r="J9" s="11">
        <f>'2011'!K9-'2001'!J9</f>
        <v>-41.317373461012309</v>
      </c>
      <c r="K9" s="11">
        <f>'2011'!L9-'2001'!K9</f>
        <v>-8.1162790697674438</v>
      </c>
      <c r="L9" s="11">
        <f>'2011'!M9-'2001'!L9</f>
        <v>-15.489740082079351</v>
      </c>
      <c r="M9" s="11">
        <f>'2011'!N9-'2001'!M9</f>
        <v>4.6429548563611487</v>
      </c>
      <c r="N9" s="11">
        <f>'2011'!O9-'2001'!N9</f>
        <v>19.589603283173801</v>
      </c>
    </row>
    <row r="10" spans="1:14">
      <c r="A10" t="s">
        <v>22</v>
      </c>
      <c r="B10" s="11">
        <f>'2011'!C10-'2001'!B10</f>
        <v>170</v>
      </c>
      <c r="C10" s="11">
        <f>'2011'!D10-'2001'!C10</f>
        <v>70.720930232558146</v>
      </c>
      <c r="D10" s="11">
        <f>'2011'!E10-'2001'!D10</f>
        <v>1.9360465116279071</v>
      </c>
      <c r="E10" s="11">
        <f>'2011'!F10-'2001'!E10</f>
        <v>67.879844961240309</v>
      </c>
      <c r="F10" s="11">
        <f>'2011'!G10-'2001'!F10</f>
        <v>31.08720930232559</v>
      </c>
      <c r="G10" s="11">
        <f>'2011'!H10-'2001'!G10</f>
        <v>-0.61821705426356566</v>
      </c>
      <c r="H10" s="11">
        <f>'2011'!I10-'2001'!H10</f>
        <v>1.240310077519382</v>
      </c>
      <c r="I10" s="11">
        <f>'2011'!J10-'2001'!I10</f>
        <v>10</v>
      </c>
      <c r="J10" s="11">
        <f>'2011'!K10-'2001'!J10</f>
        <v>-39.513565891472865</v>
      </c>
      <c r="K10" s="11">
        <f>'2011'!L10-'2001'!K10</f>
        <v>-26.984496124031011</v>
      </c>
      <c r="L10" s="11">
        <f>'2011'!M10-'2001'!L10</f>
        <v>46.699612403100787</v>
      </c>
      <c r="M10" s="11">
        <f>'2011'!N10-'2001'!M10</f>
        <v>9.5368217054263571</v>
      </c>
      <c r="N10" s="11">
        <f>'2011'!O10-'2001'!N10</f>
        <v>-1.9844961240310113</v>
      </c>
    </row>
    <row r="11" spans="1:14">
      <c r="A11" t="s">
        <v>23</v>
      </c>
      <c r="B11" s="11">
        <f>'2011'!C11-'2001'!B11</f>
        <v>12</v>
      </c>
      <c r="C11" s="11">
        <f>'2011'!D11-'2001'!C11</f>
        <v>21.279069767441882</v>
      </c>
      <c r="D11" s="11">
        <f>'2011'!E11-'2001'!D11</f>
        <v>-1.336046511627907</v>
      </c>
      <c r="E11" s="11">
        <f>'2011'!F11-'2001'!E11</f>
        <v>-38.746511627906983</v>
      </c>
      <c r="F11" s="11">
        <f>'2011'!G11-'2001'!F11</f>
        <v>15.912790697674424</v>
      </c>
      <c r="G11" s="11">
        <f>'2011'!H11-'2001'!G11</f>
        <v>0.4848837209302328</v>
      </c>
      <c r="H11" s="11">
        <f>'2011'!I11-'2001'!H11</f>
        <v>-7.3069767441860449</v>
      </c>
      <c r="I11" s="11">
        <f>'2011'!J11-'2001'!I11</f>
        <v>177.40000000000009</v>
      </c>
      <c r="J11" s="11">
        <f>'2011'!K11-'2001'!J11</f>
        <v>1.3802325581395394</v>
      </c>
      <c r="K11" s="11">
        <f>'2011'!L11-'2001'!K11</f>
        <v>-34.948837209302326</v>
      </c>
      <c r="L11" s="11">
        <f>'2011'!M11-'2001'!L11</f>
        <v>-92.166279069767427</v>
      </c>
      <c r="M11" s="11">
        <f>'2011'!N11-'2001'!M11</f>
        <v>-2.8034883720930228</v>
      </c>
      <c r="N11" s="11">
        <f>'2011'!O11-'2001'!N11</f>
        <v>-27.148837209302314</v>
      </c>
    </row>
    <row r="12" spans="1:14">
      <c r="A12" t="s">
        <v>24</v>
      </c>
      <c r="B12" s="11">
        <f>'2011'!C12-'2001'!B12</f>
        <v>484</v>
      </c>
      <c r="C12" s="11">
        <f>'2011'!D12-'2001'!C12</f>
        <v>24.499316005471968</v>
      </c>
      <c r="D12" s="11">
        <f>'2011'!E12-'2001'!D12</f>
        <v>1.9514363885088921</v>
      </c>
      <c r="E12" s="11">
        <f>'2011'!F12-'2001'!E12</f>
        <v>-18.896944824441391</v>
      </c>
      <c r="F12" s="11">
        <f>'2011'!G12-'2001'!F12</f>
        <v>52.002051983584138</v>
      </c>
      <c r="G12" s="11">
        <f>'2011'!H12-'2001'!G12</f>
        <v>1.4325125398996814</v>
      </c>
      <c r="H12" s="11">
        <f>'2011'!I12-'2001'!H12</f>
        <v>7.4409484724122237</v>
      </c>
      <c r="I12" s="11">
        <f>'2011'!J12-'2001'!I12</f>
        <v>199.70588235294122</v>
      </c>
      <c r="J12" s="11">
        <f>'2011'!K12-'2001'!J12</f>
        <v>19.340857273141822</v>
      </c>
      <c r="K12" s="11">
        <f>'2011'!L12-'2001'!K12</f>
        <v>17.635658914728694</v>
      </c>
      <c r="L12" s="11">
        <f>'2011'!M12-'2001'!L12</f>
        <v>-13.007067943456434</v>
      </c>
      <c r="M12" s="11">
        <f>'2011'!N12-'2001'!M12</f>
        <v>3.6126310989512085</v>
      </c>
      <c r="N12" s="11">
        <f>'2011'!O12-'2001'!N12</f>
        <v>188.28271773825827</v>
      </c>
    </row>
    <row r="13" spans="1:14">
      <c r="A13" t="s">
        <v>25</v>
      </c>
      <c r="B13" s="11">
        <f>'2011'!C13-'2001'!B13</f>
        <v>538</v>
      </c>
      <c r="C13" s="11">
        <f>'2011'!D13-'2001'!C13</f>
        <v>114.50341997264022</v>
      </c>
      <c r="D13" s="11">
        <f>'2011'!E13-'2001'!D13</f>
        <v>1.9428180574555403</v>
      </c>
      <c r="E13" s="11">
        <f>'2011'!F13-'2001'!E13</f>
        <v>103.41805745554035</v>
      </c>
      <c r="F13" s="11">
        <f>'2011'!G13-'2001'!F13</f>
        <v>-22.510259917920663</v>
      </c>
      <c r="G13" s="11">
        <f>'2011'!H13-'2001'!G13</f>
        <v>-4.5958960328317371</v>
      </c>
      <c r="H13" s="11">
        <f>'2011'!I13-'2001'!H13</f>
        <v>-4.6714090287277692</v>
      </c>
      <c r="I13" s="11">
        <f>'2011'!J13-'2001'!I13</f>
        <v>391.2705882352941</v>
      </c>
      <c r="J13" s="11">
        <f>'2011'!K13-'2001'!J13</f>
        <v>6.8623803009575965</v>
      </c>
      <c r="K13" s="11">
        <f>'2011'!L13-'2001'!K13</f>
        <v>16.288372093023256</v>
      </c>
      <c r="L13" s="11">
        <f>'2011'!M13-'2001'!L13</f>
        <v>-49.731326949384396</v>
      </c>
      <c r="M13" s="11">
        <f>'2011'!N13-'2001'!M13</f>
        <v>5.5701778385772904</v>
      </c>
      <c r="N13" s="11">
        <f>'2011'!O13-'2001'!N13</f>
        <v>-20.346922024623836</v>
      </c>
    </row>
    <row r="14" spans="1:14">
      <c r="A14" t="s">
        <v>26</v>
      </c>
      <c r="B14" s="11">
        <f>'2011'!C14-'2001'!B14</f>
        <v>-423</v>
      </c>
      <c r="C14" s="11">
        <f>'2011'!D14-'2001'!C14</f>
        <v>-32.440492476060172</v>
      </c>
      <c r="D14" s="11">
        <f>'2011'!E14-'2001'!D14</f>
        <v>1.6750341997264022</v>
      </c>
      <c r="E14" s="11">
        <f>'2011'!F14-'2001'!E14</f>
        <v>2.134199726402187</v>
      </c>
      <c r="F14" s="11">
        <f>'2011'!G14-'2001'!F14</f>
        <v>-34.428522571819428</v>
      </c>
      <c r="G14" s="11">
        <f>'2011'!H14-'2001'!G14</f>
        <v>-8.4785909712722294</v>
      </c>
      <c r="H14" s="11">
        <f>'2011'!I14-'2001'!H14</f>
        <v>2.8374829001367985</v>
      </c>
      <c r="I14" s="11">
        <f>'2011'!J14-'2001'!I14</f>
        <v>-228.61176470588225</v>
      </c>
      <c r="J14" s="11">
        <f>'2011'!K14-'2001'!J14</f>
        <v>-25.004582763337893</v>
      </c>
      <c r="K14" s="11">
        <f>'2011'!L14-'2001'!K14</f>
        <v>-14.50232558139534</v>
      </c>
      <c r="L14" s="11">
        <f>'2011'!M14-'2001'!L14</f>
        <v>-38.235088919288643</v>
      </c>
      <c r="M14" s="11">
        <f>'2011'!N14-'2001'!M14</f>
        <v>2.2510943912448695</v>
      </c>
      <c r="N14" s="11">
        <f>'2011'!O14-'2001'!N14</f>
        <v>-50.196443228454086</v>
      </c>
    </row>
    <row r="15" spans="1:14">
      <c r="A15" t="s">
        <v>27</v>
      </c>
      <c r="B15" s="11">
        <f>'2011'!C15-'2001'!B15</f>
        <v>150</v>
      </c>
      <c r="C15" s="11">
        <f>'2011'!D15-'2001'!C15</f>
        <v>74.58823529411768</v>
      </c>
      <c r="D15" s="11">
        <f>'2011'!E15-'2001'!D15</f>
        <v>2.5147058823529411</v>
      </c>
      <c r="E15" s="11">
        <f>'2011'!F15-'2001'!E15</f>
        <v>61.872549019607845</v>
      </c>
      <c r="F15" s="11">
        <f>'2011'!G15-'2001'!F15</f>
        <v>6.4852941176470722</v>
      </c>
      <c r="G15" s="11">
        <f>'2011'!H15-'2001'!G15</f>
        <v>3.2892156862745097</v>
      </c>
      <c r="H15" s="11">
        <f>'2011'!I15-'2001'!H15</f>
        <v>-8.2156862745098067</v>
      </c>
      <c r="I15" s="11">
        <f>'2011'!J15-'2001'!I15</f>
        <v>82.941176470588289</v>
      </c>
      <c r="J15" s="11">
        <f>'2011'!K15-'2001'!J15</f>
        <v>3.6127450980392268</v>
      </c>
      <c r="K15" s="11">
        <f>'2011'!L15-'2001'!K15</f>
        <v>9.3333333333333428</v>
      </c>
      <c r="L15" s="11">
        <f>'2011'!M15-'2001'!L15</f>
        <v>39.328431372549034</v>
      </c>
      <c r="M15" s="11">
        <f>'2011'!N15-'2001'!M15</f>
        <v>-0.61274509803921617</v>
      </c>
      <c r="N15" s="11">
        <f>'2011'!O15-'2001'!N15</f>
        <v>-125.13725490196066</v>
      </c>
    </row>
    <row r="16" spans="1:14">
      <c r="A16" t="s">
        <v>28</v>
      </c>
      <c r="B16" s="11">
        <f>'2011'!C16-'2001'!B16</f>
        <v>115</v>
      </c>
      <c r="C16" s="11">
        <f>'2011'!D16-'2001'!C16</f>
        <v>66.150314412044793</v>
      </c>
      <c r="D16" s="11">
        <f>'2011'!E16-'2001'!D16</f>
        <v>2.6747555882380669</v>
      </c>
      <c r="E16" s="11">
        <f>'2011'!F16-'2001'!E16</f>
        <v>51.936947893392158</v>
      </c>
      <c r="F16" s="11">
        <f>'2011'!G16-'2001'!F16</f>
        <v>22.198319993212095</v>
      </c>
      <c r="G16" s="11">
        <f>'2011'!H16-'2001'!G16</f>
        <v>6.6557871614296085</v>
      </c>
      <c r="H16" s="11">
        <f>'2011'!I16-'2001'!H16</f>
        <v>2.0701511251897315</v>
      </c>
      <c r="I16" s="11">
        <f>'2011'!J16-'2001'!I16</f>
        <v>129.22424602388969</v>
      </c>
      <c r="J16" s="11">
        <f>'2011'!K16-'2001'!J16</f>
        <v>12.895381395480385</v>
      </c>
      <c r="K16" s="11">
        <f>'2011'!L16-'2001'!K16</f>
        <v>-5.5470109643540582</v>
      </c>
      <c r="L16" s="11">
        <f>'2011'!M16-'2001'!L16</f>
        <v>88.890215044639916</v>
      </c>
      <c r="M16" s="11">
        <f>'2011'!N16-'2001'!M16</f>
        <v>4.4502078796277971</v>
      </c>
      <c r="N16" s="11">
        <f>'2011'!O16-'2001'!N16</f>
        <v>-266.59931555279013</v>
      </c>
    </row>
    <row r="17" spans="1:14">
      <c r="A17" t="s">
        <v>29</v>
      </c>
      <c r="B17" s="11">
        <f>'2011'!C17-'2001'!B17</f>
        <v>38</v>
      </c>
      <c r="C17" s="11">
        <f>'2011'!D17-'2001'!C17</f>
        <v>27.021212206917994</v>
      </c>
      <c r="D17" s="11">
        <f>'2011'!E17-'2001'!D17</f>
        <v>2.6536753683853269</v>
      </c>
      <c r="E17" s="11">
        <f>'2011'!F17-'2001'!E17</f>
        <v>58.212376615663089</v>
      </c>
      <c r="F17" s="11">
        <f>'2011'!G17-'2001'!F17</f>
        <v>-9.1973018072800343</v>
      </c>
      <c r="G17" s="11">
        <f>'2011'!H17-'2001'!G17</f>
        <v>2.6033317306332551</v>
      </c>
      <c r="H17" s="11">
        <f>'2011'!I17-'2001'!H17</f>
        <v>-2.0722629182340135</v>
      </c>
      <c r="I17" s="11">
        <f>'2011'!J17-'2001'!I17</f>
        <v>82.205503860621548</v>
      </c>
      <c r="J17" s="11">
        <f>'2011'!K17-'2001'!J17</f>
        <v>5.8952965466527161</v>
      </c>
      <c r="K17" s="11">
        <f>'2011'!L17-'2001'!K17</f>
        <v>-1.1416692592697331</v>
      </c>
      <c r="L17" s="11">
        <f>'2011'!M17-'2001'!L17</f>
        <v>115.5197556353763</v>
      </c>
      <c r="M17" s="11">
        <f>'2011'!N17-'2001'!M17</f>
        <v>4.3678479509008117</v>
      </c>
      <c r="N17" s="11">
        <f>'2011'!O17-'2001'!N17</f>
        <v>-248.06776593036739</v>
      </c>
    </row>
    <row r="18" spans="1:14">
      <c r="A18" t="s">
        <v>30</v>
      </c>
      <c r="B18" s="11">
        <f>'2011'!C18-'2001'!B18</f>
        <v>1372</v>
      </c>
      <c r="C18" s="11">
        <f>'2011'!D18-'2001'!C18</f>
        <v>150.07678818904321</v>
      </c>
      <c r="D18" s="11">
        <f>'2011'!E18-'2001'!D18</f>
        <v>4.4463048335548834</v>
      </c>
      <c r="E18" s="11">
        <f>'2011'!F18-'2001'!E18</f>
        <v>62.828803348700404</v>
      </c>
      <c r="F18" s="11">
        <f>'2011'!G18-'2001'!F18</f>
        <v>45.445767457646298</v>
      </c>
      <c r="G18" s="11">
        <f>'2011'!H18-'2001'!G18</f>
        <v>2.0640608648923831</v>
      </c>
      <c r="H18" s="11">
        <f>'2011'!I18-'2001'!H18</f>
        <v>-4.9615917640071281</v>
      </c>
      <c r="I18" s="11">
        <f>'2011'!J18-'2001'!I18</f>
        <v>388.1839239754504</v>
      </c>
      <c r="J18" s="11">
        <f>'2011'!K18-'2001'!J18</f>
        <v>51.94097349888284</v>
      </c>
      <c r="K18" s="11">
        <f>'2011'!L18-'2001'!K18</f>
        <v>32.42715728144357</v>
      </c>
      <c r="L18" s="11">
        <f>'2011'!M18-'2001'!L18</f>
        <v>136.06151540006221</v>
      </c>
      <c r="M18" s="11">
        <f>'2011'!N18-'2001'!M18</f>
        <v>1.3716095822609375</v>
      </c>
      <c r="N18" s="11">
        <f>'2011'!O18-'2001'!N18</f>
        <v>502.11468733207016</v>
      </c>
    </row>
    <row r="19" spans="1:14">
      <c r="A19" t="s">
        <v>31</v>
      </c>
      <c r="B19" s="11">
        <f>'2011'!C19-'2001'!B19</f>
        <v>-23</v>
      </c>
      <c r="C19" s="11">
        <f>'2011'!D19-'2001'!C19</f>
        <v>-57.654175033703837</v>
      </c>
      <c r="D19" s="11">
        <f>'2011'!E19-'2001'!D19</f>
        <v>-0.48172450528419652</v>
      </c>
      <c r="E19" s="11">
        <f>'2011'!F19-'2001'!E19</f>
        <v>-13.441600437442844</v>
      </c>
      <c r="F19" s="11">
        <f>'2011'!G19-'2001'!F19</f>
        <v>18.261588935712872</v>
      </c>
      <c r="G19" s="11">
        <f>'2011'!H19-'2001'!G19</f>
        <v>-2.7335935364048609</v>
      </c>
      <c r="H19" s="11">
        <f>'2011'!I19-'2001'!H19</f>
        <v>-5.9869992740711417</v>
      </c>
      <c r="I19" s="11">
        <f>'2011'!J19-'2001'!I19</f>
        <v>4.8543522734771614</v>
      </c>
      <c r="J19" s="11">
        <f>'2011'!K19-'2001'!J19</f>
        <v>23.471674633028826</v>
      </c>
      <c r="K19" s="11">
        <f>'2011'!L19-'2001'!K19</f>
        <v>32.038794769541155</v>
      </c>
      <c r="L19" s="11">
        <f>'2011'!M19-'2001'!L19</f>
        <v>-83.2828105702784</v>
      </c>
      <c r="M19" s="11">
        <f>'2011'!N19-'2001'!M19</f>
        <v>-0.16115620669174469</v>
      </c>
      <c r="N19" s="11">
        <f>'2011'!O19-'2001'!N19</f>
        <v>62.115648952116999</v>
      </c>
    </row>
    <row r="20" spans="1:14">
      <c r="A20" t="s">
        <v>32</v>
      </c>
      <c r="B20" s="11">
        <f>'2011'!C20-'2001'!B20</f>
        <v>479</v>
      </c>
      <c r="C20" s="11">
        <f>'2011'!D20-'2001'!C20</f>
        <v>49.627098830028956</v>
      </c>
      <c r="D20" s="11">
        <f>'2011'!E20-'2001'!D20</f>
        <v>2.026010879505237</v>
      </c>
      <c r="E20" s="11">
        <f>'2011'!F20-'2001'!E20</f>
        <v>-68.245486513750222</v>
      </c>
      <c r="F20" s="11">
        <f>'2011'!G20-'2001'!F20</f>
        <v>40.325366971179676</v>
      </c>
      <c r="G20" s="11">
        <f>'2011'!H20-'2001'!G20</f>
        <v>3.5065852117921015</v>
      </c>
      <c r="H20" s="11">
        <f>'2011'!I20-'2001'!H20</f>
        <v>-17.045205569854154</v>
      </c>
      <c r="I20" s="11">
        <f>'2011'!J20-'2001'!I20</f>
        <v>-224.30066653467975</v>
      </c>
      <c r="J20" s="11">
        <f>'2011'!K20-'2001'!J20</f>
        <v>21.443306841643818</v>
      </c>
      <c r="K20" s="11">
        <f>'2011'!L20-'2001'!K20</f>
        <v>56.780260391624466</v>
      </c>
      <c r="L20" s="11">
        <f>'2011'!M20-'2001'!L20</f>
        <v>121.74914915481139</v>
      </c>
      <c r="M20" s="11">
        <f>'2011'!N20-'2001'!M20</f>
        <v>9.6365076222530206</v>
      </c>
      <c r="N20" s="11">
        <f>'2011'!O20-'2001'!N20</f>
        <v>483.49707271544548</v>
      </c>
    </row>
    <row r="21" spans="1:14">
      <c r="A21" t="s">
        <v>33</v>
      </c>
      <c r="B21" s="11">
        <f>'2011'!C21-'2001'!B21</f>
        <v>137</v>
      </c>
      <c r="C21" s="11">
        <f>'2011'!D21-'2001'!C21</f>
        <v>89.450933808486752</v>
      </c>
      <c r="D21" s="11">
        <f>'2011'!E21-'2001'!D21</f>
        <v>-0.21335709100508149</v>
      </c>
      <c r="E21" s="11">
        <f>'2011'!F21-'2001'!E21</f>
        <v>11.782749290569527</v>
      </c>
      <c r="F21" s="11">
        <f>'2011'!G21-'2001'!F21</f>
        <v>17.298158780439515</v>
      </c>
      <c r="G21" s="11">
        <f>'2011'!H21-'2001'!G21</f>
        <v>-8.065795552035901</v>
      </c>
      <c r="H21" s="11">
        <f>'2011'!I21-'2001'!H21</f>
        <v>-2.1739589520227014</v>
      </c>
      <c r="I21" s="11">
        <f>'2011'!J21-'2001'!I21</f>
        <v>58.400646736619819</v>
      </c>
      <c r="J21" s="11">
        <f>'2011'!K21-'2001'!J21</f>
        <v>-1.796475945357372</v>
      </c>
      <c r="K21" s="11">
        <f>'2011'!L21-'2001'!K21</f>
        <v>-70.390747706724738</v>
      </c>
      <c r="L21" s="11">
        <f>'2011'!M21-'2001'!L21</f>
        <v>-34.83580809080712</v>
      </c>
      <c r="M21" s="11">
        <f>'2011'!N21-'2001'!M21</f>
        <v>1.8873490397940991</v>
      </c>
      <c r="N21" s="11">
        <f>'2011'!O21-'2001'!N21</f>
        <v>75.656305682043012</v>
      </c>
    </row>
    <row r="22" spans="1:14">
      <c r="A22" t="s">
        <v>34</v>
      </c>
      <c r="B22" s="11">
        <f>'2011'!C22-'2001'!B22</f>
        <v>256</v>
      </c>
      <c r="C22" s="11">
        <f>'2011'!D22-'2001'!C22</f>
        <v>184.64923494640385</v>
      </c>
      <c r="D22" s="11">
        <f>'2011'!E22-'2001'!D22</f>
        <v>1.9668241083802362</v>
      </c>
      <c r="E22" s="11">
        <f>'2011'!F22-'2001'!E22</f>
        <v>114.7201402833951</v>
      </c>
      <c r="F22" s="11">
        <f>'2011'!G22-'2001'!F22</f>
        <v>-66.785417314817437</v>
      </c>
      <c r="G22" s="11">
        <f>'2011'!H22-'2001'!G22</f>
        <v>-10.640693497751506</v>
      </c>
      <c r="H22" s="11">
        <f>'2011'!I22-'2001'!H22</f>
        <v>-20.44506038408236</v>
      </c>
      <c r="I22" s="11">
        <f>'2011'!J22-'2001'!I22</f>
        <v>-63.430211839239746</v>
      </c>
      <c r="J22" s="11">
        <f>'2011'!K22-'2001'!J22</f>
        <v>-87.364623695449268</v>
      </c>
      <c r="K22" s="11">
        <f>'2011'!L22-'2001'!K22</f>
        <v>-152.88935712871566</v>
      </c>
      <c r="L22" s="11">
        <f>'2011'!M22-'2001'!L22</f>
        <v>33.901320813417442</v>
      </c>
      <c r="M22" s="11">
        <f>'2011'!N22-'2001'!M22</f>
        <v>-0.5947337160958206</v>
      </c>
      <c r="N22" s="11">
        <f>'2011'!O22-'2001'!N22</f>
        <v>322.91257742455537</v>
      </c>
    </row>
    <row r="23" spans="1:14">
      <c r="A23" t="s">
        <v>35</v>
      </c>
      <c r="B23" s="11">
        <f>'2011'!C23-'2001'!B23</f>
        <v>622</v>
      </c>
      <c r="C23" s="11">
        <f>'2011'!D23-'2001'!C23</f>
        <v>168.98978985773681</v>
      </c>
      <c r="D23" s="11">
        <f>'2011'!E23-'2001'!D23</f>
        <v>3.6533642560171957</v>
      </c>
      <c r="E23" s="11">
        <f>'2011'!F23-'2001'!E23</f>
        <v>39.573776055660829</v>
      </c>
      <c r="F23" s="11">
        <f>'2011'!G23-'2001'!F23</f>
        <v>10.564301269904121</v>
      </c>
      <c r="G23" s="11">
        <f>'2011'!H23-'2001'!G23</f>
        <v>-12.90907033967814</v>
      </c>
      <c r="H23" s="11">
        <f>'2011'!I23-'2001'!H23</f>
        <v>-8.3185507820233617</v>
      </c>
      <c r="I23" s="11">
        <f>'2011'!J23-'2001'!I23</f>
        <v>-99.674915858245868</v>
      </c>
      <c r="J23" s="11">
        <f>'2011'!K23-'2001'!J23</f>
        <v>-12.677602737788845</v>
      </c>
      <c r="K23" s="11">
        <f>'2011'!L23-'2001'!K23</f>
        <v>-87.941143196538164</v>
      </c>
      <c r="L23" s="11">
        <f>'2011'!M23-'2001'!L23</f>
        <v>43.511157620838873</v>
      </c>
      <c r="M23" s="11">
        <f>'2011'!N23-'2001'!M23</f>
        <v>6.2736091862997423</v>
      </c>
      <c r="N23" s="11">
        <f>'2011'!O23-'2001'!N23</f>
        <v>570.95528466781684</v>
      </c>
    </row>
    <row r="24" spans="1:14">
      <c r="A24" t="s">
        <v>36</v>
      </c>
      <c r="B24" s="11">
        <f>'2011'!C24-'2001'!B24</f>
        <v>55</v>
      </c>
      <c r="C24" s="11">
        <f>'2011'!D24-'2001'!C24</f>
        <v>50.005270054963205</v>
      </c>
      <c r="D24" s="11">
        <f>'2011'!E24-'2001'!D24</f>
        <v>3.8317353470788436</v>
      </c>
      <c r="E24" s="11">
        <f>'2011'!F24-'2001'!E24</f>
        <v>12.704763790291423</v>
      </c>
      <c r="F24" s="11">
        <f>'2011'!G24-'2001'!F24</f>
        <v>39.911870350991322</v>
      </c>
      <c r="G24" s="11">
        <f>'2011'!H24-'2001'!G24</f>
        <v>-4.4652166944782259</v>
      </c>
      <c r="H24" s="11">
        <f>'2011'!I24-'2001'!H24</f>
        <v>-8.1135088761301368</v>
      </c>
      <c r="I24" s="11">
        <f>'2011'!J24-'2001'!I24</f>
        <v>130.09905629248351</v>
      </c>
      <c r="J24" s="11">
        <f>'2011'!K24-'2001'!J24</f>
        <v>62.784653675368389</v>
      </c>
      <c r="K24" s="11">
        <f>'2011'!L24-'2001'!K24</f>
        <v>-19.90941916263634</v>
      </c>
      <c r="L24" s="11">
        <f>'2011'!M24-'2001'!L24</f>
        <v>86.107352622300169</v>
      </c>
      <c r="M24" s="11">
        <f>'2011'!N24-'2001'!M24</f>
        <v>4.9705008909126924</v>
      </c>
      <c r="N24" s="11">
        <f>'2011'!O24-'2001'!N24</f>
        <v>-302.92705829114448</v>
      </c>
    </row>
    <row r="25" spans="1:14">
      <c r="A25" t="s">
        <v>37</v>
      </c>
      <c r="B25" s="11">
        <f>'2011'!C25-'2001'!B25</f>
        <v>127</v>
      </c>
      <c r="C25" s="11">
        <f>'2011'!D25-'2001'!C25</f>
        <v>63.709138218740293</v>
      </c>
      <c r="D25" s="11">
        <f>'2011'!E25-'2001'!D25</f>
        <v>-0.17119665129960104</v>
      </c>
      <c r="E25" s="11">
        <f>'2011'!F25-'2001'!E25</f>
        <v>71.231891846027665</v>
      </c>
      <c r="F25" s="11">
        <f>'2011'!G25-'2001'!F25</f>
        <v>-12.910597618576233</v>
      </c>
      <c r="G25" s="11">
        <f>'2011'!H25-'2001'!G25</f>
        <v>1.0391153095568066</v>
      </c>
      <c r="H25" s="11">
        <f>'2011'!I25-'2001'!H25</f>
        <v>-8.8891308651752112</v>
      </c>
      <c r="I25" s="11">
        <f>'2011'!J25-'2001'!I25</f>
        <v>-159.56186893684412</v>
      </c>
      <c r="J25" s="11">
        <f>'2011'!K25-'2001'!J25</f>
        <v>19.203693752297994</v>
      </c>
      <c r="K25" s="11">
        <f>'2011'!L25-'2001'!K25</f>
        <v>-16.201431116893403</v>
      </c>
      <c r="L25" s="11">
        <f>'2011'!M25-'2001'!L25</f>
        <v>118.90511072772011</v>
      </c>
      <c r="M25" s="11">
        <f>'2011'!N25-'2001'!M25</f>
        <v>4.0520688972480698</v>
      </c>
      <c r="N25" s="11">
        <f>'2011'!O25-'2001'!N25</f>
        <v>46.59320643719775</v>
      </c>
    </row>
    <row r="26" spans="1:14">
      <c r="A26" t="s">
        <v>38</v>
      </c>
      <c r="B26" s="11">
        <f>'2011'!C26-'2001'!B26</f>
        <v>69</v>
      </c>
      <c r="C26" s="11">
        <f>'2011'!D26-'2001'!C26</f>
        <v>18.37384393472297</v>
      </c>
      <c r="D26" s="11">
        <f>'2011'!E26-'2001'!D26</f>
        <v>-0.26362530757700009</v>
      </c>
      <c r="E26" s="11">
        <f>'2011'!F26-'2001'!E26</f>
        <v>49.054925474446364</v>
      </c>
      <c r="F26" s="11">
        <f>'2011'!G26-'2001'!F26</f>
        <v>-8.6452470515032331</v>
      </c>
      <c r="G26" s="11">
        <f>'2011'!H26-'2001'!G26</f>
        <v>-5.1908815793195124</v>
      </c>
      <c r="H26" s="11">
        <f>'2011'!I26-'2001'!H26</f>
        <v>-3.5135616709562463</v>
      </c>
      <c r="I26" s="11">
        <f>'2011'!J26-'2001'!I26</f>
        <v>32.509800039596257</v>
      </c>
      <c r="J26" s="11">
        <f>'2011'!K26-'2001'!J26</f>
        <v>13.81870633820742</v>
      </c>
      <c r="K26" s="11">
        <f>'2011'!L26-'2001'!K26</f>
        <v>-0.80877902536980173</v>
      </c>
      <c r="L26" s="11">
        <f>'2011'!M26-'2001'!L26</f>
        <v>36.896173317872012</v>
      </c>
      <c r="M26" s="11">
        <f>'2011'!N26-'2001'!M26</f>
        <v>2.6909522866759055</v>
      </c>
      <c r="N26" s="11">
        <f>'2011'!O26-'2001'!N26</f>
        <v>-65.922306756795024</v>
      </c>
    </row>
    <row r="27" spans="1:14">
      <c r="A27" t="s">
        <v>39</v>
      </c>
      <c r="B27" s="11">
        <f>'2011'!C27-'2001'!B27</f>
        <v>137</v>
      </c>
      <c r="C27" s="11">
        <f>'2011'!D27-'2001'!C27</f>
        <v>36.372759755258272</v>
      </c>
      <c r="D27" s="11">
        <f>'2011'!E27-'2001'!D27</f>
        <v>2.4096312847055272</v>
      </c>
      <c r="E27" s="11">
        <f>'2011'!F27-'2001'!E27</f>
        <v>23.824070669645806</v>
      </c>
      <c r="F27" s="11">
        <f>'2011'!G27-'2001'!F27</f>
        <v>14.222615040868853</v>
      </c>
      <c r="G27" s="11">
        <f>'2011'!H27-'2001'!G27</f>
        <v>5.9960592433370099</v>
      </c>
      <c r="H27" s="11">
        <f>'2011'!I27-'2001'!H27</f>
        <v>1.2790206559757138</v>
      </c>
      <c r="I27" s="11">
        <f>'2011'!J27-'2001'!I27</f>
        <v>254.21929650894208</v>
      </c>
      <c r="J27" s="11">
        <f>'2011'!K27-'2001'!J27</f>
        <v>49.317391181378511</v>
      </c>
      <c r="K27" s="11">
        <f>'2011'!L27-'2001'!K27</f>
        <v>29.974017403437315</v>
      </c>
      <c r="L27" s="11">
        <f>'2011'!M27-'2001'!L27</f>
        <v>84.65405247428609</v>
      </c>
      <c r="M27" s="11">
        <f>'2011'!N27-'2001'!M27</f>
        <v>2.4143733914076417</v>
      </c>
      <c r="N27" s="11">
        <f>'2011'!O27-'2001'!N27</f>
        <v>-367.68328760924283</v>
      </c>
    </row>
    <row r="28" spans="1:14">
      <c r="A28" t="s">
        <v>40</v>
      </c>
      <c r="B28" s="11">
        <f>'2011'!C28-'2001'!B28</f>
        <v>207</v>
      </c>
      <c r="C28" s="11">
        <f>'2011'!D28-'2001'!C28</f>
        <v>-14.441638148032922</v>
      </c>
      <c r="D28" s="11">
        <f>'2011'!E28-'2001'!D28</f>
        <v>-1.4895211697825044</v>
      </c>
      <c r="E28" s="11">
        <f>'2011'!F28-'2001'!E28</f>
        <v>35.918318861894384</v>
      </c>
      <c r="F28" s="11">
        <f>'2011'!G28-'2001'!F28</f>
        <v>5.3478236275702109</v>
      </c>
      <c r="G28" s="11">
        <f>'2011'!H28-'2001'!G28</f>
        <v>0.75863336821562877</v>
      </c>
      <c r="H28" s="11">
        <f>'2011'!I28-'2001'!H28</f>
        <v>-5.7954860423678483</v>
      </c>
      <c r="I28" s="11">
        <f>'2011'!J28-'2001'!I28</f>
        <v>28.88140962185696</v>
      </c>
      <c r="J28" s="11">
        <f>'2011'!K28-'2001'!J28</f>
        <v>33.659925898690489</v>
      </c>
      <c r="K28" s="11">
        <f>'2011'!L28-'2001'!K28</f>
        <v>24.609553977995866</v>
      </c>
      <c r="L28" s="11">
        <f>'2011'!M28-'2001'!L28</f>
        <v>32.198687671465336</v>
      </c>
      <c r="M28" s="11">
        <f>'2011'!N28-'2001'!M28</f>
        <v>-6.0985943377549008</v>
      </c>
      <c r="N28" s="11">
        <f>'2011'!O28-'2001'!N28</f>
        <v>73.450886670249133</v>
      </c>
    </row>
    <row r="29" spans="1:14">
      <c r="A29" t="s">
        <v>41</v>
      </c>
      <c r="B29" s="11">
        <f>'2011'!C29-'2001'!B29</f>
        <v>201</v>
      </c>
      <c r="C29" s="11">
        <f>'2011'!D29-'2001'!C29</f>
        <v>196.21703387353756</v>
      </c>
      <c r="D29" s="11">
        <f>'2011'!E29-'2001'!D29</f>
        <v>0.33878251359938139</v>
      </c>
      <c r="E29" s="11">
        <f>'2011'!F29-'2001'!E29</f>
        <v>18.760943141857808</v>
      </c>
      <c r="F29" s="11">
        <f>'2011'!G29-'2001'!F29</f>
        <v>-8.3395932912860218</v>
      </c>
      <c r="G29" s="11">
        <f>'2011'!H29-'2001'!G29</f>
        <v>-18.691866768485262</v>
      </c>
      <c r="H29" s="11">
        <f>'2011'!I29-'2001'!H29</f>
        <v>-13.443806506962318</v>
      </c>
      <c r="I29" s="11">
        <f>'2011'!J29-'2001'!I29</f>
        <v>350.81462416683166</v>
      </c>
      <c r="J29" s="11">
        <f>'2011'!K29-'2001'!J29</f>
        <v>-46.601945866447949</v>
      </c>
      <c r="K29" s="11">
        <f>'2011'!L29-'2001'!K29</f>
        <v>-92.815274674510462</v>
      </c>
      <c r="L29" s="11">
        <f>'2011'!M29-'2001'!L29</f>
        <v>-256.94031356355651</v>
      </c>
      <c r="M29" s="11">
        <f>'2011'!N29-'2001'!M29</f>
        <v>5.0445456345278163</v>
      </c>
      <c r="N29" s="11">
        <f>'2011'!O29-'2001'!N29</f>
        <v>66.65687134089444</v>
      </c>
    </row>
    <row r="30" spans="1:14">
      <c r="A30" t="s">
        <v>42</v>
      </c>
      <c r="B30" s="11">
        <f>'2011'!C30-'2001'!B30</f>
        <v>974</v>
      </c>
      <c r="C30" s="11">
        <f>'2011'!D30-'2001'!C30</f>
        <v>218.54969784389704</v>
      </c>
      <c r="D30" s="11">
        <f>'2011'!E30-'2001'!D30</f>
        <v>4.134155424197</v>
      </c>
      <c r="E30" s="11">
        <f>'2011'!F30-'2001'!E30</f>
        <v>49.099574813096893</v>
      </c>
      <c r="F30" s="11">
        <f>'2011'!G30-'2001'!F30</f>
        <v>3.5875215657436996</v>
      </c>
      <c r="G30" s="11">
        <f>'2011'!H30-'2001'!G30</f>
        <v>-21.712683014207464</v>
      </c>
      <c r="H30" s="11">
        <f>'2011'!I30-'2001'!H30</f>
        <v>10.929584900679735</v>
      </c>
      <c r="I30" s="11">
        <f>'2011'!J30-'2001'!I30</f>
        <v>915.82947271167427</v>
      </c>
      <c r="J30" s="11">
        <f>'2011'!K30-'2001'!J30</f>
        <v>59.132024775857701</v>
      </c>
      <c r="K30" s="11">
        <f>'2011'!L30-'2001'!K30</f>
        <v>-48.378359777884626</v>
      </c>
      <c r="L30" s="11">
        <f>'2011'!M30-'2001'!L30</f>
        <v>-553.23182585249504</v>
      </c>
      <c r="M30" s="11">
        <f>'2011'!N30-'2001'!M30</f>
        <v>-14.847950900811721</v>
      </c>
      <c r="N30" s="11">
        <f>'2011'!O30-'2001'!N30</f>
        <v>350.90878751025252</v>
      </c>
    </row>
    <row r="31" spans="1:14">
      <c r="A31" t="s">
        <v>20</v>
      </c>
      <c r="B31" s="11">
        <f>'2011'!C31-'2001'!B31</f>
        <v>603</v>
      </c>
      <c r="C31" s="11">
        <f>'2011'!D31-'2001'!C31</f>
        <v>135.23437131732516</v>
      </c>
      <c r="D31" s="11">
        <f>'2011'!E31-'2001'!D31</f>
        <v>0.32905318135965533</v>
      </c>
      <c r="E31" s="11">
        <f>'2011'!F31-'2001'!E31</f>
        <v>27.426525629059782</v>
      </c>
      <c r="F31" s="11">
        <f>'2011'!G31-'2001'!F31</f>
        <v>11.477812031563765</v>
      </c>
      <c r="G31" s="11">
        <f>'2011'!H31-'2001'!G31</f>
        <v>-23.716076967314347</v>
      </c>
      <c r="H31" s="11">
        <f>'2011'!I31-'2001'!H31</f>
        <v>-5.5095360654655856</v>
      </c>
      <c r="I31" s="11">
        <f>'2011'!J31-'2001'!I31</f>
        <v>459.1905893222463</v>
      </c>
      <c r="J31" s="11">
        <f>'2011'!K31-'2001'!J31</f>
        <v>30.936476511016195</v>
      </c>
      <c r="K31" s="11">
        <f>'2011'!L31-'2001'!K31</f>
        <v>-31.08973234908693</v>
      </c>
      <c r="L31" s="11">
        <f>'2011'!M31-'2001'!L31</f>
        <v>-148.57283329090893</v>
      </c>
      <c r="M31" s="11">
        <f>'2011'!N31-'2001'!M31</f>
        <v>4.0065333597307458</v>
      </c>
      <c r="N31" s="11">
        <f>'2011'!O31-'2001'!N31</f>
        <v>143.28681732047403</v>
      </c>
    </row>
    <row r="32" spans="1:14">
      <c r="A32" t="s">
        <v>43</v>
      </c>
      <c r="B32" s="11">
        <f>'2011'!C32-'2001'!B32</f>
        <v>10</v>
      </c>
      <c r="C32" s="11">
        <f>'2011'!D32-'2001'!C32</f>
        <v>40.083906062920107</v>
      </c>
      <c r="D32" s="11">
        <f>'2011'!E32-'2001'!D32</f>
        <v>2.8523159016130708</v>
      </c>
      <c r="E32" s="11">
        <f>'2011'!F32-'2001'!E32</f>
        <v>53.040067501956244</v>
      </c>
      <c r="F32" s="11">
        <f>'2011'!G32-'2001'!F32</f>
        <v>-20.469327148796559</v>
      </c>
      <c r="G32" s="11">
        <f>'2011'!H32-'2001'!G32</f>
        <v>7.0976232900604312</v>
      </c>
      <c r="H32" s="11">
        <f>'2011'!I32-'2001'!H32</f>
        <v>-3.7302844321256501</v>
      </c>
      <c r="I32" s="11">
        <f>'2011'!J32-'2001'!I32</f>
        <v>-127.38711806242986</v>
      </c>
      <c r="J32" s="11">
        <f>'2011'!K32-'2001'!J32</f>
        <v>23.319173006759627</v>
      </c>
      <c r="K32" s="11">
        <f>'2011'!L32-'2001'!K32</f>
        <v>7.4618415966663889</v>
      </c>
      <c r="L32" s="11">
        <f>'2011'!M32-'2001'!L32</f>
        <v>121.43370006882182</v>
      </c>
      <c r="M32" s="11">
        <f>'2011'!N32-'2001'!M32</f>
        <v>7.1439318946743224</v>
      </c>
      <c r="N32" s="11">
        <f>'2011'!O32-'2001'!N32</f>
        <v>-100.84582968011978</v>
      </c>
    </row>
    <row r="33" spans="1:14">
      <c r="A33" t="s">
        <v>44</v>
      </c>
      <c r="B33" s="11">
        <f>'2011'!C33-'2001'!B33</f>
        <v>315</v>
      </c>
      <c r="C33" s="11">
        <f>'2011'!D33-'2001'!C33</f>
        <v>142.97245241394916</v>
      </c>
      <c r="D33" s="11">
        <f>'2011'!E33-'2001'!D33</f>
        <v>3.6630935882569222</v>
      </c>
      <c r="E33" s="11">
        <f>'2011'!F33-'2001'!E33</f>
        <v>57.908193568458856</v>
      </c>
      <c r="F33" s="11">
        <f>'2011'!G33-'2001'!F33</f>
        <v>3.7468959470543268</v>
      </c>
      <c r="G33" s="11">
        <f>'2011'!H33-'2001'!G33</f>
        <v>-19.884860140849053</v>
      </c>
      <c r="H33" s="11">
        <f>'2011'!I33-'2001'!H33</f>
        <v>-6.252821223520094</v>
      </c>
      <c r="I33" s="11">
        <f>'2011'!J33-'2001'!I33</f>
        <v>294.94911898633927</v>
      </c>
      <c r="J33" s="11">
        <f>'2011'!K33-'2001'!J33</f>
        <v>-23.21602511525299</v>
      </c>
      <c r="K33" s="11">
        <f>'2011'!L33-'2001'!K33</f>
        <v>-107.66668552196171</v>
      </c>
      <c r="L33" s="11">
        <f>'2011'!M33-'2001'!L33</f>
        <v>-210.85632265180868</v>
      </c>
      <c r="M33" s="11">
        <f>'2011'!N33-'2001'!M33</f>
        <v>0.31162146109681288</v>
      </c>
      <c r="N33" s="11">
        <f>'2011'!O33-'2001'!N33</f>
        <v>179.32533868823703</v>
      </c>
    </row>
    <row r="34" spans="1:14">
      <c r="A34" t="s">
        <v>45</v>
      </c>
      <c r="B34" s="11">
        <f>'2011'!C34-'2001'!B34</f>
        <v>271</v>
      </c>
      <c r="C34" s="11">
        <f>'2011'!D34-'2001'!C34</f>
        <v>148.79350623638879</v>
      </c>
      <c r="D34" s="11">
        <f>'2011'!E34-'2001'!D34</f>
        <v>4.3246881805583053</v>
      </c>
      <c r="E34" s="11">
        <f>'2011'!F34-'2001'!E34</f>
        <v>110.64858443872501</v>
      </c>
      <c r="F34" s="11">
        <f>'2011'!G34-'2001'!F34</f>
        <v>-15.836666006731349</v>
      </c>
      <c r="G34" s="11">
        <f>'2011'!H34-'2001'!G34</f>
        <v>1.7614333795288051</v>
      </c>
      <c r="H34" s="11">
        <f>'2011'!I34-'2001'!H34</f>
        <v>-13.783211245297963</v>
      </c>
      <c r="I34" s="11">
        <f>'2011'!J34-'2001'!I34</f>
        <v>115.38348841813513</v>
      </c>
      <c r="J34" s="11">
        <f>'2011'!K34-'2001'!J34</f>
        <v>20.171253217184699</v>
      </c>
      <c r="K34" s="11">
        <f>'2011'!L34-'2001'!K34</f>
        <v>14.996436349237769</v>
      </c>
      <c r="L34" s="11">
        <f>'2011'!M34-'2001'!L34</f>
        <v>147.1550188081568</v>
      </c>
      <c r="M34" s="11">
        <f>'2011'!N34-'2001'!M34</f>
        <v>2.8964561472975632</v>
      </c>
      <c r="N34" s="11">
        <f>'2011'!O34-'2001'!N34</f>
        <v>-265.51098792318362</v>
      </c>
    </row>
    <row r="35" spans="1:14">
      <c r="A35" t="s">
        <v>46</v>
      </c>
      <c r="B35" s="11">
        <f>'2011'!C35-'2001'!B35</f>
        <v>502</v>
      </c>
      <c r="C35" s="11">
        <f>'2011'!D35-'2001'!C35</f>
        <v>136.14768409838689</v>
      </c>
      <c r="D35" s="11">
        <f>'2011'!E35-'2001'!D35</f>
        <v>3.377699842558286</v>
      </c>
      <c r="E35" s="11">
        <f>'2011'!F35-'2001'!E35</f>
        <v>35.098613193049928</v>
      </c>
      <c r="F35" s="11">
        <f>'2011'!G35-'2001'!F35</f>
        <v>-22.609214582685183</v>
      </c>
      <c r="G35" s="11">
        <f>'2011'!H35-'2001'!G35</f>
        <v>-11.595025973168916</v>
      </c>
      <c r="H35" s="11">
        <f>'2011'!I35-'2001'!H35</f>
        <v>-4.1808882729492538</v>
      </c>
      <c r="I35" s="11">
        <f>'2011'!J35-'2001'!I35</f>
        <v>411.31076354517245</v>
      </c>
      <c r="J35" s="11">
        <f>'2011'!K35-'2001'!J35</f>
        <v>6.2443646236954464</v>
      </c>
      <c r="K35" s="11">
        <f>'2011'!L35-'2001'!K35</f>
        <v>-90.717443976204621</v>
      </c>
      <c r="L35" s="11">
        <f>'2011'!M35-'2001'!L35</f>
        <v>-126.41023465414676</v>
      </c>
      <c r="M35" s="11">
        <f>'2011'!N35-'2001'!M35</f>
        <v>-1.8034052662839049</v>
      </c>
      <c r="N35" s="11">
        <f>'2011'!O35-'2001'!N35</f>
        <v>167.13708742257541</v>
      </c>
    </row>
    <row r="36" spans="1:14">
      <c r="A36" t="s">
        <v>47</v>
      </c>
      <c r="B36" s="11">
        <f>'2011'!C36-'2001'!B36</f>
        <v>666</v>
      </c>
      <c r="C36" s="11">
        <f>'2011'!D36-'2001'!C36</f>
        <v>106.52910786171526</v>
      </c>
      <c r="D36" s="11">
        <f>'2011'!E36-'2001'!D36</f>
        <v>0.16365453328430979</v>
      </c>
      <c r="E36" s="11">
        <f>'2011'!F36-'2001'!E36</f>
        <v>8.7414279114932469</v>
      </c>
      <c r="F36" s="11">
        <f>'2011'!G36-'2001'!F36</f>
        <v>14.373702520010184</v>
      </c>
      <c r="G36" s="11">
        <f>'2011'!H36-'2001'!G36</f>
        <v>-17.12765034740881</v>
      </c>
      <c r="H36" s="11">
        <f>'2011'!I36-'2001'!H36</f>
        <v>2.3730614399788834</v>
      </c>
      <c r="I36" s="11">
        <f>'2011'!J36-'2001'!I36</f>
        <v>523.58199696429756</v>
      </c>
      <c r="J36" s="11">
        <f>'2011'!K36-'2001'!J36</f>
        <v>15.089656927906788</v>
      </c>
      <c r="K36" s="11">
        <f>'2011'!L36-'2001'!K36</f>
        <v>-35.755512816886792</v>
      </c>
      <c r="L36" s="11">
        <f>'2011'!M36-'2001'!L36</f>
        <v>-116.32566865590027</v>
      </c>
      <c r="M36" s="11">
        <f>'2011'!N36-'2001'!M36</f>
        <v>-6.6396753118194418</v>
      </c>
      <c r="N36" s="11">
        <f>'2011'!O36-'2001'!N36</f>
        <v>170.9958989733293</v>
      </c>
    </row>
    <row r="37" spans="1:14">
      <c r="A37" t="s">
        <v>48</v>
      </c>
      <c r="B37" s="11">
        <f>'2011'!C37-'2001'!B37</f>
        <v>275</v>
      </c>
      <c r="C37" s="11">
        <f>'2011'!D37-'2001'!C37</f>
        <v>88.743813106315599</v>
      </c>
      <c r="D37" s="11">
        <f>'2011'!E37-'2001'!D37</f>
        <v>-0.19065531577905359</v>
      </c>
      <c r="E37" s="11">
        <f>'2011'!F37-'2001'!E37</f>
        <v>23.563056820431598</v>
      </c>
      <c r="F37" s="11">
        <f>'2011'!G37-'2001'!F37</f>
        <v>27.724213027123341</v>
      </c>
      <c r="G37" s="11">
        <f>'2011'!H37-'2001'!G37</f>
        <v>-4.0093050881013665</v>
      </c>
      <c r="H37" s="11">
        <f>'2011'!I37-'2001'!H37</f>
        <v>-10.020589982181747</v>
      </c>
      <c r="I37" s="11">
        <f>'2011'!J37-'2001'!I37</f>
        <v>309.19006137398537</v>
      </c>
      <c r="J37" s="11">
        <f>'2011'!K37-'2001'!J37</f>
        <v>40.280538507226282</v>
      </c>
      <c r="K37" s="11">
        <f>'2011'!L37-'2001'!K37</f>
        <v>-10.750346466046324</v>
      </c>
      <c r="L37" s="11">
        <f>'2011'!M37-'2001'!L37</f>
        <v>39.640071273015252</v>
      </c>
      <c r="M37" s="11">
        <f>'2011'!N37-'2001'!M37</f>
        <v>6.9760443476539304</v>
      </c>
      <c r="N37" s="11">
        <f>'2011'!O37-'2001'!N37</f>
        <v>-236.14690160364285</v>
      </c>
    </row>
    <row r="38" spans="1:14">
      <c r="A38" t="s">
        <v>49</v>
      </c>
      <c r="B38" s="11">
        <f>'2011'!C38-'2001'!B38</f>
        <v>308</v>
      </c>
      <c r="C38" s="11">
        <f>'2011'!D38-'2001'!C38</f>
        <v>110.09892430541811</v>
      </c>
      <c r="D38" s="11">
        <f>'2011'!E38-'2001'!D38</f>
        <v>1.3871180624298818</v>
      </c>
      <c r="E38" s="11">
        <f>'2011'!F38-'2001'!E38</f>
        <v>52.794430145845723</v>
      </c>
      <c r="F38" s="11">
        <f>'2011'!G38-'2001'!F38</f>
        <v>23.334983171649185</v>
      </c>
      <c r="G38" s="11">
        <f>'2011'!H38-'2001'!G38</f>
        <v>-1.0832178446512231</v>
      </c>
      <c r="H38" s="11">
        <f>'2011'!I38-'2001'!H38</f>
        <v>-2.3614465782353307</v>
      </c>
      <c r="I38" s="11">
        <f>'2011'!J38-'2001'!I38</f>
        <v>150.0543786708904</v>
      </c>
      <c r="J38" s="11">
        <f>'2011'!K38-'2001'!J38</f>
        <v>30.133042961789755</v>
      </c>
      <c r="K38" s="11">
        <f>'2011'!L38-'2001'!K38</f>
        <v>-53.242460238896584</v>
      </c>
      <c r="L38" s="11">
        <f>'2011'!M38-'2001'!L38</f>
        <v>52.213687058668256</v>
      </c>
      <c r="M38" s="11">
        <f>'2011'!N38-'2001'!M38</f>
        <v>7.1403682439120963</v>
      </c>
      <c r="N38" s="11">
        <f>'2011'!O38-'2001'!N38</f>
        <v>-62.469807958819956</v>
      </c>
    </row>
    <row r="39" spans="1:14">
      <c r="A39" t="s">
        <v>50</v>
      </c>
      <c r="B39" s="11">
        <f>'2011'!C39-'2001'!B39</f>
        <v>129</v>
      </c>
      <c r="C39" s="11">
        <f>'2011'!D39-'2001'!C39</f>
        <v>-37.912690556325487</v>
      </c>
      <c r="D39" s="11">
        <f>'2011'!E39-'2001'!D39</f>
        <v>1.6345278162740051</v>
      </c>
      <c r="E39" s="11">
        <f>'2011'!F39-'2001'!E39</f>
        <v>13.182142150069296</v>
      </c>
      <c r="F39" s="11">
        <f>'2011'!G39-'2001'!F39</f>
        <v>22.675905761235398</v>
      </c>
      <c r="G39" s="11">
        <f>'2011'!H39-'2001'!G39</f>
        <v>4.0673134032864784</v>
      </c>
      <c r="H39" s="11">
        <f>'2011'!I39-'2001'!H39</f>
        <v>1.0425658285488026</v>
      </c>
      <c r="I39" s="11">
        <f>'2011'!J39-'2001'!I39</f>
        <v>26.837853890318797</v>
      </c>
      <c r="J39" s="11">
        <f>'2011'!K39-'2001'!J39</f>
        <v>17.545040586022566</v>
      </c>
      <c r="K39" s="11">
        <f>'2011'!L39-'2001'!K39</f>
        <v>21.108889328845777</v>
      </c>
      <c r="L39" s="11">
        <f>'2011'!M39-'2001'!L39</f>
        <v>20.263314195208878</v>
      </c>
      <c r="M39" s="11">
        <f>'2011'!N39-'2001'!M39</f>
        <v>-8.6139378340922583</v>
      </c>
      <c r="N39" s="11">
        <f>'2011'!O39-'2001'!N39</f>
        <v>47.169075430607791</v>
      </c>
    </row>
    <row r="40" spans="1:14">
      <c r="A40" t="s">
        <v>51</v>
      </c>
      <c r="B40" s="11">
        <f>'2011'!C40-'2001'!B40</f>
        <v>717</v>
      </c>
      <c r="C40" s="11">
        <f>'2011'!D40-'2001'!C40</f>
        <v>134.14768409838689</v>
      </c>
      <c r="D40" s="11">
        <f>'2011'!E40-'2001'!D40</f>
        <v>3.377699842558286</v>
      </c>
      <c r="E40" s="11">
        <f>'2011'!F40-'2001'!E40</f>
        <v>36.098613193049928</v>
      </c>
      <c r="F40" s="11">
        <f>'2011'!G40-'2001'!F40</f>
        <v>16.390785417314817</v>
      </c>
      <c r="G40" s="11">
        <f>'2011'!H40-'2001'!G40</f>
        <v>-3.5950259731689158</v>
      </c>
      <c r="H40" s="11">
        <f>'2011'!I40-'2001'!H40</f>
        <v>-11.180888272949254</v>
      </c>
      <c r="I40" s="11">
        <f>'2011'!J40-'2001'!I40</f>
        <v>201.31076354517245</v>
      </c>
      <c r="J40" s="11">
        <f>'2011'!K40-'2001'!J40</f>
        <v>7.2443646236954464</v>
      </c>
      <c r="K40" s="11">
        <f>'2011'!L40-'2001'!K40</f>
        <v>-46.717443976204621</v>
      </c>
      <c r="L40" s="11">
        <f>'2011'!M40-'2001'!L40</f>
        <v>-15.410234654146763</v>
      </c>
      <c r="M40" s="11">
        <f>'2011'!N40-'2001'!M40</f>
        <v>3.1965947337160951</v>
      </c>
      <c r="N40" s="11">
        <f>'2011'!O40-'2001'!N40</f>
        <v>392.13708742257541</v>
      </c>
    </row>
    <row r="41" spans="1:14">
      <c r="A41" t="s">
        <v>52</v>
      </c>
      <c r="B41" s="11">
        <f>'2011'!C41-'2001'!B41</f>
        <v>465</v>
      </c>
      <c r="C41" s="11">
        <f>'2011'!D41-'2001'!C41</f>
        <v>108.06393830547461</v>
      </c>
      <c r="D41" s="11">
        <f>'2011'!E41-'2001'!D41</f>
        <v>0.56498948817301597</v>
      </c>
      <c r="E41" s="11">
        <f>'2011'!F41-'2001'!E41</f>
        <v>44.536150314412041</v>
      </c>
      <c r="F41" s="11">
        <f>'2011'!G41-'2001'!F41</f>
        <v>12.905732952456361</v>
      </c>
      <c r="G41" s="11">
        <f>'2011'!H41-'2001'!G41</f>
        <v>-6.1289796457090073</v>
      </c>
      <c r="H41" s="11">
        <f>'2011'!I41-'2001'!H41</f>
        <v>-22.915594271761368</v>
      </c>
      <c r="I41" s="11">
        <f>'2011'!J41-'2001'!I41</f>
        <v>-14.676565696561966</v>
      </c>
      <c r="J41" s="11">
        <f>'2011'!K41-'2001'!J41</f>
        <v>40.12973385751053</v>
      </c>
      <c r="K41" s="11">
        <f>'2011'!L41-'2001'!K41</f>
        <v>20.56586625939228</v>
      </c>
      <c r="L41" s="11">
        <f>'2011'!M41-'2001'!L41</f>
        <v>49.765770097387588</v>
      </c>
      <c r="M41" s="11">
        <f>'2011'!N41-'2001'!M41</f>
        <v>-4.0716689764403107</v>
      </c>
      <c r="N41" s="11">
        <f>'2011'!O41-'2001'!N41</f>
        <v>236.26062731566572</v>
      </c>
    </row>
    <row r="42" spans="1:14">
      <c r="A42" t="s">
        <v>53</v>
      </c>
      <c r="B42" s="11">
        <f>'2011'!C42-'2001'!B42</f>
        <v>66</v>
      </c>
      <c r="C42" s="11">
        <f>'2011'!D42-'2001'!C42</f>
        <v>21.093031578167995</v>
      </c>
      <c r="D42" s="11">
        <f>'2011'!E42-'2001'!D42</f>
        <v>2.0737564322469986</v>
      </c>
      <c r="E42" s="11">
        <f>'2011'!F42-'2001'!E42</f>
        <v>-1.6297863938694661</v>
      </c>
      <c r="F42" s="11">
        <f>'2011'!G42-'2001'!F42</f>
        <v>-6.6951145772918537</v>
      </c>
      <c r="G42" s="11">
        <f>'2011'!H42-'2001'!G42</f>
        <v>1.5627306045386673</v>
      </c>
      <c r="H42" s="11">
        <f>'2011'!I42-'2001'!H42</f>
        <v>-4.3483100312203078</v>
      </c>
      <c r="I42" s="11">
        <f>'2011'!J42-'2001'!I42</f>
        <v>-133.50738551525842</v>
      </c>
      <c r="J42" s="11">
        <f>'2011'!K42-'2001'!J42</f>
        <v>-14.492133223095621</v>
      </c>
      <c r="K42" s="11">
        <f>'2011'!L42-'2001'!K42</f>
        <v>20.062995915446024</v>
      </c>
      <c r="L42" s="11">
        <f>'2011'!M42-'2001'!L42</f>
        <v>131.06202105211199</v>
      </c>
      <c r="M42" s="11">
        <f>'2011'!N42-'2001'!M42</f>
        <v>-5.1810037390327874</v>
      </c>
      <c r="N42" s="11">
        <f>'2011'!O42-'2001'!N42</f>
        <v>55.999197897256749</v>
      </c>
    </row>
    <row r="43" spans="1:14">
      <c r="A43" t="s">
        <v>54</v>
      </c>
      <c r="B43" s="11">
        <f>'2011'!C43-'2001'!B43</f>
        <v>26</v>
      </c>
      <c r="C43" s="11">
        <f>'2011'!D43-'2001'!C43</f>
        <v>0.71021878894825363</v>
      </c>
      <c r="D43" s="11">
        <f>'2011'!E43-'2001'!D43</f>
        <v>-0.27444253859348189</v>
      </c>
      <c r="E43" s="11">
        <f>'2011'!F43-'2001'!E43</f>
        <v>27.785419006133004</v>
      </c>
      <c r="F43" s="11">
        <f>'2011'!G43-'2001'!F43</f>
        <v>2.0397102558090765</v>
      </c>
      <c r="G43" s="11">
        <f>'2011'!H43-'2001'!G43</f>
        <v>-0.54895911744018155</v>
      </c>
      <c r="H43" s="11">
        <f>'2011'!I43-'2001'!H43</f>
        <v>-9.6664856793810223</v>
      </c>
      <c r="I43" s="11">
        <f>'2011'!J43-'2001'!I43</f>
        <v>-6.2012290682033608</v>
      </c>
      <c r="J43" s="11">
        <f>'2011'!K43-'2001'!J43</f>
        <v>3.0990535187630357</v>
      </c>
      <c r="K43" s="11">
        <f>'2011'!L43-'2001'!K43</f>
        <v>17.471636412996531</v>
      </c>
      <c r="L43" s="11">
        <f>'2011'!M43-'2001'!L43</f>
        <v>27.14014585929884</v>
      </c>
      <c r="M43" s="11">
        <f>'2011'!N43-'2001'!M43</f>
        <v>-6.7253600207312711</v>
      </c>
      <c r="N43" s="11">
        <f>'2011'!O43-'2001'!N43</f>
        <v>-28.829707417599366</v>
      </c>
    </row>
    <row r="44" spans="1:14">
      <c r="A44" t="s">
        <v>55</v>
      </c>
      <c r="B44" s="11">
        <f>'2011'!C44-'2001'!B44</f>
        <v>-75</v>
      </c>
      <c r="C44" s="11">
        <f>'2011'!D44-'2001'!C44</f>
        <v>-32.727309747399346</v>
      </c>
      <c r="D44" s="11">
        <f>'2011'!E44-'2001'!D44</f>
        <v>-5.2967409948542024</v>
      </c>
      <c r="E44" s="11">
        <f>'2011'!F44-'2001'!E44</f>
        <v>-6.5809815269568261</v>
      </c>
      <c r="F44" s="11">
        <f>'2011'!G44-'2001'!F44</f>
        <v>10.875760455100753</v>
      </c>
      <c r="G44" s="11">
        <f>'2011'!H44-'2001'!G44</f>
        <v>-0.56901168601996632</v>
      </c>
      <c r="H44" s="11">
        <f>'2011'!I44-'2001'!H44</f>
        <v>-4.7264829645717397</v>
      </c>
      <c r="I44" s="11">
        <f>'2011'!J44-'2001'!I44</f>
        <v>4.0062070412279809</v>
      </c>
      <c r="J44" s="11">
        <f>'2011'!K44-'2001'!J44</f>
        <v>7.762812048817203</v>
      </c>
      <c r="K44" s="11">
        <f>'2011'!L44-'2001'!K44</f>
        <v>35.124165504646022</v>
      </c>
      <c r="L44" s="11">
        <f>'2011'!M44-'2001'!L44</f>
        <v>7.1817935017337646</v>
      </c>
      <c r="M44" s="11">
        <f>'2011'!N44-'2001'!M44</f>
        <v>-5.7685131483149679</v>
      </c>
      <c r="N44" s="11">
        <f>'2011'!O44-'2001'!N44</f>
        <v>-84.281698483408832</v>
      </c>
    </row>
    <row r="45" spans="1:14">
      <c r="A45" t="s">
        <v>56</v>
      </c>
      <c r="B45" s="11">
        <f>'2011'!C45-'2001'!B45</f>
        <v>1277</v>
      </c>
      <c r="C45" s="11">
        <f>'2011'!D45-'2001'!C45</f>
        <v>464.31237582832534</v>
      </c>
      <c r="D45" s="11">
        <f>'2011'!E45-'2001'!D45</f>
        <v>7.173241852487136</v>
      </c>
      <c r="E45" s="11">
        <f>'2011'!F45-'2001'!E45</f>
        <v>95.594851734392932</v>
      </c>
      <c r="F45" s="11">
        <f>'2011'!G45-'2001'!F45</f>
        <v>23.151461677998938</v>
      </c>
      <c r="G45" s="11">
        <f>'2011'!H45-'2001'!G45</f>
        <v>-6.9521206362525767</v>
      </c>
      <c r="H45" s="11">
        <f>'2011'!I45-'2001'!H45</f>
        <v>-1.9367449436677084</v>
      </c>
      <c r="I45" s="11">
        <f>'2011'!J45-'2001'!I45</f>
        <v>756.44316793563439</v>
      </c>
      <c r="J45" s="11">
        <f>'2011'!K45-'2001'!J45</f>
        <v>-71.517158828683193</v>
      </c>
      <c r="K45" s="11">
        <f>'2011'!L45-'2001'!K45</f>
        <v>-141.89034638498464</v>
      </c>
      <c r="L45" s="11">
        <f>'2011'!M45-'2001'!L45</f>
        <v>-283.7917494477831</v>
      </c>
      <c r="M45" s="11">
        <f>'2011'!N45-'2001'!M45</f>
        <v>11.623036390784456</v>
      </c>
      <c r="N45" s="11">
        <f>'2011'!O45-'2001'!N45</f>
        <v>424.78998482174802</v>
      </c>
    </row>
    <row r="46" spans="1:14">
      <c r="A46" t="s">
        <v>57</v>
      </c>
      <c r="B46" s="11">
        <f>'2011'!C46-'2001'!B46</f>
        <v>631</v>
      </c>
      <c r="C46" s="11">
        <f>'2011'!D46-'2001'!C46</f>
        <v>314.37142293026648</v>
      </c>
      <c r="D46" s="11">
        <f>'2011'!E46-'2001'!D46</f>
        <v>5.4751286449399661</v>
      </c>
      <c r="E46" s="11">
        <f>'2011'!F46-'2001'!E46</f>
        <v>83.260387230524344</v>
      </c>
      <c r="F46" s="11">
        <f>'2011'!G46-'2001'!F46</f>
        <v>17.313535792292413</v>
      </c>
      <c r="G46" s="11">
        <f>'2011'!H46-'2001'!G46</f>
        <v>-0.37848143440650528</v>
      </c>
      <c r="H46" s="11">
        <f>'2011'!I46-'2001'!H46</f>
        <v>4.8035835482557374</v>
      </c>
      <c r="I46" s="11">
        <f>'2011'!J46-'2001'!I46</f>
        <v>460.54293717684527</v>
      </c>
      <c r="J46" s="11">
        <f>'2011'!K46-'2001'!J46</f>
        <v>-2.2023766921282828</v>
      </c>
      <c r="K46" s="11">
        <f>'2011'!L46-'2001'!K46</f>
        <v>-43.93432629539592</v>
      </c>
      <c r="L46" s="11">
        <f>'2011'!M46-'2001'!L46</f>
        <v>-159.75238471315572</v>
      </c>
      <c r="M46" s="11">
        <f>'2011'!N46-'2001'!M46</f>
        <v>-5.5984920468428001</v>
      </c>
      <c r="N46" s="11">
        <f>'2011'!O46-'2001'!N46</f>
        <v>-42.900934141194739</v>
      </c>
    </row>
    <row r="47" spans="1:14">
      <c r="A47" t="s">
        <v>58</v>
      </c>
      <c r="B47" s="11">
        <f>'2011'!C47-'2001'!B47</f>
        <v>469</v>
      </c>
      <c r="C47" s="11">
        <f>'2011'!D47-'2001'!C47</f>
        <v>243.75582758493033</v>
      </c>
      <c r="D47" s="11">
        <f>'2011'!E47-'2001'!D47</f>
        <v>8.3104631217838776</v>
      </c>
      <c r="E47" s="11">
        <f>'2011'!F47-'2001'!E47</f>
        <v>51.554660216937947</v>
      </c>
      <c r="F47" s="11">
        <f>'2011'!G47-'2001'!F47</f>
        <v>14.102829571677134</v>
      </c>
      <c r="G47" s="11">
        <f>'2011'!H47-'2001'!G47</f>
        <v>-0.52656194084183738</v>
      </c>
      <c r="H47" s="11">
        <f>'2011'!I47-'2001'!H47</f>
        <v>3.3605266730012211</v>
      </c>
      <c r="I47" s="11">
        <f>'2011'!J47-'2001'!I47</f>
        <v>506.15169613880084</v>
      </c>
      <c r="J47" s="11">
        <f>'2011'!K47-'2001'!J47</f>
        <v>4.3146093759640678</v>
      </c>
      <c r="K47" s="11">
        <f>'2011'!L47-'2001'!K47</f>
        <v>-131.50026531090737</v>
      </c>
      <c r="L47" s="11">
        <f>'2011'!M47-'2001'!L47</f>
        <v>-380.82944827671309</v>
      </c>
      <c r="M47" s="11">
        <f>'2011'!N47-'2001'!M47</f>
        <v>5.0828387033083651</v>
      </c>
      <c r="N47" s="11">
        <f>'2011'!O47-'2001'!N47</f>
        <v>145.2228241420587</v>
      </c>
    </row>
    <row r="48" spans="1:14">
      <c r="A48" t="s">
        <v>59</v>
      </c>
      <c r="B48" s="11">
        <f>'2011'!C48-'2001'!B48</f>
        <v>175</v>
      </c>
      <c r="C48" s="11">
        <f>'2011'!D48-'2001'!C48</f>
        <v>214.20452385947158</v>
      </c>
      <c r="D48" s="11">
        <f>'2011'!E48-'2001'!D48</f>
        <v>5.7890222984562607</v>
      </c>
      <c r="E48" s="11">
        <f>'2011'!F48-'2001'!E48</f>
        <v>45.123215321396401</v>
      </c>
      <c r="F48" s="11">
        <f>'2011'!G48-'2001'!F48</f>
        <v>4.5638905685057409</v>
      </c>
      <c r="G48" s="11">
        <f>'2011'!H48-'2001'!G48</f>
        <v>5.2059553043671407</v>
      </c>
      <c r="H48" s="11">
        <f>'2011'!I48-'2001'!H48</f>
        <v>-10.423781729333514</v>
      </c>
      <c r="I48" s="11">
        <f>'2011'!J48-'2001'!I48</f>
        <v>331.22331774374675</v>
      </c>
      <c r="J48" s="11">
        <f>'2011'!K48-'2001'!J48</f>
        <v>-24.706541456371781</v>
      </c>
      <c r="K48" s="11">
        <f>'2011'!L48-'2001'!K48</f>
        <v>-90.791206485926182</v>
      </c>
      <c r="L48" s="11">
        <f>'2011'!M48-'2001'!L48</f>
        <v>-138.19698409368561</v>
      </c>
      <c r="M48" s="11">
        <f>'2011'!N48-'2001'!M48</f>
        <v>2.2032158149980869</v>
      </c>
      <c r="N48" s="11">
        <f>'2011'!O48-'2001'!N48</f>
        <v>-169.19462714562496</v>
      </c>
    </row>
    <row r="49" spans="1:14">
      <c r="A49" t="s">
        <v>60</v>
      </c>
      <c r="B49" s="11">
        <f>'2011'!C49-'2001'!B49</f>
        <v>70</v>
      </c>
      <c r="C49" s="11">
        <f>'2011'!D49-'2001'!C49</f>
        <v>55.940952898058924</v>
      </c>
      <c r="D49" s="11">
        <f>'2011'!E49-'2001'!D49</f>
        <v>-0.30188679245283012</v>
      </c>
      <c r="E49" s="11">
        <f>'2011'!F49-'2001'!E49</f>
        <v>16.33446450386861</v>
      </c>
      <c r="F49" s="11">
        <f>'2011'!G49-'2001'!F49</f>
        <v>8.8379258857065324</v>
      </c>
      <c r="G49" s="11">
        <f>'2011'!H49-'2001'!G49</f>
        <v>-4.5736392018460705</v>
      </c>
      <c r="H49" s="11">
        <f>'2011'!I49-'2001'!H49</f>
        <v>-4.7403284919234414</v>
      </c>
      <c r="I49" s="11">
        <f>'2011'!J49-'2001'!I49</f>
        <v>-17.099769241210765</v>
      </c>
      <c r="J49" s="11">
        <f>'2011'!K49-'2001'!J49</f>
        <v>-17.314782136554904</v>
      </c>
      <c r="K49" s="11">
        <f>'2011'!L49-'2001'!K49</f>
        <v>-11.956020089588705</v>
      </c>
      <c r="L49" s="11">
        <f>'2011'!M49-'2001'!L49</f>
        <v>-8.0393647346273838</v>
      </c>
      <c r="M49" s="11">
        <f>'2011'!N49-'2001'!M49</f>
        <v>0.22152843762725727</v>
      </c>
      <c r="N49" s="11">
        <f>'2011'!O49-'2001'!N49</f>
        <v>52.690918962942874</v>
      </c>
    </row>
    <row r="50" spans="1:14">
      <c r="A50" t="s">
        <v>61</v>
      </c>
      <c r="B50" s="11">
        <f>'2011'!C50-'2001'!B50</f>
        <v>120</v>
      </c>
      <c r="C50" s="11">
        <f>'2011'!D50-'2001'!C50</f>
        <v>47.744190925132955</v>
      </c>
      <c r="D50" s="11">
        <f>'2011'!E50-'2001'!D50</f>
        <v>2.9742710120068612</v>
      </c>
      <c r="E50" s="11">
        <f>'2011'!F50-'2001'!E50</f>
        <v>-4.1278058170958971</v>
      </c>
      <c r="F50" s="11">
        <f>'2011'!G50-'2001'!F50</f>
        <v>6.868381109863396</v>
      </c>
      <c r="G50" s="11">
        <f>'2011'!H50-'2001'!G50</f>
        <v>2.6747041474881845</v>
      </c>
      <c r="H50" s="11">
        <f>'2011'!I50-'2001'!H50</f>
        <v>-0.9972851907153526</v>
      </c>
      <c r="I50" s="11">
        <f>'2011'!J50-'2001'!I50</f>
        <v>13.254291249676044</v>
      </c>
      <c r="J50" s="11">
        <f>'2011'!K50-'2001'!J50</f>
        <v>-6.1505608549181261</v>
      </c>
      <c r="K50" s="11">
        <f>'2011'!L50-'2001'!K50</f>
        <v>28.347273467675258</v>
      </c>
      <c r="L50" s="11">
        <f>'2011'!M50-'2001'!L50</f>
        <v>6.8294606167553127</v>
      </c>
      <c r="M50" s="11">
        <f>'2011'!N50-'2001'!M50</f>
        <v>-7.244036674605427</v>
      </c>
      <c r="N50" s="11">
        <f>'2011'!O50-'2001'!N50</f>
        <v>29.827116008736766</v>
      </c>
    </row>
    <row r="51" spans="1:14">
      <c r="A51" t="s">
        <v>62</v>
      </c>
      <c r="B51" s="11">
        <f>'2011'!C51-'2001'!B51</f>
        <v>491</v>
      </c>
      <c r="C51" s="11">
        <f>'2011'!D51-'2001'!C51</f>
        <v>146.31555955921368</v>
      </c>
      <c r="D51" s="11">
        <f>'2011'!E51-'2001'!D51</f>
        <v>3.1475128644939963</v>
      </c>
      <c r="E51" s="11">
        <f>'2011'!F51-'2001'!E51</f>
        <v>85.013808507225093</v>
      </c>
      <c r="F51" s="11">
        <f>'2011'!G51-'2001'!F51</f>
        <v>-22.800301097029752</v>
      </c>
      <c r="G51" s="11">
        <f>'2011'!H51-'2001'!G51</f>
        <v>-0.47166109308093862</v>
      </c>
      <c r="H51" s="11">
        <f>'2011'!I51-'2001'!H51</f>
        <v>1.5407900095018334</v>
      </c>
      <c r="I51" s="11">
        <f>'2011'!J51-'2001'!I51</f>
        <v>175.27299875365566</v>
      </c>
      <c r="J51" s="11">
        <f>'2011'!K51-'2001'!J51</f>
        <v>-10.300813208781179</v>
      </c>
      <c r="K51" s="11">
        <f>'2011'!L51-'2001'!K51</f>
        <v>38.795056579093497</v>
      </c>
      <c r="L51" s="11">
        <f>'2011'!M51-'2001'!L51</f>
        <v>71.210373039475769</v>
      </c>
      <c r="M51" s="11">
        <f>'2011'!N51-'2001'!M51</f>
        <v>6.8969853276898192</v>
      </c>
      <c r="N51" s="11">
        <f>'2011'!O51-'2001'!N51</f>
        <v>-3.6203092414575622</v>
      </c>
    </row>
    <row r="52" spans="1:14">
      <c r="A52" t="s">
        <v>63</v>
      </c>
      <c r="B52" s="11">
        <f>'2011'!C52-'2001'!B52</f>
        <v>136</v>
      </c>
      <c r="C52" s="11">
        <f>'2011'!D52-'2001'!C52</f>
        <v>59.301195750089448</v>
      </c>
      <c r="D52" s="11">
        <f>'2011'!E52-'2001'!D52</f>
        <v>3.193825042881647</v>
      </c>
      <c r="E52" s="11">
        <f>'2011'!F52-'2001'!E52</f>
        <v>-118.22520577020373</v>
      </c>
      <c r="F52" s="11">
        <f>'2011'!G52-'2001'!F52</f>
        <v>22.540210027518292</v>
      </c>
      <c r="G52" s="11">
        <f>'2011'!H52-'2001'!G52</f>
        <v>5.5699865493539988</v>
      </c>
      <c r="H52" s="11">
        <f>'2011'!I52-'2001'!H52</f>
        <v>-5.3346002443328366</v>
      </c>
      <c r="I52" s="11">
        <f>'2011'!J52-'2001'!I52</f>
        <v>-88.773214704394377</v>
      </c>
      <c r="J52" s="11">
        <f>'2011'!K52-'2001'!J52</f>
        <v>-24.602465540432149</v>
      </c>
      <c r="K52" s="11">
        <f>'2011'!L52-'2001'!K52</f>
        <v>73.516726927206093</v>
      </c>
      <c r="L52" s="11">
        <f>'2011'!M52-'2001'!L52</f>
        <v>144.20079716672632</v>
      </c>
      <c r="M52" s="11">
        <f>'2011'!N52-'2001'!M52</f>
        <v>-4.0133889457901955</v>
      </c>
      <c r="N52" s="11">
        <f>'2011'!O52-'2001'!N52</f>
        <v>68.626133741377316</v>
      </c>
    </row>
    <row r="53" spans="1:14">
      <c r="A53" t="s">
        <v>64</v>
      </c>
      <c r="B53" s="11">
        <f>'2011'!C53-'2001'!B53</f>
        <v>245</v>
      </c>
      <c r="C53" s="11">
        <f>'2011'!D53-'2001'!C53</f>
        <v>78.253538507101695</v>
      </c>
      <c r="D53" s="11">
        <f>'2011'!E53-'2001'!D53</f>
        <v>-1.2349914236706687</v>
      </c>
      <c r="E53" s="11">
        <f>'2011'!F53-'2001'!E53</f>
        <v>13.433666103138073</v>
      </c>
      <c r="F53" s="11">
        <f>'2011'!G53-'2001'!F53</f>
        <v>10.329775287831485</v>
      </c>
      <c r="G53" s="11">
        <f>'2011'!H53-'2001'!G53</f>
        <v>-0.51348149610671667</v>
      </c>
      <c r="H53" s="11">
        <f>'2011'!I53-'2001'!H53</f>
        <v>-2.5603366363512956</v>
      </c>
      <c r="I53" s="11">
        <f>'2011'!J53-'2001'!I53</f>
        <v>21.277922430494755</v>
      </c>
      <c r="J53" s="11">
        <f>'2011'!K53-'2001'!J53</f>
        <v>-6.3060577267174196</v>
      </c>
      <c r="K53" s="11">
        <f>'2011'!L53-'2001'!K53</f>
        <v>-17.913607364537185</v>
      </c>
      <c r="L53" s="11">
        <f>'2011'!M53-'2001'!L53</f>
        <v>77.835692338067801</v>
      </c>
      <c r="M53" s="11">
        <f>'2011'!N53-'2001'!M53</f>
        <v>2.3509878203783465</v>
      </c>
      <c r="N53" s="11">
        <f>'2011'!O53-'2001'!N53</f>
        <v>70.046892160371272</v>
      </c>
    </row>
    <row r="54" spans="1:14">
      <c r="A54" t="s">
        <v>65</v>
      </c>
      <c r="B54" s="11">
        <f>'2011'!C54-'2001'!B54</f>
        <v>116</v>
      </c>
      <c r="C54" s="11">
        <f>'2011'!D54-'2001'!C54</f>
        <v>-33.250564556930783</v>
      </c>
      <c r="D54" s="11">
        <f>'2011'!E54-'2001'!D54</f>
        <v>0.31560891938250446</v>
      </c>
      <c r="E54" s="11">
        <f>'2011'!F54-'2001'!E54</f>
        <v>9.4809408048175499</v>
      </c>
      <c r="F54" s="11">
        <f>'2011'!G54-'2001'!F54</f>
        <v>14.378074213013807</v>
      </c>
      <c r="G54" s="11">
        <f>'2011'!H54-'2001'!G54</f>
        <v>2.9816626972864246</v>
      </c>
      <c r="H54" s="11">
        <f>'2011'!I54-'2001'!H54</f>
        <v>-7.886520971901767E-2</v>
      </c>
      <c r="I54" s="11">
        <f>'2011'!J54-'2001'!I54</f>
        <v>-19.382615348544505</v>
      </c>
      <c r="J54" s="11">
        <f>'2011'!K54-'2001'!J54</f>
        <v>17.996520108098771</v>
      </c>
      <c r="K54" s="11">
        <f>'2011'!L54-'2001'!K54</f>
        <v>27.66625121857917</v>
      </c>
      <c r="L54" s="11">
        <f>'2011'!M54-'2001'!L54</f>
        <v>66.499623628712811</v>
      </c>
      <c r="M54" s="11">
        <f>'2011'!N54-'2001'!M54</f>
        <v>-3.5834618754396139</v>
      </c>
      <c r="N54" s="11">
        <f>'2011'!O54-'2001'!N54</f>
        <v>32.976825400742882</v>
      </c>
    </row>
    <row r="55" spans="1:14">
      <c r="A55" t="s">
        <v>66</v>
      </c>
      <c r="B55" s="11">
        <f>'2011'!C55-'2001'!B55</f>
        <v>9</v>
      </c>
      <c r="C55" s="11">
        <f>'2011'!D55-'2001'!C55</f>
        <v>-22.549699519972364</v>
      </c>
      <c r="D55" s="11">
        <f>'2011'!E55-'2001'!D55</f>
        <v>-0.51114922813036001</v>
      </c>
      <c r="E55" s="11">
        <f>'2011'!F55-'2001'!E55</f>
        <v>-19.104063575897428</v>
      </c>
      <c r="F55" s="11">
        <f>'2011'!G55-'2001'!F55</f>
        <v>9.2993200636746174</v>
      </c>
      <c r="G55" s="11">
        <f>'2011'!H55-'2001'!G55</f>
        <v>-0.76182484544097129</v>
      </c>
      <c r="H55" s="11">
        <f>'2011'!I55-'2001'!H55</f>
        <v>-2.3033799375593862</v>
      </c>
      <c r="I55" s="11">
        <f>'2011'!J55-'2001'!I55</f>
        <v>33.923861939607832</v>
      </c>
      <c r="J55" s="11">
        <f>'2011'!K55-'2001'!J55</f>
        <v>-7.4702790083542112</v>
      </c>
      <c r="K55" s="11">
        <f>'2011'!L55-'2001'!K55</f>
        <v>28.783099078198845</v>
      </c>
      <c r="L55" s="11">
        <f>'2011'!M55-'2001'!L55</f>
        <v>36.966866986685091</v>
      </c>
      <c r="M55" s="11">
        <f>'2011'!N55-'2001'!M55</f>
        <v>-4.1834470673889701</v>
      </c>
      <c r="N55" s="11">
        <f>'2011'!O55-'2001'!N55</f>
        <v>-43.089304885422735</v>
      </c>
    </row>
    <row r="56" spans="1:14">
      <c r="A56" t="s">
        <v>67</v>
      </c>
      <c r="B56" s="11">
        <f>'2011'!C56-'2001'!B56</f>
        <v>264</v>
      </c>
      <c r="C56" s="11">
        <f>'2011'!D56-'2001'!C56</f>
        <v>77.297086516035876</v>
      </c>
      <c r="D56" s="11">
        <f>'2011'!E56-'2001'!D56</f>
        <v>2.9828473413379073</v>
      </c>
      <c r="E56" s="11">
        <f>'2011'!F56-'2001'!E56</f>
        <v>32.013117464861729</v>
      </c>
      <c r="F56" s="11">
        <f>'2011'!G56-'2001'!F56</f>
        <v>2.9314387255204402</v>
      </c>
      <c r="G56" s="11">
        <f>'2011'!H56-'2001'!G56</f>
        <v>-0.31758332613497542</v>
      </c>
      <c r="H56" s="11">
        <f>'2011'!I56-'2001'!H56</f>
        <v>-0.97420931179584613</v>
      </c>
      <c r="I56" s="11">
        <f>'2011'!J56-'2001'!I56</f>
        <v>-16.902414946259114</v>
      </c>
      <c r="J56" s="11">
        <f>'2011'!K56-'2001'!J56</f>
        <v>-23.02123721263127</v>
      </c>
      <c r="K56" s="11">
        <f>'2011'!L56-'2001'!K56</f>
        <v>2.4809161247331417</v>
      </c>
      <c r="L56" s="11">
        <f>'2011'!M56-'2001'!L56</f>
        <v>62.198057677357241</v>
      </c>
      <c r="M56" s="11">
        <f>'2011'!N56-'2001'!M56</f>
        <v>0.7725606821575326</v>
      </c>
      <c r="N56" s="11">
        <f>'2011'!O56-'2001'!N56</f>
        <v>124.53942026481729</v>
      </c>
    </row>
    <row r="57" spans="1:14">
      <c r="A57" t="s">
        <v>68</v>
      </c>
      <c r="B57" s="11">
        <f>'2011'!C57-'2001'!B57</f>
        <v>145</v>
      </c>
      <c r="C57" s="11">
        <f>'2011'!D57-'2001'!C57</f>
        <v>142.48359391389118</v>
      </c>
      <c r="D57" s="11">
        <f>'2011'!E57-'2001'!D57</f>
        <v>5.9639794168096056</v>
      </c>
      <c r="E57" s="11">
        <f>'2011'!F57-'2001'!E57</f>
        <v>48.998050273331941</v>
      </c>
      <c r="F57" s="11">
        <f>'2011'!G57-'2001'!F57</f>
        <v>-0.14973407209052425</v>
      </c>
      <c r="G57" s="11">
        <f>'2011'!H57-'2001'!G57</f>
        <v>-0.63670915754531876</v>
      </c>
      <c r="H57" s="11">
        <f>'2011'!I57-'2001'!H57</f>
        <v>4.0469662006244072</v>
      </c>
      <c r="I57" s="11">
        <f>'2011'!J57-'2001'!I57</f>
        <v>-19.173488653331106</v>
      </c>
      <c r="J57" s="11">
        <f>'2011'!K57-'2001'!J57</f>
        <v>-46.068339153719904</v>
      </c>
      <c r="K57" s="11">
        <f>'2011'!L57-'2001'!K57</f>
        <v>62.935103718054719</v>
      </c>
      <c r="L57" s="11">
        <f>'2011'!M57-'2001'!L57</f>
        <v>-119.67760405740586</v>
      </c>
      <c r="M57" s="11">
        <f>'2011'!N57-'2001'!M57</f>
        <v>2.5418018929624733</v>
      </c>
      <c r="N57" s="11">
        <f>'2011'!O57-'2001'!N57</f>
        <v>63.736379678418416</v>
      </c>
    </row>
    <row r="58" spans="1:14">
      <c r="A58" t="s">
        <v>69</v>
      </c>
      <c r="B58" s="11">
        <f>'2011'!C58-'2001'!B58</f>
        <v>100</v>
      </c>
      <c r="C58" s="11">
        <f>'2011'!D58-'2001'!C58</f>
        <v>19.816009970754095</v>
      </c>
      <c r="D58" s="11">
        <f>'2011'!E58-'2001'!D58</f>
        <v>2.7427101200686104</v>
      </c>
      <c r="E58" s="11">
        <f>'2011'!F58-'2001'!E58</f>
        <v>33.067265570048249</v>
      </c>
      <c r="F58" s="11">
        <f>'2011'!G58-'2001'!F58</f>
        <v>5.1658254871231648</v>
      </c>
      <c r="G58" s="11">
        <f>'2011'!H58-'2001'!G58</f>
        <v>-0.53353406468650144</v>
      </c>
      <c r="H58" s="11">
        <f>'2011'!I58-'2001'!H58</f>
        <v>-3.6203339215420121</v>
      </c>
      <c r="I58" s="11">
        <f>'2011'!J58-'2001'!I58</f>
        <v>-40.51464146007379</v>
      </c>
      <c r="J58" s="11">
        <f>'2011'!K58-'2001'!J58</f>
        <v>-16.642299196663252</v>
      </c>
      <c r="K58" s="11">
        <f>'2011'!L58-'2001'!K58</f>
        <v>-6.2610782728876941</v>
      </c>
      <c r="L58" s="11">
        <f>'2011'!M58-'2001'!L58</f>
        <v>52.877339980502725</v>
      </c>
      <c r="M58" s="11">
        <f>'2011'!N58-'2001'!M58</f>
        <v>-2.6921653072053511</v>
      </c>
      <c r="N58" s="11">
        <f>'2011'!O58-'2001'!N58</f>
        <v>56.594901094561692</v>
      </c>
    </row>
    <row r="59" spans="1:14">
      <c r="A59" t="s">
        <v>70</v>
      </c>
      <c r="B59" s="11">
        <f>'2011'!C59-'2001'!B59</f>
        <v>102</v>
      </c>
      <c r="C59" s="11">
        <f>'2011'!D59-'2001'!C59</f>
        <v>40.459197650456019</v>
      </c>
      <c r="D59" s="11">
        <f>'2011'!E59-'2001'!D59</f>
        <v>0.68439108061749643</v>
      </c>
      <c r="E59" s="11">
        <f>'2011'!F59-'2001'!E59</f>
        <v>22.403951281513386</v>
      </c>
      <c r="F59" s="11">
        <f>'2011'!G59-'2001'!F59</f>
        <v>5.7945876574897923</v>
      </c>
      <c r="G59" s="11">
        <f>'2011'!H59-'2001'!G59</f>
        <v>5.1118624825696912</v>
      </c>
      <c r="H59" s="11">
        <f>'2011'!I59-'2001'!H59</f>
        <v>0.29469254784851451</v>
      </c>
      <c r="I59" s="11">
        <f>'2011'!J59-'2001'!I59</f>
        <v>-28.264866665843783</v>
      </c>
      <c r="J59" s="11">
        <f>'2011'!K59-'2001'!J59</f>
        <v>-17.284289892271431</v>
      </c>
      <c r="K59" s="11">
        <f>'2011'!L59-'2001'!K59</f>
        <v>69.578353097967607</v>
      </c>
      <c r="L59" s="11">
        <f>'2011'!M59-'2001'!L59</f>
        <v>-22.693868233029349</v>
      </c>
      <c r="M59" s="11">
        <f>'2011'!N59-'2001'!M59</f>
        <v>-4.9992719375100254</v>
      </c>
      <c r="N59" s="11">
        <f>'2011'!O59-'2001'!N59</f>
        <v>30.915260930192517</v>
      </c>
    </row>
    <row r="60" spans="1:14">
      <c r="A60" t="s">
        <v>71</v>
      </c>
      <c r="B60" s="11">
        <f>'2011'!C60-'2001'!B60</f>
        <v>80</v>
      </c>
      <c r="C60" s="11">
        <f>'2011'!D60-'2001'!C60</f>
        <v>-66.160729049693373</v>
      </c>
      <c r="D60" s="11">
        <f>'2011'!E60-'2001'!D60</f>
        <v>5.891938250428816</v>
      </c>
      <c r="E60" s="11">
        <f>'2011'!F60-'2001'!E60</f>
        <v>-26.185705295112115</v>
      </c>
      <c r="F60" s="11">
        <f>'2011'!G60-'2001'!F60</f>
        <v>31.320581956390285</v>
      </c>
      <c r="G60" s="11">
        <f>'2011'!H60-'2001'!G60</f>
        <v>5.2985056208892232</v>
      </c>
      <c r="H60" s="11">
        <f>'2011'!I60-'2001'!H60</f>
        <v>-8.146871182299444</v>
      </c>
      <c r="I60" s="11">
        <f>'2011'!J60-'2001'!I60</f>
        <v>-145.6571566074756</v>
      </c>
      <c r="J60" s="11">
        <f>'2011'!K60-'2001'!J60</f>
        <v>-3.1546577489295089</v>
      </c>
      <c r="K60" s="11">
        <f>'2011'!L60-'2001'!K60</f>
        <v>78.812505398768451</v>
      </c>
      <c r="L60" s="11">
        <f>'2011'!M60-'2001'!L60</f>
        <v>176.22618063353775</v>
      </c>
      <c r="M60" s="11">
        <f>'2011'!N60-'2001'!M60</f>
        <v>-10.597615903846393</v>
      </c>
      <c r="N60" s="11">
        <f>'2011'!O60-'2001'!N60</f>
        <v>42.353023927341837</v>
      </c>
    </row>
    <row r="61" spans="1:14">
      <c r="A61" t="s">
        <v>72</v>
      </c>
      <c r="B61" s="11">
        <f>'2011'!C61-'2001'!B61</f>
        <v>0</v>
      </c>
      <c r="C61" s="11">
        <f>'2011'!D61-'2001'!C61</f>
        <v>-48.70770142033885</v>
      </c>
      <c r="D61" s="11">
        <f>'2011'!E61-'2001'!D61</f>
        <v>-1.0017152658662094</v>
      </c>
      <c r="E61" s="11">
        <f>'2011'!F61-'2001'!E61</f>
        <v>-17.73322062761455</v>
      </c>
      <c r="F61" s="11">
        <f>'2011'!G61-'2001'!F61</f>
        <v>10.044942433703124</v>
      </c>
      <c r="G61" s="11">
        <f>'2011'!H61-'2001'!G61</f>
        <v>2.6962992213433368</v>
      </c>
      <c r="H61" s="11">
        <f>'2011'!I61-'2001'!H61</f>
        <v>-1.9326727297407356</v>
      </c>
      <c r="I61" s="11">
        <f>'2011'!J61-'2001'!I61</f>
        <v>-10.584486098942421</v>
      </c>
      <c r="J61" s="11">
        <f>'2011'!K61-'2001'!J61</f>
        <v>-5.7884546565149222</v>
      </c>
      <c r="K61" s="11">
        <f>'2011'!L61-'2001'!K61</f>
        <v>32.721472907437345</v>
      </c>
      <c r="L61" s="11">
        <f>'2011'!M61-'2001'!L61</f>
        <v>71.861532386440757</v>
      </c>
      <c r="M61" s="11">
        <f>'2011'!N61-'2001'!M61</f>
        <v>0.80243592433086075</v>
      </c>
      <c r="N61" s="11">
        <f>'2011'!O61-'2001'!N61</f>
        <v>-32.378432074237708</v>
      </c>
    </row>
    <row r="62" spans="1:14">
      <c r="A62" t="s">
        <v>73</v>
      </c>
      <c r="B62" s="11">
        <f>'2011'!C62-'2001'!B62</f>
        <v>581</v>
      </c>
      <c r="C62" s="11">
        <f>'2011'!D62-'2001'!C62</f>
        <v>293.94734503992004</v>
      </c>
      <c r="D62" s="11">
        <f>'2011'!E62-'2001'!D62</f>
        <v>7.6929674099485421</v>
      </c>
      <c r="E62" s="11">
        <f>'2011'!F62-'2001'!E62</f>
        <v>101.408183915989</v>
      </c>
      <c r="F62" s="11">
        <f>'2011'!G62-'2001'!F62</f>
        <v>-33.437318755630145</v>
      </c>
      <c r="G62" s="11">
        <f>'2011'!H62-'2001'!G62</f>
        <v>-8.1863839974332997E-2</v>
      </c>
      <c r="H62" s="11">
        <f>'2011'!I62-'2001'!H62</f>
        <v>0.69906339079679825</v>
      </c>
      <c r="I62" s="11">
        <f>'2011'!J62-'2001'!I62</f>
        <v>258.43454224613447</v>
      </c>
      <c r="J62" s="11">
        <f>'2011'!K62-'2001'!J62</f>
        <v>-30.996692868689607</v>
      </c>
      <c r="K62" s="11">
        <f>'2011'!L62-'2001'!K62</f>
        <v>11.877463380924766</v>
      </c>
      <c r="L62" s="11">
        <f>'2011'!M62-'2001'!L62</f>
        <v>108.63156335994671</v>
      </c>
      <c r="M62" s="11">
        <f>'2011'!N62-'2001'!M62</f>
        <v>-5.1121709836247646</v>
      </c>
      <c r="N62" s="11">
        <f>'2011'!O62-'2001'!N62</f>
        <v>-132.06308229574142</v>
      </c>
    </row>
    <row r="63" spans="1:14">
      <c r="A63" t="s">
        <v>74</v>
      </c>
      <c r="B63" s="11">
        <f>'2011'!C63-'2001'!B63</f>
        <v>90</v>
      </c>
      <c r="C63" s="11">
        <f>'2011'!D63-'2001'!C63</f>
        <v>130.63635129632138</v>
      </c>
      <c r="D63" s="11">
        <f>'2011'!E63-'2001'!D63</f>
        <v>5.1132075471698109</v>
      </c>
      <c r="E63" s="11">
        <f>'2011'!F63-'2001'!E63</f>
        <v>60.018460703135602</v>
      </c>
      <c r="F63" s="11">
        <f>'2011'!G63-'2001'!F63</f>
        <v>-11.405049545269449</v>
      </c>
      <c r="G63" s="11">
        <f>'2011'!H63-'2001'!G63</f>
        <v>0.59820822587213218</v>
      </c>
      <c r="H63" s="11">
        <f>'2011'!I63-'2001'!H63</f>
        <v>4.7578390118094198</v>
      </c>
      <c r="I63" s="11">
        <f>'2011'!J63-'2001'!I63</f>
        <v>73.971765983439582</v>
      </c>
      <c r="J63" s="11">
        <f>'2011'!K63-'2001'!J63</f>
        <v>-21.897244468576091</v>
      </c>
      <c r="K63" s="11">
        <f>'2011'!L63-'2001'!K63</f>
        <v>-8.3222478620876927</v>
      </c>
      <c r="L63" s="11">
        <f>'2011'!M63-'2001'!L63</f>
        <v>41.757567530880948</v>
      </c>
      <c r="M63" s="11">
        <f>'2011'!N63-'2001'!M63</f>
        <v>-1.1046558979231715</v>
      </c>
      <c r="N63" s="11">
        <f>'2011'!O63-'2001'!N63</f>
        <v>-184.12420252477273</v>
      </c>
    </row>
    <row r="64" spans="1:14">
      <c r="A64" t="s">
        <v>75</v>
      </c>
      <c r="B64" s="11">
        <f>'2011'!C64-'2001'!B64</f>
        <v>123</v>
      </c>
      <c r="C64" s="11">
        <f>'2011'!D64-'2001'!C64</f>
        <v>4.4943050705233247</v>
      </c>
      <c r="D64" s="11">
        <f>'2011'!E64-'2001'!D64</f>
        <v>6.3464837049742595E-2</v>
      </c>
      <c r="E64" s="11">
        <f>'2011'!F64-'2001'!E64</f>
        <v>34.337796315263397</v>
      </c>
      <c r="F64" s="11">
        <f>'2011'!G64-'2001'!F64</f>
        <v>-15.475819687303332</v>
      </c>
      <c r="G64" s="11">
        <f>'2011'!H64-'2001'!G64</f>
        <v>-0.24508557819267773</v>
      </c>
      <c r="H64" s="11">
        <f>'2011'!I64-'2001'!H64</f>
        <v>-2.7572960499524921</v>
      </c>
      <c r="I64" s="11">
        <f>'2011'!J64-'2001'!I64</f>
        <v>-9.5754531880500053</v>
      </c>
      <c r="J64" s="11">
        <f>'2011'!K64-'2001'!J64</f>
        <v>-37.805594975134817</v>
      </c>
      <c r="K64" s="11">
        <f>'2011'!L64-'2001'!K64</f>
        <v>16.73715710107728</v>
      </c>
      <c r="L64" s="11">
        <f>'2011'!M64-'2001'!L64</f>
        <v>97.662870047015559</v>
      </c>
      <c r="M64" s="11">
        <f>'2011'!N64-'2001'!M64</f>
        <v>-7.142416427064191E-2</v>
      </c>
      <c r="N64" s="11">
        <f>'2011'!O64-'2001'!N64</f>
        <v>35.635080271974516</v>
      </c>
    </row>
    <row r="65" spans="1:14">
      <c r="A65" t="s">
        <v>76</v>
      </c>
      <c r="B65" s="11">
        <f>'2011'!C65-'2001'!B65</f>
        <v>243</v>
      </c>
      <c r="C65" s="11">
        <f>'2011'!D65-'2001'!C65</f>
        <v>251.87210780260864</v>
      </c>
      <c r="D65" s="11">
        <f>'2011'!E65-'2001'!D65</f>
        <v>3.0102915951972555</v>
      </c>
      <c r="E65" s="11">
        <f>'2011'!F65-'2001'!E65</f>
        <v>9.0540000246800787</v>
      </c>
      <c r="F65" s="11">
        <f>'2011'!G65-'2001'!F65</f>
        <v>-10.751668990707941</v>
      </c>
      <c r="G65" s="11">
        <f>'2011'!H65-'2001'!G65</f>
        <v>-0.89721978849167705</v>
      </c>
      <c r="H65" s="11">
        <f>'2011'!I65-'2001'!H65</f>
        <v>-7.7564816071670961</v>
      </c>
      <c r="I65" s="11">
        <f>'2011'!J65-'2001'!I65</f>
        <v>72.564470550489204</v>
      </c>
      <c r="J65" s="11">
        <f>'2011'!K65-'2001'!J65</f>
        <v>-18.132581413428426</v>
      </c>
      <c r="K65" s="11">
        <f>'2011'!L65-'2001'!K65</f>
        <v>-93.595024494983761</v>
      </c>
      <c r="L65" s="11">
        <f>'2011'!M65-'2001'!L65</f>
        <v>-74.751928131594184</v>
      </c>
      <c r="M65" s="11">
        <f>'2011'!N65-'2001'!M65</f>
        <v>-21.56281698483409</v>
      </c>
      <c r="N65" s="11">
        <f>'2011'!O65-'2001'!N65</f>
        <v>133.94685143823199</v>
      </c>
    </row>
    <row r="66" spans="1:14">
      <c r="A66" t="s">
        <v>77</v>
      </c>
      <c r="B66" s="11">
        <f>'2011'!C66-'2001'!B66</f>
        <v>-113</v>
      </c>
      <c r="C66" s="11">
        <f>'2011'!D66-'2001'!C66</f>
        <v>-33.131322729123724</v>
      </c>
      <c r="D66" s="11">
        <f>'2011'!E66-'2001'!D66</f>
        <v>-2.4271012006861064</v>
      </c>
      <c r="E66" s="11">
        <f>'2011'!F66-'2001'!E66</f>
        <v>14.276984587287295</v>
      </c>
      <c r="F66" s="11">
        <f>'2011'!G66-'2001'!F66</f>
        <v>-2.082715302886335</v>
      </c>
      <c r="G66" s="11">
        <f>'2011'!H66-'2001'!G66</f>
        <v>2.3137579130520627</v>
      </c>
      <c r="H66" s="11">
        <f>'2011'!I66-'2001'!H66</f>
        <v>2.9227636758517717</v>
      </c>
      <c r="I66" s="11">
        <f>'2011'!J66-'2001'!I66</f>
        <v>-103.01185878055696</v>
      </c>
      <c r="J66" s="11">
        <f>'2011'!K66-'2001'!J66</f>
        <v>-26.202907313943008</v>
      </c>
      <c r="K66" s="11">
        <f>'2011'!L66-'2001'!K66</f>
        <v>26.092797117366146</v>
      </c>
      <c r="L66" s="11">
        <f>'2011'!M66-'2001'!L66</f>
        <v>45.579118180584189</v>
      </c>
      <c r="M66" s="11">
        <f>'2011'!N66-'2001'!M66</f>
        <v>-6.0207929711119608</v>
      </c>
      <c r="N66" s="11">
        <f>'2011'!O66-'2001'!N66</f>
        <v>-31.308723175833165</v>
      </c>
    </row>
    <row r="67" spans="1:14">
      <c r="A67" t="s">
        <v>78</v>
      </c>
      <c r="B67" s="11">
        <f>'2011'!C67-'2001'!B67</f>
        <v>246</v>
      </c>
      <c r="C67" s="11">
        <f>'2011'!D67-'2001'!C67</f>
        <v>92.528277206708054</v>
      </c>
      <c r="D67" s="11">
        <f>'2011'!E67-'2001'!D67</f>
        <v>0.3121783876500861</v>
      </c>
      <c r="E67" s="11">
        <f>'2011'!F67-'2001'!E67</f>
        <v>42.424571492034502</v>
      </c>
      <c r="F67" s="11">
        <f>'2011'!G67-'2001'!F67</f>
        <v>-8.647148833249009</v>
      </c>
      <c r="G67" s="11">
        <f>'2011'!H67-'2001'!G67</f>
        <v>-2.142231326431121E-2</v>
      </c>
      <c r="H67" s="11">
        <f>'2011'!I67-'2001'!H67</f>
        <v>-7.0880955612868188</v>
      </c>
      <c r="I67" s="11">
        <f>'2011'!J67-'2001'!I67</f>
        <v>-122.11993287017037</v>
      </c>
      <c r="J67" s="11">
        <f>'2011'!K67-'2001'!J67</f>
        <v>-32.055209348815971</v>
      </c>
      <c r="K67" s="11">
        <f>'2011'!L67-'2001'!K67</f>
        <v>19.612794155756013</v>
      </c>
      <c r="L67" s="11">
        <f>'2011'!M67-'2001'!L67</f>
        <v>104.35218480447205</v>
      </c>
      <c r="M67" s="11">
        <f>'2011'!N67-'2001'!M67</f>
        <v>3.4098991818552022</v>
      </c>
      <c r="N67" s="11">
        <f>'2011'!O67-'2001'!N67</f>
        <v>153.29190369831065</v>
      </c>
    </row>
    <row r="68" spans="1:14">
      <c r="A68" t="s">
        <v>79</v>
      </c>
      <c r="B68" s="11">
        <f>'2011'!C68-'2001'!B68</f>
        <v>-91</v>
      </c>
      <c r="C68" s="11">
        <f>'2011'!D68-'2001'!C68</f>
        <v>21.376889568962326</v>
      </c>
      <c r="D68" s="11">
        <f>'2011'!E68-'2001'!D68</f>
        <v>-2.7667238421955407</v>
      </c>
      <c r="E68" s="11">
        <f>'2011'!F68-'2001'!E68</f>
        <v>39.991386650542339</v>
      </c>
      <c r="F68" s="11">
        <f>'2011'!G68-'2001'!F68</f>
        <v>-7.5222429260708097</v>
      </c>
      <c r="G68" s="11">
        <f>'2011'!H68-'2001'!G68</f>
        <v>1.7061835951478956</v>
      </c>
      <c r="H68" s="11">
        <f>'2011'!I68-'2001'!H68</f>
        <v>2.0809013166825032</v>
      </c>
      <c r="I68" s="11">
        <f>'2011'!J68-'2001'!I68</f>
        <v>81.77787924034692</v>
      </c>
      <c r="J68" s="11">
        <f>'2011'!K68-'2001'!J68</f>
        <v>-1.0867134765600923</v>
      </c>
      <c r="K68" s="11">
        <f>'2011'!L68-'2001'!K68</f>
        <v>22.548749336722736</v>
      </c>
      <c r="L68" s="11">
        <f>'2011'!M68-'2001'!L68</f>
        <v>114.91792637930823</v>
      </c>
      <c r="M68" s="11">
        <f>'2011'!N68-'2001'!M68</f>
        <v>-4.8722929032417284</v>
      </c>
      <c r="N68" s="11">
        <f>'2011'!O68-'2001'!N68</f>
        <v>-359.15194293964487</v>
      </c>
    </row>
    <row r="69" spans="1:14">
      <c r="A69" t="s">
        <v>80</v>
      </c>
      <c r="B69" s="11">
        <f>'2011'!C69-'2001'!B69</f>
        <v>139</v>
      </c>
      <c r="C69" s="11">
        <f>'2011'!D69-'2001'!C69</f>
        <v>40.119019707047414</v>
      </c>
      <c r="D69" s="11">
        <f>'2011'!E69-'2001'!D69</f>
        <v>-0.15951972555746119</v>
      </c>
      <c r="E69" s="11">
        <f>'2011'!F69-'2001'!E69</f>
        <v>3.6737909843651693</v>
      </c>
      <c r="F69" s="11">
        <f>'2011'!G69-'2001'!F69</f>
        <v>6.8846823056134845</v>
      </c>
      <c r="G69" s="11">
        <f>'2011'!H69-'2001'!G69</f>
        <v>-0.44561126399052275</v>
      </c>
      <c r="H69" s="11">
        <f>'2011'!I69-'2001'!H69</f>
        <v>-0.35726890185964422</v>
      </c>
      <c r="I69" s="11">
        <f>'2011'!J69-'2001'!I69</f>
        <v>-58.501092093734997</v>
      </c>
      <c r="J69" s="11">
        <f>'2011'!K69-'2001'!J69</f>
        <v>-1.1680096745930868</v>
      </c>
      <c r="K69" s="11">
        <f>'2011'!L69-'2001'!K69</f>
        <v>8.2624480175722184</v>
      </c>
      <c r="L69" s="11">
        <f>'2011'!M69-'2001'!L69</f>
        <v>67.079346471364929</v>
      </c>
      <c r="M69" s="11">
        <f>'2011'!N69-'2001'!M69</f>
        <v>-4.5029554401076046</v>
      </c>
      <c r="N69" s="11">
        <f>'2011'!O69-'2001'!N69</f>
        <v>78.115169613880084</v>
      </c>
    </row>
    <row r="70" spans="1:14">
      <c r="A70" t="s">
        <v>81</v>
      </c>
      <c r="B70" s="11">
        <f>'2011'!C70-'2001'!B70</f>
        <v>152</v>
      </c>
      <c r="C70" s="11">
        <f>'2011'!D70-'2001'!C70</f>
        <v>-39.505694929476675</v>
      </c>
      <c r="D70" s="11">
        <f>'2011'!E70-'2001'!D70</f>
        <v>6.3464837049742595E-2</v>
      </c>
      <c r="E70" s="11">
        <f>'2011'!F70-'2001'!E70</f>
        <v>5.3377963152633967</v>
      </c>
      <c r="F70" s="11">
        <f>'2011'!G70-'2001'!F70</f>
        <v>16.524180312696668</v>
      </c>
      <c r="G70" s="11">
        <f>'2011'!H70-'2001'!G70</f>
        <v>-0.24508557819267773</v>
      </c>
      <c r="H70" s="11">
        <f>'2011'!I70-'2001'!H70</f>
        <v>4.2427039500475079</v>
      </c>
      <c r="I70" s="11">
        <f>'2011'!J70-'2001'!I70</f>
        <v>14.424546811949995</v>
      </c>
      <c r="J70" s="11">
        <f>'2011'!K70-'2001'!J70</f>
        <v>4.1944050248651834</v>
      </c>
      <c r="K70" s="11">
        <f>'2011'!L70-'2001'!K70</f>
        <v>38.73715710107728</v>
      </c>
      <c r="L70" s="11">
        <f>'2011'!M70-'2001'!L70</f>
        <v>61.662870047015559</v>
      </c>
      <c r="M70" s="11">
        <f>'2011'!N70-'2001'!M70</f>
        <v>2.9285758357293581</v>
      </c>
      <c r="N70" s="11">
        <f>'2011'!O70-'2001'!N70</f>
        <v>43.635080271974516</v>
      </c>
    </row>
    <row r="71" spans="1:14">
      <c r="A71" t="s">
        <v>82</v>
      </c>
      <c r="B71" s="11">
        <f>'2011'!C71-'2001'!B71</f>
        <v>409</v>
      </c>
      <c r="C71" s="11">
        <f>'2011'!D71-'2001'!C71</f>
        <v>15.554830118425855</v>
      </c>
      <c r="D71" s="11">
        <f>'2011'!E71-'2001'!D71</f>
        <v>7.2562315767699239</v>
      </c>
      <c r="E71" s="11">
        <f>'2011'!F71-'2001'!E71</f>
        <v>241.79943889951909</v>
      </c>
      <c r="F71" s="11">
        <f>'2011'!G71-'2001'!F71</f>
        <v>-174.99069142059261</v>
      </c>
      <c r="G71" s="11">
        <f>'2011'!H71-'2001'!G71</f>
        <v>-16.584914929927081</v>
      </c>
      <c r="H71" s="11">
        <f>'2011'!I71-'2001'!H71</f>
        <v>-20.718971401975484</v>
      </c>
      <c r="I71" s="11">
        <f>'2011'!J71-'2001'!I71</f>
        <v>-24.559549051041813</v>
      </c>
      <c r="J71" s="11">
        <f>'2011'!K71-'2001'!J71</f>
        <v>-137.14205926462222</v>
      </c>
      <c r="K71" s="11">
        <f>'2011'!L71-'2001'!K71</f>
        <v>-6.3636810260123013</v>
      </c>
      <c r="L71" s="11">
        <f>'2011'!M71-'2001'!L71</f>
        <v>190.64136112116671</v>
      </c>
      <c r="M71" s="11">
        <f>'2011'!N71-'2001'!M71</f>
        <v>-4.9021047732326615</v>
      </c>
      <c r="N71" s="11">
        <f>'2011'!O71-'2001'!N71</f>
        <v>339.01011015152312</v>
      </c>
    </row>
    <row r="72" spans="1:14">
      <c r="A72" t="s">
        <v>83</v>
      </c>
      <c r="B72" s="11">
        <f>'2011'!C72-'2001'!B72</f>
        <v>610</v>
      </c>
      <c r="C72" s="11">
        <f>'2011'!D72-'2001'!C72</f>
        <v>30.157651135129527</v>
      </c>
      <c r="D72" s="11">
        <f>'2011'!E72-'2001'!D72</f>
        <v>5.4309096550654177</v>
      </c>
      <c r="E72" s="11">
        <f>'2011'!F72-'2001'!E72</f>
        <v>193.78173967006256</v>
      </c>
      <c r="F72" s="11">
        <f>'2011'!G72-'2001'!F72</f>
        <v>-6.7754046646326174</v>
      </c>
      <c r="G72" s="11">
        <f>'2011'!H72-'2001'!G72</f>
        <v>2.2734136629259964</v>
      </c>
      <c r="H72" s="11">
        <f>'2011'!I72-'2001'!H72</f>
        <v>-14.084682215441902</v>
      </c>
      <c r="I72" s="11">
        <f>'2011'!J72-'2001'!I72</f>
        <v>138.61043595180195</v>
      </c>
      <c r="J72" s="11">
        <f>'2011'!K72-'2001'!J72</f>
        <v>-79.466463256968524</v>
      </c>
      <c r="K72" s="11">
        <f>'2011'!L72-'2001'!K72</f>
        <v>4.044629466825242</v>
      </c>
      <c r="L72" s="11">
        <f>'2011'!M72-'2001'!L72</f>
        <v>108.37461860681594</v>
      </c>
      <c r="M72" s="11">
        <f>'2011'!N72-'2001'!M72</f>
        <v>1.5453276102808076</v>
      </c>
      <c r="N72" s="11">
        <f>'2011'!O72-'2001'!N72</f>
        <v>226.10782437813509</v>
      </c>
    </row>
    <row r="73" spans="1:14">
      <c r="A73" t="s">
        <v>84</v>
      </c>
      <c r="B73" s="11">
        <f>'2011'!C73-'2001'!B73</f>
        <v>315</v>
      </c>
      <c r="C73" s="11">
        <f>'2011'!D73-'2001'!C73</f>
        <v>34.716605471376113</v>
      </c>
      <c r="D73" s="11">
        <f>'2011'!E73-'2001'!D73</f>
        <v>2.2660702280601956</v>
      </c>
      <c r="E73" s="11">
        <f>'2011'!F73-'2001'!E73</f>
        <v>164.47189326162277</v>
      </c>
      <c r="F73" s="11">
        <f>'2011'!G73-'2001'!F73</f>
        <v>-20.224957335677743</v>
      </c>
      <c r="G73" s="11">
        <f>'2011'!H73-'2001'!G73</f>
        <v>-7.2812225267621677</v>
      </c>
      <c r="H73" s="11">
        <f>'2011'!I73-'2001'!H73</f>
        <v>-21.74985778559239</v>
      </c>
      <c r="I73" s="11">
        <f>'2011'!J73-'2001'!I73</f>
        <v>-89.144231266483985</v>
      </c>
      <c r="J73" s="11">
        <f>'2011'!K73-'2001'!J73</f>
        <v>-72.733567771629509</v>
      </c>
      <c r="K73" s="11">
        <f>'2011'!L73-'2001'!K73</f>
        <v>9.3722914619641102</v>
      </c>
      <c r="L73" s="11">
        <f>'2011'!M73-'2001'!L73</f>
        <v>125.50043957180532</v>
      </c>
      <c r="M73" s="11">
        <f>'2011'!N73-'2001'!M73</f>
        <v>3.134198686456017</v>
      </c>
      <c r="N73" s="11">
        <f>'2011'!O73-'2001'!N73</f>
        <v>186.6723380048611</v>
      </c>
    </row>
    <row r="74" spans="1:14">
      <c r="A74" t="s">
        <v>85</v>
      </c>
      <c r="B74" s="11">
        <f>'2011'!C74-'2001'!B74</f>
        <v>-294</v>
      </c>
      <c r="C74" s="11">
        <f>'2011'!D74-'2001'!C74</f>
        <v>-40.613862026167453</v>
      </c>
      <c r="D74" s="11">
        <f>'2011'!E74-'2001'!D74</f>
        <v>4.3726405336918859</v>
      </c>
      <c r="E74" s="11">
        <f>'2011'!F74-'2001'!E74</f>
        <v>76.432525727879181</v>
      </c>
      <c r="F74" s="11">
        <f>'2011'!G74-'2001'!F74</f>
        <v>209.7184671872576</v>
      </c>
      <c r="G74" s="11">
        <f>'2011'!H74-'2001'!G74</f>
        <v>-0.28735067487200716</v>
      </c>
      <c r="H74" s="11">
        <f>'2011'!I74-'2001'!H74</f>
        <v>-7.3551093758080377</v>
      </c>
      <c r="I74" s="11">
        <f>'2011'!J74-'2001'!I74</f>
        <v>-174.85452758959514</v>
      </c>
      <c r="J74" s="11">
        <f>'2011'!K74-'2001'!J74</f>
        <v>-66.281274241092206</v>
      </c>
      <c r="K74" s="11">
        <f>'2011'!L74-'2001'!K74</f>
        <v>-38.111780524383306</v>
      </c>
      <c r="L74" s="11">
        <f>'2011'!M74-'2001'!L74</f>
        <v>24.402389202047885</v>
      </c>
      <c r="M74" s="11">
        <f>'2011'!N74-'2001'!M74</f>
        <v>1.9058799193256455</v>
      </c>
      <c r="N74" s="11">
        <f>'2011'!O74-'2001'!N74</f>
        <v>-283.3279981382841</v>
      </c>
    </row>
    <row r="75" spans="1:14">
      <c r="A75" t="s">
        <v>86</v>
      </c>
      <c r="B75" s="11">
        <f>'2011'!C75-'2001'!B75</f>
        <v>102</v>
      </c>
      <c r="C75" s="11">
        <f>'2011'!D75-'2001'!C75</f>
        <v>22.32378342038578</v>
      </c>
      <c r="D75" s="11">
        <f>'2011'!E75-'2001'!D75</f>
        <v>4.1275792522107873</v>
      </c>
      <c r="E75" s="11">
        <f>'2011'!F75-'2001'!E75</f>
        <v>57.07855406733205</v>
      </c>
      <c r="F75" s="11">
        <f>'2011'!G75-'2001'!F75</f>
        <v>91.696798882970484</v>
      </c>
      <c r="G75" s="11">
        <f>'2011'!H75-'2001'!G75</f>
        <v>-7.1119098102084077</v>
      </c>
      <c r="H75" s="11">
        <f>'2011'!I75-'2001'!H75</f>
        <v>-6.3440037234317614</v>
      </c>
      <c r="I75" s="11">
        <f>'2011'!J75-'2001'!I75</f>
        <v>-72.663132854113883</v>
      </c>
      <c r="J75" s="11">
        <f>'2011'!K75-'2001'!J75</f>
        <v>-32.111702952888237</v>
      </c>
      <c r="K75" s="11">
        <f>'2011'!L75-'2001'!K75</f>
        <v>10.915343641723126</v>
      </c>
      <c r="L75" s="11">
        <f>'2011'!M75-'2001'!L75</f>
        <v>82.209443036665476</v>
      </c>
      <c r="M75" s="11">
        <f>'2011'!N75-'2001'!M75</f>
        <v>1.2946682525727873</v>
      </c>
      <c r="N75" s="11">
        <f>'2011'!O75-'2001'!N75</f>
        <v>-49.415421213218224</v>
      </c>
    </row>
    <row r="76" spans="1:14">
      <c r="A76" t="s">
        <v>87</v>
      </c>
      <c r="B76" s="11">
        <f>'2011'!C76-'2001'!B76</f>
        <v>177</v>
      </c>
      <c r="C76" s="11">
        <f>'2011'!D76-'2001'!C76</f>
        <v>53.986101773801522</v>
      </c>
      <c r="D76" s="11">
        <f>'2011'!E76-'2001'!D76</f>
        <v>3.8891891193049597</v>
      </c>
      <c r="E76" s="11">
        <f>'2011'!F76-'2001'!E76</f>
        <v>117.29618089672647</v>
      </c>
      <c r="F76" s="11">
        <f>'2011'!G76-'2001'!F76</f>
        <v>187.51497129854687</v>
      </c>
      <c r="G76" s="11">
        <f>'2011'!H76-'2001'!G76</f>
        <v>-8.819904845632724</v>
      </c>
      <c r="H76" s="11">
        <f>'2011'!I76-'2001'!H76</f>
        <v>-9.2000956715105744</v>
      </c>
      <c r="I76" s="11">
        <f>'2011'!J76-'2001'!I76</f>
        <v>-167.06660805709271</v>
      </c>
      <c r="J76" s="11">
        <f>'2011'!K76-'2001'!J76</f>
        <v>-69.870145317267401</v>
      </c>
      <c r="K76" s="11">
        <f>'2011'!L76-'2001'!K76</f>
        <v>-31.314086983503131</v>
      </c>
      <c r="L76" s="11">
        <f>'2011'!M76-'2001'!L76</f>
        <v>109.88152246987642</v>
      </c>
      <c r="M76" s="11">
        <f>'2011'!N76-'2001'!M76</f>
        <v>6.1824481563841331</v>
      </c>
      <c r="N76" s="11">
        <f>'2011'!O76-'2001'!N76</f>
        <v>-15.479572839633875</v>
      </c>
    </row>
    <row r="77" spans="1:14">
      <c r="A77" t="s">
        <v>88</v>
      </c>
      <c r="B77" s="11">
        <f>'2011'!C77-'2001'!B77</f>
        <v>692</v>
      </c>
      <c r="C77" s="11">
        <f>'2011'!D77-'2001'!C77</f>
        <v>30.341741221492498</v>
      </c>
      <c r="D77" s="11">
        <f>'2011'!E77-'2001'!D77</f>
        <v>1.4540130320111704</v>
      </c>
      <c r="E77" s="11">
        <f>'2011'!F77-'2001'!E77</f>
        <v>223.35818637844545</v>
      </c>
      <c r="F77" s="11">
        <f>'2011'!G77-'2001'!F77</f>
        <v>148.28815224698764</v>
      </c>
      <c r="G77" s="11">
        <f>'2011'!H77-'2001'!G77</f>
        <v>-6.2841443864094728</v>
      </c>
      <c r="H77" s="11">
        <f>'2011'!I77-'2001'!H77</f>
        <v>-1.9561591767078639</v>
      </c>
      <c r="I77" s="11">
        <f>'2011'!J77-'2001'!I77</f>
        <v>591.90107048663185</v>
      </c>
      <c r="J77" s="11">
        <f>'2011'!K77-'2001'!J77</f>
        <v>-59.775301235972478</v>
      </c>
      <c r="K77" s="11">
        <f>'2011'!L77-'2001'!K77</f>
        <v>-17.369059316336561</v>
      </c>
      <c r="L77" s="11">
        <f>'2011'!M77-'2001'!L77</f>
        <v>-54.546310182551565</v>
      </c>
      <c r="M77" s="11">
        <f>'2011'!N77-'2001'!M77</f>
        <v>-4.9029322025133162</v>
      </c>
      <c r="N77" s="11">
        <f>'2011'!O77-'2001'!N77</f>
        <v>-158.5092568650773</v>
      </c>
    </row>
    <row r="78" spans="1:14">
      <c r="A78" t="s">
        <v>89</v>
      </c>
      <c r="B78" s="11">
        <f>'2011'!C78-'2001'!B78</f>
        <v>750</v>
      </c>
      <c r="C78" s="11">
        <f>'2011'!D78-'2001'!C78</f>
        <v>-22.920631431969809</v>
      </c>
      <c r="D78" s="11">
        <f>'2011'!E78-'2001'!D78</f>
        <v>1.4672260433366082</v>
      </c>
      <c r="E78" s="11">
        <f>'2011'!F78-'2001'!E78</f>
        <v>-257.56395769767801</v>
      </c>
      <c r="F78" s="11">
        <f>'2011'!G78-'2001'!F78</f>
        <v>427.66473599834512</v>
      </c>
      <c r="G78" s="11">
        <f>'2011'!H78-'2001'!G78</f>
        <v>-2.8749806071262363</v>
      </c>
      <c r="H78" s="11">
        <f>'2011'!I78-'2001'!H78</f>
        <v>-1.8675466721828613</v>
      </c>
      <c r="I78" s="11">
        <f>'2011'!J78-'2001'!I78</f>
        <v>-770.51357501163557</v>
      </c>
      <c r="J78" s="11">
        <f>'2011'!K78-'2001'!J78</f>
        <v>29.599834514143879</v>
      </c>
      <c r="K78" s="11">
        <f>'2011'!L78-'2001'!K78</f>
        <v>45.056911620209959</v>
      </c>
      <c r="L78" s="11">
        <f>'2011'!M78-'2001'!L78</f>
        <v>307.00031028598022</v>
      </c>
      <c r="M78" s="11">
        <f>'2011'!N78-'2001'!M78</f>
        <v>5.6241402492630712</v>
      </c>
      <c r="N78" s="11">
        <f>'2011'!O78-'2001'!N78</f>
        <v>989.3275327093138</v>
      </c>
    </row>
    <row r="79" spans="1:14">
      <c r="A79" t="s">
        <v>90</v>
      </c>
      <c r="B79" s="11">
        <f>'2011'!C79-'2001'!B79</f>
        <v>747</v>
      </c>
      <c r="C79" s="11">
        <f>'2011'!D79-'2001'!C79</f>
        <v>58.989282205099045</v>
      </c>
      <c r="D79" s="11">
        <f>'2011'!E79-'2001'!D79</f>
        <v>1.3638490975849411</v>
      </c>
      <c r="E79" s="11">
        <f>'2011'!F79-'2001'!E79</f>
        <v>119.98933391942907</v>
      </c>
      <c r="F79" s="11">
        <f>'2011'!G79-'2001'!F79</f>
        <v>189.10782437813521</v>
      </c>
      <c r="G79" s="11">
        <f>'2011'!H79-'2001'!G79</f>
        <v>-9.3169312716553758</v>
      </c>
      <c r="H79" s="11">
        <f>'2011'!I79-'2001'!H79</f>
        <v>-0.39058540621606141</v>
      </c>
      <c r="I79" s="11">
        <f>'2011'!J79-'2001'!I79</f>
        <v>410.85189015876313</v>
      </c>
      <c r="J79" s="11">
        <f>'2011'!K79-'2001'!J79</f>
        <v>19.437813518125864</v>
      </c>
      <c r="K79" s="11">
        <f>'2011'!L79-'2001'!K79</f>
        <v>-27.254305217975897</v>
      </c>
      <c r="L79" s="11">
        <f>'2011'!M79-'2001'!L79</f>
        <v>-173.07090034648601</v>
      </c>
      <c r="M79" s="11">
        <f>'2011'!N79-'2001'!M79</f>
        <v>-3.116046956611676</v>
      </c>
      <c r="N79" s="11">
        <f>'2011'!O79-'2001'!N79</f>
        <v>160.408775921808</v>
      </c>
    </row>
    <row r="80" spans="1:14">
      <c r="A80" t="s">
        <v>91</v>
      </c>
      <c r="B80" s="11">
        <f>'2011'!C80-'2001'!B80</f>
        <v>-255</v>
      </c>
      <c r="C80" s="11">
        <f>'2011'!D80-'2001'!C80</f>
        <v>-87.677806795262967</v>
      </c>
      <c r="D80" s="11">
        <f>'2011'!E80-'2001'!D80</f>
        <v>1.390249263070797</v>
      </c>
      <c r="E80" s="11">
        <f>'2011'!F80-'2001'!E80</f>
        <v>-54.268022444019209</v>
      </c>
      <c r="F80" s="11">
        <f>'2011'!G80-'2001'!F80</f>
        <v>263.40037234317629</v>
      </c>
      <c r="G80" s="11">
        <f>'2011'!H80-'2001'!G80</f>
        <v>-15.863396597197085</v>
      </c>
      <c r="H80" s="11">
        <f>'2011'!I80-'2001'!H80</f>
        <v>-3.2487588560790179</v>
      </c>
      <c r="I80" s="11">
        <f>'2011'!J80-'2001'!I80</f>
        <v>-409.62238196204157</v>
      </c>
      <c r="J80" s="11">
        <f>'2011'!K80-'2001'!J80</f>
        <v>-67.765682370584898</v>
      </c>
      <c r="K80" s="11">
        <f>'2011'!L80-'2001'!K80</f>
        <v>-0.61454724104048353</v>
      </c>
      <c r="L80" s="11">
        <f>'2011'!M80-'2001'!L80</f>
        <v>104.18565444484665</v>
      </c>
      <c r="M80" s="11">
        <f>'2011'!N80-'2001'!M80</f>
        <v>-1.5560841909293064</v>
      </c>
      <c r="N80" s="11">
        <f>'2011'!O80-'2001'!N80</f>
        <v>16.640404406060952</v>
      </c>
    </row>
    <row r="81" spans="1:14">
      <c r="A81" t="s">
        <v>92</v>
      </c>
      <c r="B81" s="11">
        <f>'2011'!C81-'2001'!B81</f>
        <v>283</v>
      </c>
      <c r="C81" s="11">
        <f>'2011'!D81-'2001'!C81</f>
        <v>-27.512411439209814</v>
      </c>
      <c r="D81" s="11">
        <f>'2011'!E81-'2001'!D81</f>
        <v>0.74522935305373128</v>
      </c>
      <c r="E81" s="11">
        <f>'2011'!F81-'2001'!E81</f>
        <v>-105.96108496664425</v>
      </c>
      <c r="F81" s="11">
        <f>'2011'!G81-'2001'!F81</f>
        <v>361.51569529916742</v>
      </c>
      <c r="G81" s="11">
        <f>'2011'!H81-'2001'!G81</f>
        <v>-13.304287117960385</v>
      </c>
      <c r="H81" s="11">
        <f>'2011'!I81-'2001'!H81</f>
        <v>-6.7810156694420023</v>
      </c>
      <c r="I81" s="11">
        <f>'2011'!J81-'2001'!I81</f>
        <v>-180.99901742772909</v>
      </c>
      <c r="J81" s="11">
        <f>'2011'!K81-'2001'!J81</f>
        <v>-39.470083260071362</v>
      </c>
      <c r="K81" s="11">
        <f>'2011'!L81-'2001'!K81</f>
        <v>14.352071158918136</v>
      </c>
      <c r="L81" s="11">
        <f>'2011'!M81-'2001'!L81</f>
        <v>120.13140611263384</v>
      </c>
      <c r="M81" s="11">
        <f>'2011'!N81-'2001'!M81</f>
        <v>3.8233955629104841</v>
      </c>
      <c r="N81" s="11">
        <f>'2011'!O81-'2001'!N81</f>
        <v>156.46010239437351</v>
      </c>
    </row>
    <row r="82" spans="1:14">
      <c r="A82" t="s">
        <v>93</v>
      </c>
      <c r="B82" s="11">
        <f>'2011'!C82-'2001'!B82</f>
        <v>274</v>
      </c>
      <c r="C82" s="11">
        <f>'2011'!D82-'2001'!C82</f>
        <v>-8.6533717743186571</v>
      </c>
      <c r="D82" s="11">
        <f>'2011'!E82-'2001'!D82</f>
        <v>6.7199539742462644</v>
      </c>
      <c r="E82" s="11">
        <f>'2011'!F82-'2001'!E82</f>
        <v>36.764738584061661</v>
      </c>
      <c r="F82" s="11">
        <f>'2011'!G82-'2001'!F82</f>
        <v>291.76009722294049</v>
      </c>
      <c r="G82" s="11">
        <f>'2011'!H82-'2001'!G82</f>
        <v>-23.389331333712569</v>
      </c>
      <c r="H82" s="11">
        <f>'2011'!I82-'2001'!H82</f>
        <v>-11.883009256865076</v>
      </c>
      <c r="I82" s="11">
        <f>'2011'!J82-'2001'!I82</f>
        <v>233.53193359880015</v>
      </c>
      <c r="J82" s="11">
        <f>'2011'!K82-'2001'!J82</f>
        <v>-74.277705952319366</v>
      </c>
      <c r="K82" s="11">
        <f>'2011'!L82-'2001'!K82</f>
        <v>3.9423126648394344</v>
      </c>
      <c r="L82" s="11">
        <f>'2011'!M82-'2001'!L82</f>
        <v>-122.2293013394011</v>
      </c>
      <c r="M82" s="11">
        <f>'2011'!N82-'2001'!M82</f>
        <v>1.7603557945906836</v>
      </c>
      <c r="N82" s="11">
        <f>'2011'!O82-'2001'!N82</f>
        <v>-60.046672182861812</v>
      </c>
    </row>
    <row r="83" spans="1:14">
      <c r="A83" t="s">
        <v>94</v>
      </c>
      <c r="B83" s="11">
        <f>'2011'!C83-'2001'!B83</f>
        <v>1236</v>
      </c>
      <c r="C83" s="11">
        <f>'2011'!D83-'2001'!C83</f>
        <v>24.809872265604781</v>
      </c>
      <c r="D83" s="11">
        <f>'2011'!E83-'2001'!D83</f>
        <v>2.8441071520918451</v>
      </c>
      <c r="E83" s="11">
        <f>'2011'!F83-'2001'!E83</f>
        <v>71.611754667218293</v>
      </c>
      <c r="F83" s="11">
        <f>'2011'!G83-'2001'!F83</f>
        <v>347.92480736412062</v>
      </c>
      <c r="G83" s="11">
        <f>'2011'!H83-'2001'!G83</f>
        <v>-10.336298288255676</v>
      </c>
      <c r="H83" s="11">
        <f>'2011'!I83-'2001'!H83</f>
        <v>-3.4173087862646732</v>
      </c>
      <c r="I83" s="11">
        <f>'2011'!J83-'2001'!I83</f>
        <v>684.40880177897316</v>
      </c>
      <c r="J83" s="11">
        <f>'2011'!K83-'2001'!J83</f>
        <v>10.73641205978177</v>
      </c>
      <c r="K83" s="11">
        <f>'2011'!L83-'2001'!K83</f>
        <v>-10.256709934322799</v>
      </c>
      <c r="L83" s="11">
        <f>'2011'!M83-'2001'!L83</f>
        <v>-85.380772612090823</v>
      </c>
      <c r="M83" s="11">
        <f>'2011'!N83-'2001'!M83</f>
        <v>1.575890779334955</v>
      </c>
      <c r="N83" s="11">
        <f>'2011'!O83-'2001'!N83</f>
        <v>201.47944355380878</v>
      </c>
    </row>
    <row r="84" spans="1:14">
      <c r="A84" t="s">
        <v>95</v>
      </c>
      <c r="B84" s="11">
        <f>'2011'!C84-'2001'!B84</f>
        <v>-289</v>
      </c>
      <c r="C84" s="11">
        <f>'2011'!D84-'2001'!C84</f>
        <v>30.364999741428363</v>
      </c>
      <c r="D84" s="11">
        <f>'2011'!E84-'2001'!D84</f>
        <v>-0.42845322438847777</v>
      </c>
      <c r="E84" s="11">
        <f>'2011'!F84-'2001'!E84</f>
        <v>128.4597403940632</v>
      </c>
      <c r="F84" s="11">
        <f>'2011'!G84-'2001'!F84</f>
        <v>155.53426074365206</v>
      </c>
      <c r="G84" s="11">
        <f>'2011'!H84-'2001'!G84</f>
        <v>-19.618089672648289</v>
      </c>
      <c r="H84" s="11">
        <f>'2011'!I84-'2001'!H84</f>
        <v>-8.5524641878264447</v>
      </c>
      <c r="I84" s="11">
        <f>'2011'!J84-'2001'!I84</f>
        <v>-34.337229146196478</v>
      </c>
      <c r="J84" s="11">
        <f>'2011'!K84-'2001'!J84</f>
        <v>-84.925634793401258</v>
      </c>
      <c r="K84" s="11">
        <f>'2011'!L84-'2001'!K84</f>
        <v>-54.887159331850853</v>
      </c>
      <c r="L84" s="11">
        <f>'2011'!M84-'2001'!L84</f>
        <v>-7.8894347623726446</v>
      </c>
      <c r="M84" s="11">
        <f>'2011'!N84-'2001'!M84</f>
        <v>-0.59802451259243838</v>
      </c>
      <c r="N84" s="11">
        <f>'2011'!O84-'2001'!N84</f>
        <v>-392.12251124786667</v>
      </c>
    </row>
    <row r="85" spans="1:14">
      <c r="A85" t="s">
        <v>96</v>
      </c>
      <c r="B85" s="11">
        <f>'2011'!C85-'2001'!B85</f>
        <v>685</v>
      </c>
      <c r="C85" s="11">
        <f>'2011'!D85-'2001'!C85</f>
        <v>56.133216114185245</v>
      </c>
      <c r="D85" s="11">
        <f>'2011'!E85-'2001'!D85</f>
        <v>1.101204943889952</v>
      </c>
      <c r="E85" s="11">
        <f>'2011'!F85-'2001'!E85</f>
        <v>105.74897864198169</v>
      </c>
      <c r="F85" s="11">
        <f>'2011'!G85-'2001'!F85</f>
        <v>211.86487045560324</v>
      </c>
      <c r="G85" s="11">
        <f>'2011'!H85-'2001'!G85</f>
        <v>-2.2006516005585155</v>
      </c>
      <c r="H85" s="11">
        <f>'2011'!I85-'2001'!H85</f>
        <v>-2.4504318146558433</v>
      </c>
      <c r="I85" s="11">
        <f>'2011'!J85-'2001'!I85</f>
        <v>389.45612039096022</v>
      </c>
      <c r="J85" s="11">
        <f>'2011'!K85-'2001'!J85</f>
        <v>10.045560324766001</v>
      </c>
      <c r="K85" s="11">
        <f>'2011'!L85-'2001'!K85</f>
        <v>-30.512230439054662</v>
      </c>
      <c r="L85" s="11">
        <f>'2011'!M85-'2001'!L85</f>
        <v>-187.21042560893625</v>
      </c>
      <c r="M85" s="11">
        <f>'2011'!N85-'2001'!M85</f>
        <v>3.2288876247608211</v>
      </c>
      <c r="N85" s="11">
        <f>'2011'!O85-'2001'!N85</f>
        <v>129.79490096705786</v>
      </c>
    </row>
    <row r="86" spans="1:14">
      <c r="A86" t="s">
        <v>97</v>
      </c>
      <c r="B86" s="11">
        <f>'2011'!C86-'2001'!B86</f>
        <v>1081</v>
      </c>
      <c r="C86" s="11">
        <f>'2011'!D86-'2001'!C86</f>
        <v>200.92635552068532</v>
      </c>
      <c r="D86" s="11">
        <f>'2011'!E86-'2001'!D86</f>
        <v>-2.2847918742975892</v>
      </c>
      <c r="E86" s="11">
        <f>'2011'!F86-'2001'!E86</f>
        <v>21.381941941092862</v>
      </c>
      <c r="F86" s="11">
        <f>'2011'!G86-'2001'!F86</f>
        <v>38.582497508428929</v>
      </c>
      <c r="G86" s="11">
        <f>'2011'!H86-'2001'!G86</f>
        <v>-1.4053839139930879</v>
      </c>
      <c r="H86" s="11">
        <f>'2011'!I86-'2001'!H86</f>
        <v>-13.149557878665792</v>
      </c>
      <c r="I86" s="11">
        <f>'2011'!J86-'2001'!I86</f>
        <v>420.11317033864134</v>
      </c>
      <c r="J86" s="11">
        <f>'2011'!K86-'2001'!J86</f>
        <v>10.397994020229419</v>
      </c>
      <c r="K86" s="11">
        <f>'2011'!L86-'2001'!K86</f>
        <v>22.058567823745193</v>
      </c>
      <c r="L86" s="11">
        <f>'2011'!M86-'2001'!L86</f>
        <v>40.71081871965049</v>
      </c>
      <c r="M86" s="11">
        <f>'2011'!N86-'2001'!M86</f>
        <v>2.1061091202103519</v>
      </c>
      <c r="N86" s="11">
        <f>'2011'!O86-'2001'!N86</f>
        <v>341.56227867427197</v>
      </c>
    </row>
    <row r="87" spans="1:14">
      <c r="A87" t="s">
        <v>98</v>
      </c>
      <c r="B87" s="11">
        <f>'2011'!C87-'2001'!B87</f>
        <v>162</v>
      </c>
      <c r="C87" s="11">
        <f>'2011'!D87-'2001'!C87</f>
        <v>44.647299561059413</v>
      </c>
      <c r="D87" s="11">
        <f>'2011'!E87-'2001'!D87</f>
        <v>-1.0274814987595153</v>
      </c>
      <c r="E87" s="11">
        <f>'2011'!F87-'2001'!E87</f>
        <v>97.753769163892372</v>
      </c>
      <c r="F87" s="11">
        <f>'2011'!G87-'2001'!F87</f>
        <v>-4.329777985114184</v>
      </c>
      <c r="G87" s="11">
        <f>'2011'!H87-'2001'!G87</f>
        <v>-3.2819610254670368</v>
      </c>
      <c r="H87" s="11">
        <f>'2011'!I87-'2001'!H87</f>
        <v>-15.524502215907884</v>
      </c>
      <c r="I87" s="11">
        <f>'2011'!J87-'2001'!I87</f>
        <v>-110.04164634534231</v>
      </c>
      <c r="J87" s="11">
        <f>'2011'!K87-'2001'!J87</f>
        <v>-21.59146716427405</v>
      </c>
      <c r="K87" s="11">
        <f>'2011'!L87-'2001'!K87</f>
        <v>11.993999024576432</v>
      </c>
      <c r="L87" s="11">
        <f>'2011'!M87-'2001'!L87</f>
        <v>119.64023834262815</v>
      </c>
      <c r="M87" s="11">
        <f>'2011'!N87-'2001'!M87</f>
        <v>1.1194681821073402</v>
      </c>
      <c r="N87" s="11">
        <f>'2011'!O87-'2001'!N87</f>
        <v>42.642061960601495</v>
      </c>
    </row>
    <row r="88" spans="1:14">
      <c r="A88" t="s">
        <v>99</v>
      </c>
      <c r="B88" s="11">
        <f>'2011'!C88-'2001'!B88</f>
        <v>140</v>
      </c>
      <c r="C88" s="11">
        <f>'2011'!D88-'2001'!C88</f>
        <v>111.48718166203693</v>
      </c>
      <c r="D88" s="11">
        <f>'2011'!E88-'2001'!D88</f>
        <v>2.351884051824678</v>
      </c>
      <c r="E88" s="11">
        <f>'2011'!F88-'2001'!E88</f>
        <v>46.15746729150321</v>
      </c>
      <c r="F88" s="11">
        <f>'2011'!G88-'2001'!F88</f>
        <v>-16.777391378103864</v>
      </c>
      <c r="G88" s="11">
        <f>'2011'!H88-'2001'!G88</f>
        <v>-2.3908161750673256</v>
      </c>
      <c r="H88" s="11">
        <f>'2011'!I88-'2001'!H88</f>
        <v>-10.245870353485019</v>
      </c>
      <c r="I88" s="11">
        <f>'2011'!J88-'2001'!I88</f>
        <v>-186.29544731652504</v>
      </c>
      <c r="J88" s="11">
        <f>'2011'!K88-'2001'!J88</f>
        <v>-43.265739307449266</v>
      </c>
      <c r="K88" s="11">
        <f>'2011'!L88-'2001'!K88</f>
        <v>-25.361818528806804</v>
      </c>
      <c r="L88" s="11">
        <f>'2011'!M88-'2001'!L88</f>
        <v>24.692179647575216</v>
      </c>
      <c r="M88" s="11">
        <f>'2011'!N88-'2001'!M88</f>
        <v>1.991115163595496</v>
      </c>
      <c r="N88" s="11">
        <f>'2011'!O88-'2001'!N88</f>
        <v>237.65725524290167</v>
      </c>
    </row>
    <row r="89" spans="1:14">
      <c r="A89" t="s">
        <v>100</v>
      </c>
      <c r="B89" s="11">
        <f>'2011'!C89-'2001'!B89</f>
        <v>284</v>
      </c>
      <c r="C89" s="11">
        <f>'2011'!D89-'2001'!C89</f>
        <v>40.552874318793897</v>
      </c>
      <c r="D89" s="11">
        <f>'2011'!E89-'2001'!D89</f>
        <v>-6.4388557857460782E-2</v>
      </c>
      <c r="E89" s="11">
        <f>'2011'!F89-'2001'!E89</f>
        <v>134.53574079178946</v>
      </c>
      <c r="F89" s="11">
        <f>'2011'!G89-'2001'!F89</f>
        <v>38.227337305710464</v>
      </c>
      <c r="G89" s="11">
        <f>'2011'!H89-'2001'!G89</f>
        <v>1.0612078288343687</v>
      </c>
      <c r="H89" s="11">
        <f>'2011'!I89-'2001'!H89</f>
        <v>-6.3828325452193653</v>
      </c>
      <c r="I89" s="11">
        <f>'2011'!J89-'2001'!I89</f>
        <v>-24.929366610827401</v>
      </c>
      <c r="J89" s="11">
        <f>'2011'!K89-'2001'!J89</f>
        <v>55.945609533705124</v>
      </c>
      <c r="K89" s="11">
        <f>'2011'!L89-'2001'!K89</f>
        <v>40.228609597319704</v>
      </c>
      <c r="L89" s="11">
        <f>'2011'!M89-'2001'!L89</f>
        <v>207.07452448101105</v>
      </c>
      <c r="M89" s="11">
        <f>'2011'!N89-'2001'!M89</f>
        <v>-0.87981085264742731</v>
      </c>
      <c r="N89" s="11">
        <f>'2011'!O89-'2001'!N89</f>
        <v>-201.36950529061255</v>
      </c>
    </row>
    <row r="90" spans="1:14">
      <c r="A90" t="s">
        <v>101</v>
      </c>
      <c r="B90" s="11">
        <f>'2011'!C90-'2001'!B90</f>
        <v>801</v>
      </c>
      <c r="C90" s="11">
        <f>'2011'!D90-'2001'!C90</f>
        <v>173.71854789117674</v>
      </c>
      <c r="D90" s="11">
        <f>'2011'!E90-'2001'!D90</f>
        <v>3.6940562776988486</v>
      </c>
      <c r="E90" s="11">
        <f>'2011'!F90-'2001'!E90</f>
        <v>210.38223880913506</v>
      </c>
      <c r="F90" s="11">
        <f>'2011'!G90-'2001'!F90</f>
        <v>41.328675332386183</v>
      </c>
      <c r="G90" s="11">
        <f>'2011'!H90-'2001'!G90</f>
        <v>1.5801437689518441</v>
      </c>
      <c r="H90" s="11">
        <f>'2011'!I90-'2001'!H90</f>
        <v>4.7627176148773316</v>
      </c>
      <c r="I90" s="11">
        <f>'2011'!J90-'2001'!I90</f>
        <v>405.10426429737709</v>
      </c>
      <c r="J90" s="11">
        <f>'2011'!K90-'2001'!J90</f>
        <v>27.788820797726856</v>
      </c>
      <c r="K90" s="11">
        <f>'2011'!L90-'2001'!K90</f>
        <v>23.818995313725907</v>
      </c>
      <c r="L90" s="11">
        <f>'2011'!M90-'2001'!L90</f>
        <v>106.44549290697432</v>
      </c>
      <c r="M90" s="11">
        <f>'2011'!N90-'2001'!M90</f>
        <v>-9.9477724294408283</v>
      </c>
      <c r="N90" s="11">
        <f>'2011'!O90-'2001'!N90</f>
        <v>-187.67618058058883</v>
      </c>
    </row>
    <row r="91" spans="1:14">
      <c r="A91" t="s">
        <v>102</v>
      </c>
      <c r="B91" s="11">
        <f>'2011'!C91-'2001'!B91</f>
        <v>327</v>
      </c>
      <c r="C91" s="11">
        <f>'2011'!D91-'2001'!C91</f>
        <v>-8.2134481223096145</v>
      </c>
      <c r="D91" s="11">
        <f>'2011'!E91-'2001'!D91</f>
        <v>1.1175597446934837</v>
      </c>
      <c r="E91" s="11">
        <f>'2011'!F91-'2001'!E91</f>
        <v>101.60887635446045</v>
      </c>
      <c r="F91" s="11">
        <f>'2011'!G91-'2001'!F91</f>
        <v>14.410716936321805</v>
      </c>
      <c r="G91" s="11">
        <f>'2011'!H91-'2001'!G91</f>
        <v>-1.1827222799465638</v>
      </c>
      <c r="H91" s="11">
        <f>'2011'!I91-'2001'!H91</f>
        <v>-11.922962743060708</v>
      </c>
      <c r="I91" s="11">
        <f>'2011'!J91-'2001'!I91</f>
        <v>-73.266290633813242</v>
      </c>
      <c r="J91" s="11">
        <f>'2011'!K91-'2001'!J91</f>
        <v>10.585720647172337</v>
      </c>
      <c r="K91" s="11">
        <f>'2011'!L91-'2001'!K91</f>
        <v>24.636781950423035</v>
      </c>
      <c r="L91" s="11">
        <f>'2011'!M91-'2001'!L91</f>
        <v>82.316758200979677</v>
      </c>
      <c r="M91" s="11">
        <f>'2011'!N91-'2001'!M91</f>
        <v>-5.5110583345702828</v>
      </c>
      <c r="N91" s="11">
        <f>'2011'!O91-'2001'!N91</f>
        <v>192.42006827964974</v>
      </c>
    </row>
    <row r="92" spans="1:14">
      <c r="A92" t="s">
        <v>103</v>
      </c>
      <c r="B92" s="11">
        <f>'2011'!C92-'2001'!B92</f>
        <v>681</v>
      </c>
      <c r="C92" s="11">
        <f>'2011'!D92-'2001'!C92</f>
        <v>230.29992154201744</v>
      </c>
      <c r="D92" s="11">
        <f>'2011'!E92-'2001'!D92</f>
        <v>1.2182828304247337</v>
      </c>
      <c r="E92" s="11">
        <f>'2011'!F92-'2001'!E92</f>
        <v>55.369367459021618</v>
      </c>
      <c r="F92" s="11">
        <f>'2011'!G92-'2001'!F92</f>
        <v>22.619393965096805</v>
      </c>
      <c r="G92" s="11">
        <f>'2011'!H92-'2001'!G92</f>
        <v>-4.1138064844462345</v>
      </c>
      <c r="H92" s="11">
        <f>'2011'!I92-'2001'!H92</f>
        <v>-7.5052269980279469</v>
      </c>
      <c r="I92" s="11">
        <f>'2011'!J92-'2001'!I92</f>
        <v>344.63326194363754</v>
      </c>
      <c r="J92" s="11">
        <f>'2011'!K92-'2001'!J92</f>
        <v>5.4865455162323258</v>
      </c>
      <c r="K92" s="11">
        <f>'2011'!L92-'2001'!K92</f>
        <v>-52.222396573294596</v>
      </c>
      <c r="L92" s="11">
        <f>'2011'!M92-'2001'!L92</f>
        <v>-184.65788078627619</v>
      </c>
      <c r="M92" s="11">
        <f>'2011'!N92-'2001'!M92</f>
        <v>7.7455204732924798</v>
      </c>
      <c r="N92" s="11">
        <f>'2011'!O92-'2001'!N92</f>
        <v>262.12701711232216</v>
      </c>
    </row>
    <row r="93" spans="1:14">
      <c r="A93" t="s">
        <v>104</v>
      </c>
      <c r="B93" s="11">
        <f>'2011'!C93-'2001'!B93</f>
        <v>113</v>
      </c>
      <c r="C93" s="11">
        <f>'2011'!D93-'2001'!C93</f>
        <v>94.286435250959528</v>
      </c>
      <c r="D93" s="11">
        <f>'2011'!E93-'2001'!D93</f>
        <v>2.6852774655951142</v>
      </c>
      <c r="E93" s="11">
        <f>'2011'!F93-'2001'!E93</f>
        <v>-10.085307152399338</v>
      </c>
      <c r="F93" s="11">
        <f>'2011'!G93-'2001'!F93</f>
        <v>17.223329587141372</v>
      </c>
      <c r="G93" s="11">
        <f>'2011'!H93-'2001'!G93</f>
        <v>-1.1627048919612375</v>
      </c>
      <c r="H93" s="11">
        <f>'2011'!I93-'2001'!H93</f>
        <v>1.1368349625734222</v>
      </c>
      <c r="I93" s="11">
        <f>'2011'!J93-'2001'!I93</f>
        <v>92.702071714837075</v>
      </c>
      <c r="J93" s="11">
        <f>'2011'!K93-'2001'!J93</f>
        <v>-0.66400899086070808</v>
      </c>
      <c r="K93" s="11">
        <f>'2011'!L93-'2001'!K93</f>
        <v>-21.58569944231218</v>
      </c>
      <c r="L93" s="11">
        <f>'2011'!M93-'2001'!L93</f>
        <v>-28.363875400241739</v>
      </c>
      <c r="M93" s="11">
        <f>'2011'!N93-'2001'!M93</f>
        <v>3.840391017621239</v>
      </c>
      <c r="N93" s="11">
        <f>'2011'!O93-'2001'!N93</f>
        <v>-37.012744120952561</v>
      </c>
    </row>
    <row r="94" spans="1:14">
      <c r="A94" t="s">
        <v>105</v>
      </c>
      <c r="B94" s="11">
        <f>'2011'!C94-'2001'!B94</f>
        <v>162</v>
      </c>
      <c r="C94" s="11">
        <f>'2011'!D94-'2001'!C94</f>
        <v>62.288258868932701</v>
      </c>
      <c r="D94" s="11">
        <f>'2011'!E94-'2001'!D94</f>
        <v>3.4900549205877986</v>
      </c>
      <c r="E94" s="11">
        <f>'2011'!F94-'2001'!E94</f>
        <v>97.951016773044358</v>
      </c>
      <c r="F94" s="11">
        <f>'2011'!G94-'2001'!F94</f>
        <v>-3.1193409529464162</v>
      </c>
      <c r="G94" s="11">
        <f>'2011'!H94-'2001'!G94</f>
        <v>2.3879323140863882</v>
      </c>
      <c r="H94" s="11">
        <f>'2011'!I94-'2001'!H94</f>
        <v>2.4745435653851846</v>
      </c>
      <c r="I94" s="11">
        <f>'2011'!J94-'2001'!I94</f>
        <v>30.469496808668509</v>
      </c>
      <c r="J94" s="11">
        <f>'2011'!K94-'2001'!J94</f>
        <v>23.513581712928598</v>
      </c>
      <c r="K94" s="11">
        <f>'2011'!L94-'2001'!K94</f>
        <v>13.529464153183909</v>
      </c>
      <c r="L94" s="11">
        <f>'2011'!M94-'2001'!L94</f>
        <v>8.7787590915837654</v>
      </c>
      <c r="M94" s="11">
        <f>'2011'!N94-'2001'!M94</f>
        <v>5.8904556924447071</v>
      </c>
      <c r="N94" s="11">
        <f>'2011'!O94-'2001'!N94</f>
        <v>-85.654222947899825</v>
      </c>
    </row>
    <row r="95" spans="1:14">
      <c r="A95" t="s">
        <v>106</v>
      </c>
      <c r="B95" s="11">
        <f>'2011'!C95-'2001'!B95</f>
        <v>28</v>
      </c>
      <c r="C95" s="11">
        <f>'2011'!D95-'2001'!C95</f>
        <v>151.98943997964335</v>
      </c>
      <c r="D95" s="11">
        <f>'2011'!E95-'2001'!D95</f>
        <v>1.1769863652749208</v>
      </c>
      <c r="E95" s="11">
        <f>'2011'!F95-'2001'!E95</f>
        <v>-115.58243389384847</v>
      </c>
      <c r="F95" s="11">
        <f>'2011'!G95-'2001'!F95</f>
        <v>-88.87616361670095</v>
      </c>
      <c r="G95" s="11">
        <f>'2011'!H95-'2001'!G95</f>
        <v>-2.1420619606013696</v>
      </c>
      <c r="H95" s="11">
        <f>'2011'!I95-'2001'!H95</f>
        <v>-6.6764986534913788</v>
      </c>
      <c r="I95" s="11">
        <f>'2011'!J95-'2001'!I95</f>
        <v>-318.95555461311733</v>
      </c>
      <c r="J95" s="11">
        <f>'2011'!K95-'2001'!J95</f>
        <v>-35.702792680082268</v>
      </c>
      <c r="K95" s="11">
        <f>'2011'!L95-'2001'!K95</f>
        <v>-22.690133378570366</v>
      </c>
      <c r="L95" s="11">
        <f>'2011'!M95-'2001'!L95</f>
        <v>74.871721198498705</v>
      </c>
      <c r="M95" s="11">
        <f>'2011'!N95-'2001'!M95</f>
        <v>-2.3596768379312536</v>
      </c>
      <c r="N95" s="11">
        <f>'2011'!O95-'2001'!N95</f>
        <v>392.94716809092643</v>
      </c>
    </row>
    <row r="96" spans="1:14">
      <c r="A96" t="s">
        <v>107</v>
      </c>
      <c r="B96" s="11">
        <f>'2011'!C96-'2001'!B96</f>
        <v>349</v>
      </c>
      <c r="C96" s="11">
        <f>'2011'!D96-'2001'!C96</f>
        <v>220.66419983460207</v>
      </c>
      <c r="D96" s="11">
        <f>'2011'!E96-'2001'!D96</f>
        <v>4.2505142178587336</v>
      </c>
      <c r="E96" s="11">
        <f>'2011'!F96-'2001'!E96</f>
        <v>-5.1072753875188255</v>
      </c>
      <c r="F96" s="11">
        <f>'2011'!G96-'2001'!F96</f>
        <v>-42.9938293856952</v>
      </c>
      <c r="G96" s="11">
        <f>'2011'!H96-'2001'!G96</f>
        <v>-3.09175342988613</v>
      </c>
      <c r="H96" s="11">
        <f>'2011'!I96-'2001'!H96</f>
        <v>-4.3715515596174654</v>
      </c>
      <c r="I96" s="11">
        <f>'2011'!J96-'2001'!I96</f>
        <v>-65.638881231578353</v>
      </c>
      <c r="J96" s="11">
        <f>'2011'!K96-'2001'!J96</f>
        <v>-26.58519052566848</v>
      </c>
      <c r="K96" s="11">
        <f>'2011'!L96-'2001'!K96</f>
        <v>-25.85733370088424</v>
      </c>
      <c r="L96" s="11">
        <f>'2011'!M96-'2001'!L96</f>
        <v>-6.7297652621981001</v>
      </c>
      <c r="M96" s="11">
        <f>'2011'!N96-'2001'!M96</f>
        <v>0.82762569180856183</v>
      </c>
      <c r="N96" s="11">
        <f>'2011'!O96-'2001'!N96</f>
        <v>303.63324073877743</v>
      </c>
    </row>
    <row r="97" spans="1:14">
      <c r="A97" t="s">
        <v>108</v>
      </c>
      <c r="B97" s="11">
        <f>'2011'!C97-'2001'!B97</f>
        <v>632</v>
      </c>
      <c r="C97" s="11">
        <f>'2011'!D97-'2001'!C97</f>
        <v>303.23993299264191</v>
      </c>
      <c r="D97" s="11">
        <f>'2011'!E97-'2001'!D97</f>
        <v>5.9134523632816647</v>
      </c>
      <c r="E97" s="11">
        <f>'2011'!F97-'2001'!E97</f>
        <v>-59.511567251213989</v>
      </c>
      <c r="F97" s="11">
        <f>'2011'!G97-'2001'!F97</f>
        <v>23.96142835937998</v>
      </c>
      <c r="G97" s="11">
        <f>'2011'!H97-'2001'!G97</f>
        <v>-5.9539536461757034</v>
      </c>
      <c r="H97" s="11">
        <f>'2011'!I97-'2001'!H97</f>
        <v>5.5252655908734312</v>
      </c>
      <c r="I97" s="11">
        <f>'2011'!J97-'2001'!I97</f>
        <v>625.63273182213379</v>
      </c>
      <c r="J97" s="11">
        <f>'2011'!K97-'2001'!J97</f>
        <v>-40.692571937488054</v>
      </c>
      <c r="K97" s="11">
        <f>'2011'!L97-'2001'!K97</f>
        <v>-54.022371127462407</v>
      </c>
      <c r="L97" s="11">
        <f>'2011'!M97-'2001'!L97</f>
        <v>-428.25105494179263</v>
      </c>
      <c r="M97" s="11">
        <f>'2011'!N97-'2001'!M97</f>
        <v>-6.9362581903772345</v>
      </c>
      <c r="N97" s="11">
        <f>'2011'!O97-'2001'!N97</f>
        <v>263.09496596619965</v>
      </c>
    </row>
    <row r="98" spans="1:14">
      <c r="A98" t="s">
        <v>109</v>
      </c>
      <c r="B98" s="11">
        <f>'2011'!C98-'2001'!B98</f>
        <v>572</v>
      </c>
      <c r="C98" s="11">
        <f>'2011'!D98-'2001'!C98</f>
        <v>32.730295383701957</v>
      </c>
      <c r="D98" s="11">
        <f>'2011'!E98-'2001'!D98</f>
        <v>0.1457622086982342</v>
      </c>
      <c r="E98" s="11">
        <f>'2011'!F98-'2001'!E98</f>
        <v>59.941813863737593</v>
      </c>
      <c r="F98" s="11">
        <f>'2011'!G98-'2001'!F98</f>
        <v>9.7491465043788068</v>
      </c>
      <c r="G98" s="11">
        <f>'2011'!H98-'2001'!G98</f>
        <v>2.8365741427935287</v>
      </c>
      <c r="H98" s="11">
        <f>'2011'!I98-'2001'!H98</f>
        <v>-2.8059967344515364</v>
      </c>
      <c r="I98" s="11">
        <f>'2011'!J98-'2001'!I98</f>
        <v>207.74558408787311</v>
      </c>
      <c r="J98" s="11">
        <f>'2011'!K98-'2001'!J98</f>
        <v>4.3979516105091392</v>
      </c>
      <c r="K98" s="11">
        <f>'2011'!L98-'2001'!K98</f>
        <v>23.956211963782103</v>
      </c>
      <c r="L98" s="11">
        <f>'2011'!M98-'2001'!L98</f>
        <v>124.00385928454804</v>
      </c>
      <c r="M98" s="11">
        <f>'2011'!N98-'2001'!M98</f>
        <v>-3.4392162683687086</v>
      </c>
      <c r="N98" s="11">
        <f>'2011'!O98-'2001'!N98</f>
        <v>112.73801395279816</v>
      </c>
    </row>
    <row r="99" spans="1:14">
      <c r="A99" t="s">
        <v>110</v>
      </c>
      <c r="B99" s="11">
        <f>'2011'!C99-'2001'!B99</f>
        <v>73</v>
      </c>
      <c r="C99" s="11">
        <f>'2011'!D99-'2001'!C99</f>
        <v>-55.850039228991278</v>
      </c>
      <c r="D99" s="11">
        <f>'2011'!E99-'2001'!D99</f>
        <v>-0.89085858478763313</v>
      </c>
      <c r="E99" s="11">
        <f>'2011'!F99-'2001'!E99</f>
        <v>23.684683729510809</v>
      </c>
      <c r="F99" s="11">
        <f>'2011'!G99-'2001'!F99</f>
        <v>5.3096969825484024</v>
      </c>
      <c r="G99" s="11">
        <f>'2011'!H99-'2001'!G99</f>
        <v>1.4430967577768825</v>
      </c>
      <c r="H99" s="11">
        <f>'2011'!I99-'2001'!H99</f>
        <v>5.7473865009860265</v>
      </c>
      <c r="I99" s="11">
        <f>'2011'!J99-'2001'!I99</f>
        <v>32.316630971818768</v>
      </c>
      <c r="J99" s="11">
        <f>'2011'!K99-'2001'!J99</f>
        <v>-1.2567272418838371</v>
      </c>
      <c r="K99" s="11">
        <f>'2011'!L99-'2001'!K99</f>
        <v>15.888801713352702</v>
      </c>
      <c r="L99" s="11">
        <f>'2011'!M99-'2001'!L99</f>
        <v>52.171059606861903</v>
      </c>
      <c r="M99" s="11">
        <f>'2011'!N99-'2001'!M99</f>
        <v>-3.6272397633537601</v>
      </c>
      <c r="N99" s="11">
        <f>'2011'!O99-'2001'!N99</f>
        <v>-1.9364914438389178</v>
      </c>
    </row>
    <row r="100" spans="1:14">
      <c r="A100" t="s">
        <v>111</v>
      </c>
      <c r="B100" s="11">
        <f>'2011'!C100-'2001'!B100</f>
        <v>432</v>
      </c>
      <c r="C100" s="11">
        <f>'2011'!D100-'2001'!C100</f>
        <v>90.10409465849574</v>
      </c>
      <c r="D100" s="11">
        <f>'2011'!E100-'2001'!D100</f>
        <v>1.5134014716172945</v>
      </c>
      <c r="E100" s="11">
        <f>'2011'!F100-'2001'!E100</f>
        <v>34.317606395385837</v>
      </c>
      <c r="F100" s="11">
        <f>'2011'!G100-'2001'!F100</f>
        <v>31.160817659407542</v>
      </c>
      <c r="G100" s="11">
        <f>'2011'!H100-'2001'!G100</f>
        <v>-0.91188320363027175</v>
      </c>
      <c r="H100" s="11">
        <f>'2011'!I100-'2001'!H100</f>
        <v>3.7187387349180447</v>
      </c>
      <c r="I100" s="11">
        <f>'2011'!J100-'2001'!I100</f>
        <v>295.32895099556822</v>
      </c>
      <c r="J100" s="11">
        <f>'2011'!K100-'2001'!J100</f>
        <v>-15.014037617421906</v>
      </c>
      <c r="K100" s="11">
        <f>'2011'!L100-'2001'!K100</f>
        <v>20.12021035221273</v>
      </c>
      <c r="L100" s="11">
        <f>'2011'!M100-'2001'!L100</f>
        <v>27.996426981064076</v>
      </c>
      <c r="M100" s="11">
        <f>'2011'!N100-'2001'!M100</f>
        <v>-5.502703619669628</v>
      </c>
      <c r="N100" s="11">
        <f>'2011'!O100-'2001'!N100</f>
        <v>-50.831622807947497</v>
      </c>
    </row>
    <row r="101" spans="1:14">
      <c r="A101" t="s">
        <v>112</v>
      </c>
      <c r="B101" s="11">
        <f>'2011'!C101-'2001'!B101</f>
        <v>-32</v>
      </c>
      <c r="C101" s="11">
        <f>'2011'!D101-'2001'!C101</f>
        <v>213.15789138870628</v>
      </c>
      <c r="D101" s="11">
        <f>'2011'!E101-'2001'!D101</f>
        <v>4.5043363939014824</v>
      </c>
      <c r="E101" s="11">
        <f>'2011'!F101-'2001'!E101</f>
        <v>-4.1108378040246976</v>
      </c>
      <c r="F101" s="11">
        <f>'2011'!G101-'2001'!F101</f>
        <v>-41.947963273182218</v>
      </c>
      <c r="G101" s="11">
        <f>'2011'!H101-'2001'!G101</f>
        <v>-1.9180856252253018</v>
      </c>
      <c r="H101" s="11">
        <f>'2011'!I101-'2001'!H101</f>
        <v>-8.3188574821349057</v>
      </c>
      <c r="I101" s="11">
        <f>'2011'!J101-'2001'!I101</f>
        <v>-118.53200873640253</v>
      </c>
      <c r="J101" s="11">
        <f>'2011'!K101-'2001'!J101</f>
        <v>-79.275111855637306</v>
      </c>
      <c r="K101" s="11">
        <f>'2011'!L101-'2001'!K101</f>
        <v>-55.982463580652684</v>
      </c>
      <c r="L101" s="11">
        <f>'2011'!M101-'2001'!L101</f>
        <v>4.4541444899170983</v>
      </c>
      <c r="M101" s="11">
        <f>'2011'!N101-'2001'!M101</f>
        <v>3.4742042876227224</v>
      </c>
      <c r="N101" s="11">
        <f>'2011'!O101-'2001'!N101</f>
        <v>52.494751797111803</v>
      </c>
    </row>
    <row r="102" spans="1:14">
      <c r="A102" t="s">
        <v>113</v>
      </c>
      <c r="B102" s="11">
        <f>'2011'!C102-'2001'!B102</f>
        <v>277</v>
      </c>
      <c r="C102" s="11">
        <f>'2011'!D102-'2001'!C102</f>
        <v>251.63190483258768</v>
      </c>
      <c r="D102" s="11">
        <f>'2011'!E102-'2001'!D102</f>
        <v>0.91125766025573096</v>
      </c>
      <c r="E102" s="11">
        <f>'2011'!F102-'2001'!E102</f>
        <v>32.121546258402418</v>
      </c>
      <c r="F102" s="11">
        <f>'2011'!G102-'2001'!F102</f>
        <v>-32.064908076931232</v>
      </c>
      <c r="G102" s="11">
        <f>'2011'!H102-'2001'!G102</f>
        <v>-5.6396658114039742</v>
      </c>
      <c r="H102" s="11">
        <f>'2011'!I102-'2001'!H102</f>
        <v>-4.6312050722025475</v>
      </c>
      <c r="I102" s="11">
        <f>'2011'!J102-'2001'!I102</f>
        <v>-138.21781632350121</v>
      </c>
      <c r="J102" s="11">
        <f>'2011'!K102-'2001'!J102</f>
        <v>-30.555779384634945</v>
      </c>
      <c r="K102" s="11">
        <f>'2011'!L102-'2001'!K102</f>
        <v>-27.373544816471934</v>
      </c>
      <c r="L102" s="11">
        <f>'2011'!M102-'2001'!L102</f>
        <v>-57.203397018596661</v>
      </c>
      <c r="M102" s="11">
        <f>'2011'!N102-'2001'!M102</f>
        <v>2.5107826713882826</v>
      </c>
      <c r="N102" s="11">
        <f>'2011'!O102-'2001'!N102</f>
        <v>285.51082508110858</v>
      </c>
    </row>
    <row r="103" spans="1:14">
      <c r="A103" t="s">
        <v>114</v>
      </c>
      <c r="B103" s="11">
        <f>'2011'!C103-'2001'!B103</f>
        <v>-59</v>
      </c>
      <c r="C103" s="11">
        <f>'2011'!D103-'2001'!C103</f>
        <v>-5.940414342967415</v>
      </c>
      <c r="D103" s="11">
        <f>'2011'!E103-'2001'!D103</f>
        <v>1.9933098666214297</v>
      </c>
      <c r="E103" s="11">
        <f>'2011'!F103-'2001'!E103</f>
        <v>36.210118959265458</v>
      </c>
      <c r="F103" s="11">
        <f>'2011'!G103-'2001'!F103</f>
        <v>8.9197183994571567</v>
      </c>
      <c r="G103" s="11">
        <f>'2011'!H103-'2001'!G103</f>
        <v>-1.6361564070484955</v>
      </c>
      <c r="H103" s="11">
        <f>'2011'!I103-'2001'!H103</f>
        <v>-3.7330096058016498</v>
      </c>
      <c r="I103" s="11">
        <f>'2011'!J103-'2001'!I103</f>
        <v>-86.017854492249626</v>
      </c>
      <c r="J103" s="11">
        <f>'2011'!K103-'2001'!J103</f>
        <v>0.40732415869717187</v>
      </c>
      <c r="K103" s="11">
        <f>'2011'!L103-'2001'!K103</f>
        <v>12.576857015627983</v>
      </c>
      <c r="L103" s="11">
        <f>'2011'!M103-'2001'!L103</f>
        <v>43.24189444220616</v>
      </c>
      <c r="M103" s="11">
        <f>'2011'!N103-'2001'!M103</f>
        <v>-9.9223053923959377</v>
      </c>
      <c r="N103" s="11">
        <f>'2011'!O103-'2001'!N103</f>
        <v>-55.099482601412205</v>
      </c>
    </row>
    <row r="104" spans="1:14">
      <c r="A104" t="s">
        <v>115</v>
      </c>
      <c r="B104" s="11">
        <f>'2011'!C104-'2001'!B104</f>
        <v>213</v>
      </c>
      <c r="C104" s="11">
        <f>'2011'!D104-'2001'!C104</f>
        <v>10.687928073114335</v>
      </c>
      <c r="D104" s="11">
        <f>'2011'!E104-'2001'!D104</f>
        <v>2.0184906380542418</v>
      </c>
      <c r="E104" s="11">
        <f>'2011'!F104-'2001'!E104</f>
        <v>6.4002417354057428</v>
      </c>
      <c r="F104" s="11">
        <f>'2011'!G104-'2001'!F104</f>
        <v>5.2218876566509032</v>
      </c>
      <c r="G104" s="11">
        <f>'2011'!H104-'2001'!G104</f>
        <v>-1.6189274581734134</v>
      </c>
      <c r="H104" s="11">
        <f>'2011'!I104-'2001'!H104</f>
        <v>3.3714243304565397</v>
      </c>
      <c r="I104" s="11">
        <f>'2011'!J104-'2001'!I104</f>
        <v>37.707033652112955</v>
      </c>
      <c r="J104" s="11">
        <f>'2011'!K104-'2001'!J104</f>
        <v>10.132530375962169</v>
      </c>
      <c r="K104" s="11">
        <f>'2011'!L104-'2001'!K104</f>
        <v>11.862062384698572</v>
      </c>
      <c r="L104" s="11">
        <f>'2011'!M104-'2001'!L104</f>
        <v>39.748234695392171</v>
      </c>
      <c r="M104" s="11">
        <f>'2011'!N104-'2001'!M104</f>
        <v>-5.858160690430247</v>
      </c>
      <c r="N104" s="11">
        <f>'2011'!O104-'2001'!N104</f>
        <v>93.327254606755787</v>
      </c>
    </row>
    <row r="105" spans="1:14">
      <c r="A105" t="s">
        <v>116</v>
      </c>
      <c r="B105" s="11">
        <f>'2011'!C105-'2001'!B105</f>
        <v>769</v>
      </c>
      <c r="C105" s="11">
        <f>'2011'!D105-'2001'!C105</f>
        <v>299.18486397082222</v>
      </c>
      <c r="D105" s="11">
        <f>'2011'!E105-'2001'!D105</f>
        <v>4.5703471235607207</v>
      </c>
      <c r="E105" s="11">
        <f>'2011'!F105-'2001'!E105</f>
        <v>145.79851141881721</v>
      </c>
      <c r="F105" s="11">
        <f>'2011'!G105-'2001'!F105</f>
        <v>-85.155834517271344</v>
      </c>
      <c r="G105" s="11">
        <f>'2011'!H105-'2001'!G105</f>
        <v>0.17971118980470369</v>
      </c>
      <c r="H105" s="11">
        <f>'2011'!I105-'2001'!H105</f>
        <v>-12.602981403337644</v>
      </c>
      <c r="I105" s="11">
        <f>'2011'!J105-'2001'!I105</f>
        <v>-181.66962827880116</v>
      </c>
      <c r="J105" s="11">
        <f>'2011'!K105-'2001'!J105</f>
        <v>-30.974002841451238</v>
      </c>
      <c r="K105" s="11">
        <f>'2011'!L105-'2001'!K105</f>
        <v>-25.255857842617516</v>
      </c>
      <c r="L105" s="11">
        <f>'2011'!M105-'2001'!L105</f>
        <v>184.86613371784819</v>
      </c>
      <c r="M105" s="11">
        <f>'2011'!N105-'2001'!M105</f>
        <v>6.2844631989652058</v>
      </c>
      <c r="N105" s="11">
        <f>'2011'!O105-'2001'!N105</f>
        <v>463.77427426366148</v>
      </c>
    </row>
    <row r="106" spans="1:14">
      <c r="A106" t="s">
        <v>117</v>
      </c>
      <c r="B106" s="11">
        <f>'2011'!C106-'2001'!B106</f>
        <v>236</v>
      </c>
      <c r="C106" s="11">
        <f>'2011'!D106-'2001'!C106</f>
        <v>125.37553807332642</v>
      </c>
      <c r="D106" s="11">
        <f>'2011'!E106-'2001'!D106</f>
        <v>1.4489386967492948</v>
      </c>
      <c r="E106" s="11">
        <f>'2011'!F106-'2001'!E106</f>
        <v>127.27089208846667</v>
      </c>
      <c r="F106" s="11">
        <f>'2011'!G106-'2001'!F106</f>
        <v>-1.6127356390084628</v>
      </c>
      <c r="G106" s="11">
        <f>'2011'!H106-'2001'!G106</f>
        <v>4.4010687249517844E-2</v>
      </c>
      <c r="H106" s="11">
        <f>'2011'!I106-'2001'!H106</f>
        <v>-7.5486121419029253</v>
      </c>
      <c r="I106" s="11">
        <f>'2011'!J106-'2001'!I106</f>
        <v>80.873237345999769</v>
      </c>
      <c r="J106" s="11">
        <f>'2011'!K106-'2001'!J106</f>
        <v>16.129434466379706</v>
      </c>
      <c r="K106" s="11">
        <f>'2011'!L106-'2001'!K106</f>
        <v>-4.6099153926079879</v>
      </c>
      <c r="L106" s="11">
        <f>'2011'!M106-'2001'!L106</f>
        <v>-8.8598040670921705</v>
      </c>
      <c r="M106" s="11">
        <f>'2011'!N106-'2001'!M106</f>
        <v>5.3330859432982045</v>
      </c>
      <c r="N106" s="11">
        <f>'2011'!O106-'2001'!N106</f>
        <v>-97.84407006085803</v>
      </c>
    </row>
    <row r="107" spans="1:14">
      <c r="A107" t="s">
        <v>118</v>
      </c>
      <c r="B107" s="11">
        <f>'2011'!C107-'2001'!B107</f>
        <v>219</v>
      </c>
      <c r="C107" s="11">
        <f>'2011'!D107-'2001'!C107</f>
        <v>202.03093789096459</v>
      </c>
      <c r="D107" s="11">
        <f>'2011'!E107-'2001'!D107</f>
        <v>4.2636082190037952</v>
      </c>
      <c r="E107" s="11">
        <f>'2011'!F107-'2001'!E107</f>
        <v>1.5115884560741222</v>
      </c>
      <c r="F107" s="11">
        <f>'2011'!G107-'2001'!F107</f>
        <v>29.163298628045546</v>
      </c>
      <c r="G107" s="11">
        <f>'2011'!H107-'2001'!G107</f>
        <v>-1.082794376471087</v>
      </c>
      <c r="H107" s="11">
        <f>'2011'!I107-'2001'!H107</f>
        <v>0.68275408723679476</v>
      </c>
      <c r="I107" s="11">
        <f>'2011'!J107-'2001'!I107</f>
        <v>276.93806060349038</v>
      </c>
      <c r="J107" s="11">
        <f>'2011'!K107-'2001'!J107</f>
        <v>-23.208083292690688</v>
      </c>
      <c r="K107" s="11">
        <f>'2011'!L107-'2001'!K107</f>
        <v>-45.709026908967537</v>
      </c>
      <c r="L107" s="11">
        <f>'2011'!M107-'2001'!L107</f>
        <v>-232.94646833054136</v>
      </c>
      <c r="M107" s="11">
        <f>'2011'!N107-'2001'!M107</f>
        <v>1.8609809368307211</v>
      </c>
      <c r="N107" s="11">
        <f>'2011'!O107-'2001'!N107</f>
        <v>5.4951440870247552</v>
      </c>
    </row>
    <row r="108" spans="1:14">
      <c r="A108" t="s">
        <v>119</v>
      </c>
      <c r="B108" s="11">
        <f>'2011'!C108-'2001'!B108</f>
        <v>510</v>
      </c>
      <c r="C108" s="11">
        <f>'2011'!D108-'2001'!C108</f>
        <v>76.204754019869938</v>
      </c>
      <c r="D108" s="11">
        <f>'2011'!E108-'2001'!D108</f>
        <v>1.4503251805450263</v>
      </c>
      <c r="E108" s="11">
        <f>'2011'!F108-'2001'!E108</f>
        <v>169.49130191916373</v>
      </c>
      <c r="F108" s="11">
        <f>'2011'!G108-'2001'!F108</f>
        <v>26.881109603798429</v>
      </c>
      <c r="G108" s="11">
        <f>'2011'!H108-'2001'!G108</f>
        <v>5.4960499541156285</v>
      </c>
      <c r="H108" s="11">
        <f>'2011'!I108-'2001'!H108</f>
        <v>-16.191078482224793</v>
      </c>
      <c r="I108" s="11">
        <f>'2011'!J108-'2001'!I108</f>
        <v>148.12730918086436</v>
      </c>
      <c r="J108" s="11">
        <f>'2011'!K108-'2001'!J108</f>
        <v>8.0099648884810364</v>
      </c>
      <c r="K108" s="11">
        <f>'2011'!L108-'2001'!K108</f>
        <v>11.430784423253399</v>
      </c>
      <c r="L108" s="11">
        <f>'2011'!M108-'2001'!L108</f>
        <v>84.156545505326562</v>
      </c>
      <c r="M108" s="11">
        <f>'2011'!N108-'2001'!M108</f>
        <v>0.4197023500778041</v>
      </c>
      <c r="N108" s="11">
        <f>'2011'!O108-'2001'!N108</f>
        <v>-5.4767685432709641</v>
      </c>
    </row>
    <row r="109" spans="1:14">
      <c r="A109" t="s">
        <v>120</v>
      </c>
      <c r="B109" s="11">
        <f>'2011'!C109-'2001'!B109</f>
        <v>100</v>
      </c>
      <c r="C109" s="11">
        <f>'2011'!D109-'2001'!C109</f>
        <v>33.523201532139012</v>
      </c>
      <c r="D109" s="11">
        <f>'2011'!E109-'2001'!D109</f>
        <v>2.1696524757610818</v>
      </c>
      <c r="E109" s="11">
        <f>'2011'!F109-'2001'!E109</f>
        <v>103.44978653792441</v>
      </c>
      <c r="F109" s="11">
        <f>'2011'!G109-'2001'!F109</f>
        <v>-7.1192594661453157</v>
      </c>
      <c r="G109" s="11">
        <f>'2011'!H109-'2001'!G109</f>
        <v>-0.88289510433707097</v>
      </c>
      <c r="H109" s="11">
        <f>'2011'!I109-'2001'!H109</f>
        <v>-5.8301480269720312</v>
      </c>
      <c r="I109" s="11">
        <f>'2011'!J109-'2001'!I109</f>
        <v>-105.60507521046964</v>
      </c>
      <c r="J109" s="11">
        <f>'2011'!K109-'2001'!J109</f>
        <v>-18.954514623149663</v>
      </c>
      <c r="K109" s="11">
        <f>'2011'!L109-'2001'!K109</f>
        <v>6.7110880580936048</v>
      </c>
      <c r="L109" s="11">
        <f>'2011'!M109-'2001'!L109</f>
        <v>50.384231736025214</v>
      </c>
      <c r="M109" s="11">
        <f>'2011'!N109-'2001'!M109</f>
        <v>-3.432589873518733</v>
      </c>
      <c r="N109" s="11">
        <f>'2011'!O109-'2001'!N109</f>
        <v>45.586521964649023</v>
      </c>
    </row>
    <row r="110" spans="1:14">
      <c r="A110" t="s">
        <v>121</v>
      </c>
      <c r="B110" s="11">
        <f>'2011'!C110-'2001'!B110</f>
        <v>203</v>
      </c>
      <c r="C110" s="11">
        <f>'2011'!D110-'2001'!C110</f>
        <v>-42.735366875473801</v>
      </c>
      <c r="D110" s="11">
        <f>'2011'!E110-'2001'!D110</f>
        <v>-2.8113154849778557</v>
      </c>
      <c r="E110" s="11">
        <f>'2011'!F110-'2001'!E110</f>
        <v>80.094082911064106</v>
      </c>
      <c r="F110" s="11">
        <f>'2011'!G110-'2001'!F110</f>
        <v>8.0726768543270957</v>
      </c>
      <c r="G110" s="11">
        <f>'2011'!H110-'2001'!G110</f>
        <v>1.1619917807126043</v>
      </c>
      <c r="H110" s="11">
        <f>'2011'!I110-'2001'!H110</f>
        <v>-2.7497107289630129</v>
      </c>
      <c r="I110" s="11">
        <f>'2011'!J110-'2001'!I110</f>
        <v>67.652775006982438</v>
      </c>
      <c r="J110" s="11">
        <f>'2011'!K110-'2001'!J110</f>
        <v>14.545884371384112</v>
      </c>
      <c r="K110" s="11">
        <f>'2011'!L110-'2001'!K110</f>
        <v>6.8839923393049531</v>
      </c>
      <c r="L110" s="11">
        <f>'2011'!M110-'2001'!L110</f>
        <v>80.650760084586835</v>
      </c>
      <c r="M110" s="11">
        <f>'2011'!N110-'2001'!M110</f>
        <v>1.6162470574153138</v>
      </c>
      <c r="N110" s="11">
        <f>'2011'!O110-'2001'!N110</f>
        <v>-9.3820173163627487</v>
      </c>
    </row>
    <row r="111" spans="1:14">
      <c r="A111" t="s">
        <v>122</v>
      </c>
      <c r="B111" s="11">
        <f>'2011'!C111-'2001'!B111</f>
        <v>93</v>
      </c>
      <c r="C111" s="11">
        <f>'2011'!D111-'2001'!C111</f>
        <v>127.79651278777482</v>
      </c>
      <c r="D111" s="11">
        <f>'2011'!E111-'2001'!D111</f>
        <v>4.0305629812871562</v>
      </c>
      <c r="E111" s="11">
        <f>'2011'!F111-'2001'!E111</f>
        <v>55.225431911582803</v>
      </c>
      <c r="F111" s="11">
        <f>'2011'!G111-'2001'!F111</f>
        <v>11.64784742449028</v>
      </c>
      <c r="G111" s="11">
        <f>'2011'!H111-'2001'!G111</f>
        <v>0.50604476718668856</v>
      </c>
      <c r="H111" s="11">
        <f>'2011'!I111-'2001'!H111</f>
        <v>-2.9651677772014544</v>
      </c>
      <c r="I111" s="11">
        <f>'2011'!J111-'2001'!I111</f>
        <v>-501.94860950404995</v>
      </c>
      <c r="J111" s="11">
        <f>'2011'!K111-'2001'!J111</f>
        <v>-32.026612935402795</v>
      </c>
      <c r="K111" s="11">
        <f>'2011'!L111-'2001'!K111</f>
        <v>-8.3827155567968745</v>
      </c>
      <c r="L111" s="11">
        <f>'2011'!M111-'2001'!L111</f>
        <v>92.222559150939617</v>
      </c>
      <c r="M111" s="11">
        <f>'2011'!N111-'2001'!M111</f>
        <v>3.3425767066991181</v>
      </c>
      <c r="N111" s="11">
        <f>'2011'!O111-'2001'!N111</f>
        <v>343.5515700434903</v>
      </c>
    </row>
    <row r="112" spans="1:14">
      <c r="A112" t="s">
        <v>123</v>
      </c>
      <c r="B112" s="11">
        <f>'2011'!C112-'2001'!B112</f>
        <v>84</v>
      </c>
      <c r="C112" s="11">
        <f>'2011'!D112-'2001'!C112</f>
        <v>82.836861110002815</v>
      </c>
      <c r="D112" s="11">
        <f>'2011'!E112-'2001'!D112</f>
        <v>3.7249930175956592</v>
      </c>
      <c r="E112" s="11">
        <f>'2011'!F112-'2001'!E112</f>
        <v>-28.174659857159952</v>
      </c>
      <c r="F112" s="11">
        <f>'2011'!G112-'2001'!F112</f>
        <v>15.5662031680166</v>
      </c>
      <c r="G112" s="11">
        <f>'2011'!H112-'2001'!G112</f>
        <v>-0.21463910944419951</v>
      </c>
      <c r="H112" s="11">
        <f>'2011'!I112-'2001'!H112</f>
        <v>5.7433667158759931</v>
      </c>
      <c r="I112" s="11">
        <f>'2011'!J112-'2001'!I112</f>
        <v>16.522573115748401</v>
      </c>
      <c r="J112" s="11">
        <f>'2011'!K112-'2001'!J112</f>
        <v>-10.060796792083949</v>
      </c>
      <c r="K112" s="11">
        <f>'2011'!L112-'2001'!K112</f>
        <v>-11.158789849579058</v>
      </c>
      <c r="L112" s="11">
        <f>'2011'!M112-'2001'!L112</f>
        <v>60.887742887922457</v>
      </c>
      <c r="M112" s="11">
        <f>'2011'!N112-'2001'!M112</f>
        <v>1.5584726489247096</v>
      </c>
      <c r="N112" s="11">
        <f>'2011'!O112-'2001'!N112</f>
        <v>-53.231327055819293</v>
      </c>
    </row>
    <row r="113" spans="1:14">
      <c r="A113" t="s">
        <v>124</v>
      </c>
      <c r="B113" s="11">
        <f>'2011'!C113-'2001'!B113</f>
        <v>70</v>
      </c>
      <c r="C113" s="11">
        <f>'2011'!D113-'2001'!C113</f>
        <v>150.90020149223955</v>
      </c>
      <c r="D113" s="11">
        <f>'2011'!E113-'2001'!D113</f>
        <v>3.7694011092048036</v>
      </c>
      <c r="E113" s="11">
        <f>'2011'!F113-'2001'!E113</f>
        <v>70.662031680165967</v>
      </c>
      <c r="F113" s="11">
        <f>'2011'!G113-'2001'!F113</f>
        <v>-12.985945417547782</v>
      </c>
      <c r="G113" s="11">
        <f>'2011'!H113-'2001'!G113</f>
        <v>-0.10990304432829312</v>
      </c>
      <c r="H113" s="11">
        <f>'2011'!I113-'2001'!H113</f>
        <v>-8.0689462554363018</v>
      </c>
      <c r="I113" s="11">
        <f>'2011'!J113-'2001'!I113</f>
        <v>-11.542443043530284</v>
      </c>
      <c r="J113" s="11">
        <f>'2011'!K113-'2001'!J113</f>
        <v>-65.893199138171809</v>
      </c>
      <c r="K113" s="11">
        <f>'2011'!L113-'2001'!K113</f>
        <v>-42.755346526752582</v>
      </c>
      <c r="L113" s="11">
        <f>'2011'!M113-'2001'!L113</f>
        <v>-14.157024298767112</v>
      </c>
      <c r="M113" s="11">
        <f>'2011'!N113-'2001'!M113</f>
        <v>-2.3275745122291838</v>
      </c>
      <c r="N113" s="11">
        <f>'2011'!O113-'2001'!N113</f>
        <v>2.5087479551530123</v>
      </c>
    </row>
    <row r="114" spans="1:14">
      <c r="A114" t="s">
        <v>125</v>
      </c>
      <c r="B114" s="11">
        <f>'2011'!C114-'2001'!B114</f>
        <v>334</v>
      </c>
      <c r="C114" s="11">
        <f>'2011'!D114-'2001'!C114</f>
        <v>151.54922595060452</v>
      </c>
      <c r="D114" s="11">
        <f>'2011'!E114-'2001'!D114</f>
        <v>3.6234888082033279</v>
      </c>
      <c r="E114" s="11">
        <f>'2011'!F114-'2001'!E114</f>
        <v>80.055759486095099</v>
      </c>
      <c r="F114" s="11">
        <f>'2011'!G114-'2001'!F114</f>
        <v>2.5425427921637507</v>
      </c>
      <c r="G114" s="11">
        <f>'2011'!H114-'2001'!G114</f>
        <v>-6.4540358297091327</v>
      </c>
      <c r="H114" s="11">
        <f>'2011'!I114-'2001'!H114</f>
        <v>-4.6856322068387648</v>
      </c>
      <c r="I114" s="11">
        <f>'2011'!J114-'2001'!I114</f>
        <v>176.81403862267098</v>
      </c>
      <c r="J114" s="11">
        <f>'2011'!K114-'2001'!J114</f>
        <v>-13.729591429597406</v>
      </c>
      <c r="K114" s="11">
        <f>'2011'!L114-'2001'!K114</f>
        <v>-20.080946016039576</v>
      </c>
      <c r="L114" s="11">
        <f>'2011'!M114-'2001'!L114</f>
        <v>-86.867074971072867</v>
      </c>
      <c r="M114" s="11">
        <f>'2011'!N114-'2001'!M114</f>
        <v>-3.7019909827235367</v>
      </c>
      <c r="N114" s="11">
        <f>'2011'!O114-'2001'!N114</f>
        <v>54.934215776243946</v>
      </c>
    </row>
    <row r="115" spans="1:14">
      <c r="A115" t="s">
        <v>126</v>
      </c>
      <c r="B115" s="11">
        <f>'2011'!C115-'2001'!B115</f>
        <v>91</v>
      </c>
      <c r="C115" s="11">
        <f>'2011'!D115-'2001'!C115</f>
        <v>111.35746917767221</v>
      </c>
      <c r="D115" s="11">
        <f>'2011'!E115-'2001'!D115</f>
        <v>3.5558193352751064</v>
      </c>
      <c r="E115" s="11">
        <f>'2011'!F115-'2001'!E115</f>
        <v>39.209372381598371</v>
      </c>
      <c r="F115" s="11">
        <f>'2011'!G115-'2001'!F115</f>
        <v>-30.139897458404825</v>
      </c>
      <c r="G115" s="11">
        <f>'2011'!H115-'2001'!G115</f>
        <v>1.3863663567809112</v>
      </c>
      <c r="H115" s="11">
        <f>'2011'!I115-'2001'!H115</f>
        <v>4.0283685113513936</v>
      </c>
      <c r="I115" s="11">
        <f>'2011'!J115-'2001'!I115</f>
        <v>-51.99165103938094</v>
      </c>
      <c r="J115" s="11">
        <f>'2011'!K115-'2001'!J115</f>
        <v>-71.508787854606396</v>
      </c>
      <c r="K115" s="11">
        <f>'2011'!L115-'2001'!K115</f>
        <v>-18.695716793679928</v>
      </c>
      <c r="L115" s="11">
        <f>'2011'!M115-'2001'!L115</f>
        <v>128.62971312293018</v>
      </c>
      <c r="M115" s="11">
        <f>'2011'!N115-'2001'!M115</f>
        <v>5.1243665961776319</v>
      </c>
      <c r="N115" s="11">
        <f>'2011'!O115-'2001'!N115</f>
        <v>-29.955422335714047</v>
      </c>
    </row>
    <row r="116" spans="1:14">
      <c r="A116" t="s">
        <v>127</v>
      </c>
      <c r="B116" s="11">
        <f>'2011'!C116-'2001'!B116</f>
        <v>177</v>
      </c>
      <c r="C116" s="11">
        <f>'2011'!D116-'2001'!C116</f>
        <v>132.04900650361094</v>
      </c>
      <c r="D116" s="11">
        <f>'2011'!E116-'2001'!D116</f>
        <v>1.2409727486733431</v>
      </c>
      <c r="E116" s="11">
        <f>'2011'!F116-'2001'!E116</f>
        <v>109.40404181462719</v>
      </c>
      <c r="F116" s="11">
        <f>'2011'!G116-'2001'!F116</f>
        <v>-21.230189921398072</v>
      </c>
      <c r="G116" s="11">
        <f>'2011'!H116-'2001'!G116</f>
        <v>6.0022942185692063</v>
      </c>
      <c r="H116" s="11">
        <f>'2011'!I116-'2001'!H116</f>
        <v>-3.0758887603239842</v>
      </c>
      <c r="I116" s="11">
        <f>'2011'!J116-'2001'!I116</f>
        <v>-101.70904321110788</v>
      </c>
      <c r="J116" s="11">
        <f>'2011'!K116-'2001'!J116</f>
        <v>-47.494424051390482</v>
      </c>
      <c r="K116" s="11">
        <f>'2011'!L116-'2001'!K116</f>
        <v>-24.471162670071415</v>
      </c>
      <c r="L116" s="11">
        <f>'2011'!M116-'2001'!L116</f>
        <v>-65.775266328851274</v>
      </c>
      <c r="M116" s="11">
        <f>'2011'!N116-'2001'!M116</f>
        <v>0.88249610980329685</v>
      </c>
      <c r="N116" s="11">
        <f>'2011'!O116-'2001'!N116</f>
        <v>191.17716354785944</v>
      </c>
    </row>
    <row r="117" spans="1:14">
      <c r="A117" t="s">
        <v>128</v>
      </c>
      <c r="B117" s="11">
        <f>'2011'!C117-'2001'!B117</f>
        <v>313</v>
      </c>
      <c r="C117" s="11">
        <f>'2011'!D117-'2001'!C117</f>
        <v>104.41213142879946</v>
      </c>
      <c r="D117" s="11">
        <f>'2011'!E117-'2001'!D117</f>
        <v>-7.1998563619678269E-2</v>
      </c>
      <c r="E117" s="11">
        <f>'2011'!F117-'2001'!E117</f>
        <v>204.36450145633006</v>
      </c>
      <c r="F117" s="11">
        <f>'2011'!G117-'2001'!F117</f>
        <v>0.61352391972229725</v>
      </c>
      <c r="G117" s="11">
        <f>'2011'!H117-'2001'!G117</f>
        <v>1.2641543310856651</v>
      </c>
      <c r="H117" s="11">
        <f>'2011'!I117-'2001'!H117</f>
        <v>-8.398635438694491</v>
      </c>
      <c r="I117" s="11">
        <f>'2011'!J117-'2001'!I117</f>
        <v>-187.06035789809675</v>
      </c>
      <c r="J117" s="11">
        <f>'2011'!K117-'2001'!J117</f>
        <v>-6.7232075170570198</v>
      </c>
      <c r="K117" s="11">
        <f>'2011'!L117-'2001'!K117</f>
        <v>2.6855224833419769</v>
      </c>
      <c r="L117" s="11">
        <f>'2011'!M117-'2001'!L117</f>
        <v>105.3973786059131</v>
      </c>
      <c r="M117" s="11">
        <f>'2011'!N117-'2001'!M117</f>
        <v>-5.9206000877787979</v>
      </c>
      <c r="N117" s="11">
        <f>'2011'!O117-'2001'!N117</f>
        <v>102.43758728005423</v>
      </c>
    </row>
    <row r="118" spans="1:14">
      <c r="A118" t="s">
        <v>129</v>
      </c>
      <c r="B118" s="11">
        <f>'2011'!C118-'2001'!B118</f>
        <v>73</v>
      </c>
      <c r="C118" s="11">
        <f>'2011'!D118-'2001'!C118</f>
        <v>70.335334955911094</v>
      </c>
      <c r="D118" s="11">
        <f>'2011'!E118-'2001'!D118</f>
        <v>5.6102222399553128</v>
      </c>
      <c r="E118" s="11">
        <f>'2011'!F118-'2001'!E118</f>
        <v>305.70203088217693</v>
      </c>
      <c r="F118" s="11">
        <f>'2011'!G118-'2001'!F118</f>
        <v>-32.421437976299721</v>
      </c>
      <c r="G118" s="11">
        <f>'2011'!H118-'2001'!G118</f>
        <v>7.2316562263096991</v>
      </c>
      <c r="H118" s="11">
        <f>'2011'!I118-'2001'!H118</f>
        <v>-13.288872042453018</v>
      </c>
      <c r="I118" s="11">
        <f>'2011'!J118-'2001'!I118</f>
        <v>-426.54704145553205</v>
      </c>
      <c r="J118" s="11">
        <f>'2011'!K118-'2001'!J118</f>
        <v>-57.493496389099477</v>
      </c>
      <c r="K118" s="11">
        <f>'2011'!L118-'2001'!K118</f>
        <v>12.968339783744966</v>
      </c>
      <c r="L118" s="11">
        <f>'2011'!M118-'2001'!L118</f>
        <v>191.34441208155448</v>
      </c>
      <c r="M118" s="11">
        <f>'2011'!N118-'2001'!M118</f>
        <v>-6.6039580257750465</v>
      </c>
      <c r="N118" s="11">
        <f>'2011'!O118-'2001'!N118</f>
        <v>16.162809719506868</v>
      </c>
    </row>
    <row r="119" spans="1:14">
      <c r="A119" t="s">
        <v>130</v>
      </c>
      <c r="B119" s="11">
        <f>'2011'!C119-'2001'!B119</f>
        <v>312</v>
      </c>
      <c r="C119" s="11">
        <f>'2011'!D119-'2001'!C119</f>
        <v>10.478075250369102</v>
      </c>
      <c r="D119" s="11">
        <f>'2011'!E119-'2001'!D119</f>
        <v>0.87407732514064573</v>
      </c>
      <c r="E119" s="11">
        <f>'2011'!F119-'2001'!E119</f>
        <v>-0.29433826756570625</v>
      </c>
      <c r="F119" s="11">
        <f>'2011'!G119-'2001'!F119</f>
        <v>23.069704345050475</v>
      </c>
      <c r="G119" s="11">
        <f>'2011'!H119-'2001'!G119</f>
        <v>-0.86302517655508026</v>
      </c>
      <c r="H119" s="11">
        <f>'2011'!I119-'2001'!H119</f>
        <v>-4.6265411163867043</v>
      </c>
      <c r="I119" s="11">
        <f>'2011'!J119-'2001'!I119</f>
        <v>215.37573315245595</v>
      </c>
      <c r="J119" s="11">
        <f>'2011'!K119-'2001'!J119</f>
        <v>11.85899533176395</v>
      </c>
      <c r="K119" s="11">
        <f>'2011'!L119-'2001'!K119</f>
        <v>13.195627019909828</v>
      </c>
      <c r="L119" s="11">
        <f>'2011'!M119-'2001'!L119</f>
        <v>110.80888161832183</v>
      </c>
      <c r="M119" s="11">
        <f>'2011'!N119-'2001'!M119</f>
        <v>-13.058971392091928</v>
      </c>
      <c r="N119" s="11">
        <f>'2011'!O119-'2001'!N119</f>
        <v>-54.818218090412074</v>
      </c>
    </row>
    <row r="120" spans="1:14">
      <c r="A120" t="s">
        <v>131</v>
      </c>
      <c r="B120" s="11">
        <f>'2011'!C120-'2001'!B120</f>
        <v>491</v>
      </c>
      <c r="C120" s="11">
        <f>'2011'!D120-'2001'!C120</f>
        <v>188.56093644017074</v>
      </c>
      <c r="D120" s="11">
        <f>'2011'!E120-'2001'!D120</f>
        <v>1.3995730758488607</v>
      </c>
      <c r="E120" s="11">
        <f>'2011'!F120-'2001'!E120</f>
        <v>212.10651159079117</v>
      </c>
      <c r="F120" s="11">
        <f>'2011'!G120-'2001'!F120</f>
        <v>22.369279415872001</v>
      </c>
      <c r="G120" s="11">
        <f>'2011'!H120-'2001'!G120</f>
        <v>-9.6236484060168372</v>
      </c>
      <c r="H120" s="11">
        <f>'2011'!I120-'2001'!H120</f>
        <v>5.5944220564178266</v>
      </c>
      <c r="I120" s="11">
        <f>'2011'!J120-'2001'!I120</f>
        <v>-87.22695806567458</v>
      </c>
      <c r="J120" s="11">
        <f>'2011'!K120-'2001'!J120</f>
        <v>-57.324432430275706</v>
      </c>
      <c r="K120" s="11">
        <f>'2011'!L120-'2001'!K120</f>
        <v>-6.0302936599768628</v>
      </c>
      <c r="L120" s="11">
        <f>'2011'!M120-'2001'!L120</f>
        <v>5.7791365758288862</v>
      </c>
      <c r="M120" s="11">
        <f>'2011'!N120-'2001'!M120</f>
        <v>0.28947053425368097</v>
      </c>
      <c r="N120" s="11">
        <f>'2011'!O120-'2001'!N120</f>
        <v>215.10600287276066</v>
      </c>
    </row>
    <row r="121" spans="1:14">
      <c r="A121" t="s">
        <v>132</v>
      </c>
      <c r="B121" s="11">
        <f>'2011'!C121-'2001'!B121</f>
        <v>348</v>
      </c>
      <c r="C121" s="11">
        <f>'2011'!D121-'2001'!C121</f>
        <v>149.11842157762436</v>
      </c>
      <c r="D121" s="11">
        <f>'2011'!E121-'2001'!D121</f>
        <v>1.055939033635239</v>
      </c>
      <c r="E121" s="11">
        <f>'2011'!F121-'2001'!E121</f>
        <v>162.41782707576908</v>
      </c>
      <c r="F121" s="11">
        <f>'2011'!G121-'2001'!F121</f>
        <v>11.903762518453497</v>
      </c>
      <c r="G121" s="11">
        <f>'2011'!H121-'2001'!G121</f>
        <v>-4.4341060527470777</v>
      </c>
      <c r="H121" s="11">
        <f>'2011'!I121-'2001'!H121</f>
        <v>-6.8579180465227623</v>
      </c>
      <c r="I121" s="11">
        <f>'2011'!J121-'2001'!I121</f>
        <v>-34.271475880780372</v>
      </c>
      <c r="J121" s="11">
        <f>'2011'!K121-'2001'!J121</f>
        <v>-22.359414276024424</v>
      </c>
      <c r="K121" s="11">
        <f>'2011'!L121-'2001'!K121</f>
        <v>-15.152176515181743</v>
      </c>
      <c r="L121" s="11">
        <f>'2011'!M121-'2001'!L121</f>
        <v>-76.088736384311517</v>
      </c>
      <c r="M121" s="11">
        <f>'2011'!N121-'2001'!M121</f>
        <v>1.4076926146111806</v>
      </c>
      <c r="N121" s="11">
        <f>'2011'!O121-'2001'!N121</f>
        <v>181.26018433547461</v>
      </c>
    </row>
    <row r="122" spans="1:14">
      <c r="A122" t="s">
        <v>133</v>
      </c>
      <c r="B122" s="11">
        <f>'2011'!C122-'2001'!B122</f>
        <v>82</v>
      </c>
      <c r="C122" s="11">
        <f>'2011'!D122-'2001'!C122</f>
        <v>71.575689263057086</v>
      </c>
      <c r="D122" s="11">
        <f>'2011'!E122-'2001'!D122</f>
        <v>-1.1576427402944582</v>
      </c>
      <c r="E122" s="11">
        <f>'2011'!F122-'2001'!E122</f>
        <v>88.96516777720143</v>
      </c>
      <c r="F122" s="11">
        <f>'2011'!G122-'2001'!F122</f>
        <v>18.749810477596455</v>
      </c>
      <c r="G122" s="11">
        <f>'2011'!H122-'2001'!G122</f>
        <v>-0.93783665163787333</v>
      </c>
      <c r="H122" s="11">
        <f>'2011'!I122-'2001'!H122</f>
        <v>-7.7606032797350686</v>
      </c>
      <c r="I122" s="11">
        <f>'2011'!J122-'2001'!I122</f>
        <v>-69.720683876631028</v>
      </c>
      <c r="J122" s="11">
        <f>'2011'!K122-'2001'!J122</f>
        <v>-21.975002992459011</v>
      </c>
      <c r="K122" s="11">
        <f>'2011'!L122-'2001'!K122</f>
        <v>-9.2546782109089065E-2</v>
      </c>
      <c r="L122" s="11">
        <f>'2011'!M122-'2001'!L122</f>
        <v>-60.301998962614221</v>
      </c>
      <c r="M122" s="11">
        <f>'2011'!N122-'2001'!M122</f>
        <v>2.8596337230179945</v>
      </c>
      <c r="N122" s="11">
        <f>'2011'!O122-'2001'!N122</f>
        <v>61.796014044607546</v>
      </c>
    </row>
    <row r="123" spans="1:14">
      <c r="A123" t="s">
        <v>134</v>
      </c>
      <c r="B123" s="11">
        <f>'2011'!C123-'2001'!B123</f>
        <v>217</v>
      </c>
      <c r="C123" s="11">
        <f>'2011'!D123-'2001'!C123</f>
        <v>86.105843274947119</v>
      </c>
      <c r="D123" s="11">
        <f>'2011'!E123-'2001'!D123</f>
        <v>-1.6873678330606872</v>
      </c>
      <c r="E123" s="11">
        <f>'2011'!F123-'2001'!E123</f>
        <v>77.198918724813439</v>
      </c>
      <c r="F123" s="11">
        <f>'2011'!G123-'2001'!F123</f>
        <v>19.407582891114387</v>
      </c>
      <c r="G123" s="11">
        <f>'2011'!H123-'2001'!G123</f>
        <v>0.81281171447951106</v>
      </c>
      <c r="H123" s="11">
        <f>'2011'!I123-'2001'!H123</f>
        <v>4.0005585923472839</v>
      </c>
      <c r="I123" s="11">
        <f>'2011'!J123-'2001'!I123</f>
        <v>76.269151737621087</v>
      </c>
      <c r="J123" s="11">
        <f>'2011'!K123-'2001'!J123</f>
        <v>-11.902775006982409</v>
      </c>
      <c r="K123" s="11">
        <f>'2011'!L123-'2001'!K123</f>
        <v>-10.905049275824922</v>
      </c>
      <c r="L123" s="11">
        <f>'2011'!M123-'2001'!L123</f>
        <v>-17.553704664246112</v>
      </c>
      <c r="M123" s="11">
        <f>'2011'!N123-'2001'!M123</f>
        <v>2.500339145353708</v>
      </c>
      <c r="N123" s="11">
        <f>'2011'!O123-'2001'!N123</f>
        <v>-7.2463093005626433</v>
      </c>
    </row>
    <row r="124" spans="1:14">
      <c r="A124" t="s">
        <v>135</v>
      </c>
      <c r="B124" s="11">
        <f>'2011'!C124-'2001'!B124</f>
        <v>860</v>
      </c>
      <c r="C124" s="11">
        <f>'2011'!D124-'2001'!C124</f>
        <v>144.1201572038463</v>
      </c>
      <c r="D124" s="11">
        <f>'2011'!E124-'2001'!D124</f>
        <v>3.9903842317360252</v>
      </c>
      <c r="E124" s="11">
        <f>'2011'!F124-'2001'!E124</f>
        <v>171.75413956828788</v>
      </c>
      <c r="F124" s="11">
        <f>'2011'!G124-'2001'!F124</f>
        <v>10.242648525715197</v>
      </c>
      <c r="G124" s="11">
        <f>'2011'!H124-'2001'!G124</f>
        <v>-0.58871643458484613</v>
      </c>
      <c r="H124" s="11">
        <f>'2011'!I124-'2001'!H124</f>
        <v>-9.1349798507760447</v>
      </c>
      <c r="I124" s="11">
        <f>'2011'!J124-'2001'!I124</f>
        <v>336.72926225910692</v>
      </c>
      <c r="J124" s="11">
        <f>'2011'!K124-'2001'!J124</f>
        <v>-10.083010812751866</v>
      </c>
      <c r="K124" s="11">
        <f>'2011'!L124-'2001'!K124</f>
        <v>1.2522642939791737</v>
      </c>
      <c r="L124" s="11">
        <f>'2011'!M124-'2001'!L124</f>
        <v>-118.45122291824606</v>
      </c>
      <c r="M124" s="11">
        <f>'2011'!N124-'2001'!M124</f>
        <v>-1.7605234808283132</v>
      </c>
      <c r="N124" s="11">
        <f>'2011'!O124-'2001'!N124</f>
        <v>331.92959741451546</v>
      </c>
    </row>
    <row r="125" spans="1:14">
      <c r="A125" t="s">
        <v>136</v>
      </c>
      <c r="B125" s="11">
        <f>'2011'!C125-'2001'!B125</f>
        <v>426</v>
      </c>
      <c r="C125" s="11">
        <f>'2011'!D125-'2001'!C125</f>
        <v>167.88587758847706</v>
      </c>
      <c r="D125" s="11">
        <f>'2011'!E125-'2001'!D125</f>
        <v>2.5288074053385472</v>
      </c>
      <c r="E125" s="11">
        <f>'2011'!F125-'2001'!E125</f>
        <v>16.668096397079353</v>
      </c>
      <c r="F125" s="11">
        <f>'2011'!G125-'2001'!F125</f>
        <v>19.757501097234972</v>
      </c>
      <c r="G125" s="11">
        <f>'2011'!H125-'2001'!G125</f>
        <v>6.0396401069305359</v>
      </c>
      <c r="H125" s="11">
        <f>'2011'!I125-'2001'!H125</f>
        <v>-2.6329649283804812</v>
      </c>
      <c r="I125" s="11">
        <f>'2011'!J125-'2001'!I125</f>
        <v>345.40548816981209</v>
      </c>
      <c r="J125" s="11">
        <f>'2011'!K125-'2001'!J125</f>
        <v>-1.6340920879383987</v>
      </c>
      <c r="K125" s="11">
        <f>'2011'!L125-'2001'!K125</f>
        <v>-6.7713063081035756</v>
      </c>
      <c r="L125" s="11">
        <f>'2011'!M125-'2001'!L125</f>
        <v>143.92648525715197</v>
      </c>
      <c r="M125" s="11">
        <f>'2011'!N125-'2001'!M125</f>
        <v>3.1871284363404229</v>
      </c>
      <c r="N125" s="11">
        <f>'2011'!O125-'2001'!N125</f>
        <v>-268.36066113394236</v>
      </c>
    </row>
    <row r="126" spans="1:14">
      <c r="A126" t="s">
        <v>137</v>
      </c>
      <c r="B126" s="11">
        <f>'2011'!C126-'2001'!B126</f>
        <v>239</v>
      </c>
      <c r="C126" s="11">
        <f>'2011'!D126-'2001'!C126</f>
        <v>154.17481945497349</v>
      </c>
      <c r="D126" s="11">
        <f>'2011'!E126-'2001'!D126</f>
        <v>1.3625663328412401</v>
      </c>
      <c r="E126" s="11">
        <f>'2011'!F126-'2001'!E126</f>
        <v>40.90926864301963</v>
      </c>
      <c r="F126" s="11">
        <f>'2011'!G126-'2001'!F126</f>
        <v>-13.003930096157681</v>
      </c>
      <c r="G126" s="11">
        <f>'2011'!H126-'2001'!G126</f>
        <v>-0.71092846028009404</v>
      </c>
      <c r="H126" s="11">
        <f>'2011'!I126-'2001'!H126</f>
        <v>-0.56198380082192756</v>
      </c>
      <c r="I126" s="11">
        <f>'2011'!J126-'2001'!I126</f>
        <v>122.6605554003911</v>
      </c>
      <c r="J126" s="11">
        <f>'2011'!K126-'2001'!J126</f>
        <v>-32.297430475202489</v>
      </c>
      <c r="K126" s="11">
        <f>'2011'!L126-'2001'!K126</f>
        <v>7.6335035710010786</v>
      </c>
      <c r="L126" s="11">
        <f>'2011'!M126-'2001'!L126</f>
        <v>-149.68355743526314</v>
      </c>
      <c r="M126" s="11">
        <f>'2011'!N126-'2001'!M126</f>
        <v>1.1945098352152588</v>
      </c>
      <c r="N126" s="11">
        <f>'2011'!O126-'2001'!N126</f>
        <v>107.32260703028373</v>
      </c>
    </row>
    <row r="127" spans="1:14">
      <c r="A127" t="s">
        <v>138</v>
      </c>
      <c r="B127" s="11">
        <f>'2011'!C127-'2001'!B127</f>
        <v>269</v>
      </c>
      <c r="C127" s="11">
        <f>'2011'!D127-'2001'!C127</f>
        <v>183.59694569684393</v>
      </c>
      <c r="D127" s="11">
        <f>'2011'!E127-'2001'!D127</f>
        <v>4.257890116905398</v>
      </c>
      <c r="E127" s="11">
        <f>'2011'!F127-'2001'!E127</f>
        <v>36.865638590751303</v>
      </c>
      <c r="F127" s="11">
        <f>'2011'!G127-'2001'!F127</f>
        <v>-14.059579858755939</v>
      </c>
      <c r="G127" s="11">
        <f>'2011'!H127-'2001'!G127</f>
        <v>4.2193671946694877E-2</v>
      </c>
      <c r="H127" s="11">
        <f>'2011'!I127-'2001'!H127</f>
        <v>-6.0043889398715251</v>
      </c>
      <c r="I127" s="11">
        <f>'2011'!J127-'2001'!I127</f>
        <v>319.74237920440487</v>
      </c>
      <c r="J127" s="11">
        <f>'2011'!K127-'2001'!J127</f>
        <v>-45.049624945138248</v>
      </c>
      <c r="K127" s="11">
        <f>'2011'!L127-'2001'!K127</f>
        <v>4.6825300243386678</v>
      </c>
      <c r="L127" s="11">
        <f>'2011'!M127-'2001'!L127</f>
        <v>-142.64946335235209</v>
      </c>
      <c r="M127" s="11">
        <f>'2011'!N127-'2001'!M127</f>
        <v>-3.0740932849219966</v>
      </c>
      <c r="N127" s="11">
        <f>'2011'!O127-'2001'!N127</f>
        <v>-69.350426924151179</v>
      </c>
    </row>
    <row r="128" spans="1:14">
      <c r="A128" t="s">
        <v>139</v>
      </c>
      <c r="B128" s="11">
        <f>'2011'!C128-'2001'!B128</f>
        <v>388</v>
      </c>
      <c r="C128" s="11">
        <f>'2011'!D128-'2001'!C128</f>
        <v>110.02948569604598</v>
      </c>
      <c r="D128" s="11">
        <f>'2011'!E128-'2001'!D128</f>
        <v>0.75988508957427303</v>
      </c>
      <c r="E128" s="11">
        <f>'2011'!F128-'2001'!E128</f>
        <v>36.839883493596119</v>
      </c>
      <c r="F128" s="11">
        <f>'2011'!G128-'2001'!F128</f>
        <v>-3.0819135777839861</v>
      </c>
      <c r="G128" s="11">
        <f>'2011'!H128-'2001'!G128</f>
        <v>3.8676535131468697</v>
      </c>
      <c r="H128" s="11">
        <f>'2011'!I128-'2001'!H128</f>
        <v>-3.1091649044408083</v>
      </c>
      <c r="I128" s="11">
        <f>'2011'!J128-'2001'!I128</f>
        <v>50.828631847743736</v>
      </c>
      <c r="J128" s="11">
        <f>'2011'!K128-'2001'!J128</f>
        <v>-58.143398635438686</v>
      </c>
      <c r="K128" s="11">
        <f>'2011'!L128-'2001'!K128</f>
        <v>22.158201332641745</v>
      </c>
      <c r="L128" s="11">
        <f>'2011'!M128-'2001'!L128</f>
        <v>63.209711526952077</v>
      </c>
      <c r="M128" s="11">
        <f>'2011'!N128-'2001'!M128</f>
        <v>4.6480070223037941</v>
      </c>
      <c r="N128" s="11">
        <f>'2011'!O128-'2001'!N128</f>
        <v>159.99301759565901</v>
      </c>
    </row>
    <row r="129" spans="1:14">
      <c r="A129" t="s">
        <v>140</v>
      </c>
      <c r="B129" s="11">
        <f>'2011'!C129-'2001'!B129</f>
        <v>704</v>
      </c>
      <c r="C129" s="11">
        <f>'2011'!D129-'2001'!C129</f>
        <v>163.24249890276502</v>
      </c>
      <c r="D129" s="11">
        <f>'2011'!E129-'2001'!D129</f>
        <v>1.2430874197023503</v>
      </c>
      <c r="E129" s="11">
        <f>'2011'!F129-'2001'!E129</f>
        <v>-198.41325858835734</v>
      </c>
      <c r="F129" s="11">
        <f>'2011'!G129-'2001'!F129</f>
        <v>14.791136336432189</v>
      </c>
      <c r="G129" s="11">
        <f>'2011'!H129-'2001'!G129</f>
        <v>1.0072816502413922</v>
      </c>
      <c r="H129" s="11">
        <f>'2011'!I129-'2001'!H129</f>
        <v>8.9330487172325732</v>
      </c>
      <c r="I129" s="11">
        <f>'2011'!J129-'2001'!I129</f>
        <v>546.0973845908311</v>
      </c>
      <c r="J129" s="11">
        <f>'2011'!K129-'2001'!J129</f>
        <v>15.561175836891039</v>
      </c>
      <c r="K129" s="11">
        <f>'2011'!L129-'2001'!K129</f>
        <v>20.54804891672984</v>
      </c>
      <c r="L129" s="11">
        <f>'2011'!M129-'2001'!L129</f>
        <v>-71.634540956788896</v>
      </c>
      <c r="M129" s="11">
        <f>'2011'!N129-'2001'!M129</f>
        <v>1.8879224354626345</v>
      </c>
      <c r="N129" s="11">
        <f>'2011'!O129-'2001'!N129</f>
        <v>200.73621473885805</v>
      </c>
    </row>
    <row r="130" spans="1:14">
      <c r="A130" t="s">
        <v>141</v>
      </c>
      <c r="B130" s="11">
        <f>'2011'!C130-'2001'!B130</f>
        <v>1662</v>
      </c>
      <c r="C130" s="11">
        <f>'2011'!D130-'2001'!C130</f>
        <v>218.47026493237041</v>
      </c>
      <c r="D130" s="11">
        <f>'2011'!E130-'2001'!D130</f>
        <v>1.169073933687109</v>
      </c>
      <c r="E130" s="11">
        <f>'2011'!F130-'2001'!E130</f>
        <v>-26.807744483900592</v>
      </c>
      <c r="F130" s="11">
        <f>'2011'!G130-'2001'!F130</f>
        <v>32.044717312372818</v>
      </c>
      <c r="G130" s="11">
        <f>'2011'!H130-'2001'!G130</f>
        <v>6.8327215417148786</v>
      </c>
      <c r="H130" s="11">
        <f>'2011'!I130-'2001'!H130</f>
        <v>8.6202370027530613</v>
      </c>
      <c r="I130" s="11">
        <f>'2011'!J130-'2001'!I130</f>
        <v>908.87241152296224</v>
      </c>
      <c r="J130" s="11">
        <f>'2011'!K130-'2001'!J130</f>
        <v>63.615179747037473</v>
      </c>
      <c r="K130" s="11">
        <f>'2011'!L130-'2001'!K130</f>
        <v>25.875643378685716</v>
      </c>
      <c r="L130" s="11">
        <f>'2011'!M130-'2001'!L130</f>
        <v>111.44007102102699</v>
      </c>
      <c r="M130" s="11">
        <f>'2011'!N130-'2001'!M130</f>
        <v>-4.3019989626142117</v>
      </c>
      <c r="N130" s="11">
        <f>'2011'!O130-'2001'!N130</f>
        <v>316.16942305390421</v>
      </c>
    </row>
    <row r="131" spans="1:14">
      <c r="A131" t="s">
        <v>142</v>
      </c>
      <c r="B131" s="11">
        <f>'2011'!C131-'2001'!B131</f>
        <v>79</v>
      </c>
      <c r="C131" s="11">
        <f>'2011'!D131-'2001'!C131</f>
        <v>-4.912380800383005</v>
      </c>
      <c r="D131" s="11">
        <f>'2011'!E131-'2001'!D131</f>
        <v>1.0009575868810598</v>
      </c>
      <c r="E131" s="11">
        <f>'2011'!F131-'2001'!E131</f>
        <v>117.66763755336552</v>
      </c>
      <c r="F131" s="11">
        <f>'2011'!G131-'2001'!F131</f>
        <v>8.3492798148665344</v>
      </c>
      <c r="G131" s="11">
        <f>'2011'!H131-'2001'!G131</f>
        <v>3.4362207237760849</v>
      </c>
      <c r="H131" s="11">
        <f>'2011'!I131-'2001'!H131</f>
        <v>-10.090292462993258</v>
      </c>
      <c r="I131" s="11">
        <f>'2011'!J131-'2001'!I131</f>
        <v>-31.238598731197271</v>
      </c>
      <c r="J131" s="11">
        <f>'2011'!K131-'2001'!J131</f>
        <v>-12.805011371344207</v>
      </c>
      <c r="K131" s="11">
        <f>'2011'!L131-'2001'!K131</f>
        <v>14.348322227985477</v>
      </c>
      <c r="L131" s="11">
        <f>'2011'!M131-'2001'!L131</f>
        <v>89.252403942065996</v>
      </c>
      <c r="M131" s="11">
        <f>'2011'!N131-'2001'!M131</f>
        <v>-6.7333918525316196</v>
      </c>
      <c r="N131" s="11">
        <f>'2011'!O131-'2001'!N131</f>
        <v>-89.275146630491236</v>
      </c>
    </row>
    <row r="132" spans="1:14">
      <c r="A132" t="s">
        <v>143</v>
      </c>
      <c r="B132" s="11">
        <f>'2011'!C132-'2001'!B132</f>
        <v>624</v>
      </c>
      <c r="C132" s="11">
        <f>'2011'!D132-'2001'!C132</f>
        <v>41.22991062522442</v>
      </c>
      <c r="D132" s="11">
        <f>'2011'!E132-'2001'!D132</f>
        <v>-6.3061086063120442E-2</v>
      </c>
      <c r="E132" s="11">
        <f>'2011'!F132-'2001'!E132</f>
        <v>265.92911862107496</v>
      </c>
      <c r="F132" s="11">
        <f>'2011'!G132-'2001'!F132</f>
        <v>-7.1265311415233583</v>
      </c>
      <c r="G132" s="11">
        <f>'2011'!H132-'2001'!G132</f>
        <v>9.002214419662451</v>
      </c>
      <c r="H132" s="11">
        <f>'2011'!I132-'2001'!H132</f>
        <v>-4.9080317599648886</v>
      </c>
      <c r="I132" s="11">
        <f>'2011'!J132-'2001'!I132</f>
        <v>155.04605394406099</v>
      </c>
      <c r="J132" s="11">
        <f>'2011'!K132-'2001'!J132</f>
        <v>-1.9033136496030068</v>
      </c>
      <c r="K132" s="11">
        <f>'2011'!L132-'2001'!K132</f>
        <v>5.9365299445397639</v>
      </c>
      <c r="L132" s="11">
        <f>'2011'!M132-'2001'!L132</f>
        <v>183.08648206519575</v>
      </c>
      <c r="M132" s="11">
        <f>'2011'!N132-'2001'!M132</f>
        <v>-9.7655907114072527</v>
      </c>
      <c r="N132" s="11">
        <f>'2011'!O132-'2001'!N132</f>
        <v>-12.463781271196467</v>
      </c>
    </row>
    <row r="133" spans="1:14">
      <c r="A133" t="s">
        <v>144</v>
      </c>
      <c r="B133" s="11">
        <f>'2011'!C133-'2001'!B133</f>
        <v>162</v>
      </c>
      <c r="C133" s="11">
        <f>'2011'!D133-'2001'!C133</f>
        <v>97.09412281051749</v>
      </c>
      <c r="D133" s="11">
        <f>'2011'!E133-'2001'!D133</f>
        <v>-2.629373977576499E-2</v>
      </c>
      <c r="E133" s="11">
        <f>'2011'!F133-'2001'!E133</f>
        <v>-32.290547819494861</v>
      </c>
      <c r="F133" s="11">
        <f>'2011'!G133-'2001'!F133</f>
        <v>21.159358416789694</v>
      </c>
      <c r="G133" s="11">
        <f>'2011'!H133-'2001'!G133</f>
        <v>5.7304392929816856</v>
      </c>
      <c r="H133" s="11">
        <f>'2011'!I133-'2001'!H133</f>
        <v>-3.9790527869768191</v>
      </c>
      <c r="I133" s="11">
        <f>'2011'!J133-'2001'!I133</f>
        <v>301.71819016079485</v>
      </c>
      <c r="J133" s="11">
        <f>'2011'!K133-'2001'!J133</f>
        <v>-13.229062761840169</v>
      </c>
      <c r="K133" s="11">
        <f>'2011'!L133-'2001'!K133</f>
        <v>1.1856521565654532</v>
      </c>
      <c r="L133" s="11">
        <f>'2011'!M133-'2001'!L133</f>
        <v>85.986075090771237</v>
      </c>
      <c r="M133" s="11">
        <f>'2011'!N133-'2001'!M133</f>
        <v>0.762717950764074</v>
      </c>
      <c r="N133" s="11">
        <f>'2011'!O133-'2001'!N133</f>
        <v>-302.11159877109685</v>
      </c>
    </row>
    <row r="134" spans="1:14">
      <c r="A134" t="s">
        <v>145</v>
      </c>
      <c r="B134" s="11">
        <f>'2011'!C134-'2001'!B134</f>
        <v>812</v>
      </c>
      <c r="C134" s="11">
        <f>'2011'!D134-'2001'!C134</f>
        <v>154.36389195297158</v>
      </c>
      <c r="D134" s="11">
        <f>'2011'!E134-'2001'!D134</f>
        <v>2.2723640668298852</v>
      </c>
      <c r="E134" s="11">
        <f>'2011'!F134-'2001'!E134</f>
        <v>135.15019236460495</v>
      </c>
      <c r="F134" s="11">
        <f>'2011'!G134-'2001'!F134</f>
        <v>55.779345691301899</v>
      </c>
      <c r="G134" s="11">
        <f>'2011'!H134-'2001'!G134</f>
        <v>-18.416960370200975</v>
      </c>
      <c r="H134" s="11">
        <f>'2011'!I134-'2001'!H134</f>
        <v>-7.3742769512227895</v>
      </c>
      <c r="I134" s="11">
        <f>'2011'!J134-'2001'!I134</f>
        <v>77.683418978180725</v>
      </c>
      <c r="J134" s="11">
        <f>'2011'!K134-'2001'!J134</f>
        <v>-29.841534612176815</v>
      </c>
      <c r="K134" s="11">
        <f>'2011'!L134-'2001'!K134</f>
        <v>-53.46706933197018</v>
      </c>
      <c r="L134" s="11">
        <f>'2011'!M134-'2001'!L134</f>
        <v>-10.673854556216156</v>
      </c>
      <c r="M134" s="11">
        <f>'2011'!N134-'2001'!M134</f>
        <v>8.2298689768355366</v>
      </c>
      <c r="N134" s="11">
        <f>'2011'!O134-'2001'!N134</f>
        <v>498.2946137910626</v>
      </c>
    </row>
    <row r="135" spans="1:14">
      <c r="A135" t="s">
        <v>146</v>
      </c>
      <c r="B135" s="11">
        <f>'2011'!C135-'2001'!B135</f>
        <v>146</v>
      </c>
      <c r="C135" s="11">
        <f>'2011'!D135-'2001'!C135</f>
        <v>155.03965670316666</v>
      </c>
      <c r="D135" s="11">
        <f>'2011'!E135-'2001'!D135</f>
        <v>1.4699615270790174</v>
      </c>
      <c r="E135" s="11">
        <f>'2011'!F135-'2001'!E135</f>
        <v>83.51405741343595</v>
      </c>
      <c r="F135" s="11">
        <f>'2011'!G135-'2001'!F135</f>
        <v>2.658478839893462</v>
      </c>
      <c r="G135" s="11">
        <f>'2011'!H135-'2001'!G135</f>
        <v>-18.484166913287954</v>
      </c>
      <c r="H135" s="11">
        <f>'2011'!I135-'2001'!H135</f>
        <v>-18.861497484462859</v>
      </c>
      <c r="I135" s="11">
        <f>'2011'!J135-'2001'!I135</f>
        <v>6.6694288250964746</v>
      </c>
      <c r="J135" s="11">
        <f>'2011'!K135-'2001'!J135</f>
        <v>-65.412844036697237</v>
      </c>
      <c r="K135" s="11">
        <f>'2011'!L135-'2001'!K135</f>
        <v>-10.943178455164229</v>
      </c>
      <c r="L135" s="11">
        <f>'2011'!M135-'2001'!L135</f>
        <v>165.288250961823</v>
      </c>
      <c r="M135" s="11">
        <f>'2011'!N135-'2001'!M135</f>
        <v>2.4554601953240613</v>
      </c>
      <c r="N135" s="11">
        <f>'2011'!O135-'2001'!N135</f>
        <v>-157.39360757620602</v>
      </c>
    </row>
    <row r="136" spans="1:14">
      <c r="A136" t="s">
        <v>147</v>
      </c>
      <c r="B136" s="11">
        <f>'2011'!C136-'2001'!B136</f>
        <v>1937</v>
      </c>
      <c r="C136" s="11">
        <f>'2011'!D136-'2001'!C136</f>
        <v>238.64947940488048</v>
      </c>
      <c r="D136" s="11">
        <f>'2011'!E136-'2001'!D136</f>
        <v>2.7612661088541532</v>
      </c>
      <c r="E136" s="11">
        <f>'2011'!F136-'2001'!E136</f>
        <v>26.128292394199491</v>
      </c>
      <c r="F136" s="11">
        <f>'2011'!G136-'2001'!F136</f>
        <v>3.6482418144152575</v>
      </c>
      <c r="G136" s="11">
        <f>'2011'!H136-'2001'!G136</f>
        <v>-8.1574161263418432</v>
      </c>
      <c r="H136" s="11">
        <f>'2011'!I136-'2001'!H136</f>
        <v>7.5783717614140826</v>
      </c>
      <c r="I136" s="11">
        <f>'2011'!J136-'2001'!I136</f>
        <v>1241.787887755926</v>
      </c>
      <c r="J136" s="11">
        <f>'2011'!K136-'2001'!J136</f>
        <v>75.222685571309455</v>
      </c>
      <c r="K136" s="11">
        <f>'2011'!L136-'2001'!K136</f>
        <v>86.539145524496234</v>
      </c>
      <c r="L136" s="11">
        <f>'2011'!M136-'2001'!L136</f>
        <v>-257.98607710726674</v>
      </c>
      <c r="M136" s="11">
        <f>'2011'!N136-'2001'!M136</f>
        <v>0.92030993569910535</v>
      </c>
      <c r="N136" s="11">
        <f>'2011'!O136-'2001'!N136</f>
        <v>519.90781296241494</v>
      </c>
    </row>
    <row r="137" spans="1:14">
      <c r="A137" t="s">
        <v>148</v>
      </c>
      <c r="B137" s="11">
        <f>'2011'!C137-'2001'!B137</f>
        <v>42</v>
      </c>
      <c r="C137" s="11">
        <f>'2011'!D137-'2001'!C137</f>
        <v>87.225308725012781</v>
      </c>
      <c r="D137" s="11">
        <f>'2011'!E137-'2001'!D137</f>
        <v>0.10087707498183951</v>
      </c>
      <c r="E137" s="11">
        <f>'2011'!F137-'2001'!E137</f>
        <v>90.766942882509625</v>
      </c>
      <c r="F137" s="11">
        <f>'2011'!G137-'2001'!F137</f>
        <v>10.621391482149093</v>
      </c>
      <c r="G137" s="11">
        <f>'2011'!H137-'2001'!G137</f>
        <v>-7.0112997390298375</v>
      </c>
      <c r="H137" s="11">
        <f>'2011'!I137-'2001'!H137</f>
        <v>-15.930197207350211</v>
      </c>
      <c r="I137" s="11">
        <f>'2011'!J137-'2001'!I137</f>
        <v>-237.89746832037463</v>
      </c>
      <c r="J137" s="11">
        <f>'2011'!K137-'2001'!J137</f>
        <v>-58.39949958298584</v>
      </c>
      <c r="K137" s="11">
        <f>'2011'!L137-'2001'!K137</f>
        <v>38.232599747101062</v>
      </c>
      <c r="L137" s="11">
        <f>'2011'!M137-'2001'!L137</f>
        <v>156.54406898221634</v>
      </c>
      <c r="M137" s="11">
        <f>'2011'!N137-'2001'!M137</f>
        <v>1.7216766660389027</v>
      </c>
      <c r="N137" s="11">
        <f>'2011'!O137-'2001'!N137</f>
        <v>-23.974400710269265</v>
      </c>
    </row>
    <row r="138" spans="1:14">
      <c r="A138" t="s">
        <v>149</v>
      </c>
      <c r="B138" s="11">
        <f>'2011'!C138-'2001'!B138</f>
        <v>703</v>
      </c>
      <c r="C138" s="11">
        <f>'2011'!D138-'2001'!C138</f>
        <v>124.34881218219482</v>
      </c>
      <c r="D138" s="11">
        <f>'2011'!E138-'2001'!D138</f>
        <v>2.2937932147757536</v>
      </c>
      <c r="E138" s="11">
        <f>'2011'!F138-'2001'!E138</f>
        <v>19.288842852915025</v>
      </c>
      <c r="F138" s="11">
        <f>'2011'!G138-'2001'!F138</f>
        <v>67.343404449944842</v>
      </c>
      <c r="G138" s="11">
        <f>'2011'!H138-'2001'!G138</f>
        <v>-18.361753073798056</v>
      </c>
      <c r="H138" s="11">
        <f>'2011'!I138-'2001'!H138</f>
        <v>-15.201027738168904</v>
      </c>
      <c r="I138" s="11">
        <f>'2011'!J138-'2001'!I138</f>
        <v>284.72533562915305</v>
      </c>
      <c r="J138" s="11">
        <f>'2011'!K138-'2001'!J138</f>
        <v>-19.918265221017521</v>
      </c>
      <c r="K138" s="11">
        <f>'2011'!L138-'2001'!K138</f>
        <v>-23.546342382092604</v>
      </c>
      <c r="L138" s="11">
        <f>'2011'!M138-'2001'!L138</f>
        <v>-17.189163012187578</v>
      </c>
      <c r="M138" s="11">
        <f>'2011'!N138-'2001'!M138</f>
        <v>3.3039629799026073</v>
      </c>
      <c r="N138" s="11">
        <f>'2011'!O138-'2001'!N138</f>
        <v>295.91240011837817</v>
      </c>
    </row>
    <row r="139" spans="1:14">
      <c r="A139" t="s">
        <v>150</v>
      </c>
      <c r="B139" s="11">
        <f>'2011'!C139-'2001'!B139</f>
        <v>221</v>
      </c>
      <c r="C139" s="11">
        <f>'2011'!D139-'2001'!C139</f>
        <v>94.22061395248727</v>
      </c>
      <c r="D139" s="11">
        <f>'2011'!E139-'2001'!D139</f>
        <v>1.2128117517285908</v>
      </c>
      <c r="E139" s="11">
        <f>'2011'!F139-'2001'!E139</f>
        <v>100.85025155371412</v>
      </c>
      <c r="F139" s="11">
        <f>'2011'!G139-'2001'!F139</f>
        <v>38.889773736178</v>
      </c>
      <c r="G139" s="11">
        <f>'2011'!H139-'2001'!G139</f>
        <v>-5.146654470122952</v>
      </c>
      <c r="H139" s="11">
        <f>'2011'!I139-'2001'!H139</f>
        <v>-0.94048804110952489</v>
      </c>
      <c r="I139" s="11">
        <f>'2011'!J139-'2001'!I139</f>
        <v>134.16642901342516</v>
      </c>
      <c r="J139" s="11">
        <f>'2011'!K139-'2001'!J139</f>
        <v>8.5079232693911706</v>
      </c>
      <c r="K139" s="11">
        <f>'2011'!L139-'2001'!K139</f>
        <v>61.008098146304718</v>
      </c>
      <c r="L139" s="11">
        <f>'2011'!M139-'2001'!L139</f>
        <v>248.47195243347949</v>
      </c>
      <c r="M139" s="11">
        <f>'2011'!N139-'2001'!M139</f>
        <v>-0.43366784148080484</v>
      </c>
      <c r="N139" s="11">
        <f>'2011'!O139-'2001'!N139</f>
        <v>-459.80704350399537</v>
      </c>
    </row>
    <row r="140" spans="1:14">
      <c r="A140" t="s">
        <v>151</v>
      </c>
      <c r="B140" s="11">
        <f>'2011'!C140-'2001'!B140</f>
        <v>890</v>
      </c>
      <c r="C140" s="11">
        <f>'2011'!D140-'2001'!C140</f>
        <v>103.76161586268125</v>
      </c>
      <c r="D140" s="11">
        <f>'2011'!E140-'2001'!D140</f>
        <v>1.3913879846108319</v>
      </c>
      <c r="E140" s="11">
        <f>'2011'!F140-'2001'!E140</f>
        <v>35.339005622965374</v>
      </c>
      <c r="F140" s="11">
        <f>'2011'!G140-'2001'!F140</f>
        <v>16.590263391535956</v>
      </c>
      <c r="G140" s="11">
        <f>'2011'!H140-'2001'!G140</f>
        <v>-35.686593666765319</v>
      </c>
      <c r="H140" s="11">
        <f>'2011'!I140-'2001'!H140</f>
        <v>6.5032554010062142</v>
      </c>
      <c r="I140" s="11">
        <f>'2011'!J140-'2001'!I140</f>
        <v>672.84906777152992</v>
      </c>
      <c r="J140" s="11">
        <f>'2011'!K140-'2001'!J140</f>
        <v>49.201834862385311</v>
      </c>
      <c r="K140" s="11">
        <f>'2011'!L140-'2001'!K140</f>
        <v>-1.319177271382074</v>
      </c>
      <c r="L140" s="11">
        <f>'2011'!M140-'2001'!L140</f>
        <v>-63.822284699615295</v>
      </c>
      <c r="M140" s="11">
        <f>'2011'!N140-'2001'!M140</f>
        <v>1.1837821840781295</v>
      </c>
      <c r="N140" s="11">
        <f>'2011'!O140-'2001'!N140</f>
        <v>104.00784255696954</v>
      </c>
    </row>
    <row r="141" spans="1:14">
      <c r="A141" t="s">
        <v>20</v>
      </c>
      <c r="B141" s="11">
        <f>'2011'!C141-'2001'!B141</f>
        <v>622</v>
      </c>
      <c r="C141" s="11">
        <f>'2011'!D141-'2001'!C141</f>
        <v>119.98122090989801</v>
      </c>
      <c r="D141" s="11">
        <f>'2011'!E141-'2001'!D141</f>
        <v>-1.5522612930129949</v>
      </c>
      <c r="E141" s="11">
        <f>'2011'!F141-'2001'!E141</f>
        <v>90.333234684817967</v>
      </c>
      <c r="F141" s="11">
        <f>'2011'!G141-'2001'!F141</f>
        <v>24.073529016115572</v>
      </c>
      <c r="G141" s="11">
        <f>'2011'!H141-'2001'!G141</f>
        <v>-4.5414189243724614</v>
      </c>
      <c r="H141" s="11">
        <f>'2011'!I141-'2001'!H141</f>
        <v>3.9588366649627318</v>
      </c>
      <c r="I141" s="11">
        <f>'2011'!J141-'2001'!I141</f>
        <v>140.25558933519869</v>
      </c>
      <c r="J141" s="11">
        <f>'2011'!K141-'2001'!J141</f>
        <v>-10.370308590492101</v>
      </c>
      <c r="K141" s="11">
        <f>'2011'!L141-'2001'!K141</f>
        <v>13.101993596814538</v>
      </c>
      <c r="L141" s="11">
        <f>'2011'!M141-'2001'!L141</f>
        <v>142.71153380505257</v>
      </c>
      <c r="M141" s="11">
        <f>'2011'!N141-'2001'!M141</f>
        <v>3.3786219699211699</v>
      </c>
      <c r="N141" s="11">
        <f>'2011'!O141-'2001'!N141</f>
        <v>100.66942882509602</v>
      </c>
    </row>
    <row r="142" spans="1:14">
      <c r="A142" t="s">
        <v>152</v>
      </c>
      <c r="B142" s="11">
        <f>'2011'!C142-'2001'!B142</f>
        <v>255</v>
      </c>
      <c r="C142" s="11">
        <f>'2011'!D142-'2001'!C142</f>
        <v>95.964230945142447</v>
      </c>
      <c r="D142" s="11">
        <f>'2011'!E142-'2001'!D142</f>
        <v>2.8929349726922973</v>
      </c>
      <c r="E142" s="11">
        <f>'2011'!F142-'2001'!E142</f>
        <v>85.717815921870368</v>
      </c>
      <c r="F142" s="11">
        <f>'2011'!G142-'2001'!F142</f>
        <v>-24.852067583201062</v>
      </c>
      <c r="G142" s="11">
        <f>'2011'!H142-'2001'!G142</f>
        <v>-8.5470149856062854</v>
      </c>
      <c r="H142" s="11">
        <f>'2011'!I142-'2001'!H142</f>
        <v>-6.611356237724987</v>
      </c>
      <c r="I142" s="11">
        <f>'2011'!J142-'2001'!I142</f>
        <v>-171.34125211870105</v>
      </c>
      <c r="J142" s="11">
        <f>'2011'!K142-'2001'!J142</f>
        <v>-31.358632193494586</v>
      </c>
      <c r="K142" s="11">
        <f>'2011'!L142-'2001'!K142</f>
        <v>20.29813823347412</v>
      </c>
      <c r="L142" s="11">
        <f>'2011'!M142-'2001'!L142</f>
        <v>137.43335844386451</v>
      </c>
      <c r="M142" s="11">
        <f>'2011'!N142-'2001'!M142</f>
        <v>1.0026904140547224</v>
      </c>
      <c r="N142" s="11">
        <f>'2011'!O142-'2001'!N142</f>
        <v>154.40115418762934</v>
      </c>
    </row>
    <row r="143" spans="1:14">
      <c r="A143" t="s">
        <v>153</v>
      </c>
      <c r="B143" s="11">
        <f>'2011'!C143-'2001'!B143</f>
        <v>253</v>
      </c>
      <c r="C143" s="11">
        <f>'2011'!D143-'2001'!C143</f>
        <v>56.233810433425674</v>
      </c>
      <c r="D143" s="11">
        <f>'2011'!E143-'2001'!D143</f>
        <v>-0.70067798434179007</v>
      </c>
      <c r="E143" s="11">
        <f>'2011'!F143-'2001'!E143</f>
        <v>138.4470257472625</v>
      </c>
      <c r="F143" s="11">
        <f>'2011'!G143-'2001'!F143</f>
        <v>39.166899835884735</v>
      </c>
      <c r="G143" s="11">
        <f>'2011'!H143-'2001'!G143</f>
        <v>1.076219430170303</v>
      </c>
      <c r="H143" s="11">
        <f>'2011'!I143-'2001'!H143</f>
        <v>-3.2410745513734582</v>
      </c>
      <c r="I143" s="11">
        <f>'2011'!J143-'2001'!I143</f>
        <v>-236.29398154375963</v>
      </c>
      <c r="J143" s="11">
        <f>'2011'!K143-'2001'!J143</f>
        <v>11.23519599666389</v>
      </c>
      <c r="K143" s="11">
        <f>'2011'!L143-'2001'!K143</f>
        <v>70.725106943958679</v>
      </c>
      <c r="L143" s="11">
        <f>'2011'!M143-'2001'!L143</f>
        <v>317.50274422233582</v>
      </c>
      <c r="M143" s="11">
        <f>'2011'!N143-'2001'!M143</f>
        <v>1.8654523931233022</v>
      </c>
      <c r="N143" s="11">
        <f>'2011'!O143-'2001'!N143</f>
        <v>-143.01672092335025</v>
      </c>
    </row>
    <row r="144" spans="1:14">
      <c r="A144" t="s">
        <v>154</v>
      </c>
      <c r="B144" s="11">
        <f>'2011'!C144-'2001'!B144</f>
        <v>497</v>
      </c>
      <c r="C144" s="11">
        <f>'2011'!D144-'2001'!C144</f>
        <v>76.162191611288961</v>
      </c>
      <c r="D144" s="11">
        <f>'2011'!E144-'2001'!D144</f>
        <v>5.0326750786946111</v>
      </c>
      <c r="E144" s="11">
        <f>'2011'!F144-'2001'!E144</f>
        <v>172.41417579165432</v>
      </c>
      <c r="F144" s="11">
        <f>'2011'!G144-'2001'!F144</f>
        <v>9.4702440205547589</v>
      </c>
      <c r="G144" s="11">
        <f>'2011'!H144-'2001'!G144</f>
        <v>-5.0344642040410026</v>
      </c>
      <c r="H144" s="11">
        <f>'2011'!I144-'2001'!H144</f>
        <v>-2.312101482418143</v>
      </c>
      <c r="I144" s="11">
        <f>'2011'!J144-'2001'!I144</f>
        <v>-125.63727837714214</v>
      </c>
      <c r="J144" s="11">
        <f>'2011'!K144-'2001'!J144</f>
        <v>-17.168473728106761</v>
      </c>
      <c r="K144" s="11">
        <f>'2011'!L144-'2001'!K144</f>
        <v>74.234429228658286</v>
      </c>
      <c r="L144" s="11">
        <f>'2011'!M144-'2001'!L144</f>
        <v>394.53441039575989</v>
      </c>
      <c r="M144" s="11">
        <f>'2011'!N144-'2001'!M144</f>
        <v>5.4011138314186553</v>
      </c>
      <c r="N144" s="11">
        <f>'2011'!O144-'2001'!N144</f>
        <v>-90.096922166321519</v>
      </c>
    </row>
    <row r="145" spans="1:14">
      <c r="A145" t="s">
        <v>155</v>
      </c>
      <c r="B145" s="11">
        <f>'2011'!C145-'2001'!B145</f>
        <v>750</v>
      </c>
      <c r="C145" s="11">
        <f>'2011'!D145-'2001'!C145</f>
        <v>144.07642121122444</v>
      </c>
      <c r="D145" s="11">
        <f>'2011'!E145-'2001'!D145</f>
        <v>4.8914014366811056</v>
      </c>
      <c r="E145" s="11">
        <f>'2011'!F145-'2001'!E145</f>
        <v>118.90751701686889</v>
      </c>
      <c r="F145" s="11">
        <f>'2011'!G145-'2001'!F145</f>
        <v>-11.24836557346174</v>
      </c>
      <c r="G145" s="11">
        <f>'2011'!H145-'2001'!G145</f>
        <v>-10.398423417363931</v>
      </c>
      <c r="H145" s="11">
        <f>'2011'!I145-'2001'!H145</f>
        <v>1.5457370389302909</v>
      </c>
      <c r="I145" s="11">
        <f>'2011'!J145-'2001'!I145</f>
        <v>500.16045629422388</v>
      </c>
      <c r="J145" s="11">
        <f>'2011'!K145-'2001'!J145</f>
        <v>-3.2552126772310146</v>
      </c>
      <c r="K145" s="11">
        <f>'2011'!L145-'2001'!K145</f>
        <v>1.1644515590949709</v>
      </c>
      <c r="L145" s="11">
        <f>'2011'!M145-'2001'!L145</f>
        <v>-139.84614867228061</v>
      </c>
      <c r="M145" s="11">
        <f>'2011'!N145-'2001'!M145</f>
        <v>-3.0873577443568543</v>
      </c>
      <c r="N145" s="11">
        <f>'2011'!O145-'2001'!N145</f>
        <v>147.08952352767096</v>
      </c>
    </row>
    <row r="146" spans="1:14">
      <c r="A146" t="s">
        <v>156</v>
      </c>
      <c r="B146" s="11">
        <f>'2011'!C146-'2001'!B146</f>
        <v>547</v>
      </c>
      <c r="C146" s="11">
        <f>'2011'!D146-'2001'!C146</f>
        <v>173.97274610562567</v>
      </c>
      <c r="D146" s="11">
        <f>'2011'!E146-'2001'!D146</f>
        <v>4.9334660604267002</v>
      </c>
      <c r="E146" s="11">
        <f>'2011'!F146-'2001'!E146</f>
        <v>70.142645753181398</v>
      </c>
      <c r="F146" s="11">
        <f>'2011'!G146-'2001'!F146</f>
        <v>36.858860878689228</v>
      </c>
      <c r="G146" s="11">
        <f>'2011'!H146-'2001'!G146</f>
        <v>-23.290053539239686</v>
      </c>
      <c r="H146" s="11">
        <f>'2011'!I146-'2001'!H146</f>
        <v>-9.1141811724824464</v>
      </c>
      <c r="I146" s="11">
        <f>'2011'!J146-'2001'!I146</f>
        <v>-34.127633242756019</v>
      </c>
      <c r="J146" s="11">
        <f>'2011'!K146-'2001'!J146</f>
        <v>-87.442869057547938</v>
      </c>
      <c r="K146" s="11">
        <f>'2011'!L146-'2001'!K146</f>
        <v>-77.028195539293506</v>
      </c>
      <c r="L146" s="11">
        <f>'2011'!M146-'2001'!L146</f>
        <v>187.03120880303481</v>
      </c>
      <c r="M146" s="11">
        <f>'2011'!N146-'2001'!M146</f>
        <v>6.0580860394414699</v>
      </c>
      <c r="N146" s="11">
        <f>'2011'!O146-'2001'!N146</f>
        <v>299.0059189109204</v>
      </c>
    </row>
    <row r="147" spans="1:14">
      <c r="A147" s="20" t="s">
        <v>157</v>
      </c>
      <c r="B147" s="11">
        <f>'2011'!C147-'2001'!B147</f>
        <v>2205</v>
      </c>
      <c r="C147" s="11">
        <f>'2011'!D147-'2001'!C147</f>
        <v>662</v>
      </c>
      <c r="D147" s="11">
        <f>'2011'!E147-'2001'!D147</f>
        <v>15</v>
      </c>
      <c r="E147" s="11">
        <f>'2011'!F147-'2001'!E147</f>
        <v>531</v>
      </c>
      <c r="F147" s="11">
        <f>'2011'!G147-'2001'!F147</f>
        <v>158</v>
      </c>
      <c r="G147" s="11">
        <f>'2011'!H147-'2001'!G147</f>
        <v>-2</v>
      </c>
      <c r="H147" s="11">
        <f>'2011'!I147-'2001'!H147</f>
        <v>-24</v>
      </c>
      <c r="I147" s="11">
        <f>'2011'!J147-'2001'!I147</f>
        <v>984</v>
      </c>
      <c r="J147" s="11">
        <f>'2011'!K147-'2001'!J147</f>
        <v>-169</v>
      </c>
      <c r="K147" s="11">
        <f>'2011'!L147-'2001'!K147</f>
        <v>5</v>
      </c>
      <c r="L147" s="11">
        <f>'2011'!M147-'2001'!L147</f>
        <v>4</v>
      </c>
      <c r="M147" s="11">
        <f>'2011'!N147-'2001'!M147</f>
        <v>32</v>
      </c>
      <c r="N147" s="11">
        <f>'2011'!O147-'2001'!N147</f>
        <v>9</v>
      </c>
    </row>
    <row r="148" spans="1:14">
      <c r="A148" s="20" t="s">
        <v>158</v>
      </c>
      <c r="B148" s="11">
        <f>'2011'!C148-'2001'!B148</f>
        <v>9027</v>
      </c>
      <c r="C148" s="11">
        <f>'2011'!D148-'2001'!C148</f>
        <v>2360</v>
      </c>
      <c r="D148" s="11">
        <f>'2011'!E148-'2001'!D148</f>
        <v>47</v>
      </c>
      <c r="E148" s="11">
        <f>'2011'!F148-'2001'!E148</f>
        <v>981</v>
      </c>
      <c r="F148" s="11">
        <f>'2011'!G148-'2001'!F148</f>
        <v>185</v>
      </c>
      <c r="G148" s="11">
        <f>'2011'!H148-'2001'!G148</f>
        <v>-136</v>
      </c>
      <c r="H148" s="11">
        <f>'2011'!I148-'2001'!H148</f>
        <v>-163</v>
      </c>
      <c r="I148" s="11">
        <f>'2011'!J148-'2001'!I148</f>
        <v>4178</v>
      </c>
      <c r="J148" s="11">
        <f>'2011'!K148-'2001'!J148</f>
        <v>413</v>
      </c>
      <c r="K148" s="11">
        <f>'2011'!L148-'2001'!K148</f>
        <v>-632</v>
      </c>
      <c r="L148" s="11">
        <f>'2011'!M148-'2001'!L148</f>
        <v>-217</v>
      </c>
      <c r="M148" s="11">
        <f>'2011'!N148-'2001'!M148</f>
        <v>36</v>
      </c>
      <c r="N148" s="11">
        <f>'2011'!O148-'2001'!N148</f>
        <v>1975</v>
      </c>
    </row>
    <row r="149" spans="1:14">
      <c r="A149" s="20" t="s">
        <v>159</v>
      </c>
      <c r="B149" s="11">
        <f>'2011'!C149-'2001'!B149</f>
        <v>5817</v>
      </c>
      <c r="C149" s="11">
        <f>'2011'!D149-'2001'!C149</f>
        <v>2485</v>
      </c>
      <c r="D149" s="11">
        <f>'2011'!E149-'2001'!D149</f>
        <v>59</v>
      </c>
      <c r="E149" s="11">
        <f>'2011'!F149-'2001'!E149</f>
        <v>681</v>
      </c>
      <c r="F149" s="11">
        <f>'2011'!G149-'2001'!F149</f>
        <v>104</v>
      </c>
      <c r="G149" s="11">
        <f>'2011'!H149-'2001'!G149</f>
        <v>17</v>
      </c>
      <c r="H149" s="11">
        <f>'2011'!I149-'2001'!H149</f>
        <v>-51</v>
      </c>
      <c r="I149" s="11">
        <f>'2011'!J149-'2001'!I149</f>
        <v>1984</v>
      </c>
      <c r="J149" s="11">
        <f>'2011'!K149-'2001'!J149</f>
        <v>-429</v>
      </c>
      <c r="K149" s="11">
        <f>'2011'!L149-'2001'!K149</f>
        <v>114</v>
      </c>
      <c r="L149" s="11">
        <f>'2011'!M149-'2001'!L149</f>
        <v>386</v>
      </c>
      <c r="M149" s="11">
        <f>'2011'!N149-'2001'!M149</f>
        <v>-65</v>
      </c>
      <c r="N149" s="11">
        <f>'2011'!O149-'2001'!N149</f>
        <v>532</v>
      </c>
    </row>
    <row r="150" spans="1:14">
      <c r="A150" s="20" t="s">
        <v>160</v>
      </c>
      <c r="B150" s="11">
        <f>'2011'!C150-'2001'!B150</f>
        <v>5442</v>
      </c>
      <c r="C150" s="11">
        <f>'2011'!D150-'2001'!C150</f>
        <v>170</v>
      </c>
      <c r="D150" s="11">
        <f>'2011'!E150-'2001'!D150</f>
        <v>44</v>
      </c>
      <c r="E150" s="11">
        <f>'2011'!F150-'2001'!E150</f>
        <v>1119</v>
      </c>
      <c r="F150" s="11">
        <f>'2011'!G150-'2001'!F150</f>
        <v>2684</v>
      </c>
      <c r="G150" s="11">
        <f>'2011'!H150-'2001'!G150</f>
        <v>-141</v>
      </c>
      <c r="H150" s="11">
        <f>'2011'!I150-'2001'!H150</f>
        <v>-120</v>
      </c>
      <c r="I150" s="11">
        <f>'2011'!J150-'2001'!I150</f>
        <v>525</v>
      </c>
      <c r="J150" s="11">
        <f>'2011'!K150-'2001'!J150</f>
        <v>-714</v>
      </c>
      <c r="K150" s="11">
        <f>'2011'!L150-'2001'!K150</f>
        <v>-129</v>
      </c>
      <c r="L150" s="11">
        <f>'2011'!M150-'2001'!L150</f>
        <v>542</v>
      </c>
      <c r="M150" s="11">
        <f>'2011'!N150-'2001'!M150</f>
        <v>15</v>
      </c>
      <c r="N150" s="11">
        <f>'2011'!O150-'2001'!N150</f>
        <v>1447</v>
      </c>
    </row>
    <row r="151" spans="1:14">
      <c r="A151" s="20" t="s">
        <v>161</v>
      </c>
      <c r="B151" s="11">
        <f>'2011'!C151-'2001'!B151</f>
        <v>7460</v>
      </c>
      <c r="C151" s="11">
        <f>'2011'!D151-'2001'!C151</f>
        <v>2789</v>
      </c>
      <c r="D151" s="11">
        <f>'2011'!E151-'2001'!D151</f>
        <v>43</v>
      </c>
      <c r="E151" s="11">
        <f>'2011'!F151-'2001'!E151</f>
        <v>1038</v>
      </c>
      <c r="F151" s="11">
        <f>'2011'!G151-'2001'!F151</f>
        <v>-31</v>
      </c>
      <c r="G151" s="11">
        <f>'2011'!H151-'2001'!G151</f>
        <v>-28</v>
      </c>
      <c r="H151" s="11">
        <f>'2011'!I151-'2001'!H151</f>
        <v>-88</v>
      </c>
      <c r="I151" s="11">
        <f>'2011'!J151-'2001'!I151</f>
        <v>1546</v>
      </c>
      <c r="J151" s="11">
        <f>'2011'!K151-'2001'!J151</f>
        <v>-184</v>
      </c>
      <c r="K151" s="11">
        <f>'2011'!L151-'2001'!K151</f>
        <v>-140</v>
      </c>
      <c r="L151" s="11">
        <f>'2011'!M151-'2001'!L151</f>
        <v>194</v>
      </c>
      <c r="M151" s="11">
        <f>'2011'!N151-'2001'!M151</f>
        <v>-11</v>
      </c>
      <c r="N151" s="11">
        <f>'2011'!O151-'2001'!N151</f>
        <v>2332</v>
      </c>
    </row>
    <row r="152" spans="1:14">
      <c r="A152" s="20" t="s">
        <v>162</v>
      </c>
      <c r="B152" s="11">
        <f>'2011'!C152-'2001'!B152</f>
        <v>8911</v>
      </c>
      <c r="C152" s="11">
        <f>'2011'!D152-'2001'!C152</f>
        <v>2779</v>
      </c>
      <c r="D152" s="11">
        <f>'2011'!E152-'2001'!D152</f>
        <v>43</v>
      </c>
      <c r="E152" s="11">
        <f>'2011'!F152-'2001'!E152</f>
        <v>2159</v>
      </c>
      <c r="F152" s="11">
        <f>'2011'!G152-'2001'!F152</f>
        <v>126</v>
      </c>
      <c r="G152" s="11">
        <f>'2011'!H152-'2001'!G152</f>
        <v>35</v>
      </c>
      <c r="H152" s="11">
        <f>'2011'!I152-'2001'!H152</f>
        <v>-88</v>
      </c>
      <c r="I152" s="11">
        <f>'2011'!J152-'2001'!I152</f>
        <v>2179</v>
      </c>
      <c r="J152" s="11">
        <f>'2011'!K152-'2001'!J152</f>
        <v>-499</v>
      </c>
      <c r="K152" s="11">
        <f>'2011'!L152-'2001'!K152</f>
        <v>-7</v>
      </c>
      <c r="L152" s="11">
        <f>'2011'!M152-'2001'!L152</f>
        <v>784</v>
      </c>
      <c r="M152" s="11">
        <f>'2011'!N152-'2001'!M152</f>
        <v>-29</v>
      </c>
      <c r="N152" s="11">
        <f>'2011'!O152-'2001'!N152</f>
        <v>1429</v>
      </c>
    </row>
    <row r="153" spans="1:14">
      <c r="A153" s="20" t="s">
        <v>163</v>
      </c>
      <c r="B153" s="11">
        <f>'2011'!C153-'2001'!B153</f>
        <v>7675</v>
      </c>
      <c r="C153" s="11">
        <f>'2011'!D153-'2001'!C153</f>
        <v>1624</v>
      </c>
      <c r="D153" s="11">
        <f>'2011'!E153-'2001'!D153</f>
        <v>27</v>
      </c>
      <c r="E153" s="11">
        <f>'2011'!F153-'2001'!E153</f>
        <v>1167</v>
      </c>
      <c r="F153" s="11">
        <f>'2011'!G153-'2001'!F153</f>
        <v>269</v>
      </c>
      <c r="G153" s="11">
        <f>'2011'!H153-'2001'!G153</f>
        <v>-162</v>
      </c>
      <c r="H153" s="11">
        <f>'2011'!I153-'2001'!H153</f>
        <v>-60</v>
      </c>
      <c r="I153" s="11">
        <f>'2011'!J153-'2001'!I153</f>
        <v>2253</v>
      </c>
      <c r="J153" s="11">
        <f>'2011'!K153-'2001'!J153</f>
        <v>-179</v>
      </c>
      <c r="K153" s="11">
        <f>'2011'!L153-'2001'!K153</f>
        <v>199</v>
      </c>
      <c r="L153" s="11">
        <f>'2011'!M153-'2001'!L153</f>
        <v>1260</v>
      </c>
      <c r="M153" s="11">
        <f>'2011'!N153-'2001'!M153</f>
        <v>32</v>
      </c>
      <c r="N153" s="11">
        <f>'2011'!O153-'2001'!N153</f>
        <v>1245</v>
      </c>
    </row>
    <row r="154" spans="1:14">
      <c r="A154" s="20" t="s">
        <v>164</v>
      </c>
      <c r="B154" s="11">
        <f>'2011'!C154-'2001'!B154</f>
        <v>46537</v>
      </c>
      <c r="C154" s="11">
        <f>'2011'!D154-'2001'!C154</f>
        <v>12869</v>
      </c>
      <c r="D154" s="11">
        <f>'2011'!E154-'2001'!D154</f>
        <v>278</v>
      </c>
      <c r="E154" s="11">
        <f>'2011'!F154-'2001'!E154</f>
        <v>7676</v>
      </c>
      <c r="F154" s="11">
        <f>'2011'!G154-'2001'!F154</f>
        <v>3495</v>
      </c>
      <c r="G154" s="11">
        <f>'2011'!H154-'2001'!G154</f>
        <v>-417</v>
      </c>
      <c r="H154" s="11">
        <f>'2011'!I154-'2001'!H154</f>
        <v>-594</v>
      </c>
      <c r="I154" s="11">
        <f>'2011'!J154-'2001'!I154</f>
        <v>13649</v>
      </c>
      <c r="J154" s="11">
        <f>'2011'!K154-'2001'!J154</f>
        <v>-1761</v>
      </c>
      <c r="K154" s="11">
        <f>'2011'!L154-'2001'!K154</f>
        <v>-590</v>
      </c>
      <c r="L154" s="11">
        <f>'2011'!M154-'2001'!L154</f>
        <v>2953</v>
      </c>
      <c r="M154" s="11">
        <f>'2011'!N154-'2001'!M154</f>
        <v>10</v>
      </c>
      <c r="N154" s="11">
        <f>'2011'!O154-'2001'!N154</f>
        <v>8969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workbookViewId="0">
      <pane ySplit="1" topLeftCell="A32" activePane="bottomLeft" state="frozen"/>
      <selection pane="bottomLeft" activeCell="D19" sqref="D19"/>
    </sheetView>
  </sheetViews>
  <sheetFormatPr defaultRowHeight="14.25"/>
  <cols>
    <col min="1" max="1" width="18.19921875" style="3" customWidth="1"/>
  </cols>
  <sheetData>
    <row r="1" spans="1:14" s="3" customFormat="1" ht="51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14</v>
      </c>
      <c r="B2" s="12">
        <f>'Net increase'!B2/'2001'!B2</f>
        <v>-2.3743977976600137E-2</v>
      </c>
      <c r="C2" s="12">
        <f>'Net increase'!C2/'2001'!C2</f>
        <v>0.19414921603704097</v>
      </c>
      <c r="D2" s="12">
        <f>'Net increase'!D2/'2001'!D2</f>
        <v>-0.41785225718194252</v>
      </c>
      <c r="E2" s="12">
        <f>'Net increase'!E2/'2001'!E2</f>
        <v>8.4452305631554925E-2</v>
      </c>
      <c r="F2" s="12">
        <f>'Net increase'!F2/'2001'!F2</f>
        <v>0.38421796625626997</v>
      </c>
      <c r="G2" s="12">
        <f>'Net increase'!G2/'2001'!G2</f>
        <v>0.43919858641130882</v>
      </c>
      <c r="H2" s="12">
        <f>'Net increase'!H2/'2001'!H2</f>
        <v>-0.12429057490616995</v>
      </c>
      <c r="I2" s="12">
        <f>'Net increase'!I2/'2001'!I2</f>
        <v>-0.18593974175035863</v>
      </c>
      <c r="J2" s="12">
        <f>'Net increase'!J2/'2001'!J2</f>
        <v>-7.6571993138340608E-2</v>
      </c>
      <c r="K2" s="12">
        <f>'Net increase'!K2/'2001'!K2</f>
        <v>0.37990576075391402</v>
      </c>
      <c r="L2" s="12">
        <f>'Net increase'!L2/'2001'!L2</f>
        <v>-4.6974582644897275E-2</v>
      </c>
      <c r="M2" s="12">
        <f>'Net increase'!M2/'2001'!M2</f>
        <v>0.43380832953336385</v>
      </c>
      <c r="N2" s="12">
        <f>'Net increase'!N2/'2001'!N2</f>
        <v>0.12760027535164339</v>
      </c>
    </row>
    <row r="3" spans="1:14">
      <c r="A3" t="s">
        <v>15</v>
      </c>
      <c r="B3" s="12">
        <f>'Net increase'!B3/'2001'!B3</f>
        <v>4.5516769336071183E-2</v>
      </c>
      <c r="C3" s="12">
        <f>'Net increase'!C3/'2001'!C3</f>
        <v>0.64635410189445752</v>
      </c>
      <c r="D3" s="12">
        <f>'Net increase'!D3/'2001'!D3</f>
        <v>-0.37311901504787964</v>
      </c>
      <c r="E3" s="12">
        <f>'Net increase'!E3/'2001'!E3</f>
        <v>0.24563573491412072</v>
      </c>
      <c r="F3" s="12">
        <f>'Net increase'!F3/'2001'!F3</f>
        <v>0.53142158424376429</v>
      </c>
      <c r="G3" s="12" t="e">
        <f>'Net increase'!G3/'2001'!G3</f>
        <v>#DIV/0!</v>
      </c>
      <c r="H3" s="12">
        <f>'Net increase'!H3/'2001'!H3</f>
        <v>-0.27888200423808379</v>
      </c>
      <c r="I3" s="12">
        <f>'Net increase'!I3/'2001'!I3</f>
        <v>0.14044117647058818</v>
      </c>
      <c r="J3" s="12">
        <f>'Net increase'!J3/'2001'!J3</f>
        <v>1.3694278795284179E-2</v>
      </c>
      <c r="K3" s="12">
        <f>'Net increase'!K3/'2001'!K3</f>
        <v>9.8303561397595662E-2</v>
      </c>
      <c r="L3" s="12">
        <f>'Net increase'!L3/'2001'!L3</f>
        <v>6.0695715776555581E-2</v>
      </c>
      <c r="M3" s="12">
        <f>'Net increase'!M3/'2001'!M3</f>
        <v>2.08796929624563</v>
      </c>
      <c r="N3" s="12">
        <f>'Net increase'!N3/'2001'!N3</f>
        <v>-0.15530640972263529</v>
      </c>
    </row>
    <row r="4" spans="1:14">
      <c r="A4" t="s">
        <v>16</v>
      </c>
      <c r="B4" s="12">
        <f>'Net increase'!B4/'2001'!B4</f>
        <v>2.2764227642276424E-2</v>
      </c>
      <c r="C4" s="12">
        <f>'Net increase'!C4/'2001'!C4</f>
        <v>0.29318456781825519</v>
      </c>
      <c r="D4" s="12" t="s">
        <v>193</v>
      </c>
      <c r="E4" s="12">
        <f>'Net increase'!E4/'2001'!E4</f>
        <v>0.92349806201550388</v>
      </c>
      <c r="F4" s="12">
        <f>'Net increase'!F4/'2001'!F4</f>
        <v>9.6068660022148478E-2</v>
      </c>
      <c r="G4" s="12">
        <f>'Net increase'!G4/'2001'!G4</f>
        <v>6.3630490956072386E-2</v>
      </c>
      <c r="H4" s="12">
        <f>'Net increase'!H4/'2001'!H4</f>
        <v>-0.27884828349944624</v>
      </c>
      <c r="I4" s="12">
        <f>'Net increase'!I4/'2001'!I4</f>
        <v>-7.3596358118361155E-2</v>
      </c>
      <c r="J4" s="12">
        <f>'Net increase'!J4/'2001'!J4</f>
        <v>-0.19786243202591691</v>
      </c>
      <c r="K4" s="12">
        <f>'Net increase'!K4/'2001'!K4</f>
        <v>-0.22756926855476248</v>
      </c>
      <c r="L4" s="12">
        <f>'Net increase'!L4/'2001'!L4</f>
        <v>0.57960788740874547</v>
      </c>
      <c r="M4" s="12">
        <f>'Net increase'!M4/'2001'!M4</f>
        <v>0.58947028423772618</v>
      </c>
      <c r="N4" s="12">
        <f>'Net increase'!N4/'2001'!N4</f>
        <v>2.5656315459535492E-2</v>
      </c>
    </row>
    <row r="5" spans="1:14">
      <c r="A5" t="s">
        <v>17</v>
      </c>
      <c r="B5" s="12">
        <f>'Net increase'!B5/'2001'!B5</f>
        <v>0.12611073137388926</v>
      </c>
      <c r="C5" s="12">
        <f>'Net increase'!C5/'2001'!C5</f>
        <v>0.41199545102434348</v>
      </c>
      <c r="D5" s="12" t="s">
        <v>193</v>
      </c>
      <c r="E5" s="12">
        <f>'Net increase'!E5/'2001'!E5</f>
        <v>0.43945630577812522</v>
      </c>
      <c r="F5" s="12">
        <f>'Net increase'!F5/'2001'!F5</f>
        <v>-0.12625894645016753</v>
      </c>
      <c r="G5" s="12">
        <f>'Net increase'!G5/'2001'!G5</f>
        <v>-0.39216722629855327</v>
      </c>
      <c r="H5" s="12">
        <f>'Net increase'!H5/'2001'!H5</f>
        <v>0.25924478318459165</v>
      </c>
      <c r="I5" s="12">
        <f>'Net increase'!I5/'2001'!I5</f>
        <v>0.25292389237771506</v>
      </c>
      <c r="J5" s="12">
        <f>'Net increase'!J5/'2001'!J5</f>
        <v>-0.18983472592650916</v>
      </c>
      <c r="K5" s="12">
        <f>'Net increase'!K5/'2001'!K5</f>
        <v>0.21994677773921076</v>
      </c>
      <c r="L5" s="12">
        <f>'Net increase'!L5/'2001'!L5</f>
        <v>-0.18828795083925046</v>
      </c>
      <c r="M5" s="12">
        <f>'Net increase'!M5/'2001'!M5</f>
        <v>0.42738258093935244</v>
      </c>
      <c r="N5" s="12">
        <f>'Net increase'!N5/'2001'!N5</f>
        <v>5.3789929448456036E-2</v>
      </c>
    </row>
    <row r="6" spans="1:14">
      <c r="A6" t="s">
        <v>18</v>
      </c>
      <c r="B6" s="12">
        <f>'Net increase'!B6/'2001'!B6</f>
        <v>-2.0554649265905382E-2</v>
      </c>
      <c r="C6" s="12">
        <f>'Net increase'!C6/'2001'!C6</f>
        <v>0.55874863949993514</v>
      </c>
      <c r="D6" s="12" t="s">
        <v>193</v>
      </c>
      <c r="E6" s="12">
        <f>'Net increase'!E6/'2001'!E6</f>
        <v>1.3690819763764472</v>
      </c>
      <c r="F6" s="12">
        <f>'Net increase'!F6/'2001'!F6</f>
        <v>-0.43951883078812914</v>
      </c>
      <c r="G6" s="12">
        <f>'Net increase'!G6/'2001'!G6</f>
        <v>-0.32315448143081515</v>
      </c>
      <c r="H6" s="12">
        <f>'Net increase'!H6/'2001'!H6</f>
        <v>9.5120839033287746E-2</v>
      </c>
      <c r="I6" s="12">
        <f>'Net increase'!I6/'2001'!I6</f>
        <v>1.7000307976593791E-2</v>
      </c>
      <c r="J6" s="12">
        <f>'Net increase'!J6/'2001'!J6</f>
        <v>-0.26714904566477754</v>
      </c>
      <c r="K6" s="12">
        <f>'Net increase'!K6/'2001'!K6</f>
        <v>0.16356589147286837</v>
      </c>
      <c r="L6" s="12">
        <f>'Net increase'!L6/'2001'!L6</f>
        <v>0.10929874275291525</v>
      </c>
      <c r="M6" s="12">
        <f>'Net increase'!M6/'2001'!M6</f>
        <v>-0.34977200182398543</v>
      </c>
      <c r="N6" s="12">
        <f>'Net increase'!N6/'2001'!N6</f>
        <v>-0.12535062503640937</v>
      </c>
    </row>
    <row r="7" spans="1:14">
      <c r="A7" t="s">
        <v>19</v>
      </c>
      <c r="B7" s="12">
        <f>'Net increase'!B7/'2001'!B7</f>
        <v>-1.427644386761843E-2</v>
      </c>
      <c r="C7" s="12">
        <f>'Net increase'!C7/'2001'!C7</f>
        <v>5.1601819743581903E-3</v>
      </c>
      <c r="D7" s="12" t="s">
        <v>193</v>
      </c>
      <c r="E7" s="12">
        <f>'Net increase'!E7/'2001'!E7</f>
        <v>0.48644505243958064</v>
      </c>
      <c r="F7" s="12">
        <f>'Net increase'!F7/'2001'!F7</f>
        <v>0.8224866004350655</v>
      </c>
      <c r="G7" s="12">
        <f>'Net increase'!G7/'2001'!G7</f>
        <v>0.23293205654354771</v>
      </c>
      <c r="H7" s="12">
        <f>'Net increase'!H7/'2001'!H7</f>
        <v>0.10825353397172838</v>
      </c>
      <c r="I7" s="12">
        <f>'Net increase'!I7/'2001'!I7</f>
        <v>-2.5240641711229916E-2</v>
      </c>
      <c r="J7" s="12">
        <f>'Net increase'!J7/'2001'!J7</f>
        <v>-0.18244485855136774</v>
      </c>
      <c r="K7" s="12">
        <f>'Net increase'!K7/'2001'!K7</f>
        <v>7.6589147286821715E-2</v>
      </c>
      <c r="L7" s="12">
        <f>'Net increase'!L7/'2001'!L7</f>
        <v>7.4628479895239158E-3</v>
      </c>
      <c r="M7" s="12">
        <f>'Net increase'!M7/'2001'!M7</f>
        <v>0.31605107159142748</v>
      </c>
      <c r="N7" s="12">
        <f>'Net increase'!N7/'2001'!N7</f>
        <v>-9.4110163620043541E-2</v>
      </c>
    </row>
    <row r="8" spans="1:14">
      <c r="A8" t="s">
        <v>20</v>
      </c>
      <c r="B8" s="12">
        <f>'Net increase'!B8/'2001'!B8</f>
        <v>0.26395746296999623</v>
      </c>
      <c r="C8" s="12">
        <f>'Net increase'!C8/'2001'!C8</f>
        <v>3.1301444503697468E-3</v>
      </c>
      <c r="D8" s="12" t="s">
        <v>193</v>
      </c>
      <c r="E8" s="12">
        <f>'Net increase'!E8/'2001'!E8</f>
        <v>0.24300567732862707</v>
      </c>
      <c r="F8" s="12">
        <f>'Net increase'!F8/'2001'!F8</f>
        <v>1.2978086363988333</v>
      </c>
      <c r="G8" s="12">
        <f>'Net increase'!G8/'2001'!G8</f>
        <v>0.68828089375284995</v>
      </c>
      <c r="H8" s="12">
        <f>'Net increase'!H8/'2001'!H8</f>
        <v>0.48383239600749861</v>
      </c>
      <c r="I8" s="12">
        <f>'Net increase'!I8/'2001'!I8</f>
        <v>0.16821614721838099</v>
      </c>
      <c r="J8" s="12">
        <f>'Net increase'!J8/'2001'!J8</f>
        <v>0.29250922356257514</v>
      </c>
      <c r="K8" s="12">
        <f>'Net increase'!K8/'2001'!K8</f>
        <v>0.17935769656699888</v>
      </c>
      <c r="L8" s="12">
        <f>'Net increase'!L8/'2001'!L8</f>
        <v>1.0496037174559745</v>
      </c>
      <c r="M8" s="12">
        <f>'Net increase'!M8/'2001'!M8</f>
        <v>-0.22371181030551751</v>
      </c>
      <c r="N8" s="12">
        <f>'Net increase'!N8/'2001'!N8</f>
        <v>0.32594157752762082</v>
      </c>
    </row>
    <row r="9" spans="1:14">
      <c r="A9" t="s">
        <v>21</v>
      </c>
      <c r="B9" s="12">
        <f>'Net increase'!B9/'2001'!B9</f>
        <v>6.1061061061061059E-2</v>
      </c>
      <c r="C9" s="12">
        <f>'Net increase'!C9/'2001'!C9</f>
        <v>0.47850111316756516</v>
      </c>
      <c r="D9" s="12">
        <f>'Net increase'!D9/'2001'!D9</f>
        <v>-0.347469220246238</v>
      </c>
      <c r="E9" s="12">
        <f>'Net increase'!E9/'2001'!E9</f>
        <v>0.18772778062050305</v>
      </c>
      <c r="F9" s="12">
        <f>'Net increase'!F9/'2001'!F9</f>
        <v>0.16367989056087551</v>
      </c>
      <c r="G9" s="12">
        <f>'Net increase'!G9/'2001'!G9</f>
        <v>0.29056087551299592</v>
      </c>
      <c r="H9" s="12">
        <f>'Net increase'!H9/'2001'!H9</f>
        <v>-0.31023773431434176</v>
      </c>
      <c r="I9" s="12">
        <f>'Net increase'!I9/'2001'!I9</f>
        <v>0.10824796705037483</v>
      </c>
      <c r="J9" s="12">
        <f>'Net increase'!J9/'2001'!J9</f>
        <v>-0.27544915640674872</v>
      </c>
      <c r="K9" s="12">
        <f>'Net increase'!K9/'2001'!K9</f>
        <v>-9.329056402031545E-2</v>
      </c>
      <c r="L9" s="12">
        <f>'Net increase'!L9/'2001'!L9</f>
        <v>-8.6054111567107502E-2</v>
      </c>
      <c r="M9" s="12">
        <f>'Net increase'!M9/'2001'!M9</f>
        <v>0.92859097127222978</v>
      </c>
      <c r="N9" s="12">
        <f>'Net increase'!N9/'2001'!N9</f>
        <v>1.8982173724005621E-2</v>
      </c>
    </row>
    <row r="10" spans="1:14">
      <c r="A10" t="s">
        <v>22</v>
      </c>
      <c r="B10" s="12">
        <f>'Net increase'!B10/'2001'!B10</f>
        <v>5.7142857142857141E-2</v>
      </c>
      <c r="C10" s="12">
        <f>'Net increase'!C10/'2001'!C10</f>
        <v>0.46222830217358263</v>
      </c>
      <c r="D10" s="12" t="s">
        <v>193</v>
      </c>
      <c r="E10" s="12">
        <f>'Net increase'!E10/'2001'!E10</f>
        <v>0.78930052280511986</v>
      </c>
      <c r="F10" s="12">
        <f>'Net increase'!F10/'2001'!F10</f>
        <v>0.37008582502768561</v>
      </c>
      <c r="G10" s="12">
        <f>'Net increase'!G10/'2001'!G10</f>
        <v>-8.8316722037652243E-2</v>
      </c>
      <c r="H10" s="12">
        <f>'Net increase'!H10/'2001'!H10</f>
        <v>5.1679586563307588E-2</v>
      </c>
      <c r="I10" s="12">
        <f>'Net increase'!I10/'2001'!I10</f>
        <v>8.2576383154417832E-3</v>
      </c>
      <c r="J10" s="12">
        <f>'Net increase'!J10/'2001'!J10</f>
        <v>-0.26879976796920318</v>
      </c>
      <c r="K10" s="12">
        <f>'Net increase'!K10/'2001'!K10</f>
        <v>-0.25699520118124775</v>
      </c>
      <c r="L10" s="12">
        <f>'Net increase'!L10/'2001'!L10</f>
        <v>0.40258286554397232</v>
      </c>
      <c r="M10" s="12" t="s">
        <v>193</v>
      </c>
      <c r="N10" s="12">
        <f>'Net increase'!N10/'2001'!N10</f>
        <v>-1.9045068368819685E-3</v>
      </c>
    </row>
    <row r="11" spans="1:14">
      <c r="A11" t="s">
        <v>23</v>
      </c>
      <c r="B11" s="12">
        <f>'Net increase'!B11/'2001'!B11</f>
        <v>4.459308807134894E-3</v>
      </c>
      <c r="C11" s="12">
        <f>'Net increase'!C11/'2001'!C11</f>
        <v>0.12443900448796423</v>
      </c>
      <c r="D11" s="12">
        <f>'Net increase'!D11/'2001'!D11</f>
        <v>-0.44534883720930235</v>
      </c>
      <c r="E11" s="12">
        <f>'Net increase'!E11/'2001'!E11</f>
        <v>-0.22658778729770165</v>
      </c>
      <c r="F11" s="12">
        <f>'Net increase'!F11/'2001'!F11</f>
        <v>0.1917203698514991</v>
      </c>
      <c r="G11" s="12">
        <f>'Net increase'!G11/'2001'!G11</f>
        <v>9.6976744186046557E-2</v>
      </c>
      <c r="H11" s="12">
        <f>'Net increase'!H11/'2001'!H11</f>
        <v>-0.25196471531676018</v>
      </c>
      <c r="I11" s="12">
        <f>'Net increase'!I11/'2001'!I11</f>
        <v>0.20344036697247717</v>
      </c>
      <c r="J11" s="12">
        <f>'Net increase'!J11/'2001'!J11</f>
        <v>1.5167390748786147E-2</v>
      </c>
      <c r="K11" s="12">
        <f>'Net increase'!K11/'2001'!K11</f>
        <v>-0.34263565891472869</v>
      </c>
      <c r="L11" s="12">
        <f>'Net increase'!L11/'2001'!L11</f>
        <v>-0.39726844426623892</v>
      </c>
      <c r="M11" s="12">
        <f>'Net increase'!M11/'2001'!M11</f>
        <v>-0.25486257928118389</v>
      </c>
      <c r="N11" s="12">
        <f>'Net increase'!N11/'2001'!N11</f>
        <v>-2.9477564830947139E-2</v>
      </c>
    </row>
    <row r="12" spans="1:14">
      <c r="A12" t="s">
        <v>24</v>
      </c>
      <c r="B12" s="12">
        <f>'Net increase'!B12/'2001'!B12</f>
        <v>0.18019359642591215</v>
      </c>
      <c r="C12" s="12">
        <f>'Net increase'!C12/'2001'!C12</f>
        <v>0.12188714430583068</v>
      </c>
      <c r="D12" s="12" t="s">
        <v>193</v>
      </c>
      <c r="E12" s="12">
        <f>'Net increase'!E12/'2001'!E12</f>
        <v>-0.10860313117495052</v>
      </c>
      <c r="F12" s="12">
        <f>'Net increase'!F12/'2001'!F12</f>
        <v>0.81253206224350216</v>
      </c>
      <c r="G12" s="12">
        <f>'Net increase'!G12/'2001'!G12</f>
        <v>0.28650250797993626</v>
      </c>
      <c r="H12" s="12">
        <f>'Net increase'!H12/'2001'!H12</f>
        <v>0.41338602624512355</v>
      </c>
      <c r="I12" s="12">
        <f>'Net increase'!I12/'2001'!I12</f>
        <v>0.19370114680207684</v>
      </c>
      <c r="J12" s="12">
        <f>'Net increase'!J12/'2001'!J12</f>
        <v>0.21731300306900925</v>
      </c>
      <c r="K12" s="12">
        <f>'Net increase'!K12/'2001'!K12</f>
        <v>0.28910916253653596</v>
      </c>
      <c r="L12" s="12">
        <f>'Net increase'!L12/'2001'!L12</f>
        <v>-7.3486259567550477E-2</v>
      </c>
      <c r="M12" s="12">
        <f>'Net increase'!M12/'2001'!M12</f>
        <v>0.60210518315853478</v>
      </c>
      <c r="N12" s="12">
        <f>'Net increase'!N12/'2001'!N12</f>
        <v>0.21893339271890497</v>
      </c>
    </row>
    <row r="13" spans="1:14">
      <c r="A13" t="s">
        <v>25</v>
      </c>
      <c r="B13" s="12">
        <f>'Net increase'!B13/'2001'!B13</f>
        <v>0.2055003819709702</v>
      </c>
      <c r="C13" s="12">
        <f>'Net increase'!C13/'2001'!C13</f>
        <v>1.0409401815694566</v>
      </c>
      <c r="D13" s="12" t="s">
        <v>193</v>
      </c>
      <c r="E13" s="12">
        <f>'Net increase'!E13/'2001'!E13</f>
        <v>2.02780504814785</v>
      </c>
      <c r="F13" s="12">
        <f>'Net increase'!F13/'2001'!F13</f>
        <v>-0.16311782549217871</v>
      </c>
      <c r="G13" s="12">
        <f>'Net increase'!G13/'2001'!G13</f>
        <v>-0.41780873025743065</v>
      </c>
      <c r="H13" s="12">
        <f>'Net increase'!H13/'2001'!H13</f>
        <v>-0.15571363429092563</v>
      </c>
      <c r="I13" s="12">
        <f>'Net increase'!I13/'2001'!I13</f>
        <v>0.46914938637325432</v>
      </c>
      <c r="J13" s="12">
        <f>'Net increase'!J13/'2001'!J13</f>
        <v>6.7944359415421748E-2</v>
      </c>
      <c r="K13" s="12">
        <f>'Net increase'!K13/'2001'!K13</f>
        <v>0.26271567891972991</v>
      </c>
      <c r="L13" s="12">
        <f>'Net increase'!L13/'2001'!L13</f>
        <v>-0.23348040821307228</v>
      </c>
      <c r="M13" s="12">
        <f>'Net increase'!M13/'2001'!M13</f>
        <v>1.3925444596443226</v>
      </c>
      <c r="N13" s="12">
        <f>'Net increase'!N13/'2001'!N13</f>
        <v>-1.9123047015623906E-2</v>
      </c>
    </row>
    <row r="14" spans="1:14">
      <c r="A14" t="s">
        <v>26</v>
      </c>
      <c r="B14" s="12">
        <f>'Net increase'!B14/'2001'!B14</f>
        <v>-0.13454198473282442</v>
      </c>
      <c r="C14" s="12">
        <f>'Net increase'!C14/'2001'!C14</f>
        <v>-0.14354200210646093</v>
      </c>
      <c r="D14" s="12" t="s">
        <v>193</v>
      </c>
      <c r="E14" s="12">
        <f>'Net increase'!E14/'2001'!E14</f>
        <v>1.6291600964902193E-2</v>
      </c>
      <c r="F14" s="12">
        <f>'Net increase'!F14/'2001'!F14</f>
        <v>-0.25692927292402556</v>
      </c>
      <c r="G14" s="12">
        <f>'Net increase'!G14/'2001'!G14</f>
        <v>-0.60561364080515923</v>
      </c>
      <c r="H14" s="12">
        <f>'Net increase'!H14/'2001'!H14</f>
        <v>0.14934120527035782</v>
      </c>
      <c r="I14" s="12">
        <f>'Net increase'!I14/'2001'!I14</f>
        <v>-0.17790798809796285</v>
      </c>
      <c r="J14" s="12">
        <f>'Net increase'!J14/'2001'!J14</f>
        <v>-0.21190324375710079</v>
      </c>
      <c r="K14" s="12">
        <f>'Net increase'!K14/'2001'!K14</f>
        <v>-0.17685762904140659</v>
      </c>
      <c r="L14" s="12">
        <f>'Net increase'!L14/'2001'!L14</f>
        <v>-0.21360384871110974</v>
      </c>
      <c r="M14" s="12">
        <f>'Net increase'!M14/'2001'!M14</f>
        <v>0.37518239854081159</v>
      </c>
      <c r="N14" s="12">
        <f>'Net increase'!N14/'2001'!N14</f>
        <v>-5.2838361293109565E-2</v>
      </c>
    </row>
    <row r="15" spans="1:14">
      <c r="A15" t="s">
        <v>27</v>
      </c>
      <c r="B15" s="12">
        <f>'Net increase'!B15/'2001'!B15</f>
        <v>3.8119440914866583E-2</v>
      </c>
      <c r="C15" s="12">
        <f>'Net increase'!C15/'2001'!C15</f>
        <v>0.34531590413943369</v>
      </c>
      <c r="D15" s="12" t="s">
        <v>193</v>
      </c>
      <c r="E15" s="12">
        <f>'Net increase'!E15/'2001'!E15</f>
        <v>0.44835180448991191</v>
      </c>
      <c r="F15" s="12">
        <f>'Net increase'!F15/'2001'!F15</f>
        <v>4.5351707116413092E-2</v>
      </c>
      <c r="G15" s="12">
        <f>'Net increase'!G15/'2001'!G15</f>
        <v>0.65784313725490196</v>
      </c>
      <c r="H15" s="12">
        <f>'Net increase'!H15/'2001'!H15</f>
        <v>-0.20038259206121481</v>
      </c>
      <c r="I15" s="12">
        <f>'Net increase'!I15/'2001'!I15</f>
        <v>5.5183750146765326E-2</v>
      </c>
      <c r="J15" s="12">
        <f>'Net increase'!J15/'2001'!J15</f>
        <v>2.6564302191464904E-2</v>
      </c>
      <c r="K15" s="12">
        <f>'Net increase'!K15/'2001'!K15</f>
        <v>0.10144927536231894</v>
      </c>
      <c r="L15" s="12">
        <f>'Net increase'!L15/'2001'!L15</f>
        <v>0.22865367077063392</v>
      </c>
      <c r="M15" s="12">
        <f>'Net increase'!M15/'2001'!M15</f>
        <v>-4.713423831070894E-2</v>
      </c>
      <c r="N15" s="12">
        <f>'Net increase'!N15/'2001'!N15</f>
        <v>-8.4781338009458446E-2</v>
      </c>
    </row>
    <row r="16" spans="1:14">
      <c r="A16" t="s">
        <v>28</v>
      </c>
      <c r="B16" s="12">
        <f>'Net increase'!B16/'2001'!B16</f>
        <v>3.6118090452261303E-2</v>
      </c>
      <c r="C16" s="12">
        <f>'Net increase'!C16/'2001'!C16</f>
        <v>0.32426624711786661</v>
      </c>
      <c r="D16" s="12" t="s">
        <v>193</v>
      </c>
      <c r="E16" s="12">
        <f>'Net increase'!E16/'2001'!E16</f>
        <v>1.298423697334804</v>
      </c>
      <c r="F16" s="12">
        <f>'Net increase'!F16/'2001'!F16</f>
        <v>0.79279714261471768</v>
      </c>
      <c r="G16" s="12" t="s">
        <v>193</v>
      </c>
      <c r="H16" s="12">
        <f>'Net increase'!H16/'2001'!H16</f>
        <v>0.12938444532435822</v>
      </c>
      <c r="I16" s="12">
        <f>'Net increase'!I16/'2001'!I16</f>
        <v>0.11315608233265297</v>
      </c>
      <c r="J16" s="12">
        <f>'Net increase'!J16/'2001'!J16</f>
        <v>0.11311738066210864</v>
      </c>
      <c r="K16" s="12">
        <f>'Net increase'!K16/'2001'!K16</f>
        <v>-6.8481616843877255E-2</v>
      </c>
      <c r="L16" s="12">
        <f>'Net increase'!L16/'2001'!L16</f>
        <v>1.0457672358192931</v>
      </c>
      <c r="M16" s="12">
        <f>'Net increase'!M16/'2001'!M16</f>
        <v>0.74170131327129951</v>
      </c>
      <c r="N16" s="12">
        <f>'Net increase'!N16/'2001'!N16</f>
        <v>-0.18160716318309955</v>
      </c>
    </row>
    <row r="17" spans="1:14">
      <c r="A17" t="s">
        <v>29</v>
      </c>
      <c r="B17" s="12">
        <f>'Net increase'!B17/'2001'!B17</f>
        <v>1.1746522411128285E-2</v>
      </c>
      <c r="C17" s="12">
        <f>'Net increase'!C17/'2001'!C17</f>
        <v>0.11212121247683815</v>
      </c>
      <c r="D17" s="12" t="s">
        <v>193</v>
      </c>
      <c r="E17" s="12">
        <f>'Net increase'!E17/'2001'!E17</f>
        <v>1.7640114125958513</v>
      </c>
      <c r="F17" s="12">
        <f>'Net increase'!F17/'2001'!F17</f>
        <v>-0.1558864713098311</v>
      </c>
      <c r="G17" s="12">
        <f>'Net increase'!G17/'2001'!G17</f>
        <v>0.65083293265831377</v>
      </c>
      <c r="H17" s="12">
        <f>'Net increase'!H17/'2001'!H17</f>
        <v>-0.10361314591170068</v>
      </c>
      <c r="I17" s="12">
        <f>'Net increase'!I17/'2001'!I17</f>
        <v>6.972477002597248E-2</v>
      </c>
      <c r="J17" s="12">
        <f>'Net increase'!J17/'2001'!J17</f>
        <v>4.9127471222105965E-2</v>
      </c>
      <c r="K17" s="12">
        <f>'Net increase'!K17/'2001'!K17</f>
        <v>-1.5021963937759645E-2</v>
      </c>
      <c r="L17" s="12">
        <f>'Net increase'!L17/'2001'!L17</f>
        <v>2.0266623795680054</v>
      </c>
      <c r="M17" s="12">
        <f>'Net increase'!M17/'2001'!M17</f>
        <v>0.72797465848346865</v>
      </c>
      <c r="N17" s="12">
        <f>'Net increase'!N17/'2001'!N17</f>
        <v>-0.17226928189608845</v>
      </c>
    </row>
    <row r="18" spans="1:14">
      <c r="A18" t="s">
        <v>30</v>
      </c>
      <c r="B18" s="12">
        <f>'Net increase'!B18/'2001'!B18</f>
        <v>0.33365758754863811</v>
      </c>
      <c r="C18" s="12">
        <f>'Net increase'!C18/'2001'!C18</f>
        <v>0.50192905748843886</v>
      </c>
      <c r="D18" s="12" t="s">
        <v>193</v>
      </c>
      <c r="E18" s="12">
        <f>'Net increase'!E18/'2001'!E18</f>
        <v>0.69809781498556001</v>
      </c>
      <c r="F18" s="12">
        <f>'Net increase'!F18/'2001'!F18</f>
        <v>1.1959412488854289</v>
      </c>
      <c r="G18" s="12">
        <f>'Net increase'!G18/'2001'!G18</f>
        <v>0.22934009609915368</v>
      </c>
      <c r="H18" s="12">
        <f>'Net increase'!H18/'2001'!H18</f>
        <v>-0.14175976468591794</v>
      </c>
      <c r="I18" s="12">
        <f>'Net increase'!I18/'2001'!I18</f>
        <v>0.22503415882634806</v>
      </c>
      <c r="J18" s="12">
        <f>'Net increase'!J18/'2001'!J18</f>
        <v>0.32667278930114996</v>
      </c>
      <c r="K18" s="12">
        <f>'Net increase'!K18/'2001'!K18</f>
        <v>0.34867911055315665</v>
      </c>
      <c r="L18" s="12">
        <f>'Net increase'!L18/'2001'!L18</f>
        <v>0.88929095032720396</v>
      </c>
      <c r="M18" s="12">
        <f>'Net increase'!M18/'2001'!M18</f>
        <v>8.5725598891308596E-2</v>
      </c>
      <c r="N18" s="12">
        <f>'Net increase'!N18/'2001'!N18</f>
        <v>0.33586266711175261</v>
      </c>
    </row>
    <row r="19" spans="1:14">
      <c r="A19" t="s">
        <v>31</v>
      </c>
      <c r="B19" s="12">
        <f>'Net increase'!B19/'2001'!B19</f>
        <v>-7.3505912432086928E-3</v>
      </c>
      <c r="C19" s="12">
        <f>'Net increase'!C19/'2001'!C19</f>
        <v>-0.18478902254392254</v>
      </c>
      <c r="D19" s="12">
        <f>'Net increase'!D19/'2001'!D19</f>
        <v>-0.16057483509473217</v>
      </c>
      <c r="E19" s="12">
        <f>'Net increase'!E19/'2001'!E19</f>
        <v>-0.13441600437442844</v>
      </c>
      <c r="F19" s="12">
        <f>'Net increase'!F19/'2001'!F19</f>
        <v>0.62970996330044382</v>
      </c>
      <c r="G19" s="12">
        <f>'Net increase'!G19/'2001'!G19</f>
        <v>-0.30373261515609568</v>
      </c>
      <c r="H19" s="12">
        <f>'Net increase'!H19/'2001'!H19</f>
        <v>-0.26030431626396267</v>
      </c>
      <c r="I19" s="12">
        <f>'Net increase'!I19/'2001'!I19</f>
        <v>4.0724431824472832E-3</v>
      </c>
      <c r="J19" s="12">
        <f>'Net increase'!J19/'2001'!J19</f>
        <v>0.24449661076071694</v>
      </c>
      <c r="K19" s="12">
        <f>'Net increase'!K19/'2001'!K19</f>
        <v>0.82150755819336296</v>
      </c>
      <c r="L19" s="12">
        <f>'Net increase'!L19/'2001'!L19</f>
        <v>-0.33717737072987208</v>
      </c>
      <c r="M19" s="12">
        <f>'Net increase'!M19/'2001'!M19</f>
        <v>-1.611562066917447E-2</v>
      </c>
      <c r="N19" s="12">
        <f>'Net increase'!N19/'2001'!N19</f>
        <v>5.8106313332195507E-2</v>
      </c>
    </row>
    <row r="20" spans="1:14">
      <c r="A20" t="s">
        <v>32</v>
      </c>
      <c r="B20" s="12">
        <f>'Net increase'!B20/'2001'!B20</f>
        <v>8.3741258741258748E-2</v>
      </c>
      <c r="C20" s="12">
        <f>'Net increase'!C20/'2001'!C20</f>
        <v>0.10835611098259597</v>
      </c>
      <c r="D20" s="12">
        <f>'Net increase'!D20/'2001'!D20</f>
        <v>0.67533695983507902</v>
      </c>
      <c r="E20" s="12">
        <f>'Net increase'!E20/'2001'!E20</f>
        <v>-0.28317629258817517</v>
      </c>
      <c r="F20" s="12">
        <f>'Net increase'!F20/'2001'!F20</f>
        <v>0.7467660550218459</v>
      </c>
      <c r="G20" s="12">
        <f>'Net increase'!G20/'2001'!G20</f>
        <v>0.38962057908801129</v>
      </c>
      <c r="H20" s="12">
        <f>'Net increase'!H20/'2001'!H20</f>
        <v>-0.33421971705596382</v>
      </c>
      <c r="I20" s="12">
        <f>'Net increase'!I20/'2001'!I20</f>
        <v>-8.5840285700221869E-2</v>
      </c>
      <c r="J20" s="12">
        <f>'Net increase'!J20/'2001'!J20</f>
        <v>9.8817082219556762E-2</v>
      </c>
      <c r="K20" s="12">
        <f>'Net increase'!K20/'2001'!K20</f>
        <v>0.66800306343087612</v>
      </c>
      <c r="L20" s="12">
        <f>'Net increase'!L20/'2001'!L20</f>
        <v>0.59389828856005555</v>
      </c>
      <c r="M20" s="12">
        <f>'Net increase'!M20/'2001'!M20</f>
        <v>0.9636507622253021</v>
      </c>
      <c r="N20" s="12">
        <f>'Net increase'!N20/'2001'!N20</f>
        <v>0.27254626421389261</v>
      </c>
    </row>
    <row r="21" spans="1:14">
      <c r="A21" t="s">
        <v>33</v>
      </c>
      <c r="B21" s="12">
        <f>'Net increase'!B21/'2001'!B21</f>
        <v>4.1515151515151512E-2</v>
      </c>
      <c r="C21" s="12">
        <f>'Net increase'!C21/'2001'!C21</f>
        <v>0.46589028025253515</v>
      </c>
      <c r="D21" s="12">
        <f>'Net increase'!D21/'2001'!D21</f>
        <v>-7.1119030335027159E-2</v>
      </c>
      <c r="E21" s="12">
        <f>'Net increase'!E21/'2001'!E21</f>
        <v>0.14027082488773246</v>
      </c>
      <c r="F21" s="12">
        <f>'Net increase'!F21/'2001'!F21</f>
        <v>0.49423310801255754</v>
      </c>
      <c r="G21" s="12">
        <f>'Net increase'!G21/'2001'!G21</f>
        <v>-0.53771970346906006</v>
      </c>
      <c r="H21" s="12">
        <f>'Net increase'!H21/'2001'!H21</f>
        <v>-0.10352185485822388</v>
      </c>
      <c r="I21" s="12">
        <f>'Net increase'!I21/'2001'!I21</f>
        <v>4.6130052714549619E-2</v>
      </c>
      <c r="J21" s="12">
        <f>'Net increase'!J21/'2001'!J21</f>
        <v>-1.3406536905652029E-2</v>
      </c>
      <c r="K21" s="12">
        <f>'Net increase'!K21/'2001'!K21</f>
        <v>-0.4724211255484882</v>
      </c>
      <c r="L21" s="12">
        <f>'Net increase'!L21/'2001'!L21</f>
        <v>-0.16127688930929221</v>
      </c>
      <c r="M21" s="12">
        <f>'Net increase'!M21/'2001'!M21</f>
        <v>0.209705448866011</v>
      </c>
      <c r="N21" s="12">
        <f>'Net increase'!N21/'2001'!N21</f>
        <v>6.4333593267043382E-2</v>
      </c>
    </row>
    <row r="22" spans="1:14">
      <c r="A22" t="s">
        <v>34</v>
      </c>
      <c r="B22" s="12">
        <f>'Net increase'!B22/'2001'!B22</f>
        <v>4.361158432708688E-2</v>
      </c>
      <c r="C22" s="12">
        <f>'Net increase'!C22/'2001'!C22</f>
        <v>0.58248970014638435</v>
      </c>
      <c r="D22" s="12">
        <f>'Net increase'!D22/'2001'!D22</f>
        <v>0.65560803612674545</v>
      </c>
      <c r="E22" s="12">
        <f>'Net increase'!E22/'2001'!E22</f>
        <v>2.0485739336320554</v>
      </c>
      <c r="F22" s="12">
        <f>'Net increase'!F22/'2001'!F22</f>
        <v>-0.41740885821760898</v>
      </c>
      <c r="G22" s="12">
        <f>'Net increase'!G22/'2001'!G22</f>
        <v>-0.46263884772832636</v>
      </c>
      <c r="H22" s="12">
        <f>'Net increase'!H22/'2001'!H22</f>
        <v>-0.37861222933485855</v>
      </c>
      <c r="I22" s="12">
        <f>'Net increase'!I22/'2001'!I22</f>
        <v>-2.6167579141600554E-2</v>
      </c>
      <c r="J22" s="12">
        <f>'Net increase'!J22/'2001'!J22</f>
        <v>-0.27047871113142186</v>
      </c>
      <c r="K22" s="12">
        <f>'Net increase'!K22/'2001'!K22</f>
        <v>-0.52180667962019001</v>
      </c>
      <c r="L22" s="12">
        <f>'Net increase'!L22/'2001'!L22</f>
        <v>0.11730560835092541</v>
      </c>
      <c r="M22" s="12">
        <f>'Net increase'!M22/'2001'!M22</f>
        <v>-2.9736685804791031E-2</v>
      </c>
      <c r="N22" s="12">
        <f>'Net increase'!N22/'2001'!N22</f>
        <v>0.16924139278016528</v>
      </c>
    </row>
    <row r="23" spans="1:14">
      <c r="A23" t="s">
        <v>35</v>
      </c>
      <c r="B23" s="12">
        <f>'Net increase'!B23/'2001'!B23</f>
        <v>0.16014418125643667</v>
      </c>
      <c r="C23" s="12">
        <f>'Net increase'!C23/'2001'!C23</f>
        <v>0.84494894928868403</v>
      </c>
      <c r="D23" s="12" t="s">
        <v>193</v>
      </c>
      <c r="E23" s="12">
        <f>'Net increase'!E23/'2001'!E23</f>
        <v>0.4601601866937306</v>
      </c>
      <c r="F23" s="12">
        <f>'Net increase'!F23/'2001'!F23</f>
        <v>0.18214312534317451</v>
      </c>
      <c r="G23" s="12">
        <f>'Net increase'!G23/'2001'!G23</f>
        <v>-0.5867759245308245</v>
      </c>
      <c r="H23" s="12">
        <f>'Net increase'!H23/'2001'!H23</f>
        <v>-0.25207729642495036</v>
      </c>
      <c r="I23" s="12">
        <f>'Net increase'!I23/'2001'!I23</f>
        <v>-5.4289169857432387E-2</v>
      </c>
      <c r="J23" s="12">
        <f>'Net increase'!J23/'2001'!J23</f>
        <v>-6.8159154504241107E-2</v>
      </c>
      <c r="K23" s="12">
        <f>'Net increase'!K23/'2001'!K23</f>
        <v>-0.46042483348972862</v>
      </c>
      <c r="L23" s="12">
        <f>'Net increase'!L23/'2001'!L23</f>
        <v>0.22428431763319007</v>
      </c>
      <c r="M23" s="12">
        <f>'Net increase'!M23/'2001'!M23</f>
        <v>0.78420114828746779</v>
      </c>
      <c r="N23" s="12">
        <f>'Net increase'!N23/'2001'!N23</f>
        <v>0.53360306978300642</v>
      </c>
    </row>
    <row r="24" spans="1:14">
      <c r="A24" t="s">
        <v>36</v>
      </c>
      <c r="B24" s="12">
        <f>'Net increase'!B24/'2001'!B24</f>
        <v>1.1774780560907729E-2</v>
      </c>
      <c r="C24" s="12">
        <f>'Net increase'!C24/'2001'!C24</f>
        <v>0.14838359066754661</v>
      </c>
      <c r="D24" s="12" t="s">
        <v>193</v>
      </c>
      <c r="E24" s="12">
        <f>'Net increase'!E24/'2001'!E24</f>
        <v>0.10676272092681868</v>
      </c>
      <c r="F24" s="12">
        <f>'Net increase'!F24/'2001'!F24</f>
        <v>1.2472459484684788</v>
      </c>
      <c r="G24" s="12">
        <f>'Net increase'!G24/'2001'!G24</f>
        <v>-0.31894404960558759</v>
      </c>
      <c r="H24" s="12">
        <f>'Net increase'!H24/'2001'!H24</f>
        <v>-0.23863261400382754</v>
      </c>
      <c r="I24" s="12">
        <f>'Net increase'!I24/'2001'!I24</f>
        <v>7.6936165755460389E-2</v>
      </c>
      <c r="J24" s="12">
        <f>'Net increase'!J24/'2001'!J24</f>
        <v>0.52760213172578474</v>
      </c>
      <c r="K24" s="12">
        <f>'Net increase'!K24/'2001'!K24</f>
        <v>-0.1555423372080964</v>
      </c>
      <c r="L24" s="12">
        <f>'Net increase'!L24/'2001'!L24</f>
        <v>0.52826596700797646</v>
      </c>
      <c r="M24" s="12">
        <f>'Net increase'!M24/'2001'!M24</f>
        <v>0.49705008909126924</v>
      </c>
      <c r="N24" s="12">
        <f>'Net increase'!N24/'2001'!N24</f>
        <v>-0.14966751891854965</v>
      </c>
    </row>
    <row r="25" spans="1:14">
      <c r="A25" t="s">
        <v>37</v>
      </c>
      <c r="B25" s="12">
        <f>'Net increase'!B25/'2001'!B25</f>
        <v>3.7775133848899467E-2</v>
      </c>
      <c r="C25" s="12">
        <f>'Net increase'!C25/'2001'!C25</f>
        <v>0.28697810008441571</v>
      </c>
      <c r="D25" s="12">
        <f>'Net increase'!D25/'2001'!D25</f>
        <v>-5.706555043320035E-2</v>
      </c>
      <c r="E25" s="12">
        <f>'Net increase'!E25/'2001'!E25</f>
        <v>2.7396881479241411</v>
      </c>
      <c r="F25" s="12">
        <f>'Net increase'!F25/'2001'!F25</f>
        <v>-0.19561511543297322</v>
      </c>
      <c r="G25" s="12">
        <f>'Net increase'!G25/'2001'!G25</f>
        <v>0.17318588492613443</v>
      </c>
      <c r="H25" s="12">
        <f>'Net increase'!H25/'2001'!H25</f>
        <v>-0.31746895947054327</v>
      </c>
      <c r="I25" s="12">
        <f>'Net increase'!I25/'2001'!I25</f>
        <v>-0.10609166817609317</v>
      </c>
      <c r="J25" s="12">
        <f>'Net increase'!J25/'2001'!J25</f>
        <v>0.16698864132433039</v>
      </c>
      <c r="K25" s="12">
        <f>'Net increase'!K25/'2001'!K25</f>
        <v>-0.16876490746763961</v>
      </c>
      <c r="L25" s="12">
        <f>'Net increase'!L25/'2001'!L25</f>
        <v>1.8293093958110787</v>
      </c>
      <c r="M25" s="12">
        <f>'Net increase'!M25/'2001'!M25</f>
        <v>0.57886698532115288</v>
      </c>
      <c r="N25" s="12">
        <f>'Net increase'!N25/'2001'!N25</f>
        <v>3.8066345128429532E-2</v>
      </c>
    </row>
    <row r="26" spans="1:14">
      <c r="A26" t="s">
        <v>38</v>
      </c>
      <c r="B26" s="12">
        <f>'Net increase'!B26/'2001'!B26</f>
        <v>2.0871143375680582E-2</v>
      </c>
      <c r="C26" s="12">
        <f>'Net increase'!C26/'2001'!C26</f>
        <v>7.1216449359391351E-2</v>
      </c>
      <c r="D26" s="12">
        <f>'Net increase'!D26/'2001'!D26</f>
        <v>-8.7875102525666701E-2</v>
      </c>
      <c r="E26" s="12">
        <f>'Net increase'!E26/'2001'!E26</f>
        <v>1.0901094549876971</v>
      </c>
      <c r="F26" s="12">
        <f>'Net increase'!F26/'2001'!F26</f>
        <v>-0.14408745085838723</v>
      </c>
      <c r="G26" s="12">
        <f>'Net increase'!G26/'2001'!G26</f>
        <v>-0.43257346494329268</v>
      </c>
      <c r="H26" s="12">
        <f>'Net increase'!H26/'2001'!H26</f>
        <v>-0.15970734867982939</v>
      </c>
      <c r="I26" s="12">
        <f>'Net increase'!I26/'2001'!I26</f>
        <v>2.5638643564350361E-2</v>
      </c>
      <c r="J26" s="12">
        <f>'Net increase'!J26/'2001'!J26</f>
        <v>0.11912677877765017</v>
      </c>
      <c r="K26" s="12">
        <f>'Net increase'!K26/'2001'!K26</f>
        <v>-1.0368961863715406E-2</v>
      </c>
      <c r="L26" s="12">
        <f>'Net increase'!L26/'2001'!L26</f>
        <v>0.26167498807001427</v>
      </c>
      <c r="M26" s="12">
        <f>'Net increase'!M26/'2001'!M26</f>
        <v>0.33636903583448818</v>
      </c>
      <c r="N26" s="12">
        <f>'Net increase'!N26/'2001'!N26</f>
        <v>-5.0905256182853298E-2</v>
      </c>
    </row>
    <row r="27" spans="1:14">
      <c r="A27" t="s">
        <v>39</v>
      </c>
      <c r="B27" s="12">
        <f>'Net increase'!B27/'2001'!B27</f>
        <v>4.8324514991181657E-2</v>
      </c>
      <c r="C27" s="12">
        <f>'Net increase'!C27/'2001'!C27</f>
        <v>0.17571381524279359</v>
      </c>
      <c r="D27" s="12" t="s">
        <v>193</v>
      </c>
      <c r="E27" s="12">
        <f>'Net increase'!E27/'2001'!E27</f>
        <v>0.4037978079600984</v>
      </c>
      <c r="F27" s="12">
        <f>'Net increase'!F27/'2001'!F27</f>
        <v>0.45879403357641457</v>
      </c>
      <c r="G27" s="12" t="s">
        <v>193</v>
      </c>
      <c r="H27" s="12">
        <f>'Net increase'!H27/'2001'!H27</f>
        <v>8.5268043731714246E-2</v>
      </c>
      <c r="I27" s="12">
        <f>'Net increase'!I27/'2001'!I27</f>
        <v>0.28531907576761179</v>
      </c>
      <c r="J27" s="12">
        <f>'Net increase'!J27/'2001'!J27</f>
        <v>0.75872909509813091</v>
      </c>
      <c r="K27" s="12">
        <f>'Net increase'!K27/'2001'!K27</f>
        <v>0.78878993166940303</v>
      </c>
      <c r="L27" s="12">
        <f>'Net increase'!L27/'2001'!L27</f>
        <v>1.175750728809529</v>
      </c>
      <c r="M27" s="12">
        <f>'Net increase'!M27/'2001'!M27</f>
        <v>0.34491048448680595</v>
      </c>
      <c r="N27" s="12">
        <f>'Net increase'!N27/'2001'!N27</f>
        <v>-0.25357468110982262</v>
      </c>
    </row>
    <row r="28" spans="1:14">
      <c r="A28" t="s">
        <v>40</v>
      </c>
      <c r="B28" s="12">
        <f>'Net increase'!B28/'2001'!B28</f>
        <v>0.125</v>
      </c>
      <c r="C28" s="12">
        <f>'Net increase'!C28/'2001'!C28</f>
        <v>-8.6476875137921683E-2</v>
      </c>
      <c r="D28" s="12">
        <f>'Net increase'!D28/'2001'!D28</f>
        <v>-0.49650705659416811</v>
      </c>
      <c r="E28" s="12">
        <f>'Net increase'!E28/'2001'!E28</f>
        <v>2.244894928868399</v>
      </c>
      <c r="F28" s="12">
        <f>'Net increase'!F28/'2001'!F28</f>
        <v>0.23251407076392222</v>
      </c>
      <c r="G28" s="12">
        <f>'Net increase'!G28/'2001'!G28</f>
        <v>0.25287778940520961</v>
      </c>
      <c r="H28" s="12">
        <f>'Net increase'!H28/'2001'!H28</f>
        <v>-0.36221787764799052</v>
      </c>
      <c r="I28" s="12">
        <f>'Net increase'!I28/'2001'!I28</f>
        <v>4.1917865924320695E-2</v>
      </c>
      <c r="J28" s="12">
        <f>'Net increase'!J28/'2001'!J28</f>
        <v>0.88578752364974966</v>
      </c>
      <c r="K28" s="12">
        <f>'Net increase'!K28/'2001'!K28</f>
        <v>1.3671974432219924</v>
      </c>
      <c r="L28" s="12">
        <f>'Net increase'!L28/'2001'!L28</f>
        <v>0.48785890411311117</v>
      </c>
      <c r="M28" s="12">
        <f>'Net increase'!M28/'2001'!M28</f>
        <v>-0.50821619481290836</v>
      </c>
      <c r="N28" s="12">
        <f>'Net increase'!N28/'2001'!N28</f>
        <v>0.12140642424834568</v>
      </c>
    </row>
    <row r="29" spans="1:14">
      <c r="A29" t="s">
        <v>41</v>
      </c>
      <c r="B29" s="12">
        <f>'Net increase'!B29/'2001'!B29</f>
        <v>5.1314781720704618E-2</v>
      </c>
      <c r="C29" s="12">
        <f>'Net increase'!C29/'2001'!C29</f>
        <v>1.3916101693158691</v>
      </c>
      <c r="D29" s="12">
        <f>'Net increase'!D29/'2001'!D29</f>
        <v>0.11292750453312712</v>
      </c>
      <c r="E29" s="12">
        <f>'Net increase'!E29/'2001'!E29</f>
        <v>0.19542649106101884</v>
      </c>
      <c r="F29" s="12">
        <f>'Net increase'!F29/'2001'!F29</f>
        <v>-0.11745906044064819</v>
      </c>
      <c r="G29" s="12">
        <f>'Net increase'!G29/'2001'!G29</f>
        <v>-0.69229136179575046</v>
      </c>
      <c r="H29" s="12">
        <f>'Net increase'!H29/'2001'!H29</f>
        <v>-0.37343906963784218</v>
      </c>
      <c r="I29" s="12">
        <f>'Net increase'!I29/'2001'!I29</f>
        <v>0.28383060207672467</v>
      </c>
      <c r="J29" s="12">
        <f>'Net increase'!J29/'2001'!J29</f>
        <v>-0.22732656520218511</v>
      </c>
      <c r="K29" s="12">
        <f>'Net increase'!K29/'2001'!K29</f>
        <v>-0.49633836724337144</v>
      </c>
      <c r="L29" s="12">
        <f>'Net increase'!L29/'2001'!L29</f>
        <v>-0.54206817207501379</v>
      </c>
      <c r="M29" s="12">
        <f>'Net increase'!M29/'2001'!M29</f>
        <v>0.63056820431597704</v>
      </c>
      <c r="N29" s="12">
        <f>'Net increase'!N29/'2001'!N29</f>
        <v>4.6515611542843296E-2</v>
      </c>
    </row>
    <row r="30" spans="1:14">
      <c r="A30" t="s">
        <v>42</v>
      </c>
      <c r="B30" s="12">
        <f>'Net increase'!B30/'2001'!B30</f>
        <v>0.23612121212121212</v>
      </c>
      <c r="C30" s="12">
        <f>'Net increase'!C30/'2001'!C30</f>
        <v>1.098239687657774</v>
      </c>
      <c r="D30" s="12" t="s">
        <v>193</v>
      </c>
      <c r="E30" s="12">
        <f>'Net increase'!E30/'2001'!E30</f>
        <v>0.52795241734512788</v>
      </c>
      <c r="F30" s="12">
        <f>'Net increase'!F30/'2001'!F30</f>
        <v>4.8480021158698643E-2</v>
      </c>
      <c r="G30" s="12">
        <f>'Net increase'!G30/'2001'!G30</f>
        <v>-0.67852134419398324</v>
      </c>
      <c r="H30" s="12">
        <f>'Net increase'!H30/'2001'!H30</f>
        <v>0.64291675886351385</v>
      </c>
      <c r="I30" s="12">
        <f>'Net increase'!I30/'2001'!I30</f>
        <v>0.87305002165078571</v>
      </c>
      <c r="J30" s="12">
        <f>'Net increase'!J30/'2001'!J30</f>
        <v>0.43162061880188102</v>
      </c>
      <c r="K30" s="12">
        <f>'Net increase'!K30/'2001'!K30</f>
        <v>-0.29320218047202806</v>
      </c>
      <c r="L30" s="12">
        <f>'Net increase'!L30/'2001'!L30</f>
        <v>-0.67303141831203772</v>
      </c>
      <c r="M30" s="12">
        <f>'Net increase'!M30/'2001'!M30</f>
        <v>-0.4789661580907007</v>
      </c>
      <c r="N30" s="12">
        <f>'Net increase'!N30/'2001'!N30</f>
        <v>0.23300716302141602</v>
      </c>
    </row>
    <row r="31" spans="1:14">
      <c r="A31" t="s">
        <v>20</v>
      </c>
      <c r="B31" s="12">
        <f>'Net increase'!B31/'2001'!B31</f>
        <v>0.17213816728518413</v>
      </c>
      <c r="C31" s="12">
        <f>'Net increase'!C31/'2001'!C31</f>
        <v>0.6728078174991301</v>
      </c>
      <c r="D31" s="12">
        <f>'Net increase'!D31/'2001'!D31</f>
        <v>0.10968439378655177</v>
      </c>
      <c r="E31" s="12">
        <f>'Net increase'!E31/'2001'!E31</f>
        <v>0.31524742102367564</v>
      </c>
      <c r="F31" s="12">
        <f>'Net increase'!F31/'2001'!F31</f>
        <v>0.22505513787379933</v>
      </c>
      <c r="G31" s="12">
        <f>'Net increase'!G31/'2001'!G31</f>
        <v>-0.74112740522857334</v>
      </c>
      <c r="H31" s="12">
        <f>'Net increase'!H31/'2001'!H31</f>
        <v>-0.19676914519519947</v>
      </c>
      <c r="I31" s="12">
        <f>'Net increase'!I31/'2001'!I31</f>
        <v>0.4088963395567643</v>
      </c>
      <c r="J31" s="12">
        <f>'Net increase'!J31/'2001'!J31</f>
        <v>0.24359430323634801</v>
      </c>
      <c r="K31" s="12">
        <f>'Net increase'!K31/'2001'!K31</f>
        <v>-0.24871785879269545</v>
      </c>
      <c r="L31" s="12">
        <f>'Net increase'!L31/'2001'!L31</f>
        <v>-0.40704885833125737</v>
      </c>
      <c r="M31" s="12">
        <f>'Net increase'!M31/'2001'!M31</f>
        <v>0.44517037330341619</v>
      </c>
      <c r="N31" s="12">
        <f>'Net increase'!N31/'2001'!N31</f>
        <v>0.10598137375774706</v>
      </c>
    </row>
    <row r="32" spans="1:14">
      <c r="A32" t="s">
        <v>43</v>
      </c>
      <c r="B32" s="12">
        <f>'Net increase'!B32/'2001'!B32</f>
        <v>2.8506271379703536E-3</v>
      </c>
      <c r="C32" s="12">
        <f>'Net increase'!C32/'2001'!C32</f>
        <v>0.16162865347951655</v>
      </c>
      <c r="D32" s="12" t="s">
        <v>193</v>
      </c>
      <c r="E32" s="12">
        <f>'Net increase'!E32/'2001'!E32</f>
        <v>1.1786681667101389</v>
      </c>
      <c r="F32" s="12">
        <f>'Net increase'!F32/'2001'!F32</f>
        <v>-0.27661252903779132</v>
      </c>
      <c r="G32" s="12" t="s">
        <v>193</v>
      </c>
      <c r="H32" s="12">
        <f>'Net increase'!H32/'2001'!H32</f>
        <v>-0.16218627965763696</v>
      </c>
      <c r="I32" s="12">
        <f>'Net increase'!I32/'2001'!I32</f>
        <v>-8.5898258976689054E-2</v>
      </c>
      <c r="J32" s="12">
        <f>'Net increase'!J32/'2001'!J32</f>
        <v>0.2082069018460681</v>
      </c>
      <c r="K32" s="12">
        <f>'Net increase'!K32/'2001'!K32</f>
        <v>0.10221700817351217</v>
      </c>
      <c r="L32" s="12">
        <f>'Net increase'!L32/'2001'!L32</f>
        <v>1.897401563575341</v>
      </c>
      <c r="M32" s="12">
        <f>'Net increase'!M32/'2001'!M32</f>
        <v>1.7859829736685806</v>
      </c>
      <c r="N32" s="12">
        <f>'Net increase'!N32/'2001'!N32</f>
        <v>-7.297093319835006E-2</v>
      </c>
    </row>
    <row r="33" spans="1:14">
      <c r="A33" t="s">
        <v>44</v>
      </c>
      <c r="B33" s="12">
        <f>'Net increase'!B33/'2001'!B33</f>
        <v>7.4946466809421838E-2</v>
      </c>
      <c r="C33" s="12">
        <f>'Net increase'!C33/'2001'!C33</f>
        <v>0.6298345921319346</v>
      </c>
      <c r="D33" s="12" t="s">
        <v>193</v>
      </c>
      <c r="E33" s="12">
        <f>'Net increase'!E33/'2001'!E33</f>
        <v>0.85159108188910082</v>
      </c>
      <c r="F33" s="12">
        <f>'Net increase'!F33/'2001'!F33</f>
        <v>5.7644553031605025E-2</v>
      </c>
      <c r="G33" s="12">
        <f>'Net increase'!G33/'2001'!G33</f>
        <v>-0.68568483244307077</v>
      </c>
      <c r="H33" s="12">
        <f>'Net increase'!H33/'2001'!H33</f>
        <v>-0.20170391043613206</v>
      </c>
      <c r="I33" s="12">
        <f>'Net increase'!I33/'2001'!I33</f>
        <v>0.20397587758391375</v>
      </c>
      <c r="J33" s="12">
        <f>'Net increase'!J33/'2001'!J33</f>
        <v>-0.11784784322463446</v>
      </c>
      <c r="K33" s="12">
        <f>'Net increase'!K33/'2001'!K33</f>
        <v>-0.51026865176285174</v>
      </c>
      <c r="L33" s="12">
        <f>'Net increase'!L33/'2001'!L33</f>
        <v>-0.46961319076126656</v>
      </c>
      <c r="M33" s="12">
        <f>'Net increase'!M33/'2001'!M33</f>
        <v>2.2258675792629492E-2</v>
      </c>
      <c r="N33" s="12">
        <f>'Net increase'!N33/'2001'!N33</f>
        <v>0.1223228776863827</v>
      </c>
    </row>
    <row r="34" spans="1:14">
      <c r="A34" t="s">
        <v>45</v>
      </c>
      <c r="B34" s="12">
        <f>'Net increase'!B34/'2001'!B34</f>
        <v>5.3525577720718941E-2</v>
      </c>
      <c r="C34" s="12">
        <f>'Net increase'!C34/'2001'!C34</f>
        <v>0.51664411887634998</v>
      </c>
      <c r="D34" s="12" t="s">
        <v>193</v>
      </c>
      <c r="E34" s="12">
        <f>'Net increase'!E34/'2001'!E34</f>
        <v>2.9118048536506582</v>
      </c>
      <c r="F34" s="12">
        <f>'Net increase'!F34/'2001'!F34</f>
        <v>-0.16326459800753967</v>
      </c>
      <c r="G34" s="12">
        <f>'Net increase'!G34/'2001'!G34</f>
        <v>0.195714819947645</v>
      </c>
      <c r="H34" s="12">
        <f>'Net increase'!H34/'2001'!H34</f>
        <v>-0.3205397964022782</v>
      </c>
      <c r="I34" s="12">
        <f>'Net increase'!I34/'2001'!I34</f>
        <v>5.9476024957801611E-2</v>
      </c>
      <c r="J34" s="12">
        <f>'Net increase'!J34/'2001'!J34</f>
        <v>0.10903380117397135</v>
      </c>
      <c r="K34" s="12">
        <f>'Net increase'!K34/'2001'!K34</f>
        <v>0.14015361074053989</v>
      </c>
      <c r="L34" s="12">
        <f>'Net increase'!L34/'2001'!L34</f>
        <v>1.0981717821504238</v>
      </c>
      <c r="M34" s="12">
        <f>'Net increase'!M34/'2001'!M34</f>
        <v>0.20688972480696879</v>
      </c>
      <c r="N34" s="12">
        <f>'Net increase'!N34/'2001'!N34</f>
        <v>-0.12024954163187664</v>
      </c>
    </row>
    <row r="35" spans="1:14">
      <c r="A35" t="s">
        <v>46</v>
      </c>
      <c r="B35" s="12">
        <f>'Net increase'!B35/'2001'!B35</f>
        <v>0.13700873362445415</v>
      </c>
      <c r="C35" s="12">
        <f>'Net increase'!C35/'2001'!C35</f>
        <v>0.66413504438237503</v>
      </c>
      <c r="D35" s="12" t="s">
        <v>193</v>
      </c>
      <c r="E35" s="12">
        <f>'Net increase'!E35/'2001'!E35</f>
        <v>0.43331621225987565</v>
      </c>
      <c r="F35" s="12">
        <f>'Net increase'!F35/'2001'!F35</f>
        <v>-0.26289784398471144</v>
      </c>
      <c r="G35" s="12">
        <f>'Net increase'!G35/'2001'!G35</f>
        <v>-0.57975129865844577</v>
      </c>
      <c r="H35" s="12">
        <f>'Net increase'!H35/'2001'!H35</f>
        <v>-0.15484771381293533</v>
      </c>
      <c r="I35" s="12">
        <f>'Net increase'!I35/'2001'!I35</f>
        <v>0.34448137650349453</v>
      </c>
      <c r="J35" s="12">
        <f>'Net increase'!J35/'2001'!J35</f>
        <v>4.0547822231788613E-2</v>
      </c>
      <c r="K35" s="12">
        <f>'Net increase'!K35/'2001'!K35</f>
        <v>-0.48772819342045493</v>
      </c>
      <c r="L35" s="12">
        <f>'Net increase'!L35/'2001'!L35</f>
        <v>-0.36534749900042418</v>
      </c>
      <c r="M35" s="12">
        <f>'Net increase'!M35/'2001'!M35</f>
        <v>-0.12022701775226033</v>
      </c>
      <c r="N35" s="12">
        <f>'Net increase'!N35/'2001'!N35</f>
        <v>0.12380524994264845</v>
      </c>
    </row>
    <row r="36" spans="1:14">
      <c r="A36" t="s">
        <v>47</v>
      </c>
      <c r="B36" s="12">
        <f>'Net increase'!B36/'2001'!B36</f>
        <v>0.20580964153275649</v>
      </c>
      <c r="C36" s="12">
        <f>'Net increase'!C36/'2001'!C36</f>
        <v>0.50013665662777118</v>
      </c>
      <c r="D36" s="12">
        <f>'Net increase'!D36/'2001'!D36</f>
        <v>5.4551511094769932E-2</v>
      </c>
      <c r="E36" s="12">
        <f>'Net increase'!E36/'2001'!E36</f>
        <v>8.7414279114932464E-2</v>
      </c>
      <c r="F36" s="12">
        <f>'Net increase'!F36/'2001'!F36</f>
        <v>0.31941561155578185</v>
      </c>
      <c r="G36" s="12">
        <f>'Net increase'!G36/'2001'!G36</f>
        <v>-0.68510601389635239</v>
      </c>
      <c r="H36" s="12">
        <f>'Net increase'!H36/'2001'!H36</f>
        <v>0.12489797052520439</v>
      </c>
      <c r="I36" s="12">
        <f>'Net increase'!I36/'2001'!I36</f>
        <v>0.53426734384111996</v>
      </c>
      <c r="J36" s="12">
        <f>'Net increase'!J36/'2001'!J36</f>
        <v>0.11177523650301324</v>
      </c>
      <c r="K36" s="12">
        <f>'Net increase'!K36/'2001'!K36</f>
        <v>-0.28604410253509432</v>
      </c>
      <c r="L36" s="12">
        <f>'Net increase'!L36/'2001'!L36</f>
        <v>-0.36125984054627414</v>
      </c>
      <c r="M36" s="12">
        <f>'Net increase'!M36/'2001'!M36</f>
        <v>-0.34945659535891799</v>
      </c>
      <c r="N36" s="12">
        <f>'Net increase'!N36/'2001'!N36</f>
        <v>0.13679671917866346</v>
      </c>
    </row>
    <row r="37" spans="1:14">
      <c r="A37" t="s">
        <v>48</v>
      </c>
      <c r="B37" s="12">
        <f>'Net increase'!B37/'2001'!B37</f>
        <v>8.6206896551724144E-2</v>
      </c>
      <c r="C37" s="12">
        <f>'Net increase'!C37/'2001'!C37</f>
        <v>0.45509647746828513</v>
      </c>
      <c r="D37" s="12">
        <f>'Net increase'!D37/'2001'!D37</f>
        <v>-6.3551771926351197E-2</v>
      </c>
      <c r="E37" s="12">
        <f>'Net increase'!E37/'2001'!E37</f>
        <v>0.32278160027988489</v>
      </c>
      <c r="F37" s="12">
        <f>'Net increase'!F37/'2001'!F37</f>
        <v>1.1089685210849336</v>
      </c>
      <c r="G37" s="12">
        <f>'Net increase'!G37/'2001'!G37</f>
        <v>-0.36448228073648786</v>
      </c>
      <c r="H37" s="12">
        <f>'Net increase'!H37/'2001'!H37</f>
        <v>-0.34553758559247405</v>
      </c>
      <c r="I37" s="12">
        <f>'Net increase'!I37/'2001'!I37</f>
        <v>0.30135483564715926</v>
      </c>
      <c r="J37" s="12">
        <f>'Net increase'!J37/'2001'!J37</f>
        <v>0.43312406997017505</v>
      </c>
      <c r="K37" s="12">
        <f>'Net increase'!K37/'2001'!K37</f>
        <v>-0.11944829406718137</v>
      </c>
      <c r="L37" s="12">
        <f>'Net increase'!L37/'2001'!L37</f>
        <v>0.27720329561549129</v>
      </c>
      <c r="M37" s="12">
        <f>'Net increase'!M37/'2001'!M37</f>
        <v>1.7440110869134826</v>
      </c>
      <c r="N37" s="12">
        <f>'Net increase'!N37/'2001'!N37</f>
        <v>-0.15764145634422086</v>
      </c>
    </row>
    <row r="38" spans="1:14">
      <c r="A38" t="s">
        <v>49</v>
      </c>
      <c r="B38" s="12">
        <f>'Net increase'!B38/'2001'!B38</f>
        <v>6.035665294924554E-2</v>
      </c>
      <c r="C38" s="12">
        <f>'Net increase'!C38/'2001'!C38</f>
        <v>0.3306274003165709</v>
      </c>
      <c r="D38" s="12">
        <f>'Net increase'!D38/'2001'!D38</f>
        <v>0.46237268747662724</v>
      </c>
      <c r="E38" s="12">
        <f>'Net increase'!E38/'2001'!E38</f>
        <v>0.53871867495760939</v>
      </c>
      <c r="F38" s="12">
        <f>'Net increase'!F38/'2001'!F38</f>
        <v>0.39550818934998616</v>
      </c>
      <c r="G38" s="12">
        <f>'Net increase'!G38/'2001'!G38</f>
        <v>-9.026815372093526E-2</v>
      </c>
      <c r="H38" s="12">
        <f>'Net increase'!H38/'2001'!H38</f>
        <v>-7.3795205569854083E-2</v>
      </c>
      <c r="I38" s="12">
        <f>'Net increase'!I38/'2001'!I38</f>
        <v>7.7547482517256017E-2</v>
      </c>
      <c r="J38" s="12">
        <f>'Net increase'!J38/'2001'!J38</f>
        <v>0.16928675821230199</v>
      </c>
      <c r="K38" s="12">
        <f>'Net increase'!K38/'2001'!K38</f>
        <v>-0.30080486010676039</v>
      </c>
      <c r="L38" s="12">
        <f>'Net increase'!L38/'2001'!L38</f>
        <v>0.22409307750501398</v>
      </c>
      <c r="M38" s="12">
        <f>'Net increase'!M38/'2001'!M38</f>
        <v>0.71403682439120963</v>
      </c>
      <c r="N38" s="12">
        <f>'Net increase'!N38/'2001'!N38</f>
        <v>-3.0727893732818472E-2</v>
      </c>
    </row>
    <row r="39" spans="1:14">
      <c r="A39" t="s">
        <v>50</v>
      </c>
      <c r="B39" s="12">
        <f>'Net increase'!B39/'2001'!B39</f>
        <v>6.8362480127186015E-2</v>
      </c>
      <c r="C39" s="12">
        <f>'Net increase'!C39/'2001'!C39</f>
        <v>-0.18676202244495313</v>
      </c>
      <c r="D39" s="12" t="s">
        <v>193</v>
      </c>
      <c r="E39" s="12">
        <f>'Net increase'!E39/'2001'!E39</f>
        <v>0.30656144535044877</v>
      </c>
      <c r="F39" s="12">
        <f>'Net increase'!F39/'2001'!F39</f>
        <v>2.8344882201544248</v>
      </c>
      <c r="G39" s="12" t="s">
        <v>193</v>
      </c>
      <c r="H39" s="12">
        <f>'Net increase'!H39/'2001'!H39</f>
        <v>0.10425658285488026</v>
      </c>
      <c r="I39" s="12">
        <f>'Net increase'!I39/'2001'!I39</f>
        <v>3.5783805187091733E-2</v>
      </c>
      <c r="J39" s="12">
        <f>'Net increase'!J39/'2001'!J39</f>
        <v>0.29241734310037609</v>
      </c>
      <c r="K39" s="12">
        <f>'Net increase'!K39/'2001'!K39</f>
        <v>0.84435557315383103</v>
      </c>
      <c r="L39" s="12">
        <f>'Net increase'!L39/'2001'!L39</f>
        <v>0.23561993250242882</v>
      </c>
      <c r="M39" s="12">
        <f>'Net increase'!M39/'2001'!M39</f>
        <v>-0.57426252227281727</v>
      </c>
      <c r="N39" s="12">
        <f>'Net increase'!N39/'2001'!N39</f>
        <v>6.8659498443388339E-2</v>
      </c>
    </row>
    <row r="40" spans="1:14">
      <c r="A40" t="s">
        <v>51</v>
      </c>
      <c r="B40" s="12">
        <f>'Net increase'!B40/'2001'!B40</f>
        <v>0.20788634386778776</v>
      </c>
      <c r="C40" s="12">
        <f>'Net increase'!C40/'2001'!C40</f>
        <v>0.64805644491974346</v>
      </c>
      <c r="D40" s="12" t="s">
        <v>193</v>
      </c>
      <c r="E40" s="12">
        <f>'Net increase'!E40/'2001'!E40</f>
        <v>0.45123266491312408</v>
      </c>
      <c r="F40" s="12">
        <f>'Net increase'!F40/'2001'!F40</f>
        <v>0.34874011526201737</v>
      </c>
      <c r="G40" s="12">
        <f>'Net increase'!G40/'2001'!G40</f>
        <v>-0.29958549776407634</v>
      </c>
      <c r="H40" s="12">
        <f>'Net increase'!H40/'2001'!H40</f>
        <v>-0.32884965508674274</v>
      </c>
      <c r="I40" s="12">
        <f>'Net increase'!I40/'2001'!I40</f>
        <v>0.1433837347187838</v>
      </c>
      <c r="J40" s="12">
        <f>'Net increase'!J40/'2001'!J40</f>
        <v>4.7348788390166319E-2</v>
      </c>
      <c r="K40" s="12">
        <f>'Net increase'!K40/'2001'!K40</f>
        <v>-0.32899608433946914</v>
      </c>
      <c r="L40" s="12">
        <f>'Net increase'!L40/'2001'!L40</f>
        <v>-6.5575466613390476E-2</v>
      </c>
      <c r="M40" s="12">
        <f>'Net increase'!M40/'2001'!M40</f>
        <v>0.31965947337160949</v>
      </c>
      <c r="N40" s="12">
        <f>'Net increase'!N40/'2001'!N40</f>
        <v>0.34856629993117816</v>
      </c>
    </row>
    <row r="41" spans="1:14">
      <c r="A41" t="s">
        <v>52</v>
      </c>
      <c r="B41" s="12">
        <f>'Net increase'!B41/'2001'!B41</f>
        <v>0.11826042726347914</v>
      </c>
      <c r="C41" s="12">
        <f>'Net increase'!C41/'2001'!C41</f>
        <v>0.42882515200585164</v>
      </c>
      <c r="D41" s="12">
        <f>'Net increase'!D41/'2001'!D41</f>
        <v>0.18832982939100532</v>
      </c>
      <c r="E41" s="12">
        <f>'Net increase'!E41/'2001'!E41</f>
        <v>0.57097628608220563</v>
      </c>
      <c r="F41" s="12">
        <f>'Net increase'!F41/'2001'!F41</f>
        <v>0.23899505467511781</v>
      </c>
      <c r="G41" s="12">
        <f>'Net increase'!G41/'2001'!G41</f>
        <v>-0.40859864304726717</v>
      </c>
      <c r="H41" s="12">
        <f>'Net increase'!H41/'2001'!H41</f>
        <v>-0.48756583556939082</v>
      </c>
      <c r="I41" s="12">
        <f>'Net increase'!I41/'2001'!I41</f>
        <v>-8.5878090676196409E-3</v>
      </c>
      <c r="J41" s="12">
        <f>'Net increase'!J41/'2001'!J41</f>
        <v>0.31108320819775603</v>
      </c>
      <c r="K41" s="12">
        <f>'Net increase'!K41/'2001'!K41</f>
        <v>0.25707332824240348</v>
      </c>
      <c r="L41" s="12">
        <f>'Net increase'!L41/'2001'!L41</f>
        <v>0.27343829723839336</v>
      </c>
      <c r="M41" s="12">
        <f>'Net increase'!M41/'2001'!M41</f>
        <v>-0.2262038320244617</v>
      </c>
      <c r="N41" s="12">
        <f>'Net increase'!N41/'2001'!N41</f>
        <v>0.17308470865616535</v>
      </c>
    </row>
    <row r="42" spans="1:14">
      <c r="A42" t="s">
        <v>53</v>
      </c>
      <c r="B42" s="12">
        <f>'Net increase'!B42/'2001'!B42</f>
        <v>2.2821576763485476E-2</v>
      </c>
      <c r="C42" s="12">
        <f>'Net increase'!C42/'2001'!C42</f>
        <v>6.8931475745647036E-2</v>
      </c>
      <c r="D42" s="12">
        <f>'Net increase'!D42/'2001'!D42</f>
        <v>0.69125214408233282</v>
      </c>
      <c r="E42" s="12">
        <f>'Net increase'!E42/'2001'!E42</f>
        <v>-1.9173957574934897E-2</v>
      </c>
      <c r="F42" s="12">
        <f>'Net increase'!F42/'2001'!F42</f>
        <v>-0.15216169493845122</v>
      </c>
      <c r="G42" s="12">
        <f>'Net increase'!G42/'2001'!G42</f>
        <v>0.52091020151288914</v>
      </c>
      <c r="H42" s="12">
        <f>'Net increase'!H42/'2001'!H42</f>
        <v>-0.24157277951223932</v>
      </c>
      <c r="I42" s="12">
        <f>'Net increase'!I42/'2001'!I42</f>
        <v>-0.10907466136867518</v>
      </c>
      <c r="J42" s="12">
        <f>'Net increase'!J42/'2001'!J42</f>
        <v>-0.15925421124280903</v>
      </c>
      <c r="K42" s="12">
        <f>'Net increase'!K42/'2001'!K42</f>
        <v>0.3400507782278987</v>
      </c>
      <c r="L42" s="12">
        <f>'Net increase'!L42/'2001'!L42</f>
        <v>1.5064600120932412</v>
      </c>
      <c r="M42" s="12">
        <f>'Net increase'!M42/'2001'!M42</f>
        <v>-0.34540024926885249</v>
      </c>
      <c r="N42" s="12">
        <f>'Net increase'!N42/'2001'!N42</f>
        <v>5.8515358304343519E-2</v>
      </c>
    </row>
    <row r="43" spans="1:14">
      <c r="A43" t="s">
        <v>54</v>
      </c>
      <c r="B43" s="12">
        <f>'Net increase'!B43/'2001'!B43</f>
        <v>1.6634676903390915E-2</v>
      </c>
      <c r="C43" s="12">
        <f>'Net increase'!C43/'2001'!C43</f>
        <v>4.0583930797043061E-3</v>
      </c>
      <c r="D43" s="12">
        <f>'Net increase'!D43/'2001'!D43</f>
        <v>-9.1480846197827301E-2</v>
      </c>
      <c r="E43" s="12">
        <f>'Net increase'!E43/'2001'!E43</f>
        <v>1.6344364121254709</v>
      </c>
      <c r="F43" s="12">
        <f>'Net increase'!F43/'2001'!F43</f>
        <v>0.11331723643383758</v>
      </c>
      <c r="G43" s="12">
        <f>'Net increase'!G43/'2001'!G43</f>
        <v>-0.18298637248006053</v>
      </c>
      <c r="H43" s="12">
        <f>'Net increase'!H43/'2001'!H43</f>
        <v>-0.56861680466947195</v>
      </c>
      <c r="I43" s="12">
        <f>'Net increase'!I43/'2001'!I43</f>
        <v>-1.0475049101694866E-2</v>
      </c>
      <c r="J43" s="12">
        <f>'Net increase'!J43/'2001'!J43</f>
        <v>8.1554039967448311E-2</v>
      </c>
      <c r="K43" s="12">
        <f>'Net increase'!K43/'2001'!K43</f>
        <v>0.69886545651986121</v>
      </c>
      <c r="L43" s="12">
        <f>'Net increase'!L43/'2001'!L43</f>
        <v>0.30155717621443157</v>
      </c>
      <c r="M43" s="12">
        <f>'Net increase'!M43/'2001'!M43</f>
        <v>-0.5604466683942726</v>
      </c>
      <c r="N43" s="12">
        <f>'Net increase'!N43/'2001'!N43</f>
        <v>-5.0313625510644618E-2</v>
      </c>
    </row>
    <row r="44" spans="1:14">
      <c r="A44" t="s">
        <v>55</v>
      </c>
      <c r="B44" s="12">
        <f>'Net increase'!B44/'2001'!B44</f>
        <v>-4.5427013930950937E-2</v>
      </c>
      <c r="C44" s="12">
        <f>'Net increase'!C44/'2001'!C44</f>
        <v>-0.15810294563961036</v>
      </c>
      <c r="D44" s="12">
        <f>'Net increase'!D44/'2001'!D44</f>
        <v>-0.66209262435677529</v>
      </c>
      <c r="E44" s="12">
        <f>'Net increase'!E44/'2001'!E44</f>
        <v>-0.1290388534697417</v>
      </c>
      <c r="F44" s="12">
        <f>'Net increase'!F44/'2001'!F44</f>
        <v>1.2084178283445282</v>
      </c>
      <c r="G44" s="12">
        <f>'Net increase'!G44/'2001'!G44</f>
        <v>-0.18967056200665544</v>
      </c>
      <c r="H44" s="12">
        <f>'Net increase'!H44/'2001'!H44</f>
        <v>-0.39387358038097831</v>
      </c>
      <c r="I44" s="12">
        <f>'Net increase'!I44/'2001'!I44</f>
        <v>6.9431664492685978E-3</v>
      </c>
      <c r="J44" s="12">
        <f>'Net increase'!J44/'2001'!J44</f>
        <v>0.23523672875203647</v>
      </c>
      <c r="K44" s="12">
        <f>'Net increase'!K44/'2001'!K44</f>
        <v>5.0177379292351461</v>
      </c>
      <c r="L44" s="12">
        <f>'Net increase'!L44/'2001'!L44</f>
        <v>6.5888013777373994E-2</v>
      </c>
      <c r="M44" s="12">
        <f>'Net increase'!M44/'2001'!M44</f>
        <v>-0.5244102862104516</v>
      </c>
      <c r="N44" s="12">
        <f>'Net increase'!N44/'2001'!N44</f>
        <v>-0.13506682449264235</v>
      </c>
    </row>
    <row r="45" spans="1:14">
      <c r="A45" t="s">
        <v>56</v>
      </c>
      <c r="B45" s="12">
        <f>'Net increase'!B45/'2001'!B45</f>
        <v>0.24384189421424479</v>
      </c>
      <c r="C45" s="12">
        <f>'Net increase'!C45/'2001'!C45</f>
        <v>1.8137202180793959</v>
      </c>
      <c r="D45" s="12">
        <f>'Net increase'!D45/'2001'!D45</f>
        <v>1.793310463121784</v>
      </c>
      <c r="E45" s="12">
        <f>'Net increase'!E45/'2001'!E45</f>
        <v>1.0863051333453742</v>
      </c>
      <c r="F45" s="12">
        <f>'Net increase'!F45/'2001'!F45</f>
        <v>0.39239765555930406</v>
      </c>
      <c r="G45" s="12">
        <f>'Net increase'!G45/'2001'!G45</f>
        <v>-0.4089482727207398</v>
      </c>
      <c r="H45" s="12">
        <f>'Net increase'!H45/'2001'!H45</f>
        <v>-6.0523279489615889E-2</v>
      </c>
      <c r="I45" s="12">
        <f>'Net increase'!I45/'2001'!I45</f>
        <v>0.45984387108549202</v>
      </c>
      <c r="J45" s="12">
        <f>'Net increase'!J45/'2001'!J45</f>
        <v>-0.29798816178617998</v>
      </c>
      <c r="K45" s="12">
        <f>'Net increase'!K45/'2001'!K45</f>
        <v>-0.44902008349678685</v>
      </c>
      <c r="L45" s="12">
        <f>'Net increase'!L45/'2001'!L45</f>
        <v>-0.37145516943427109</v>
      </c>
      <c r="M45" s="12">
        <f>'Net increase'!M45/'2001'!M45</f>
        <v>1.1623036390784456</v>
      </c>
      <c r="N45" s="12">
        <f>'Net increase'!N45/'2001'!N45</f>
        <v>0.23521040134094576</v>
      </c>
    </row>
    <row r="46" spans="1:14">
      <c r="A46" t="s">
        <v>57</v>
      </c>
      <c r="B46" s="12">
        <f>'Net increase'!B46/'2001'!B46</f>
        <v>0.14640371229698376</v>
      </c>
      <c r="C46" s="12">
        <f>'Net increase'!C46/'2001'!C46</f>
        <v>1.35504923676839</v>
      </c>
      <c r="D46" s="12">
        <f>'Net increase'!D46/'2001'!D46</f>
        <v>1.8250428816466553</v>
      </c>
      <c r="E46" s="12">
        <f>'Net increase'!E46/'2001'!E46</f>
        <v>1.4867926291165061</v>
      </c>
      <c r="F46" s="12">
        <f>'Net increase'!F46/'2001'!F46</f>
        <v>0.38474523982872028</v>
      </c>
      <c r="G46" s="12">
        <f>'Net increase'!G46/'2001'!G46</f>
        <v>-4.731017930081316E-2</v>
      </c>
      <c r="H46" s="12">
        <f>'Net increase'!H46/'2001'!H46</f>
        <v>0.26686575268087431</v>
      </c>
      <c r="I46" s="12">
        <f>'Net increase'!I46/'2001'!I46</f>
        <v>0.33838569961561005</v>
      </c>
      <c r="J46" s="12">
        <f>'Net increase'!J46/'2001'!J46</f>
        <v>-1.6941359170217558E-2</v>
      </c>
      <c r="K46" s="12">
        <f>'Net increase'!K46/'2001'!K46</f>
        <v>-0.24962685395111317</v>
      </c>
      <c r="L46" s="12">
        <f>'Net increase'!L46/'2001'!L46</f>
        <v>-0.30487096319304524</v>
      </c>
      <c r="M46" s="12">
        <f>'Net increase'!M46/'2001'!M46</f>
        <v>-0.25447691122012728</v>
      </c>
      <c r="N46" s="12">
        <f>'Net increase'!N46/'2001'!N46</f>
        <v>-2.4726763193772185E-2</v>
      </c>
    </row>
    <row r="47" spans="1:14">
      <c r="A47" t="s">
        <v>58</v>
      </c>
      <c r="B47" s="12">
        <f>'Net increase'!B47/'2001'!B47</f>
        <v>0.10717550274223035</v>
      </c>
      <c r="C47" s="12">
        <f>'Net increase'!C47/'2001'!C47</f>
        <v>0.83478023145524083</v>
      </c>
      <c r="D47" s="12" t="s">
        <v>193</v>
      </c>
      <c r="E47" s="12">
        <f>'Net increase'!E47/'2001'!E47</f>
        <v>0.60652541431691698</v>
      </c>
      <c r="F47" s="12">
        <f>'Net increase'!F47/'2001'!F47</f>
        <v>0.30006020365270497</v>
      </c>
      <c r="G47" s="12">
        <f>'Net increase'!G47/'2001'!G47</f>
        <v>-6.5820242605229673E-2</v>
      </c>
      <c r="H47" s="12">
        <f>'Net increase'!H47/'2001'!H47</f>
        <v>0.1768698248948011</v>
      </c>
      <c r="I47" s="12">
        <f>'Net increase'!I47/'2001'!I47</f>
        <v>0.39543101260843816</v>
      </c>
      <c r="J47" s="12">
        <f>'Net increase'!J47/'2001'!J47</f>
        <v>3.565792872697577E-2</v>
      </c>
      <c r="K47" s="12">
        <f>'Net increase'!K47/'2001'!K47</f>
        <v>-0.50383243414140755</v>
      </c>
      <c r="L47" s="12">
        <f>'Net increase'!L47/'2001'!L47</f>
        <v>-0.51602906270557325</v>
      </c>
      <c r="M47" s="12">
        <f>'Net increase'!M47/'2001'!M47</f>
        <v>0.46207624575530593</v>
      </c>
      <c r="N47" s="12">
        <f>'Net increase'!N47/'2001'!N47</f>
        <v>9.5919963105719083E-2</v>
      </c>
    </row>
    <row r="48" spans="1:14">
      <c r="A48" t="s">
        <v>59</v>
      </c>
      <c r="B48" s="12">
        <f>'Net increase'!B48/'2001'!B48</f>
        <v>5.46875E-2</v>
      </c>
      <c r="C48" s="12">
        <f>'Net increase'!C48/'2001'!C48</f>
        <v>1.3471982632671169</v>
      </c>
      <c r="D48" s="12" t="s">
        <v>193</v>
      </c>
      <c r="E48" s="12">
        <f>'Net increase'!E48/'2001'!E48</f>
        <v>0.90246430642792808</v>
      </c>
      <c r="F48" s="12">
        <f>'Net increase'!F48/'2001'!F48</f>
        <v>0.12010238338173003</v>
      </c>
      <c r="G48" s="12" t="s">
        <v>193</v>
      </c>
      <c r="H48" s="12">
        <f>'Net increase'!H48/'2001'!H48</f>
        <v>-0.40091468189744284</v>
      </c>
      <c r="I48" s="12">
        <f>'Net increase'!I48/'2001'!I48</f>
        <v>0.36278567113225274</v>
      </c>
      <c r="J48" s="12">
        <f>'Net increase'!J48/'2001'!J48</f>
        <v>-0.2205941201461766</v>
      </c>
      <c r="K48" s="12">
        <f>'Net increase'!K48/'2001'!K48</f>
        <v>-0.50160887561285183</v>
      </c>
      <c r="L48" s="12">
        <f>'Net increase'!L48/'2001'!L48</f>
        <v>-0.35709815011288271</v>
      </c>
      <c r="M48" s="12">
        <f>'Net increase'!M48/'2001'!M48</f>
        <v>0.24480175722200967</v>
      </c>
      <c r="N48" s="12">
        <f>'Net increase'!N48/'2001'!N48</f>
        <v>-0.12769405822311317</v>
      </c>
    </row>
    <row r="49" spans="1:14">
      <c r="A49" t="s">
        <v>60</v>
      </c>
      <c r="B49" s="12">
        <f>'Net increase'!B49/'2001'!B49</f>
        <v>4.6573519627411845E-2</v>
      </c>
      <c r="C49" s="12">
        <f>'Net increase'!C49/'2001'!C49</f>
        <v>0.4740758720174485</v>
      </c>
      <c r="D49" s="12">
        <f>'Net increase'!D49/'2001'!D49</f>
        <v>-0.10062893081761004</v>
      </c>
      <c r="E49" s="12">
        <f>'Net increase'!E49/'2001'!E49</f>
        <v>0.58337373228102174</v>
      </c>
      <c r="F49" s="12">
        <f>'Net increase'!F49/'2001'!F49</f>
        <v>0.80344780779150293</v>
      </c>
      <c r="G49" s="12">
        <f>'Net increase'!G49/'2001'!G49</f>
        <v>-0.65337702883515292</v>
      </c>
      <c r="H49" s="12">
        <f>'Net increase'!H49/'2001'!H49</f>
        <v>-0.39502737432695345</v>
      </c>
      <c r="I49" s="12">
        <f>'Net increase'!I49/'2001'!I49</f>
        <v>-2.8642829549766775E-2</v>
      </c>
      <c r="J49" s="12">
        <f>'Net increase'!J49/'2001'!J49</f>
        <v>-0.29853072649232593</v>
      </c>
      <c r="K49" s="12">
        <f>'Net increase'!K49/'2001'!K49</f>
        <v>-0.22140777943682788</v>
      </c>
      <c r="L49" s="12">
        <f>'Net increase'!L49/'2001'!L49</f>
        <v>-6.4833586569575677E-2</v>
      </c>
      <c r="M49" s="12">
        <f>'Net increase'!M49/'2001'!M49</f>
        <v>4.4305687525451456E-2</v>
      </c>
      <c r="N49" s="12">
        <f>'Net increase'!N49/'2001'!N49</f>
        <v>0.10841752873033512</v>
      </c>
    </row>
    <row r="50" spans="1:14">
      <c r="A50" t="s">
        <v>61</v>
      </c>
      <c r="B50" s="12">
        <f>'Net increase'!B50/'2001'!B50</f>
        <v>7.434944237918216E-2</v>
      </c>
      <c r="C50" s="12">
        <f>'Net increase'!C50/'2001'!C50</f>
        <v>0.33155688142453443</v>
      </c>
      <c r="D50" s="12" t="s">
        <v>193</v>
      </c>
      <c r="E50" s="12">
        <f>'Net increase'!E50/'2001'!E50</f>
        <v>-7.788312862445089E-2</v>
      </c>
      <c r="F50" s="12">
        <f>'Net increase'!F50/'2001'!F50</f>
        <v>0.45789207399089304</v>
      </c>
      <c r="G50" s="12" t="s">
        <v>193</v>
      </c>
      <c r="H50" s="12">
        <f>'Net increase'!H50/'2001'!H50</f>
        <v>-0.11080946563503918</v>
      </c>
      <c r="I50" s="12">
        <f>'Net increase'!I50/'2001'!I50</f>
        <v>2.1172989216734894E-2</v>
      </c>
      <c r="J50" s="12">
        <f>'Net increase'!J50/'2001'!J50</f>
        <v>-0.12059923244937502</v>
      </c>
      <c r="K50" s="12">
        <f>'Net increase'!K50/'2001'!K50</f>
        <v>1.5748485259819587</v>
      </c>
      <c r="L50" s="12">
        <f>'Net increase'!L50/'2001'!L50</f>
        <v>5.6441823278969523E-2</v>
      </c>
      <c r="M50" s="12">
        <f>'Net increase'!M50/'2001'!M50</f>
        <v>-0.55723359035426356</v>
      </c>
      <c r="N50" s="12">
        <f>'Net increase'!N50/'2001'!N50</f>
        <v>5.288495746229923E-2</v>
      </c>
    </row>
    <row r="51" spans="1:14">
      <c r="A51" t="s">
        <v>62</v>
      </c>
      <c r="B51" s="12">
        <f>'Net increase'!B51/'2001'!B51</f>
        <v>0.15874555447785321</v>
      </c>
      <c r="C51" s="12">
        <f>'Net increase'!C51/'2001'!C51</f>
        <v>0.58526223823685475</v>
      </c>
      <c r="D51" s="12">
        <f>'Net increase'!D51/'2001'!D51</f>
        <v>1.0491709548313322</v>
      </c>
      <c r="E51" s="12">
        <f>'Net increase'!E51/'2001'!E51</f>
        <v>5.3133630317015683</v>
      </c>
      <c r="F51" s="12">
        <f>'Net increase'!F51/'2001'!F51</f>
        <v>-0.33529854554455518</v>
      </c>
      <c r="G51" s="12">
        <f>'Net increase'!G51/'2001'!G51</f>
        <v>-7.8610182180156432E-2</v>
      </c>
      <c r="H51" s="12">
        <f>'Net increase'!H51/'2001'!H51</f>
        <v>0.10271933396678889</v>
      </c>
      <c r="I51" s="12">
        <f>'Net increase'!I51/'2001'!I51</f>
        <v>0.15294327988975187</v>
      </c>
      <c r="J51" s="12">
        <f>'Net increase'!J51/'2001'!J51</f>
        <v>-0.10000789523088523</v>
      </c>
      <c r="K51" s="12">
        <f>'Net increase'!K51/'2001'!K51</f>
        <v>0.68061502770339466</v>
      </c>
      <c r="L51" s="12">
        <f>'Net increase'!L51/'2001'!L51</f>
        <v>0.3689656634169729</v>
      </c>
      <c r="M51" s="12">
        <f>'Net increase'!M51/'2001'!M51</f>
        <v>1.3793970655379639</v>
      </c>
      <c r="N51" s="12">
        <f>'Net increase'!N51/'2001'!N51</f>
        <v>-2.9409498305910334E-3</v>
      </c>
    </row>
    <row r="52" spans="1:14">
      <c r="A52" t="s">
        <v>63</v>
      </c>
      <c r="B52" s="12">
        <f>'Net increase'!B52/'2001'!B52</f>
        <v>3.9136690647482014E-2</v>
      </c>
      <c r="C52" s="12">
        <f>'Net increase'!C52/'2001'!C52</f>
        <v>0.17441528161791015</v>
      </c>
      <c r="D52" s="12">
        <f>'Net increase'!D52/'2001'!D52</f>
        <v>1.0646083476272157</v>
      </c>
      <c r="E52" s="12">
        <f>'Net increase'!E52/'2001'!E52</f>
        <v>-0.53738729895547155</v>
      </c>
      <c r="F52" s="12">
        <f>'Net increase'!F52/'2001'!F52</f>
        <v>0.98000913163123005</v>
      </c>
      <c r="G52" s="12" t="s">
        <v>193</v>
      </c>
      <c r="H52" s="12">
        <f>'Net increase'!H52/'2001'!H52</f>
        <v>-0.24248182928785622</v>
      </c>
      <c r="I52" s="12">
        <f>'Net increase'!I52/'2001'!I52</f>
        <v>-6.2516348383376316E-2</v>
      </c>
      <c r="J52" s="12">
        <f>'Net increase'!J52/'2001'!J52</f>
        <v>-0.20849547068162838</v>
      </c>
      <c r="K52" s="12">
        <f>'Net increase'!K52/'2001'!K52</f>
        <v>3.1963794316176561</v>
      </c>
      <c r="L52" s="12">
        <f>'Net increase'!L52/'2001'!L52</f>
        <v>1.1819737472682486</v>
      </c>
      <c r="M52" s="12">
        <f>'Net increase'!M52/'2001'!M52</f>
        <v>-0.25083680911188722</v>
      </c>
      <c r="N52" s="12">
        <f>'Net increase'!N52/'2001'!N52</f>
        <v>5.8755251490905235E-2</v>
      </c>
    </row>
    <row r="53" spans="1:14">
      <c r="A53" t="s">
        <v>64</v>
      </c>
      <c r="B53" s="12">
        <f>'Net increase'!B53/'2001'!B53</f>
        <v>0.17922457937088515</v>
      </c>
      <c r="C53" s="12">
        <f>'Net increase'!C53/'2001'!C53</f>
        <v>0.78253538507101694</v>
      </c>
      <c r="D53" s="12">
        <f>'Net increase'!D53/'2001'!D53</f>
        <v>-0.30874785591766718</v>
      </c>
      <c r="E53" s="12">
        <f>'Net increase'!E53/'2001'!E53</f>
        <v>0.41980206572306478</v>
      </c>
      <c r="F53" s="12">
        <f>'Net increase'!F53/'2001'!F53</f>
        <v>1.0329775287831484</v>
      </c>
      <c r="G53" s="12">
        <f>'Net increase'!G53/'2001'!G53</f>
        <v>-0.1711604987022389</v>
      </c>
      <c r="H53" s="12">
        <f>'Net increase'!H53/'2001'!H53</f>
        <v>-0.25603366363512958</v>
      </c>
      <c r="I53" s="12">
        <f>'Net increase'!I53/'2001'!I53</f>
        <v>3.7134245079397478E-2</v>
      </c>
      <c r="J53" s="12">
        <f>'Net increase'!J53/'2001'!J53</f>
        <v>-0.13137620263994623</v>
      </c>
      <c r="K53" s="12">
        <f>'Net increase'!K53/'2001'!K53</f>
        <v>-0.29366569450060959</v>
      </c>
      <c r="L53" s="12">
        <f>'Net increase'!L53/'2001'!L53</f>
        <v>1.8984315204406781</v>
      </c>
      <c r="M53" s="12">
        <f>'Net increase'!M53/'2001'!M53</f>
        <v>0.78366260679278221</v>
      </c>
      <c r="N53" s="12">
        <f>'Net increase'!N53/'2001'!N53</f>
        <v>0.14532550240740927</v>
      </c>
    </row>
    <row r="54" spans="1:14">
      <c r="A54" t="s">
        <v>65</v>
      </c>
      <c r="B54" s="12">
        <f>'Net increase'!B54/'2001'!B54</f>
        <v>6.3841496973032472E-2</v>
      </c>
      <c r="C54" s="12">
        <f>'Net increase'!C54/'2001'!C54</f>
        <v>-0.13461767027097482</v>
      </c>
      <c r="D54" s="12">
        <f>'Net increase'!D54/'2001'!D54</f>
        <v>0.10520297312750149</v>
      </c>
      <c r="E54" s="12">
        <f>'Net increase'!E54/'2001'!E54</f>
        <v>0.21068757344038999</v>
      </c>
      <c r="F54" s="12">
        <f>'Net increase'!F54/'2001'!F54</f>
        <v>1.4378074213013807</v>
      </c>
      <c r="G54" s="12" t="s">
        <v>193</v>
      </c>
      <c r="H54" s="12">
        <f>'Net increase'!H54/'2001'!H54</f>
        <v>-8.7628010798908515E-3</v>
      </c>
      <c r="I54" s="12">
        <f>'Net increase'!I54/'2001'!I54</f>
        <v>-2.6478982716590854E-2</v>
      </c>
      <c r="J54" s="12">
        <f>'Net increase'!J54/'2001'!J54</f>
        <v>0.5623912533780866</v>
      </c>
      <c r="K54" s="12">
        <f>'Net increase'!K54/'2001'!K54</f>
        <v>1.1527604674407987</v>
      </c>
      <c r="L54" s="12">
        <f>'Net increase'!L54/'2001'!L54</f>
        <v>0.87499504774622117</v>
      </c>
      <c r="M54" s="12">
        <f>'Net increase'!M54/'2001'!M54</f>
        <v>-0.35834618754396141</v>
      </c>
      <c r="N54" s="12">
        <f>'Net increase'!N54/'2001'!N54</f>
        <v>5.2427385374789956E-2</v>
      </c>
    </row>
    <row r="55" spans="1:14">
      <c r="A55" t="s">
        <v>66</v>
      </c>
      <c r="B55" s="12">
        <f>'Net increase'!B55/'2001'!B55</f>
        <v>6.2413314840499305E-3</v>
      </c>
      <c r="C55" s="12">
        <f>'Net increase'!C55/'2001'!C55</f>
        <v>-0.12322240174848287</v>
      </c>
      <c r="D55" s="12">
        <f>'Net increase'!D55/'2001'!D55</f>
        <v>-0.17038307604345335</v>
      </c>
      <c r="E55" s="12">
        <f>'Net increase'!E55/'2001'!E55</f>
        <v>-0.31840105959829046</v>
      </c>
      <c r="F55" s="12">
        <f>'Net increase'!F55/'2001'!F55</f>
        <v>1.0332577848527353</v>
      </c>
      <c r="G55" s="12">
        <f>'Net increase'!G55/'2001'!G55</f>
        <v>-0.25394161514699043</v>
      </c>
      <c r="H55" s="12">
        <f>'Net increase'!H55/'2001'!H55</f>
        <v>-0.25593110417326514</v>
      </c>
      <c r="I55" s="12">
        <f>'Net increase'!I55/'2001'!I55</f>
        <v>6.7712299280654351E-2</v>
      </c>
      <c r="J55" s="12">
        <f>'Net increase'!J55/'2001'!J55</f>
        <v>-0.16600620018564913</v>
      </c>
      <c r="K55" s="12">
        <f>'Net increase'!K55/'2001'!K55</f>
        <v>2.8783099078198844</v>
      </c>
      <c r="L55" s="12">
        <f>'Net increase'!L55/'2001'!L55</f>
        <v>0.52809809980978706</v>
      </c>
      <c r="M55" s="12">
        <f>'Net increase'!M55/'2001'!M55</f>
        <v>-0.46482745193210778</v>
      </c>
      <c r="N55" s="12">
        <f>'Net increase'!N55/'2001'!N55</f>
        <v>-7.9795009047079132E-2</v>
      </c>
    </row>
    <row r="56" spans="1:14">
      <c r="A56" t="s">
        <v>67</v>
      </c>
      <c r="B56" s="12">
        <f>'Net increase'!B56/'2001'!B56</f>
        <v>0.17898305084745764</v>
      </c>
      <c r="C56" s="12">
        <f>'Net increase'!C56/'2001'!C56</f>
        <v>0.67214857840031195</v>
      </c>
      <c r="D56" s="12" t="s">
        <v>193</v>
      </c>
      <c r="E56" s="12">
        <f>'Net increase'!E56/'2001'!E56</f>
        <v>1.8831245567565722</v>
      </c>
      <c r="F56" s="12">
        <f>'Net increase'!F56/'2001'!F56</f>
        <v>0.15428624871160213</v>
      </c>
      <c r="G56" s="12">
        <f>'Net increase'!G56/'2001'!G56</f>
        <v>-0.10586110871165848</v>
      </c>
      <c r="H56" s="12">
        <f>'Net increase'!H56/'2001'!H56</f>
        <v>-0.10824547908842735</v>
      </c>
      <c r="I56" s="12">
        <f>'Net increase'!I56/'2001'!I56</f>
        <v>-2.5687560708600479E-2</v>
      </c>
      <c r="J56" s="12">
        <f>'Net increase'!J56/'2001'!J56</f>
        <v>-0.33854760606810691</v>
      </c>
      <c r="K56" s="12">
        <f>'Net increase'!K56/'2001'!K56</f>
        <v>5.6384457380298673E-2</v>
      </c>
      <c r="L56" s="12">
        <f>'Net increase'!L56/'2001'!L56</f>
        <v>0.94239481329329156</v>
      </c>
      <c r="M56" s="12">
        <f>'Net increase'!M56/'2001'!M56</f>
        <v>0.15451213643150652</v>
      </c>
      <c r="N56" s="12">
        <f>'Net increase'!N56/'2001'!N56</f>
        <v>0.26441490502084353</v>
      </c>
    </row>
    <row r="57" spans="1:14">
      <c r="A57" t="s">
        <v>68</v>
      </c>
      <c r="B57" s="12">
        <f>'Net increase'!B57/'2001'!B57</f>
        <v>4.3517406962785117E-2</v>
      </c>
      <c r="C57" s="12">
        <f>'Net increase'!C57/'2001'!C57</f>
        <v>0.5887751814623603</v>
      </c>
      <c r="D57" s="12" t="s">
        <v>193</v>
      </c>
      <c r="E57" s="12">
        <f>'Net increase'!E57/'2001'!E57</f>
        <v>0.99996020965983556</v>
      </c>
      <c r="F57" s="12">
        <f>'Net increase'!F57/'2001'!F57</f>
        <v>-3.4030470929664602E-3</v>
      </c>
      <c r="G57" s="12">
        <f>'Net increase'!G57/'2001'!G57</f>
        <v>-0.1061181929242198</v>
      </c>
      <c r="H57" s="12">
        <f>'Net increase'!H57/'2001'!H57</f>
        <v>0.33724718338536724</v>
      </c>
      <c r="I57" s="12">
        <f>'Net increase'!I57/'2001'!I57</f>
        <v>-1.4737500886495853E-2</v>
      </c>
      <c r="J57" s="12">
        <f>'Net increase'!J57/'2001'!J57</f>
        <v>-0.33873778789499931</v>
      </c>
      <c r="K57" s="12">
        <f>'Net increase'!K57/'2001'!K57</f>
        <v>2.097836790601824</v>
      </c>
      <c r="L57" s="12">
        <f>'Net increase'!L57/'2001'!L57</f>
        <v>-0.31829150015267516</v>
      </c>
      <c r="M57" s="12">
        <f>'Net increase'!M57/'2001'!M57</f>
        <v>0.28242243255138594</v>
      </c>
      <c r="N57" s="12">
        <f>'Net increase'!N57/'2001'!N57</f>
        <v>5.6554019235508797E-2</v>
      </c>
    </row>
    <row r="58" spans="1:14">
      <c r="A58" t="s">
        <v>69</v>
      </c>
      <c r="B58" s="12">
        <f>'Net increase'!B58/'2001'!B58</f>
        <v>6.6711140760507007E-2</v>
      </c>
      <c r="C58" s="12">
        <f>'Net increase'!C58/'2001'!C58</f>
        <v>0.126216624017542</v>
      </c>
      <c r="D58" s="12" t="s">
        <v>193</v>
      </c>
      <c r="E58" s="12">
        <f>'Net increase'!E58/'2001'!E58</f>
        <v>2.7556054641706873</v>
      </c>
      <c r="F58" s="12">
        <f>'Net increase'!F58/'2001'!F58</f>
        <v>0.34438836580821097</v>
      </c>
      <c r="G58" s="12">
        <f>'Net increase'!G58/'2001'!G58</f>
        <v>-0.17784468822883381</v>
      </c>
      <c r="H58" s="12">
        <f>'Net increase'!H58/'2001'!H58</f>
        <v>-0.32912126559472837</v>
      </c>
      <c r="I58" s="12">
        <f>'Net increase'!I58/'2001'!I58</f>
        <v>-6.4308954698529819E-2</v>
      </c>
      <c r="J58" s="12">
        <f>'Net increase'!J58/'2001'!J58</f>
        <v>-0.28693619304591816</v>
      </c>
      <c r="K58" s="12">
        <f>'Net increase'!K58/'2001'!K58</f>
        <v>-0.12777710760995295</v>
      </c>
      <c r="L58" s="12">
        <f>'Net increase'!L58/'2001'!L58</f>
        <v>0.81349753816158044</v>
      </c>
      <c r="M58" s="12">
        <f>'Net increase'!M58/'2001'!M58</f>
        <v>-0.33652066340066888</v>
      </c>
      <c r="N58" s="12">
        <f>'Net increase'!N58/'2001'!N58</f>
        <v>0.11526456434737616</v>
      </c>
    </row>
    <row r="59" spans="1:14">
      <c r="A59" t="s">
        <v>70</v>
      </c>
      <c r="B59" s="12">
        <f>'Net increase'!B59/'2001'!B59</f>
        <v>3.1755915317559155E-2</v>
      </c>
      <c r="C59" s="12">
        <f>'Net increase'!C59/'2001'!C59</f>
        <v>0.12410796825293258</v>
      </c>
      <c r="D59" s="12">
        <f>'Net increase'!D59/'2001'!D59</f>
        <v>0.13687821612349929</v>
      </c>
      <c r="E59" s="12">
        <f>'Net increase'!E59/'2001'!E59</f>
        <v>0.31554860959878006</v>
      </c>
      <c r="F59" s="12">
        <f>'Net increase'!F59/'2001'!F59</f>
        <v>0.16096076826360534</v>
      </c>
      <c r="G59" s="12" t="s">
        <v>193</v>
      </c>
      <c r="H59" s="12">
        <f>'Net increase'!H59/'2001'!H59</f>
        <v>1.9646169856567634E-2</v>
      </c>
      <c r="I59" s="12">
        <f>'Net increase'!I59/'2001'!I59</f>
        <v>-2.2611893332675027E-2</v>
      </c>
      <c r="J59" s="12">
        <f>'Net increase'!J59/'2001'!J59</f>
        <v>-0.1678086397307906</v>
      </c>
      <c r="K59" s="12">
        <f>'Net increase'!K59/'2001'!K59</f>
        <v>3.6620185841035582</v>
      </c>
      <c r="L59" s="12">
        <f>'Net increase'!L59/'2001'!L59</f>
        <v>-8.499576117239456E-2</v>
      </c>
      <c r="M59" s="12">
        <f>'Net increase'!M59/'2001'!M59</f>
        <v>-0.31245449609437659</v>
      </c>
      <c r="N59" s="12">
        <f>'Net increase'!N59/'2001'!N59</f>
        <v>2.8002953741116408E-2</v>
      </c>
    </row>
    <row r="60" spans="1:14">
      <c r="A60" t="s">
        <v>71</v>
      </c>
      <c r="B60" s="12">
        <f>'Net increase'!B60/'2001'!B60</f>
        <v>2.3845007451564829E-2</v>
      </c>
      <c r="C60" s="12">
        <f>'Net increase'!C60/'2001'!C60</f>
        <v>-0.148342441815456</v>
      </c>
      <c r="D60" s="12" t="s">
        <v>193</v>
      </c>
      <c r="E60" s="12">
        <f>'Net increase'!E60/'2001'!E60</f>
        <v>-0.21289191296839119</v>
      </c>
      <c r="F60" s="12">
        <f>'Net increase'!F60/'2001'!F60</f>
        <v>2.6100484963658572</v>
      </c>
      <c r="G60" s="12" t="s">
        <v>193</v>
      </c>
      <c r="H60" s="12">
        <f>'Net increase'!H60/'2001'!H60</f>
        <v>-0.33945296592914348</v>
      </c>
      <c r="I60" s="12">
        <f>'Net increase'!I60/'2001'!I60</f>
        <v>-0.10315662649254646</v>
      </c>
      <c r="J60" s="12">
        <f>'Net increase'!J60/'2001'!J60</f>
        <v>-3.428975814053814E-2</v>
      </c>
      <c r="K60" s="12">
        <f>'Net increase'!K60/'2001'!K60</f>
        <v>6.0625004152898807</v>
      </c>
      <c r="L60" s="12">
        <f>'Net increase'!L60/'2001'!L60</f>
        <v>2.2886516965394512</v>
      </c>
      <c r="M60" s="12">
        <f>'Net increase'!M60/'2001'!M60</f>
        <v>-0.48170981381119965</v>
      </c>
      <c r="N60" s="12">
        <f>'Net increase'!N60/'2001'!N60</f>
        <v>3.7348345614939889E-2</v>
      </c>
    </row>
    <row r="61" spans="1:14">
      <c r="A61" t="s">
        <v>72</v>
      </c>
      <c r="B61" s="12">
        <f>'Net increase'!B61/'2001'!B61</f>
        <v>0</v>
      </c>
      <c r="C61" s="12">
        <f>'Net increase'!C61/'2001'!C61</f>
        <v>-0.20127149347247458</v>
      </c>
      <c r="D61" s="12">
        <f>'Net increase'!D61/'2001'!D61</f>
        <v>-0.25042881646655235</v>
      </c>
      <c r="E61" s="12">
        <f>'Net increase'!E61/'2001'!E61</f>
        <v>-0.26467493474051568</v>
      </c>
      <c r="F61" s="12">
        <f>'Net increase'!F61/'2001'!F61</f>
        <v>0.83707853614192695</v>
      </c>
      <c r="G61" s="12" t="s">
        <v>193</v>
      </c>
      <c r="H61" s="12">
        <f>'Net increase'!H61/'2001'!H61</f>
        <v>-0.19326727297407356</v>
      </c>
      <c r="I61" s="12">
        <f>'Net increase'!I61/'2001'!I61</f>
        <v>-1.6159520761744154E-2</v>
      </c>
      <c r="J61" s="12">
        <f>'Net increase'!J61/'2001'!J61</f>
        <v>-0.11349911091205729</v>
      </c>
      <c r="K61" s="12">
        <f>'Net increase'!K61/'2001'!K61</f>
        <v>2.3372480648169534</v>
      </c>
      <c r="L61" s="12">
        <f>'Net increase'!L61/'2001'!L61</f>
        <v>1.2607286383586098</v>
      </c>
      <c r="M61" s="12">
        <f>'Net increase'!M61/'2001'!M61</f>
        <v>0.16048718486617214</v>
      </c>
      <c r="N61" s="12">
        <f>'Net increase'!N61/'2001'!N61</f>
        <v>-5.1312887597841056E-2</v>
      </c>
    </row>
    <row r="62" spans="1:14">
      <c r="A62" t="s">
        <v>73</v>
      </c>
      <c r="B62" s="12">
        <f>'Net increase'!B62/'2001'!B62</f>
        <v>0.14882172131147542</v>
      </c>
      <c r="C62" s="12">
        <f>'Net increase'!C62/'2001'!C62</f>
        <v>1.4551848764352477</v>
      </c>
      <c r="D62" s="12" t="s">
        <v>193</v>
      </c>
      <c r="E62" s="12">
        <f>'Net increase'!E62/'2001'!E62</f>
        <v>4.0563273566395601</v>
      </c>
      <c r="F62" s="12">
        <f>'Net increase'!F62/'2001'!F62</f>
        <v>-0.37152576395144604</v>
      </c>
      <c r="G62" s="12">
        <f>'Net increase'!G62/'2001'!G62</f>
        <v>-1.1694834282047571E-2</v>
      </c>
      <c r="H62" s="12">
        <f>'Net increase'!H62/'2001'!H62</f>
        <v>3.4953169539839915E-2</v>
      </c>
      <c r="I62" s="12">
        <f>'Net increase'!I62/'2001'!I62</f>
        <v>0.18525773637715734</v>
      </c>
      <c r="J62" s="12">
        <f>'Net increase'!J62/'2001'!J62</f>
        <v>-0.21086185624958917</v>
      </c>
      <c r="K62" s="12">
        <f>'Net increase'!K62/'2001'!K62</f>
        <v>0.10997651278634042</v>
      </c>
      <c r="L62" s="12">
        <f>'Net increase'!L62/'2001'!L62</f>
        <v>0.48933136648624642</v>
      </c>
      <c r="M62" s="12">
        <f>'Net increase'!M62/'2001'!M62</f>
        <v>-0.25560854918123821</v>
      </c>
      <c r="N62" s="12">
        <f>'Net increase'!N62/'2001'!N62</f>
        <v>-7.9174509769629156E-2</v>
      </c>
    </row>
    <row r="63" spans="1:14">
      <c r="A63" t="s">
        <v>74</v>
      </c>
      <c r="B63" s="12">
        <f>'Net increase'!B63/'2001'!B63</f>
        <v>3.113109650639917E-2</v>
      </c>
      <c r="C63" s="12">
        <f>'Net increase'!C63/'2001'!C63</f>
        <v>0.65646407686593655</v>
      </c>
      <c r="D63" s="12" t="s">
        <v>193</v>
      </c>
      <c r="E63" s="12">
        <f>'Net increase'!E63/'2001'!E63</f>
        <v>2.5007691959639833</v>
      </c>
      <c r="F63" s="12">
        <f>'Net increase'!F63/'2001'!F63</f>
        <v>-0.23275611316876427</v>
      </c>
      <c r="G63" s="12">
        <f>'Net increase'!G63/'2001'!G63</f>
        <v>0.14955205646803305</v>
      </c>
      <c r="H63" s="12">
        <f>'Net increase'!H63/'2001'!H63</f>
        <v>0.52864877908993557</v>
      </c>
      <c r="I63" s="12">
        <f>'Net increase'!I63/'2001'!I63</f>
        <v>7.2167576569209343E-2</v>
      </c>
      <c r="J63" s="12">
        <f>'Net increase'!J63/'2001'!J63</f>
        <v>-0.22118428756137465</v>
      </c>
      <c r="K63" s="12">
        <f>'Net increase'!K63/'2001'!K63</f>
        <v>-9.457099843281469E-2</v>
      </c>
      <c r="L63" s="12">
        <f>'Net increase'!L63/'2001'!L63</f>
        <v>0.23459307601618509</v>
      </c>
      <c r="M63" s="12">
        <f>'Net increase'!M63/'2001'!M63</f>
        <v>-0.10042326344756104</v>
      </c>
      <c r="N63" s="12">
        <f>'Net increase'!N63/'2001'!N63</f>
        <v>-0.15280016807035082</v>
      </c>
    </row>
    <row r="64" spans="1:14">
      <c r="A64" t="s">
        <v>75</v>
      </c>
      <c r="B64" s="12">
        <f>'Net increase'!B64/'2001'!B64</f>
        <v>7.3962717979555018E-2</v>
      </c>
      <c r="C64" s="12">
        <f>'Net increase'!C64/'2001'!C64</f>
        <v>2.3286554769550907E-2</v>
      </c>
      <c r="D64" s="12">
        <f>'Net increase'!D64/'2001'!D64</f>
        <v>2.1154945683247533E-2</v>
      </c>
      <c r="E64" s="12">
        <f>'Net increase'!E64/'2001'!E64</f>
        <v>2.1461122697039623</v>
      </c>
      <c r="F64" s="12">
        <f>'Net increase'!F64/'2001'!F64</f>
        <v>-0.4072584128237719</v>
      </c>
      <c r="G64" s="12">
        <f>'Net increase'!G64/'2001'!G64</f>
        <v>-8.1695192730892582E-2</v>
      </c>
      <c r="H64" s="12">
        <f>'Net increase'!H64/'2001'!H64</f>
        <v>-0.25066327726840837</v>
      </c>
      <c r="I64" s="12">
        <f>'Net increase'!I64/'2001'!I64</f>
        <v>-1.4334510760553901E-2</v>
      </c>
      <c r="J64" s="12">
        <f>'Net increase'!J64/'2001'!J64</f>
        <v>-0.45006660684684308</v>
      </c>
      <c r="K64" s="12">
        <f>'Net increase'!K64/'2001'!K64</f>
        <v>0.53990829358313808</v>
      </c>
      <c r="L64" s="12">
        <f>'Net increase'!L64/'2001'!L64</f>
        <v>2.8724373543239872</v>
      </c>
      <c r="M64" s="12">
        <f>'Net increase'!M64/'2001'!M64</f>
        <v>-1.1904027378440318E-2</v>
      </c>
      <c r="N64" s="12">
        <f>'Net increase'!N64/'2001'!N64</f>
        <v>6.186645880551131E-2</v>
      </c>
    </row>
    <row r="65" spans="1:14">
      <c r="A65" t="s">
        <v>76</v>
      </c>
      <c r="B65" s="12">
        <f>'Net increase'!B65/'2001'!B65</f>
        <v>4.8502994011976046E-2</v>
      </c>
      <c r="C65" s="12">
        <f>'Net increase'!C65/'2001'!C65</f>
        <v>0.76556871672525417</v>
      </c>
      <c r="D65" s="12">
        <f>'Net increase'!D65/'2001'!D65</f>
        <v>0.50171526586620929</v>
      </c>
      <c r="E65" s="12">
        <f>'Net increase'!E65/'2001'!E65</f>
        <v>6.5136690825036536E-2</v>
      </c>
      <c r="F65" s="12">
        <f>'Net increase'!F65/'2001'!F65</f>
        <v>-0.13963206481438883</v>
      </c>
      <c r="G65" s="12">
        <f>'Net increase'!G65/'2001'!G65</f>
        <v>-9.9691087610186344E-2</v>
      </c>
      <c r="H65" s="12">
        <f>'Net increase'!H65/'2001'!H65</f>
        <v>-0.24239005022397175</v>
      </c>
      <c r="I65" s="12">
        <f>'Net increase'!I65/'2001'!I65</f>
        <v>3.8929436990605797E-2</v>
      </c>
      <c r="J65" s="12">
        <f>'Net increase'!J65/'2001'!J65</f>
        <v>-0.11774403515213264</v>
      </c>
      <c r="K65" s="12">
        <f>'Net increase'!K65/'2001'!K65</f>
        <v>-0.39997873715805027</v>
      </c>
      <c r="L65" s="12">
        <f>'Net increase'!L65/'2001'!L65</f>
        <v>-0.16180071024154585</v>
      </c>
      <c r="M65" s="12">
        <f>'Net increase'!M65/'2001'!M65</f>
        <v>-0.55289274320087411</v>
      </c>
      <c r="N65" s="12">
        <f>'Net increase'!N65/'2001'!N65</f>
        <v>8.0448559422361551E-2</v>
      </c>
    </row>
    <row r="66" spans="1:14">
      <c r="A66" t="s">
        <v>77</v>
      </c>
      <c r="B66" s="12">
        <f>'Net increase'!B66/'2001'!B66</f>
        <v>-7.0055796652200866E-2</v>
      </c>
      <c r="C66" s="12">
        <f>'Net increase'!C66/'2001'!C66</f>
        <v>-0.16648905894032023</v>
      </c>
      <c r="D66" s="12">
        <f>'Net increase'!D66/'2001'!D66</f>
        <v>-0.48542024013722129</v>
      </c>
      <c r="E66" s="12">
        <f>'Net increase'!E66/'2001'!E66</f>
        <v>0.50989230668883201</v>
      </c>
      <c r="F66" s="12">
        <f>'Net increase'!F66/'2001'!F66</f>
        <v>-9.9176919185063578E-2</v>
      </c>
      <c r="G66" s="12" t="s">
        <v>193</v>
      </c>
      <c r="H66" s="12">
        <f>'Net increase'!H66/'2001'!H66</f>
        <v>0.73069091896294291</v>
      </c>
      <c r="I66" s="12">
        <f>'Net increase'!I66/'2001'!I66</f>
        <v>-0.15703027253133683</v>
      </c>
      <c r="J66" s="12">
        <f>'Net increase'!J66/'2001'!J66</f>
        <v>-0.40312165098373859</v>
      </c>
      <c r="K66" s="12">
        <f>'Net increase'!K66/'2001'!K66</f>
        <v>1.8637712226690104</v>
      </c>
      <c r="L66" s="12">
        <f>'Net increase'!L66/'2001'!L66</f>
        <v>0.70121720277821831</v>
      </c>
      <c r="M66" s="12">
        <f>'Net increase'!M66/'2001'!M66</f>
        <v>-0.54734481555563275</v>
      </c>
      <c r="N66" s="12">
        <f>'Net increase'!N66/'2001'!N66</f>
        <v>-5.7447198487767276E-2</v>
      </c>
    </row>
    <row r="67" spans="1:14">
      <c r="A67" t="s">
        <v>78</v>
      </c>
      <c r="B67" s="12">
        <f>'Net increase'!B67/'2001'!B67</f>
        <v>0.14599406528189912</v>
      </c>
      <c r="C67" s="12">
        <f>'Net increase'!C67/'2001'!C67</f>
        <v>0.76469650584056248</v>
      </c>
      <c r="D67" s="12">
        <f>'Net increase'!D67/'2001'!D67</f>
        <v>0.10405946255002869</v>
      </c>
      <c r="E67" s="12">
        <f>'Net increase'!E67/'2001'!E67</f>
        <v>3.5353809576695419</v>
      </c>
      <c r="F67" s="12">
        <f>'Net increase'!F67/'2001'!F67</f>
        <v>-0.26203481312875787</v>
      </c>
      <c r="G67" s="12">
        <f>'Net increase'!G67/'2001'!G67</f>
        <v>-7.1407710881037367E-3</v>
      </c>
      <c r="H67" s="12">
        <f>'Net increase'!H67/'2001'!H67</f>
        <v>-0.44300597258042618</v>
      </c>
      <c r="I67" s="12">
        <f>'Net increase'!I67/'2001'!I67</f>
        <v>-0.14642677802178702</v>
      </c>
      <c r="J67" s="12">
        <f>'Net increase'!J67/'2001'!J67</f>
        <v>-0.39091718718068258</v>
      </c>
      <c r="K67" s="12">
        <f>'Net increase'!K67/'2001'!K67</f>
        <v>0.61289981736737542</v>
      </c>
      <c r="L67" s="12">
        <f>'Net increase'!L67/'2001'!L67</f>
        <v>2.7461101264334751</v>
      </c>
      <c r="M67" s="12">
        <f>'Net increase'!M67/'2001'!M67</f>
        <v>1.1366330606184007</v>
      </c>
      <c r="N67" s="12">
        <f>'Net increase'!N67/'2001'!N67</f>
        <v>0.30175571594155637</v>
      </c>
    </row>
    <row r="68" spans="1:14">
      <c r="A68" t="s">
        <v>79</v>
      </c>
      <c r="B68" s="12">
        <f>'Net increase'!B68/'2001'!B68</f>
        <v>-2.8962444302991726E-2</v>
      </c>
      <c r="C68" s="12">
        <f>'Net increase'!C68/'2001'!C68</f>
        <v>6.7648384711906095E-2</v>
      </c>
      <c r="D68" s="12">
        <f>'Net increase'!D68/'2001'!D68</f>
        <v>-0.34584048027444259</v>
      </c>
      <c r="E68" s="12">
        <f>'Net increase'!E68/'2001'!E68</f>
        <v>0.86937797066396383</v>
      </c>
      <c r="F68" s="12">
        <f>'Net increase'!F68/'2001'!F68</f>
        <v>-0.16352702013197412</v>
      </c>
      <c r="G68" s="12">
        <f>'Net increase'!G68/'2001'!G68</f>
        <v>0.56872786504929851</v>
      </c>
      <c r="H68" s="12">
        <f>'Net increase'!H68/'2001'!H68</f>
        <v>0.17340844305687528</v>
      </c>
      <c r="I68" s="12">
        <f>'Net increase'!I68/'2001'!I68</f>
        <v>7.8406403873774608E-2</v>
      </c>
      <c r="J68" s="12">
        <f>'Net increase'!J68/'2001'!J68</f>
        <v>-1.3583918457001154E-2</v>
      </c>
      <c r="K68" s="12">
        <f>'Net increase'!K68/'2001'!K68</f>
        <v>0.38218219214784299</v>
      </c>
      <c r="L68" s="12">
        <f>'Net increase'!L68/'2001'!L68</f>
        <v>1.0447084216300748</v>
      </c>
      <c r="M68" s="12">
        <f>'Net increase'!M68/'2001'!M68</f>
        <v>-0.32481952688278187</v>
      </c>
      <c r="N68" s="12">
        <f>'Net increase'!N68/'2001'!N68</f>
        <v>-0.25580622716498924</v>
      </c>
    </row>
    <row r="69" spans="1:14">
      <c r="A69" t="s">
        <v>80</v>
      </c>
      <c r="B69" s="12">
        <f>'Net increase'!B69/'2001'!B69</f>
        <v>9.1628213579433085E-2</v>
      </c>
      <c r="C69" s="12">
        <f>'Net increase'!C69/'2001'!C69</f>
        <v>0.28055258536396793</v>
      </c>
      <c r="D69" s="12">
        <f>'Net increase'!D69/'2001'!D69</f>
        <v>-5.3173241852487063E-2</v>
      </c>
      <c r="E69" s="12">
        <f>'Net increase'!E69/'2001'!E69</f>
        <v>8.543699963639928E-2</v>
      </c>
      <c r="F69" s="12">
        <f>'Net increase'!F69/'2001'!F69</f>
        <v>0.49176302182953463</v>
      </c>
      <c r="G69" s="12">
        <f>'Net increase'!G69/'2001'!G69</f>
        <v>-0.14853708799684093</v>
      </c>
      <c r="H69" s="12">
        <f>'Net increase'!H69/'2001'!H69</f>
        <v>-4.4658612732455527E-2</v>
      </c>
      <c r="I69" s="12">
        <f>'Net increase'!I69/'2001'!I69</f>
        <v>-8.7445578615448424E-2</v>
      </c>
      <c r="J69" s="12">
        <f>'Net increase'!J69/'2001'!J69</f>
        <v>-2.6545674422570154E-2</v>
      </c>
      <c r="K69" s="12">
        <f>'Net increase'!K69/'2001'!K69</f>
        <v>0.22951244493256162</v>
      </c>
      <c r="L69" s="12">
        <f>'Net increase'!L69/'2001'!L69</f>
        <v>1.2196244812975441</v>
      </c>
      <c r="M69" s="12">
        <f>'Net increase'!M69/'2001'!M69</f>
        <v>-0.45029554401076044</v>
      </c>
      <c r="N69" s="12">
        <f>'Net increase'!N69/'2001'!N69</f>
        <v>0.1597447231367691</v>
      </c>
    </row>
    <row r="70" spans="1:14">
      <c r="A70" t="s">
        <v>81</v>
      </c>
      <c r="B70" s="12">
        <f>'Net increase'!B70/'2001'!B70</f>
        <v>9.3023255813953487E-2</v>
      </c>
      <c r="C70" s="12">
        <f>'Net increase'!C70/'2001'!C70</f>
        <v>-0.16669069590496488</v>
      </c>
      <c r="D70" s="12">
        <f>'Net increase'!D70/'2001'!D70</f>
        <v>2.1154945683247533E-2</v>
      </c>
      <c r="E70" s="12">
        <f>'Net increase'!E70/'2001'!E70</f>
        <v>0.11861769589474215</v>
      </c>
      <c r="F70" s="12">
        <f>'Net increase'!F70/'2001'!F70</f>
        <v>2.7540300521161112</v>
      </c>
      <c r="G70" s="12">
        <f>'Net increase'!G70/'2001'!G70</f>
        <v>-8.1695192730892582E-2</v>
      </c>
      <c r="H70" s="12">
        <f>'Net increase'!H70/'2001'!H70</f>
        <v>1.060675987511877</v>
      </c>
      <c r="I70" s="12">
        <f>'Net increase'!I70/'2001'!I70</f>
        <v>2.2398364614829185E-2</v>
      </c>
      <c r="J70" s="12">
        <f>'Net increase'!J70/'2001'!J70</f>
        <v>9.986678630631389E-2</v>
      </c>
      <c r="K70" s="12">
        <f>'Net increase'!K70/'2001'!K70</f>
        <v>4.304128566786364</v>
      </c>
      <c r="L70" s="12">
        <f>'Net increase'!L70/'2001'!L70</f>
        <v>0.8808981435287937</v>
      </c>
      <c r="M70" s="12">
        <f>'Net increase'!M70/'2001'!M70</f>
        <v>0.97619194524311936</v>
      </c>
      <c r="N70" s="12">
        <f>'Net increase'!N70/'2001'!N70</f>
        <v>7.6822324422490346E-2</v>
      </c>
    </row>
    <row r="71" spans="1:14">
      <c r="A71" t="s">
        <v>82</v>
      </c>
      <c r="B71" s="12">
        <f>'Net increase'!B71/'2001'!B71</f>
        <v>6.6031643525992903E-2</v>
      </c>
      <c r="C71" s="12">
        <f>'Net increase'!C71/'2001'!C71</f>
        <v>4.985522473854441E-2</v>
      </c>
      <c r="D71" s="12" t="s">
        <v>193</v>
      </c>
      <c r="E71" s="12">
        <f>'Net increase'!E71/'2001'!E71</f>
        <v>1.9499954749961217</v>
      </c>
      <c r="F71" s="12">
        <f>'Net increase'!F71/'2001'!F71</f>
        <v>-0.25771824951486394</v>
      </c>
      <c r="G71" s="12">
        <f>'Net increase'!G71/'2001'!G71</f>
        <v>-0.40451012024212391</v>
      </c>
      <c r="H71" s="12">
        <f>'Net increase'!H71/'2001'!H71</f>
        <v>-0.41437942803950967</v>
      </c>
      <c r="I71" s="12">
        <f>'Net increase'!I71/'2001'!I71</f>
        <v>-8.9535359281960672E-3</v>
      </c>
      <c r="J71" s="12">
        <f>'Net increase'!J71/'2001'!J71</f>
        <v>-0.37165869719409816</v>
      </c>
      <c r="K71" s="12">
        <f>'Net increase'!K71/'2001'!K71</f>
        <v>-5.1320008274292755E-2</v>
      </c>
      <c r="L71" s="12">
        <f>'Net increase'!L71/'2001'!L71</f>
        <v>0.9532068056058336</v>
      </c>
      <c r="M71" s="12">
        <f>'Net increase'!M71/'2001'!M71</f>
        <v>-0.21313499014055051</v>
      </c>
      <c r="N71" s="12">
        <f>'Net increase'!N71/'2001'!N71</f>
        <v>0.22172015052421395</v>
      </c>
    </row>
    <row r="72" spans="1:14">
      <c r="A72" t="s">
        <v>83</v>
      </c>
      <c r="B72" s="12">
        <f>'Net increase'!B72/'2001'!B72</f>
        <v>0.14081255771006462</v>
      </c>
      <c r="C72" s="12">
        <f>'Net increase'!C72/'2001'!C72</f>
        <v>0.14026814481455593</v>
      </c>
      <c r="D72" s="12" t="s">
        <v>193</v>
      </c>
      <c r="E72" s="12">
        <f>'Net increase'!E72/'2001'!E72</f>
        <v>2.4222717458757819</v>
      </c>
      <c r="F72" s="12">
        <f>'Net increase'!F72/'2001'!F72</f>
        <v>-1.7644282980814108E-2</v>
      </c>
      <c r="G72" s="12">
        <f>'Net increase'!G72/'2001'!G72</f>
        <v>0.14208835393287478</v>
      </c>
      <c r="H72" s="12">
        <f>'Net increase'!H72/'2001'!H72</f>
        <v>-0.39124117265116393</v>
      </c>
      <c r="I72" s="12">
        <f>'Net increase'!I72/'2001'!I72</f>
        <v>7.3106770016773182E-2</v>
      </c>
      <c r="J72" s="12">
        <f>'Net increase'!J72/'2001'!J72</f>
        <v>-0.31409669271529062</v>
      </c>
      <c r="K72" s="12">
        <f>'Net increase'!K72/'2001'!K72</f>
        <v>4.8150350795538595E-2</v>
      </c>
      <c r="L72" s="12">
        <f>'Net increase'!L72/'2001'!L72</f>
        <v>0.5889924924283475</v>
      </c>
      <c r="M72" s="12">
        <f>'Net increase'!M72/'2001'!M72</f>
        <v>0.12877730085673397</v>
      </c>
      <c r="N72" s="12">
        <f>'Net increase'!N72/'2001'!N72</f>
        <v>0.19292476482776033</v>
      </c>
    </row>
    <row r="73" spans="1:14">
      <c r="A73" t="s">
        <v>84</v>
      </c>
      <c r="B73" s="12">
        <f>'Net increase'!B73/'2001'!B73</f>
        <v>7.0359615814161267E-2</v>
      </c>
      <c r="C73" s="12">
        <f>'Net increase'!C73/'2001'!C73</f>
        <v>0.17101776094273946</v>
      </c>
      <c r="D73" s="12">
        <f>'Net increase'!D73/'2001'!D73</f>
        <v>0.75535674268673192</v>
      </c>
      <c r="E73" s="12">
        <f>'Net increase'!E73/'2001'!E73</f>
        <v>1.6284345867487402</v>
      </c>
      <c r="F73" s="12">
        <f>'Net increase'!F73/'2001'!F73</f>
        <v>-5.2396262527662545E-2</v>
      </c>
      <c r="G73" s="12">
        <f>'Net increase'!G73/'2001'!G73</f>
        <v>-0.29124890107048673</v>
      </c>
      <c r="H73" s="12">
        <f>'Net increase'!H73/'2001'!H73</f>
        <v>-0.50581064617656724</v>
      </c>
      <c r="I73" s="12">
        <f>'Net increase'!I73/'2001'!I73</f>
        <v>-4.323192592942967E-2</v>
      </c>
      <c r="J73" s="12">
        <f>'Net increase'!J73/'2001'!J73</f>
        <v>-0.30179903639680294</v>
      </c>
      <c r="K73" s="12">
        <f>'Net increase'!K73/'2001'!K73</f>
        <v>0.12331962449952777</v>
      </c>
      <c r="L73" s="12">
        <f>'Net increase'!L73/'2001'!L73</f>
        <v>0.79430657956838813</v>
      </c>
      <c r="M73" s="12">
        <f>'Net increase'!M73/'2001'!M73</f>
        <v>0.31341986864560167</v>
      </c>
      <c r="N73" s="12">
        <f>'Net increase'!N73/'2001'!N73</f>
        <v>0.15968549016669042</v>
      </c>
    </row>
    <row r="74" spans="1:14">
      <c r="A74" t="s">
        <v>85</v>
      </c>
      <c r="B74" s="12">
        <f>'Net increase'!B74/'2001'!B74</f>
        <v>-6.8804118886028554E-2</v>
      </c>
      <c r="C74" s="12">
        <f>'Net increase'!C74/'2001'!C74</f>
        <v>-0.17064647910154393</v>
      </c>
      <c r="D74" s="12" t="s">
        <v>193</v>
      </c>
      <c r="E74" s="12">
        <f>'Net increase'!E74/'2001'!E74</f>
        <v>0.53078142866582767</v>
      </c>
      <c r="F74" s="12">
        <f>'Net increase'!F74/'2001'!F74</f>
        <v>2.2310475232686979</v>
      </c>
      <c r="G74" s="12">
        <f>'Net increase'!G74/'2001'!G74</f>
        <v>-1.9156711658133811E-2</v>
      </c>
      <c r="H74" s="12">
        <f>'Net increase'!H74/'2001'!H74</f>
        <v>-0.2942043750323215</v>
      </c>
      <c r="I74" s="12">
        <f>'Net increase'!I74/'2001'!I74</f>
        <v>-9.6444858019633276E-2</v>
      </c>
      <c r="J74" s="12">
        <f>'Net increase'!J74/'2001'!J74</f>
        <v>-0.3217537584519039</v>
      </c>
      <c r="K74" s="12">
        <f>'Net increase'!K74/'2001'!K74</f>
        <v>-0.34964936260902113</v>
      </c>
      <c r="L74" s="12">
        <f>'Net increase'!L74/'2001'!L74</f>
        <v>0.11565113365899472</v>
      </c>
      <c r="M74" s="12">
        <f>'Net increase'!M74/'2001'!M74</f>
        <v>0.21176443548062729</v>
      </c>
      <c r="N74" s="12">
        <f>'Net increase'!N74/'2001'!N74</f>
        <v>-0.20108445574044295</v>
      </c>
    </row>
    <row r="75" spans="1:14">
      <c r="A75" t="s">
        <v>86</v>
      </c>
      <c r="B75" s="12">
        <f>'Net increase'!B75/'2001'!B75</f>
        <v>2.7914614121510674E-2</v>
      </c>
      <c r="C75" s="12">
        <f>'Net increase'!C75/'2001'!C75</f>
        <v>0.13612063061210841</v>
      </c>
      <c r="D75" s="12" t="s">
        <v>193</v>
      </c>
      <c r="E75" s="12">
        <f>'Net increase'!E75/'2001'!E75</f>
        <v>0.37800366932007978</v>
      </c>
      <c r="F75" s="12">
        <f>'Net increase'!F75/'2001'!F75</f>
        <v>0.47023999427164348</v>
      </c>
      <c r="G75" s="12">
        <f>'Net increase'!G75/'2001'!G75</f>
        <v>-0.33866237191468607</v>
      </c>
      <c r="H75" s="12">
        <f>'Net increase'!H75/'2001'!H75</f>
        <v>-0.27582624884485918</v>
      </c>
      <c r="I75" s="12">
        <f>'Net increase'!I75/'2001'!I75</f>
        <v>-4.4881490336080222E-2</v>
      </c>
      <c r="J75" s="12">
        <f>'Net increase'!J75/'2001'!J75</f>
        <v>-0.1958030667859039</v>
      </c>
      <c r="K75" s="12">
        <f>'Net increase'!K75/'2001'!K75</f>
        <v>0.19491685074505583</v>
      </c>
      <c r="L75" s="12">
        <f>'Net increase'!L75/'2001'!L75</f>
        <v>0.58721030740475344</v>
      </c>
      <c r="M75" s="12">
        <f>'Net increase'!M75/'2001'!M75</f>
        <v>0.14385202806364303</v>
      </c>
      <c r="N75" s="12">
        <f>'Net increase'!N75/'2001'!N75</f>
        <v>-4.443832842915308E-2</v>
      </c>
    </row>
    <row r="76" spans="1:14">
      <c r="A76" t="s">
        <v>87</v>
      </c>
      <c r="B76" s="12">
        <f>'Net increase'!B76/'2001'!B76</f>
        <v>2.9054497701904138E-2</v>
      </c>
      <c r="C76" s="12">
        <f>'Net increase'!C76/'2001'!C76</f>
        <v>0.21006265281634834</v>
      </c>
      <c r="D76" s="12">
        <f>'Net increase'!D76/'2001'!D76</f>
        <v>1.2963963731016532</v>
      </c>
      <c r="E76" s="12">
        <f>'Net increase'!E76/'2001'!E76</f>
        <v>0.50998339520315861</v>
      </c>
      <c r="F76" s="12">
        <f>'Net increase'!F76/'2001'!F76</f>
        <v>0.64438134466854591</v>
      </c>
      <c r="G76" s="12">
        <f>'Net increase'!G76/'2001'!G76</f>
        <v>-0.27562202642602263</v>
      </c>
      <c r="H76" s="12">
        <f>'Net increase'!H76/'2001'!H76</f>
        <v>-0.24865123436515066</v>
      </c>
      <c r="I76" s="12">
        <f>'Net increase'!I76/'2001'!I76</f>
        <v>-6.0795708899960957E-2</v>
      </c>
      <c r="J76" s="12">
        <f>'Net increase'!J76/'2001'!J76</f>
        <v>-0.24093153557678415</v>
      </c>
      <c r="K76" s="12">
        <f>'Net increase'!K76/'2001'!K76</f>
        <v>-0.21897962925526665</v>
      </c>
      <c r="L76" s="12">
        <f>'Net increase'!L76/'2001'!L76</f>
        <v>0.42100200180029279</v>
      </c>
      <c r="M76" s="12">
        <f>'Net increase'!M76/'2001'!M76</f>
        <v>0.5620407414894667</v>
      </c>
      <c r="N76" s="12">
        <f>'Net increase'!N76/'2001'!N76</f>
        <v>-8.652639932718767E-3</v>
      </c>
    </row>
    <row r="77" spans="1:14">
      <c r="A77" t="s">
        <v>88</v>
      </c>
      <c r="B77" s="12">
        <f>'Net increase'!B77/'2001'!B77</f>
        <v>0.13356494885157305</v>
      </c>
      <c r="C77" s="12">
        <f>'Net increase'!C77/'2001'!C77</f>
        <v>0.1162518820746839</v>
      </c>
      <c r="D77" s="12">
        <f>'Net increase'!D77/'2001'!D77</f>
        <v>0.2908026064022341</v>
      </c>
      <c r="E77" s="12">
        <f>'Net increase'!E77/'2001'!E77</f>
        <v>2.1897861409651513</v>
      </c>
      <c r="F77" s="12">
        <f>'Net increase'!F77/'2001'!F77</f>
        <v>0.49429384082329214</v>
      </c>
      <c r="G77" s="12">
        <f>'Net increase'!G77/'2001'!G77</f>
        <v>-0.22443372808605261</v>
      </c>
      <c r="H77" s="12">
        <f>'Net increase'!H77/'2001'!H77</f>
        <v>-6.9862827739566563E-2</v>
      </c>
      <c r="I77" s="12">
        <f>'Net increase'!I77/'2001'!I77</f>
        <v>0.32415173630155086</v>
      </c>
      <c r="J77" s="12">
        <f>'Net increase'!J77/'2001'!J77</f>
        <v>-0.22471917757884391</v>
      </c>
      <c r="K77" s="12">
        <f>'Net increase'!K77/'2001'!K77</f>
        <v>-0.14236933865849641</v>
      </c>
      <c r="L77" s="12">
        <f>'Net increase'!L77/'2001'!L77</f>
        <v>-0.13568733876256608</v>
      </c>
      <c r="M77" s="12">
        <f>'Net increase'!M77/'2001'!M77</f>
        <v>-0.23347296202444362</v>
      </c>
      <c r="N77" s="12">
        <f>'Net increase'!N77/'2001'!N77</f>
        <v>-8.7092998277515002E-2</v>
      </c>
    </row>
    <row r="78" spans="1:14">
      <c r="A78" t="s">
        <v>89</v>
      </c>
      <c r="B78" s="12">
        <f>'Net increase'!B78/'2001'!B78</f>
        <v>0.12406947890818859</v>
      </c>
      <c r="C78" s="12">
        <f>'Net increase'!C78/'2001'!C78</f>
        <v>-6.3668420644360582E-2</v>
      </c>
      <c r="D78" s="12">
        <f>'Net increase'!D78/'2001'!D78</f>
        <v>0.2445376738894347</v>
      </c>
      <c r="E78" s="12">
        <f>'Net increase'!E78/'2001'!E78</f>
        <v>-0.40625229920769401</v>
      </c>
      <c r="F78" s="12">
        <f>'Net increase'!F78/'2001'!F78</f>
        <v>4.6996124834982984</v>
      </c>
      <c r="G78" s="12">
        <f>'Net increase'!G78/'2001'!G78</f>
        <v>-0.10267787882593701</v>
      </c>
      <c r="H78" s="12">
        <f>'Net increase'!H78/'2001'!H78</f>
        <v>-5.8360833505714416E-2</v>
      </c>
      <c r="I78" s="12">
        <f>'Net increase'!I78/'2001'!I78</f>
        <v>-0.21595111407276782</v>
      </c>
      <c r="J78" s="12">
        <f>'Net increase'!J78/'2001'!J78</f>
        <v>0.14162600246001855</v>
      </c>
      <c r="K78" s="12">
        <f>'Net increase'!K78/'2001'!K78</f>
        <v>0.59285410026592056</v>
      </c>
      <c r="L78" s="12">
        <f>'Net increase'!L78/'2001'!L78</f>
        <v>3.2315822135366341</v>
      </c>
      <c r="M78" s="12">
        <f>'Net increase'!M78/'2001'!M78</f>
        <v>0.43262617302023626</v>
      </c>
      <c r="N78" s="12">
        <f>'Net increase'!N78/'2001'!N78</f>
        <v>1.0603724895062312</v>
      </c>
    </row>
    <row r="79" spans="1:14">
      <c r="A79" t="s">
        <v>90</v>
      </c>
      <c r="B79" s="12">
        <f>'Net increase'!B79/'2001'!B79</f>
        <v>0.23169975186104219</v>
      </c>
      <c r="C79" s="12">
        <f>'Net increase'!C79/'2001'!C79</f>
        <v>0.42745856670361626</v>
      </c>
      <c r="D79" s="12">
        <f>'Net increase'!D79/'2001'!D79</f>
        <v>0.45461636586164705</v>
      </c>
      <c r="E79" s="12">
        <f>'Net increase'!E79/'2001'!E79</f>
        <v>1.1998933391942908</v>
      </c>
      <c r="F79" s="12">
        <f>'Net increase'!F79/'2001'!F79</f>
        <v>1.6588405647204842</v>
      </c>
      <c r="G79" s="12">
        <f>'Net increase'!G79/'2001'!G79</f>
        <v>-0.38820546965230734</v>
      </c>
      <c r="H79" s="12">
        <f>'Net increase'!H79/'2001'!H79</f>
        <v>-2.1699189234225633E-2</v>
      </c>
      <c r="I79" s="12">
        <f>'Net increase'!I79/'2001'!I79</f>
        <v>0.33566330895323787</v>
      </c>
      <c r="J79" s="12">
        <f>'Net increase'!J79/'2001'!J79</f>
        <v>0.16198177931771554</v>
      </c>
      <c r="K79" s="12">
        <f>'Net increase'!K79/'2001'!K79</f>
        <v>-0.27810515528546836</v>
      </c>
      <c r="L79" s="12">
        <f>'Net increase'!L79/'2001'!L79</f>
        <v>-0.42419338320217159</v>
      </c>
      <c r="M79" s="12">
        <f>'Net increase'!M79/'2001'!M79</f>
        <v>-0.2225747826151197</v>
      </c>
      <c r="N79" s="12">
        <f>'Net increase'!N79/'2001'!N79</f>
        <v>0.16657193761350778</v>
      </c>
    </row>
    <row r="80" spans="1:14">
      <c r="A80" t="s">
        <v>91</v>
      </c>
      <c r="B80" s="12">
        <f>'Net increase'!B80/'2001'!B80</f>
        <v>-4.9418604651162788E-2</v>
      </c>
      <c r="C80" s="12">
        <f>'Net increase'!C80/'2001'!C80</f>
        <v>-0.26488763382254671</v>
      </c>
      <c r="D80" s="12">
        <f>'Net increase'!D80/'2001'!D80</f>
        <v>0.34756231576769925</v>
      </c>
      <c r="E80" s="12">
        <f>'Net increase'!E80/'2001'!E80</f>
        <v>-0.16646632651539633</v>
      </c>
      <c r="F80" s="12">
        <f>'Net increase'!F80/'2001'!F80</f>
        <v>2.3729763274160027</v>
      </c>
      <c r="G80" s="12">
        <f>'Net increase'!G80/'2001'!G80</f>
        <v>-0.4665704881528554</v>
      </c>
      <c r="H80" s="12">
        <f>'Net increase'!H80/'2001'!H80</f>
        <v>-0.1299503542431607</v>
      </c>
      <c r="I80" s="12">
        <f>'Net increase'!I80/'2001'!I80</f>
        <v>-0.16863827993496977</v>
      </c>
      <c r="J80" s="12">
        <f>'Net increase'!J80/'2001'!J80</f>
        <v>-0.28235700987743706</v>
      </c>
      <c r="K80" s="12">
        <f>'Net increase'!K80/'2001'!K80</f>
        <v>-6.9834913754600403E-3</v>
      </c>
      <c r="L80" s="12">
        <f>'Net increase'!L80/'2001'!L80</f>
        <v>0.56013792712283139</v>
      </c>
      <c r="M80" s="12">
        <f>'Net increase'!M80/'2001'!M80</f>
        <v>-0.10373894606195376</v>
      </c>
      <c r="N80" s="12">
        <f>'Net increase'!N80/'2001'!N80</f>
        <v>1.2137421156864298E-2</v>
      </c>
    </row>
    <row r="81" spans="1:14">
      <c r="A81" t="s">
        <v>92</v>
      </c>
      <c r="B81" s="12">
        <f>'Net increase'!B81/'2001'!B81</f>
        <v>4.8334756618274979E-2</v>
      </c>
      <c r="C81" s="12">
        <f>'Net increase'!C81/'2001'!C81</f>
        <v>-8.286870915424642E-2</v>
      </c>
      <c r="D81" s="12">
        <f>'Net increase'!D81/'2001'!D81</f>
        <v>0.12420489217562188</v>
      </c>
      <c r="E81" s="12">
        <f>'Net increase'!E81/'2001'!E81</f>
        <v>-0.23758090799696022</v>
      </c>
      <c r="F81" s="12">
        <f>'Net increase'!F81/'2001'!F81</f>
        <v>3.3786513579361439</v>
      </c>
      <c r="G81" s="12">
        <f>'Net increase'!G81/'2001'!G81</f>
        <v>-0.36956353105445516</v>
      </c>
      <c r="H81" s="12">
        <f>'Net increase'!H81/'2001'!H81</f>
        <v>-0.19944163733652948</v>
      </c>
      <c r="I81" s="12">
        <f>'Net increase'!I81/'2001'!I81</f>
        <v>-6.6838632728112662E-2</v>
      </c>
      <c r="J81" s="12">
        <f>'Net increase'!J81/'2001'!J81</f>
        <v>-0.15478464023557398</v>
      </c>
      <c r="K81" s="12">
        <f>'Net increase'!K81/'2001'!K81</f>
        <v>0.15107443325176986</v>
      </c>
      <c r="L81" s="12">
        <f>'Net increase'!L81/'2001'!L81</f>
        <v>0.49436792638943966</v>
      </c>
      <c r="M81" s="12">
        <f>'Net increase'!M81/'2001'!M81</f>
        <v>0.29410735099311414</v>
      </c>
      <c r="N81" s="12">
        <f>'Net increase'!N81/'2001'!N81</f>
        <v>9.9025381262261708E-2</v>
      </c>
    </row>
    <row r="82" spans="1:14">
      <c r="A82" t="s">
        <v>93</v>
      </c>
      <c r="B82" s="12">
        <f>'Net increase'!B82/'2001'!B82</f>
        <v>4.6909775723335045E-2</v>
      </c>
      <c r="C82" s="12">
        <f>'Net increase'!C82/'2001'!C82</f>
        <v>-2.7735165943329029E-2</v>
      </c>
      <c r="D82" s="12" t="s">
        <v>193</v>
      </c>
      <c r="E82" s="12">
        <f>'Net increase'!E82/'2001'!E82</f>
        <v>0.12173754498033662</v>
      </c>
      <c r="F82" s="12">
        <f>'Net increase'!F82/'2001'!F82</f>
        <v>1.6672005555596598</v>
      </c>
      <c r="G82" s="12">
        <f>'Net increase'!G82/'2001'!G82</f>
        <v>-0.50846372464592537</v>
      </c>
      <c r="H82" s="12">
        <f>'Net increase'!H82/'2001'!H82</f>
        <v>-0.30469254504782245</v>
      </c>
      <c r="I82" s="12">
        <f>'Net increase'!I82/'2001'!I82</f>
        <v>0.10224690612907188</v>
      </c>
      <c r="J82" s="12">
        <f>'Net increase'!J82/'2001'!J82</f>
        <v>-0.25701628357203932</v>
      </c>
      <c r="K82" s="12">
        <f>'Net increase'!K82/'2001'!K82</f>
        <v>3.7545834903232711E-2</v>
      </c>
      <c r="L82" s="12">
        <f>'Net increase'!L82/'2001'!L82</f>
        <v>-0.25253987880041551</v>
      </c>
      <c r="M82" s="12">
        <f>'Net increase'!M82/'2001'!M82</f>
        <v>0.11735705297271223</v>
      </c>
      <c r="N82" s="12">
        <f>'Net increase'!N82/'2001'!N82</f>
        <v>-3.3545626917799894E-2</v>
      </c>
    </row>
    <row r="83" spans="1:14">
      <c r="A83" t="s">
        <v>94</v>
      </c>
      <c r="B83" s="12">
        <f>'Net increase'!B83/'2001'!B83</f>
        <v>0.30279274865262129</v>
      </c>
      <c r="C83" s="12">
        <f>'Net increase'!C83/'2001'!C83</f>
        <v>0.10380699692721666</v>
      </c>
      <c r="D83" s="12">
        <f>'Net increase'!D83/'2001'!D83</f>
        <v>0.94803571736394832</v>
      </c>
      <c r="E83" s="12">
        <f>'Net increase'!E83/'2001'!E83</f>
        <v>0.32112894469604614</v>
      </c>
      <c r="F83" s="12">
        <f>'Net increase'!F83/'2001'!F83</f>
        <v>5.998703575243459</v>
      </c>
      <c r="G83" s="12">
        <f>'Net increase'!G83/'2001'!G83</f>
        <v>-0.34454327627518921</v>
      </c>
      <c r="H83" s="12">
        <f>'Net increase'!H83/'2001'!H83</f>
        <v>-0.12656699208387678</v>
      </c>
      <c r="I83" s="12">
        <f>'Net increase'!I83/'2001'!I83</f>
        <v>0.45475667892290578</v>
      </c>
      <c r="J83" s="12">
        <f>'Net increase'!J83/'2001'!J83</f>
        <v>6.1002341248760056E-2</v>
      </c>
      <c r="K83" s="12">
        <f>'Net increase'!K83/'2001'!K83</f>
        <v>-9.768295175545523E-2</v>
      </c>
      <c r="L83" s="12">
        <f>'Net increase'!L83/'2001'!L83</f>
        <v>-0.21345193153022707</v>
      </c>
      <c r="M83" s="12">
        <f>'Net increase'!M83/'2001'!M83</f>
        <v>0.12122236764115038</v>
      </c>
      <c r="N83" s="12">
        <f>'Net increase'!N83/'2001'!N83</f>
        <v>0.1546273549914112</v>
      </c>
    </row>
    <row r="84" spans="1:14">
      <c r="A84" t="s">
        <v>95</v>
      </c>
      <c r="B84" s="12">
        <f>'Net increase'!B84/'2001'!B84</f>
        <v>-6.495841762193752E-2</v>
      </c>
      <c r="C84" s="12">
        <f>'Net increase'!C84/'2001'!C84</f>
        <v>0.17252840762175206</v>
      </c>
      <c r="D84" s="12">
        <f>'Net increase'!D84/'2001'!D84</f>
        <v>-8.5690644877695551E-2</v>
      </c>
      <c r="E84" s="12">
        <f>'Net increase'!E84/'2001'!E84</f>
        <v>1.2594092195496394</v>
      </c>
      <c r="F84" s="12">
        <f>'Net increase'!F84/'2001'!F84</f>
        <v>0.96008802928180281</v>
      </c>
      <c r="G84" s="12">
        <f>'Net increase'!G84/'2001'!G84</f>
        <v>-0.56051684778995114</v>
      </c>
      <c r="H84" s="12">
        <f>'Net increase'!H84/'2001'!H84</f>
        <v>-0.3167579328824609</v>
      </c>
      <c r="I84" s="12">
        <f>'Net increase'!I84/'2001'!I84</f>
        <v>-1.9654968028732959E-2</v>
      </c>
      <c r="J84" s="12">
        <f>'Net increase'!J84/'2001'!J84</f>
        <v>-0.36764344066407473</v>
      </c>
      <c r="K84" s="12">
        <f>'Net increase'!K84/'2001'!K84</f>
        <v>-0.42548185528566551</v>
      </c>
      <c r="L84" s="12">
        <f>'Net increase'!L84/'2001'!L84</f>
        <v>-3.1060766780994665E-2</v>
      </c>
      <c r="M84" s="12">
        <f>'Net increase'!M84/'2001'!M84</f>
        <v>-4.9835376049369863E-2</v>
      </c>
      <c r="N84" s="12">
        <f>'Net increase'!N84/'2001'!N84</f>
        <v>-0.24991874521852561</v>
      </c>
    </row>
    <row r="85" spans="1:14">
      <c r="A85" t="s">
        <v>96</v>
      </c>
      <c r="B85" s="12">
        <f>'Net increase'!B85/'2001'!B85</f>
        <v>0.22481128979323925</v>
      </c>
      <c r="C85" s="12">
        <f>'Net increase'!C85/'2001'!C85</f>
        <v>0.43514121018748253</v>
      </c>
      <c r="D85" s="12">
        <f>'Net increase'!D85/'2001'!D85</f>
        <v>0.36706831462998402</v>
      </c>
      <c r="E85" s="12">
        <f>'Net increase'!E85/'2001'!E85</f>
        <v>1.0470195905146702</v>
      </c>
      <c r="F85" s="12">
        <f>'Net increase'!F85/'2001'!F85</f>
        <v>2.902258499391825</v>
      </c>
      <c r="G85" s="12">
        <f>'Net increase'!G85/'2001'!G85</f>
        <v>-0.13754072503490722</v>
      </c>
      <c r="H85" s="12">
        <f>'Net increase'!H85/'2001'!H85</f>
        <v>-0.12897009550820226</v>
      </c>
      <c r="I85" s="12">
        <f>'Net increase'!I85/'2001'!I85</f>
        <v>0.3395432610208895</v>
      </c>
      <c r="J85" s="12">
        <f>'Net increase'!J85/'2001'!J85</f>
        <v>8.3021159708809925E-2</v>
      </c>
      <c r="K85" s="12">
        <f>'Net increase'!K85/'2001'!K85</f>
        <v>-0.31455907669128519</v>
      </c>
      <c r="L85" s="12">
        <f>'Net increase'!L85/'2001'!L85</f>
        <v>-0.45884908237484373</v>
      </c>
      <c r="M85" s="12">
        <f>'Net increase'!M85/'2001'!M85</f>
        <v>0.46126966068011732</v>
      </c>
      <c r="N85" s="12">
        <f>'Net increase'!N85/'2001'!N85</f>
        <v>0.14016727966204953</v>
      </c>
    </row>
    <row r="86" spans="1:14">
      <c r="A86" t="s">
        <v>97</v>
      </c>
      <c r="B86" s="12">
        <f>'Net increase'!B86/'2001'!B86</f>
        <v>0.19351951306838525</v>
      </c>
      <c r="C86" s="12">
        <f>'Net increase'!C86/'2001'!C86</f>
        <v>0.40185271104137066</v>
      </c>
      <c r="D86" s="12">
        <f>'Net increase'!D86/'2001'!D86</f>
        <v>-0.25386576381084325</v>
      </c>
      <c r="E86" s="12">
        <f>'Net increase'!E86/'2001'!E86</f>
        <v>7.2236290341529938E-2</v>
      </c>
      <c r="F86" s="12">
        <f>'Net increase'!F86/'2001'!F86</f>
        <v>0.91863089305783163</v>
      </c>
      <c r="G86" s="12">
        <f>'Net increase'!G86/'2001'!G86</f>
        <v>-0.23423065233218132</v>
      </c>
      <c r="H86" s="12">
        <f>'Net increase'!H86/'2001'!H86</f>
        <v>-0.32072092386989737</v>
      </c>
      <c r="I86" s="12">
        <f>'Net increase'!I86/'2001'!I86</f>
        <v>0.17217752882731202</v>
      </c>
      <c r="J86" s="12">
        <f>'Net increase'!J86/'2001'!J86</f>
        <v>5.6819639454805566E-2</v>
      </c>
      <c r="K86" s="12">
        <f>'Net increase'!K86/'2001'!K86</f>
        <v>0.4084919967360221</v>
      </c>
      <c r="L86" s="12">
        <f>'Net increase'!L86/'2001'!L86</f>
        <v>0.11277235102396257</v>
      </c>
      <c r="M86" s="12">
        <f>'Net increase'!M86/'2001'!M86</f>
        <v>0.14040727468069011</v>
      </c>
      <c r="N86" s="12">
        <f>'Net increase'!N86/'2001'!N86</f>
        <v>0.20839675330950089</v>
      </c>
    </row>
    <row r="87" spans="1:14">
      <c r="A87" t="s">
        <v>98</v>
      </c>
      <c r="B87" s="12">
        <f>'Net increase'!B87/'2001'!B87</f>
        <v>4.2834479111581177E-2</v>
      </c>
      <c r="C87" s="12">
        <f>'Net increase'!C87/'2001'!C87</f>
        <v>0.12066837719205246</v>
      </c>
      <c r="D87" s="12">
        <f>'Net increase'!D87/'2001'!D87</f>
        <v>-0.20549629975190306</v>
      </c>
      <c r="E87" s="12">
        <f>'Net increase'!E87/'2001'!E87</f>
        <v>1.0861529907099152</v>
      </c>
      <c r="F87" s="12">
        <f>'Net increase'!F87/'2001'!F87</f>
        <v>-8.3264961252195846E-2</v>
      </c>
      <c r="G87" s="12">
        <f>'Net increase'!G87/'2001'!G87</f>
        <v>-0.5469935042445061</v>
      </c>
      <c r="H87" s="12">
        <f>'Net increase'!H87/'2001'!H87</f>
        <v>-0.48514069424712136</v>
      </c>
      <c r="I87" s="12">
        <f>'Net increase'!I87/'2001'!I87</f>
        <v>-6.1066396418058999E-2</v>
      </c>
      <c r="J87" s="12">
        <f>'Net increase'!J87/'2001'!J87</f>
        <v>-0.15876078797260332</v>
      </c>
      <c r="K87" s="12">
        <f>'Net increase'!K87/'2001'!K87</f>
        <v>0.36345451589625549</v>
      </c>
      <c r="L87" s="12">
        <f>'Net increase'!L87/'2001'!L87</f>
        <v>1.0139003249375267</v>
      </c>
      <c r="M87" s="12">
        <f>'Net increase'!M87/'2001'!M87</f>
        <v>0.12438535356748225</v>
      </c>
      <c r="N87" s="12">
        <f>'Net increase'!N87/'2001'!N87</f>
        <v>3.776976258689238E-2</v>
      </c>
    </row>
    <row r="88" spans="1:14">
      <c r="A88" t="s">
        <v>99</v>
      </c>
      <c r="B88" s="12">
        <f>'Net increase'!B88/'2001'!B88</f>
        <v>6.3781321184510256E-2</v>
      </c>
      <c r="C88" s="12">
        <f>'Net increase'!C88/'2001'!C88</f>
        <v>0.8319938930002756</v>
      </c>
      <c r="D88" s="12" t="s">
        <v>193</v>
      </c>
      <c r="E88" s="12">
        <f>'Net increase'!E88/'2001'!E88</f>
        <v>0.7101148814077417</v>
      </c>
      <c r="F88" s="12">
        <f>'Net increase'!F88/'2001'!F88</f>
        <v>-0.37283091951341923</v>
      </c>
      <c r="G88" s="12">
        <f>'Net increase'!G88/'2001'!G88</f>
        <v>-0.59770404376683139</v>
      </c>
      <c r="H88" s="12">
        <f>'Net increase'!H88/'2001'!H88</f>
        <v>-0.51229351767425091</v>
      </c>
      <c r="I88" s="12">
        <f>'Net increase'!I88/'2001'!I88</f>
        <v>-0.15681434959303456</v>
      </c>
      <c r="J88" s="12">
        <f>'Net increase'!J88/'2001'!J88</f>
        <v>-0.38978143520224562</v>
      </c>
      <c r="K88" s="12">
        <f>'Net increase'!K88/'2001'!K88</f>
        <v>-0.48772727940013083</v>
      </c>
      <c r="L88" s="12">
        <f>'Net increase'!L88/'2001'!L88</f>
        <v>0.21286361765151049</v>
      </c>
      <c r="M88" s="12">
        <f>'Net increase'!M88/'2001'!M88</f>
        <v>0.497778790898874</v>
      </c>
      <c r="N88" s="12">
        <f>'Net increase'!N88/'2001'!N88</f>
        <v>0.52117819132215282</v>
      </c>
    </row>
    <row r="89" spans="1:14">
      <c r="A89" t="s">
        <v>100</v>
      </c>
      <c r="B89" s="12">
        <f>'Net increase'!B89/'2001'!B89</f>
        <v>5.0632911392405063E-2</v>
      </c>
      <c r="C89" s="12">
        <f>'Net increase'!C89/'2001'!C89</f>
        <v>7.0039506595498957E-2</v>
      </c>
      <c r="D89" s="12">
        <f>'Net increase'!D89/'2001'!D89</f>
        <v>-1.0731426309576797E-2</v>
      </c>
      <c r="E89" s="12">
        <f>'Net increase'!E89/'2001'!E89</f>
        <v>0.92147767665609226</v>
      </c>
      <c r="F89" s="12">
        <f>'Net increase'!F89/'2001'!F89</f>
        <v>1.1584041607791049</v>
      </c>
      <c r="G89" s="12">
        <f>'Net increase'!G89/'2001'!G89</f>
        <v>0.35373594294478955</v>
      </c>
      <c r="H89" s="12">
        <f>'Net increase'!H89/'2001'!H89</f>
        <v>-0.20589782403933438</v>
      </c>
      <c r="I89" s="12">
        <f>'Net increase'!I89/'2001'!I89</f>
        <v>-9.7647342776448886E-3</v>
      </c>
      <c r="J89" s="12">
        <f>'Net increase'!J89/'2001'!J89</f>
        <v>0.48648356116265323</v>
      </c>
      <c r="K89" s="12">
        <f>'Net increase'!K89/'2001'!K89</f>
        <v>1.4899485036044335</v>
      </c>
      <c r="L89" s="12">
        <f>'Net increase'!L89/'2001'!L89</f>
        <v>1.3991521924392638</v>
      </c>
      <c r="M89" s="12">
        <f>'Net increase'!M89/'2001'!M89</f>
        <v>-5.4988178290464207E-2</v>
      </c>
      <c r="N89" s="12">
        <f>'Net increase'!N89/'2001'!N89</f>
        <v>-0.10316060721855151</v>
      </c>
    </row>
    <row r="90" spans="1:14">
      <c r="A90" t="s">
        <v>101</v>
      </c>
      <c r="B90" s="12">
        <f>'Net increase'!B90/'2001'!B90</f>
        <v>0.13704020530367836</v>
      </c>
      <c r="C90" s="12">
        <f>'Net increase'!C90/'2001'!C90</f>
        <v>0.33089247217366996</v>
      </c>
      <c r="D90" s="12">
        <f>'Net increase'!D90/'2001'!D90</f>
        <v>1.2313520925662829</v>
      </c>
      <c r="E90" s="12">
        <f>'Net increase'!E90/'2001'!E90</f>
        <v>1.9847381019729722</v>
      </c>
      <c r="F90" s="12">
        <f>'Net increase'!F90/'2001'!F90</f>
        <v>1.059709623907338</v>
      </c>
      <c r="G90" s="12">
        <f>'Net increase'!G90/'2001'!G90</f>
        <v>0.52671458965061468</v>
      </c>
      <c r="H90" s="12">
        <f>'Net increase'!H90/'2001'!H90</f>
        <v>0.20707467890771006</v>
      </c>
      <c r="I90" s="12">
        <f>'Net increase'!I90/'2001'!I90</f>
        <v>0.16561907779941826</v>
      </c>
      <c r="J90" s="12">
        <f>'Net increase'!J90/'2001'!J90</f>
        <v>0.16841709574379912</v>
      </c>
      <c r="K90" s="12">
        <f>'Net increase'!K90/'2001'!K90</f>
        <v>0.45805760218703667</v>
      </c>
      <c r="L90" s="12">
        <f>'Net increase'!L90/'2001'!L90</f>
        <v>0.36205949968358614</v>
      </c>
      <c r="M90" s="12">
        <f>'Net increase'!M90/'2001'!M90</f>
        <v>-0.36843601590521585</v>
      </c>
      <c r="N90" s="12">
        <f>'Net increase'!N90/'2001'!N90</f>
        <v>-8.6806744024324159E-2</v>
      </c>
    </row>
    <row r="91" spans="1:14">
      <c r="A91" t="s">
        <v>102</v>
      </c>
      <c r="B91" s="12">
        <f>'Net increase'!B91/'2001'!B91</f>
        <v>8.694496144642383E-2</v>
      </c>
      <c r="C91" s="12">
        <f>'Net increase'!C91/'2001'!C91</f>
        <v>-1.8752164662807339E-2</v>
      </c>
      <c r="D91" s="12">
        <f>'Net increase'!D91/'2001'!D91</f>
        <v>0.37251991489782793</v>
      </c>
      <c r="E91" s="12">
        <f>'Net increase'!E91/'2001'!E91</f>
        <v>1.0925685629511876</v>
      </c>
      <c r="F91" s="12">
        <f>'Net increase'!F91/'2001'!F91</f>
        <v>0.41173476960919442</v>
      </c>
      <c r="G91" s="12">
        <f>'Net increase'!G91/'2001'!G91</f>
        <v>-0.29568056998664094</v>
      </c>
      <c r="H91" s="12">
        <f>'Net increase'!H91/'2001'!H91</f>
        <v>-0.41113664631243824</v>
      </c>
      <c r="I91" s="12">
        <f>'Net increase'!I91/'2001'!I91</f>
        <v>-4.0101965316810748E-2</v>
      </c>
      <c r="J91" s="12">
        <f>'Net increase'!J91/'2001'!J91</f>
        <v>9.8015931918262383E-2</v>
      </c>
      <c r="K91" s="12">
        <f>'Net increase'!K91/'2001'!K91</f>
        <v>1.1198537250192289</v>
      </c>
      <c r="L91" s="12">
        <f>'Net increase'!L91/'2001'!L91</f>
        <v>0.50193145244499804</v>
      </c>
      <c r="M91" s="12">
        <f>'Net increase'!M91/'2001'!M91</f>
        <v>-0.34444114591064268</v>
      </c>
      <c r="N91" s="12">
        <f>'Net increase'!N91/'2001'!N91</f>
        <v>0.18827795330689798</v>
      </c>
    </row>
    <row r="92" spans="1:14">
      <c r="A92" t="s">
        <v>103</v>
      </c>
      <c r="B92" s="12">
        <f>'Net increase'!B92/'2001'!B92</f>
        <v>0.19418306244653549</v>
      </c>
      <c r="C92" s="12">
        <f>'Net increase'!C92/'2001'!C92</f>
        <v>1.096666293057226</v>
      </c>
      <c r="D92" s="12">
        <f>'Net increase'!D92/'2001'!D92</f>
        <v>0.40609427680824456</v>
      </c>
      <c r="E92" s="12">
        <f>'Net increase'!E92/'2001'!E92</f>
        <v>0.38450949624320568</v>
      </c>
      <c r="F92" s="12">
        <f>'Net increase'!F92/'2001'!F92</f>
        <v>0.80783549875345728</v>
      </c>
      <c r="G92" s="12">
        <f>'Net increase'!G92/'2001'!G92</f>
        <v>-0.58768664063517639</v>
      </c>
      <c r="H92" s="12">
        <f>'Net increase'!H92/'2001'!H92</f>
        <v>-0.30020907992111789</v>
      </c>
      <c r="I92" s="12">
        <f>'Net increase'!I92/'2001'!I92</f>
        <v>0.23735073136614154</v>
      </c>
      <c r="J92" s="12">
        <f>'Net increase'!J92/'2001'!J92</f>
        <v>4.7297806174416604E-2</v>
      </c>
      <c r="K92" s="12">
        <f>'Net increase'!K92/'2001'!K92</f>
        <v>-0.52222396573294594</v>
      </c>
      <c r="L92" s="12">
        <f>'Net increase'!L92/'2001'!L92</f>
        <v>-0.42255807960246267</v>
      </c>
      <c r="M92" s="12">
        <f>'Net increase'!M92/'2001'!M92</f>
        <v>2.5818401577641601</v>
      </c>
      <c r="N92" s="12">
        <f>'Net increase'!N92/'2001'!N92</f>
        <v>0.26693178932008366</v>
      </c>
    </row>
    <row r="93" spans="1:14">
      <c r="A93" t="s">
        <v>104</v>
      </c>
      <c r="B93" s="12">
        <f>'Net increase'!B93/'2001'!B93</f>
        <v>4.426165295730513E-2</v>
      </c>
      <c r="C93" s="12">
        <f>'Net increase'!C93/'2001'!C93</f>
        <v>0.5069163185535458</v>
      </c>
      <c r="D93" s="12" t="s">
        <v>193</v>
      </c>
      <c r="E93" s="12">
        <f>'Net increase'!E93/'2001'!E93</f>
        <v>-7.3615380674447728E-2</v>
      </c>
      <c r="F93" s="12">
        <f>'Net increase'!F93/'2001'!F93</f>
        <v>1.1482219724760914</v>
      </c>
      <c r="G93" s="12">
        <f>'Net increase'!G93/'2001'!G93</f>
        <v>-0.38756829732041248</v>
      </c>
      <c r="H93" s="12">
        <f>'Net increase'!H93/'2001'!H93</f>
        <v>0.11368349625734223</v>
      </c>
      <c r="I93" s="12">
        <f>'Net increase'!I93/'2001'!I93</f>
        <v>8.8203683839045741E-2</v>
      </c>
      <c r="J93" s="12">
        <f>'Net increase'!J93/'2001'!J93</f>
        <v>-8.5129357802654886E-3</v>
      </c>
      <c r="K93" s="12">
        <f>'Net increase'!K93/'2001'!K93</f>
        <v>-0.41510960465984958</v>
      </c>
      <c r="L93" s="12">
        <f>'Net increase'!L93/'2001'!L93</f>
        <v>-0.15007341481609385</v>
      </c>
      <c r="M93" s="12">
        <f>'Net increase'!M93/'2001'!M93</f>
        <v>1.2801303392070797</v>
      </c>
      <c r="N93" s="12">
        <f>'Net increase'!N93/'2001'!N93</f>
        <v>-4.4647459735769071E-2</v>
      </c>
    </row>
    <row r="94" spans="1:14">
      <c r="A94" t="s">
        <v>105</v>
      </c>
      <c r="B94" s="12">
        <f>'Net increase'!B94/'2001'!B94</f>
        <v>4.9046321525885561E-2</v>
      </c>
      <c r="C94" s="12">
        <f>'Net increase'!C94/'2001'!C94</f>
        <v>0.20625251281103543</v>
      </c>
      <c r="D94" s="12" t="s">
        <v>193</v>
      </c>
      <c r="E94" s="12">
        <f>'Net increase'!E94/'2001'!E94</f>
        <v>1.4619554742245426</v>
      </c>
      <c r="F94" s="12">
        <f>'Net increase'!F94/'2001'!F94</f>
        <v>-6.9318687843253693E-2</v>
      </c>
      <c r="G94" s="12" t="s">
        <v>193</v>
      </c>
      <c r="H94" s="12">
        <f>'Net increase'!H94/'2001'!H94</f>
        <v>0.20621196378209872</v>
      </c>
      <c r="I94" s="12">
        <f>'Net increase'!I94/'2001'!I94</f>
        <v>2.0926852203755845E-2</v>
      </c>
      <c r="J94" s="12">
        <f>'Net increase'!J94/'2001'!J94</f>
        <v>0.30537119107699479</v>
      </c>
      <c r="K94" s="12">
        <f>'Net increase'!K94/'2001'!K94</f>
        <v>0.52036400589168885</v>
      </c>
      <c r="L94" s="12">
        <f>'Net increase'!L94/'2001'!L94</f>
        <v>4.3893795457918827E-2</v>
      </c>
      <c r="M94" s="12">
        <f>'Net increase'!M94/'2001'!M94</f>
        <v>1.9634852308149024</v>
      </c>
      <c r="N94" s="12">
        <f>'Net increase'!N94/'2001'!N94</f>
        <v>-7.681993089497742E-2</v>
      </c>
    </row>
    <row r="95" spans="1:14">
      <c r="A95" t="s">
        <v>106</v>
      </c>
      <c r="B95" s="12">
        <f>'Net increase'!B95/'2001'!B95</f>
        <v>6.7977664481670306E-3</v>
      </c>
      <c r="C95" s="12">
        <f>'Net increase'!C95/'2001'!C95</f>
        <v>0.53517408443536396</v>
      </c>
      <c r="D95" s="12">
        <f>'Net increase'!D95/'2001'!D95</f>
        <v>0.3923287884249736</v>
      </c>
      <c r="E95" s="12">
        <f>'Net increase'!E95/'2001'!E95</f>
        <v>-0.36927295173753505</v>
      </c>
      <c r="F95" s="12">
        <f>'Net increase'!F95/'2001'!F95</f>
        <v>-0.63939686055180545</v>
      </c>
      <c r="G95" s="12">
        <f>'Net increase'!G95/'2001'!G95</f>
        <v>-0.42841239212027393</v>
      </c>
      <c r="H95" s="12">
        <f>'Net increase'!H95/'2001'!H95</f>
        <v>-0.27818744389547412</v>
      </c>
      <c r="I95" s="12">
        <f>'Net increase'!I95/'2001'!I95</f>
        <v>-0.15202838637422181</v>
      </c>
      <c r="J95" s="12">
        <f>'Net increase'!J95/'2001'!J95</f>
        <v>-0.22886405564155302</v>
      </c>
      <c r="K95" s="12">
        <f>'Net increase'!K95/'2001'!K95</f>
        <v>-0.32414476255100522</v>
      </c>
      <c r="L95" s="12">
        <f>'Net increase'!L95/'2001'!L95</f>
        <v>0.427838406848564</v>
      </c>
      <c r="M95" s="12">
        <f>'Net increase'!M95/'2001'!M95</f>
        <v>-0.18151360291778873</v>
      </c>
      <c r="N95" s="12">
        <f>'Net increase'!N95/'2001'!N95</f>
        <v>0.46835180940515664</v>
      </c>
    </row>
    <row r="96" spans="1:14">
      <c r="A96" t="s">
        <v>107</v>
      </c>
      <c r="B96" s="12">
        <f>'Net increase'!B96/'2001'!B96</f>
        <v>9.0157582020149826E-2</v>
      </c>
      <c r="C96" s="12">
        <f>'Net increase'!C96/'2001'!C96</f>
        <v>0.98952555979642187</v>
      </c>
      <c r="D96" s="12" t="s">
        <v>193</v>
      </c>
      <c r="E96" s="12">
        <f>'Net increase'!E96/'2001'!E96</f>
        <v>-2.4792598968537988E-2</v>
      </c>
      <c r="F96" s="12">
        <f>'Net increase'!F96/'2001'!F96</f>
        <v>-0.4573811636776085</v>
      </c>
      <c r="G96" s="12">
        <f>'Net increase'!G96/'2001'!G96</f>
        <v>-0.515292238314355</v>
      </c>
      <c r="H96" s="12">
        <f>'Net increase'!H96/'2001'!H96</f>
        <v>-0.19870688907352116</v>
      </c>
      <c r="I96" s="12">
        <f>'Net increase'!I96/'2001'!I96</f>
        <v>-3.498874266075605E-2</v>
      </c>
      <c r="J96" s="12">
        <f>'Net increase'!J96/'2001'!J96</f>
        <v>-0.17842409748770793</v>
      </c>
      <c r="K96" s="12">
        <f>'Net increase'!K96/'2001'!K96</f>
        <v>-0.34942342839032758</v>
      </c>
      <c r="L96" s="12">
        <f>'Net increase'!L96/'2001'!L96</f>
        <v>-2.5784541234475478E-2</v>
      </c>
      <c r="M96" s="12">
        <f>'Net increase'!M96/'2001'!M96</f>
        <v>8.2762569180856185E-2</v>
      </c>
      <c r="N96" s="12">
        <f>'Net increase'!N96/'2001'!N96</f>
        <v>0.3196139376197657</v>
      </c>
    </row>
    <row r="97" spans="1:14">
      <c r="A97" t="s">
        <v>108</v>
      </c>
      <c r="B97" s="12">
        <f>'Net increase'!B97/'2001'!B97</f>
        <v>0.12063370872303875</v>
      </c>
      <c r="C97" s="12">
        <f>'Net increase'!C97/'2001'!C97</f>
        <v>0.96573227067720357</v>
      </c>
      <c r="D97" s="12" t="s">
        <v>193</v>
      </c>
      <c r="E97" s="12">
        <f>'Net increase'!E97/'2001'!E97</f>
        <v>-0.17555034587378757</v>
      </c>
      <c r="F97" s="12">
        <f>'Net increase'!F97/'2001'!F97</f>
        <v>0.50981762466765912</v>
      </c>
      <c r="G97" s="12">
        <f>'Net increase'!G97/'2001'!G97</f>
        <v>-0.59539536461757037</v>
      </c>
      <c r="H97" s="12">
        <f>'Net increase'!H97/'2001'!H97</f>
        <v>0.29080345215123321</v>
      </c>
      <c r="I97" s="12">
        <f>'Net increase'!I97/'2001'!I97</f>
        <v>0.33049800941475638</v>
      </c>
      <c r="J97" s="12">
        <f>'Net increase'!J97/'2001'!J97</f>
        <v>-0.19285579117292917</v>
      </c>
      <c r="K97" s="12">
        <f>'Net increase'!K97/'2001'!K97</f>
        <v>-0.44646587708646618</v>
      </c>
      <c r="L97" s="12">
        <f>'Net increase'!L97/'2001'!L97</f>
        <v>-0.54763562013016964</v>
      </c>
      <c r="M97" s="12">
        <f>'Net increase'!M97/'2001'!M97</f>
        <v>-0.31528446319896519</v>
      </c>
      <c r="N97" s="12">
        <f>'Net increase'!N97/'2001'!N97</f>
        <v>0.17764683724929078</v>
      </c>
    </row>
    <row r="98" spans="1:14">
      <c r="A98" t="s">
        <v>109</v>
      </c>
      <c r="B98" s="12">
        <f>'Net increase'!B98/'2001'!B98</f>
        <v>0.16139954853273139</v>
      </c>
      <c r="C98" s="12">
        <f>'Net increase'!C98/'2001'!C98</f>
        <v>8.1825738459254893E-2</v>
      </c>
      <c r="D98" s="12">
        <f>'Net increase'!D98/'2001'!D98</f>
        <v>3.6440552174558549E-2</v>
      </c>
      <c r="E98" s="12">
        <f>'Net increase'!E98/'2001'!E98</f>
        <v>0.44074863135101172</v>
      </c>
      <c r="F98" s="12">
        <f>'Net increase'!F98/'2001'!F98</f>
        <v>0.24372866260947018</v>
      </c>
      <c r="G98" s="12" t="s">
        <v>193</v>
      </c>
      <c r="H98" s="12">
        <f>'Net increase'!H98/'2001'!H98</f>
        <v>-0.14029983672257682</v>
      </c>
      <c r="I98" s="12">
        <f>'Net increase'!I98/'2001'!I98</f>
        <v>0.1333411964620495</v>
      </c>
      <c r="J98" s="12">
        <f>'Net increase'!J98/'2001'!J98</f>
        <v>3.8243057482688164E-2</v>
      </c>
      <c r="K98" s="12">
        <f>'Net increase'!K98/'2001'!K98</f>
        <v>1.0415744332079175</v>
      </c>
      <c r="L98" s="12">
        <f>'Net increase'!L98/'2001'!L98</f>
        <v>1.0000311232624841</v>
      </c>
      <c r="M98" s="12">
        <f>'Net increase'!M98/'2001'!M98</f>
        <v>-0.2456583048834792</v>
      </c>
      <c r="N98" s="12">
        <f>'Net increase'!N98/'2001'!N98</f>
        <v>0.1015657783358542</v>
      </c>
    </row>
    <row r="99" spans="1:14">
      <c r="A99" t="s">
        <v>110</v>
      </c>
      <c r="B99" s="12">
        <f>'Net increase'!B99/'2001'!B99</f>
        <v>3.6120732310737258E-2</v>
      </c>
      <c r="C99" s="12">
        <f>'Net increase'!C99/'2001'!C99</f>
        <v>-0.20235521459779449</v>
      </c>
      <c r="D99" s="12">
        <f>'Net increase'!D99/'2001'!D99</f>
        <v>-0.29695286159587769</v>
      </c>
      <c r="E99" s="12">
        <f>'Net increase'!E99/'2001'!E99</f>
        <v>0.31164057538830009</v>
      </c>
      <c r="F99" s="12">
        <f>'Net increase'!F99/'2001'!F99</f>
        <v>0.2654848491274201</v>
      </c>
      <c r="G99" s="12" t="s">
        <v>193</v>
      </c>
      <c r="H99" s="12">
        <f>'Net increase'!H99/'2001'!H99</f>
        <v>1.9157955003286755</v>
      </c>
      <c r="I99" s="12">
        <f>'Net increase'!I99/'2001'!I99</f>
        <v>3.731712583350897E-2</v>
      </c>
      <c r="J99" s="12">
        <f>'Net increase'!J99/'2001'!J99</f>
        <v>-2.0269794223932856E-2</v>
      </c>
      <c r="K99" s="12">
        <f>'Net increase'!K99/'2001'!K99</f>
        <v>1.9861002141690878</v>
      </c>
      <c r="L99" s="12">
        <f>'Net increase'!L99/'2001'!L99</f>
        <v>0.70501431901164735</v>
      </c>
      <c r="M99" s="12">
        <f>'Net increase'!M99/'2001'!M99</f>
        <v>-0.40302664037264002</v>
      </c>
      <c r="N99" s="12">
        <f>'Net increase'!N99/'2001'!N99</f>
        <v>-3.1033516728187784E-3</v>
      </c>
    </row>
    <row r="100" spans="1:14">
      <c r="A100" t="s">
        <v>111</v>
      </c>
      <c r="B100" s="12">
        <f>'Net increase'!B100/'2001'!B100</f>
        <v>0.10669301061990615</v>
      </c>
      <c r="C100" s="12">
        <f>'Net increase'!C100/'2001'!C100</f>
        <v>0.23649368676770535</v>
      </c>
      <c r="D100" s="12">
        <f>'Net increase'!D100/'2001'!D100</f>
        <v>0.50446715720576485</v>
      </c>
      <c r="E100" s="12">
        <f>'Net increase'!E100/'2001'!E100</f>
        <v>0.19171847148260243</v>
      </c>
      <c r="F100" s="12">
        <f>'Net increase'!F100/'2001'!F100</f>
        <v>1.3548181591046757</v>
      </c>
      <c r="G100" s="12">
        <f>'Net increase'!G100/'2001'!G100</f>
        <v>-0.22797080090756794</v>
      </c>
      <c r="H100" s="12">
        <f>'Net increase'!H100/'2001'!H100</f>
        <v>0.247915915661203</v>
      </c>
      <c r="I100" s="12">
        <f>'Net increase'!I100/'2001'!I100</f>
        <v>0.18151748678277088</v>
      </c>
      <c r="J100" s="12">
        <f>'Net increase'!J100/'2001'!J100</f>
        <v>-0.1035450870167028</v>
      </c>
      <c r="K100" s="12">
        <f>'Net increase'!K100/'2001'!K100</f>
        <v>0.6490390436197655</v>
      </c>
      <c r="L100" s="12">
        <f>'Net increase'!L100/'2001'!L100</f>
        <v>0.11568771479778543</v>
      </c>
      <c r="M100" s="12">
        <f>'Net increase'!M100/'2001'!M100</f>
        <v>-0.32368844821586046</v>
      </c>
      <c r="N100" s="12">
        <f>'Net increase'!N100/'2001'!N100</f>
        <v>-3.6781203189542325E-2</v>
      </c>
    </row>
    <row r="101" spans="1:14">
      <c r="A101" t="s">
        <v>112</v>
      </c>
      <c r="B101" s="12">
        <f>'Net increase'!B101/'2001'!B101</f>
        <v>-7.104795737122558E-3</v>
      </c>
      <c r="C101" s="12">
        <f>'Net increase'!C101/'2001'!C101</f>
        <v>0.82940813769924626</v>
      </c>
      <c r="D101" s="12" t="s">
        <v>193</v>
      </c>
      <c r="E101" s="12">
        <f>'Net increase'!E101/'2001'!E101</f>
        <v>-1.8943953013938697E-2</v>
      </c>
      <c r="F101" s="12">
        <f>'Net increase'!F101/'2001'!F101</f>
        <v>-0.43695795076231475</v>
      </c>
      <c r="G101" s="12">
        <f>'Net increase'!G101/'2001'!G101</f>
        <v>-0.38361712504506035</v>
      </c>
      <c r="H101" s="12">
        <f>'Net increase'!H101/'2001'!H101</f>
        <v>-0.30810583267166319</v>
      </c>
      <c r="I101" s="12">
        <f>'Net increase'!I101/'2001'!I101</f>
        <v>-5.8189498643300211E-2</v>
      </c>
      <c r="J101" s="12">
        <f>'Net increase'!J101/'2001'!J101</f>
        <v>-0.37930675529013064</v>
      </c>
      <c r="K101" s="12">
        <f>'Net increase'!K101/'2001'!K101</f>
        <v>-0.52320059421170728</v>
      </c>
      <c r="L101" s="12">
        <f>'Net increase'!L101/'2001'!L101</f>
        <v>1.6808092414781504E-2</v>
      </c>
      <c r="M101" s="12">
        <f>'Net increase'!M101/'2001'!M101</f>
        <v>0.4342755359528403</v>
      </c>
      <c r="N101" s="12">
        <f>'Net increase'!N101/'2001'!N101</f>
        <v>4.1140087615291379E-2</v>
      </c>
    </row>
    <row r="102" spans="1:14">
      <c r="A102" t="s">
        <v>113</v>
      </c>
      <c r="B102" s="12">
        <f>'Net increase'!B102/'2001'!B102</f>
        <v>6.0230484888019131E-2</v>
      </c>
      <c r="C102" s="12">
        <f>'Net increase'!C102/'2001'!C102</f>
        <v>0.96410691506738577</v>
      </c>
      <c r="D102" s="12">
        <f>'Net increase'!D102/'2001'!D102</f>
        <v>0.22781441506393274</v>
      </c>
      <c r="E102" s="12">
        <f>'Net increase'!E102/'2001'!E102</f>
        <v>0.16060773129201208</v>
      </c>
      <c r="F102" s="12">
        <f>'Net increase'!F102/'2001'!F102</f>
        <v>-0.35236162721902453</v>
      </c>
      <c r="G102" s="12">
        <f>'Net increase'!G102/'2001'!G102</f>
        <v>-0.62662953460044157</v>
      </c>
      <c r="H102" s="12">
        <f>'Net increase'!H102/'2001'!H102</f>
        <v>-0.1852482028881019</v>
      </c>
      <c r="I102" s="12">
        <f>'Net increase'!I102/'2001'!I102</f>
        <v>-6.1981083553139554E-2</v>
      </c>
      <c r="J102" s="12">
        <f>'Net increase'!J102/'2001'!J102</f>
        <v>-0.17764988014322644</v>
      </c>
      <c r="K102" s="12">
        <f>'Net increase'!K102/'2001'!K102</f>
        <v>-0.32980174477677027</v>
      </c>
      <c r="L102" s="12">
        <f>'Net increase'!L102/'2001'!L102</f>
        <v>-0.16297264107862297</v>
      </c>
      <c r="M102" s="12">
        <f>'Net increase'!M102/'2001'!M102</f>
        <v>0.25107826713882825</v>
      </c>
      <c r="N102" s="12">
        <f>'Net increase'!N102/'2001'!N102</f>
        <v>0.24549512044807273</v>
      </c>
    </row>
    <row r="103" spans="1:14">
      <c r="A103" t="s">
        <v>114</v>
      </c>
      <c r="B103" s="12">
        <f>'Net increase'!B103/'2001'!B103</f>
        <v>-2.8949950932286556E-2</v>
      </c>
      <c r="C103" s="12">
        <f>'Net increase'!C103/'2001'!C103</f>
        <v>-2.7758945527885118E-2</v>
      </c>
      <c r="D103" s="12" t="s">
        <v>193</v>
      </c>
      <c r="E103" s="12">
        <f>'Net increase'!E103/'2001'!E103</f>
        <v>0.62431239584940446</v>
      </c>
      <c r="F103" s="12">
        <f>'Net increase'!F103/'2001'!F103</f>
        <v>0.59464789329714374</v>
      </c>
      <c r="G103" s="12">
        <f>'Net increase'!G103/'2001'!G103</f>
        <v>-0.54538546901616514</v>
      </c>
      <c r="H103" s="12">
        <f>'Net increase'!H103/'2001'!H103</f>
        <v>-0.31108413381680416</v>
      </c>
      <c r="I103" s="12">
        <f>'Net increase'!I103/'2001'!I103</f>
        <v>-9.1997705339304417E-2</v>
      </c>
      <c r="J103" s="12">
        <f>'Net increase'!J103/'2001'!J103</f>
        <v>7.1460378718802078E-3</v>
      </c>
      <c r="K103" s="12">
        <f>'Net increase'!K103/'2001'!K103</f>
        <v>1.2576857015627982</v>
      </c>
      <c r="L103" s="12">
        <f>'Net increase'!L103/'2001'!L103</f>
        <v>0.56897229529218629</v>
      </c>
      <c r="M103" s="12">
        <f>'Net increase'!M103/'2001'!M103</f>
        <v>-0.66148702615972921</v>
      </c>
      <c r="N103" s="12">
        <f>'Net increase'!N103/'2001'!N103</f>
        <v>-8.5691263765804368E-2</v>
      </c>
    </row>
    <row r="104" spans="1:14">
      <c r="A104" t="s">
        <v>115</v>
      </c>
      <c r="B104" s="12">
        <f>'Net increase'!B104/'2001'!B104</f>
        <v>0.11892797319932999</v>
      </c>
      <c r="C104" s="12">
        <f>'Net increase'!C104/'2001'!C104</f>
        <v>5.3439640365571674E-2</v>
      </c>
      <c r="D104" s="12" t="s">
        <v>193</v>
      </c>
      <c r="E104" s="12">
        <f>'Net increase'!E104/'2001'!E104</f>
        <v>7.1912828487704972E-2</v>
      </c>
      <c r="F104" s="12">
        <f>'Net increase'!F104/'2001'!F104</f>
        <v>0.27483619245531071</v>
      </c>
      <c r="G104" s="12">
        <f>'Net increase'!G104/'2001'!G104</f>
        <v>-0.53964248605780452</v>
      </c>
      <c r="H104" s="12">
        <f>'Net increase'!H104/'2001'!H104</f>
        <v>0.67428486609130789</v>
      </c>
      <c r="I104" s="12">
        <f>'Net increase'!I104/'2001'!I104</f>
        <v>4.5872303713032789E-2</v>
      </c>
      <c r="J104" s="12">
        <f>'Net increase'!J104/'2001'!J104</f>
        <v>0.2110943828325452</v>
      </c>
      <c r="K104" s="12">
        <f>'Net increase'!K104/'2001'!K104</f>
        <v>1.0783693076998702</v>
      </c>
      <c r="L104" s="12">
        <f>'Net increase'!L104/'2001'!L104</f>
        <v>0.49071894685669348</v>
      </c>
      <c r="M104" s="12">
        <f>'Net increase'!M104/'2001'!M104</f>
        <v>-0.53256006276638612</v>
      </c>
      <c r="N104" s="12">
        <f>'Net increase'!N104/'2001'!N104</f>
        <v>0.18591086575050952</v>
      </c>
    </row>
    <row r="105" spans="1:14">
      <c r="A105" t="s">
        <v>116</v>
      </c>
      <c r="B105" s="12">
        <f>'Net increase'!B105/'2001'!B105</f>
        <v>0.11397658218467467</v>
      </c>
      <c r="C105" s="12">
        <f>'Net increase'!C105/'2001'!C105</f>
        <v>0.60933780849454633</v>
      </c>
      <c r="D105" s="12">
        <f>'Net increase'!D105/'2001'!D105</f>
        <v>1.5234490411869068</v>
      </c>
      <c r="E105" s="12">
        <f>'Net increase'!E105/'2001'!E105</f>
        <v>0.68772882744725106</v>
      </c>
      <c r="F105" s="12">
        <f>'Net increase'!F105/'2001'!F105</f>
        <v>-0.48383996884813263</v>
      </c>
      <c r="G105" s="12">
        <f>'Net increase'!G105/'2001'!G105</f>
        <v>3.5942237960940739E-2</v>
      </c>
      <c r="H105" s="12">
        <f>'Net increase'!H105/'2001'!H105</f>
        <v>-0.28643139553040098</v>
      </c>
      <c r="I105" s="12">
        <f>'Net increase'!I105/'2001'!I105</f>
        <v>-5.3338117521667984E-2</v>
      </c>
      <c r="J105" s="12">
        <f>'Net increase'!J105/'2001'!J105</f>
        <v>-0.12439358570863951</v>
      </c>
      <c r="K105" s="12">
        <f>'Net increase'!K105/'2001'!K105</f>
        <v>-0.22753025083439204</v>
      </c>
      <c r="L105" s="12">
        <f>'Net increase'!L105/'2001'!L105</f>
        <v>0.68979900640988134</v>
      </c>
      <c r="M105" s="12">
        <f>'Net increase'!M105/'2001'!M105</f>
        <v>0.48342024607424661</v>
      </c>
      <c r="N105" s="12">
        <f>'Net increase'!N105/'2001'!N105</f>
        <v>0.26216748121179279</v>
      </c>
    </row>
    <row r="106" spans="1:14">
      <c r="A106" t="s">
        <v>117</v>
      </c>
      <c r="B106" s="12">
        <f>'Net increase'!B106/'2001'!B106</f>
        <v>5.6445826357330781E-2</v>
      </c>
      <c r="C106" s="12">
        <f>'Net increase'!C106/'2001'!C106</f>
        <v>0.3698393453490455</v>
      </c>
      <c r="D106" s="12">
        <f>'Net increase'!D106/'2001'!D106</f>
        <v>0.48297956558309824</v>
      </c>
      <c r="E106" s="12">
        <f>'Net increase'!E106/'2001'!E106</f>
        <v>1.5333842420297188</v>
      </c>
      <c r="F106" s="12">
        <f>'Net increase'!F106/'2001'!F106</f>
        <v>-2.9322466163790233E-2</v>
      </c>
      <c r="G106" s="12">
        <f>'Net increase'!G106/'2001'!G106</f>
        <v>1.4670229083172615E-2</v>
      </c>
      <c r="H106" s="12">
        <f>'Net increase'!H106/'2001'!H106</f>
        <v>-0.29033123622703561</v>
      </c>
      <c r="I106" s="12">
        <f>'Net increase'!I106/'2001'!I106</f>
        <v>4.4582821028665807E-2</v>
      </c>
      <c r="J106" s="12">
        <f>'Net increase'!J106/'2001'!J106</f>
        <v>0.1440128077355331</v>
      </c>
      <c r="K106" s="12">
        <f>'Net increase'!K106/'2001'!K106</f>
        <v>-8.3816643501963412E-2</v>
      </c>
      <c r="L106" s="12">
        <f>'Net increase'!L106/'2001'!L106</f>
        <v>-3.2217469334880622E-2</v>
      </c>
      <c r="M106" s="12">
        <f>'Net increase'!M106/'2001'!M106</f>
        <v>0.88884765721636738</v>
      </c>
      <c r="N106" s="12">
        <f>'Net increase'!N106/'2001'!N106</f>
        <v>-6.9392957489970236E-2</v>
      </c>
    </row>
    <row r="107" spans="1:14">
      <c r="A107" t="s">
        <v>118</v>
      </c>
      <c r="B107" s="12">
        <f>'Net increase'!B107/'2001'!B107</f>
        <v>5.4559043348281017E-2</v>
      </c>
      <c r="C107" s="12">
        <f>'Net increase'!C107/'2001'!C107</f>
        <v>0.8314030365883317</v>
      </c>
      <c r="D107" s="12" t="s">
        <v>193</v>
      </c>
      <c r="E107" s="12">
        <f>'Net increase'!E107/'2001'!E107</f>
        <v>7.5579422803706111E-3</v>
      </c>
      <c r="F107" s="12">
        <f>'Net increase'!F107/'2001'!F107</f>
        <v>1.3256044830929794</v>
      </c>
      <c r="G107" s="12">
        <f>'Net increase'!G107/'2001'!G107</f>
        <v>-0.27069859411777175</v>
      </c>
      <c r="H107" s="12">
        <f>'Net increase'!H107/'2001'!H107</f>
        <v>4.016200513157616E-2</v>
      </c>
      <c r="I107" s="12">
        <f>'Net increase'!I107/'2001'!I107</f>
        <v>0.17994675802695931</v>
      </c>
      <c r="J107" s="12">
        <f>'Net increase'!J107/'2001'!J107</f>
        <v>-0.15895947460747045</v>
      </c>
      <c r="K107" s="12">
        <f>'Net increase'!K107/'2001'!K107</f>
        <v>-0.48626624371242061</v>
      </c>
      <c r="L107" s="12">
        <f>'Net increase'!L107/'2001'!L107</f>
        <v>-0.47734932034947003</v>
      </c>
      <c r="M107" s="12">
        <f>'Net increase'!M107/'2001'!M107</f>
        <v>0.20677565964785791</v>
      </c>
      <c r="N107" s="12">
        <f>'Net increase'!N107/'2001'!N107</f>
        <v>4.3890927212657787E-3</v>
      </c>
    </row>
    <row r="108" spans="1:14">
      <c r="A108" t="s">
        <v>119</v>
      </c>
      <c r="B108" s="12">
        <f>'Net increase'!B108/'2001'!B108</f>
        <v>0.137875101378751</v>
      </c>
      <c r="C108" s="12">
        <f>'Net increase'!C108/'2001'!C108</f>
        <v>0.23022584296033213</v>
      </c>
      <c r="D108" s="12">
        <f>'Net increase'!D108/'2001'!D108</f>
        <v>0.48344172684834213</v>
      </c>
      <c r="E108" s="12">
        <f>'Net increase'!E108/'2001'!E108</f>
        <v>0.78833163683331964</v>
      </c>
      <c r="F108" s="12">
        <f>'Net increase'!F108/'2001'!F108</f>
        <v>1.4933949779888016</v>
      </c>
      <c r="G108" s="12">
        <f>'Net increase'!G108/'2001'!G108</f>
        <v>1.0992099908231256</v>
      </c>
      <c r="H108" s="12">
        <f>'Net increase'!H108/'2001'!H108</f>
        <v>-0.46260224234927977</v>
      </c>
      <c r="I108" s="12">
        <f>'Net increase'!I108/'2001'!I108</f>
        <v>9.5627701214244257E-2</v>
      </c>
      <c r="J108" s="12">
        <f>'Net increase'!J108/'2001'!J108</f>
        <v>7.3485916408082899E-2</v>
      </c>
      <c r="K108" s="12">
        <f>'Net increase'!K108/'2001'!K108</f>
        <v>0.3941649801121862</v>
      </c>
      <c r="L108" s="12">
        <f>'Net increase'!L108/'2001'!L108</f>
        <v>0.39696483728927623</v>
      </c>
      <c r="M108" s="12">
        <f>'Net increase'!M108/'2001'!M108</f>
        <v>3.8154759097982188E-2</v>
      </c>
      <c r="N108" s="12">
        <f>'Net increase'!N108/'2001'!N108</f>
        <v>-4.6334759249331333E-3</v>
      </c>
    </row>
    <row r="109" spans="1:14">
      <c r="A109" t="s">
        <v>120</v>
      </c>
      <c r="B109" s="12">
        <f>'Net increase'!B109/'2001'!B109</f>
        <v>5.1229508196721313E-2</v>
      </c>
      <c r="C109" s="12">
        <f>'Net increase'!C109/'2001'!C109</f>
        <v>0.20317091837660006</v>
      </c>
      <c r="D109" s="12" t="s">
        <v>193</v>
      </c>
      <c r="E109" s="12">
        <f>'Net increase'!E109/'2001'!E109</f>
        <v>1.2315450778324335</v>
      </c>
      <c r="F109" s="12">
        <f>'Net increase'!F109/'2001'!F109</f>
        <v>-0.24549170572914883</v>
      </c>
      <c r="G109" s="12">
        <f>'Net increase'!G109/'2001'!G109</f>
        <v>-0.14714918405617849</v>
      </c>
      <c r="H109" s="12">
        <f>'Net increase'!H109/'2001'!H109</f>
        <v>-0.38867653513146877</v>
      </c>
      <c r="I109" s="12">
        <f>'Net increase'!I109/'2001'!I109</f>
        <v>-0.11318871941100711</v>
      </c>
      <c r="J109" s="12">
        <f>'Net increase'!J109/'2001'!J109</f>
        <v>-0.24940150819933768</v>
      </c>
      <c r="K109" s="12">
        <f>'Net increase'!K109/'2001'!K109</f>
        <v>0.51623754293027724</v>
      </c>
      <c r="L109" s="12">
        <f>'Net increase'!L109/'2001'!L109</f>
        <v>0.53600246527686402</v>
      </c>
      <c r="M109" s="12">
        <f>'Net increase'!M109/'2001'!M109</f>
        <v>-0.38139887483541479</v>
      </c>
      <c r="N109" s="12">
        <f>'Net increase'!N109/'2001'!N109</f>
        <v>8.6338109781532238E-2</v>
      </c>
    </row>
    <row r="110" spans="1:14">
      <c r="A110" t="s">
        <v>121</v>
      </c>
      <c r="B110" s="12">
        <f>'Net increase'!B110/'2001'!B110</f>
        <v>0.10873058382431709</v>
      </c>
      <c r="C110" s="12">
        <f>'Net increase'!C110/'2001'!C110</f>
        <v>-0.17586570730647655</v>
      </c>
      <c r="D110" s="12">
        <f>'Net increase'!D110/'2001'!D110</f>
        <v>-0.56226309699557109</v>
      </c>
      <c r="E110" s="12">
        <f>'Net increase'!E110/'2001'!E110</f>
        <v>0.73480810010150555</v>
      </c>
      <c r="F110" s="12">
        <f>'Net increase'!F110/'2001'!F110</f>
        <v>0.57661977530907826</v>
      </c>
      <c r="G110" s="12">
        <f>'Net increase'!G110/'2001'!G110</f>
        <v>0.29049794517815108</v>
      </c>
      <c r="H110" s="12">
        <f>'Net increase'!H110/'2001'!H110</f>
        <v>-0.22914256074691775</v>
      </c>
      <c r="I110" s="12">
        <f>'Net increase'!I110/'2001'!I110</f>
        <v>8.8204400269859762E-2</v>
      </c>
      <c r="J110" s="12">
        <f>'Net increase'!J110/'2001'!J110</f>
        <v>0.33827638072986305</v>
      </c>
      <c r="K110" s="12">
        <f>'Net increase'!K110/'2001'!K110</f>
        <v>0.52953787225422722</v>
      </c>
      <c r="L110" s="12">
        <f>'Net increase'!L110/'2001'!L110</f>
        <v>1.240780924378259</v>
      </c>
      <c r="M110" s="12">
        <f>'Net increase'!M110/'2001'!M110</f>
        <v>0.40406176435382846</v>
      </c>
      <c r="N110" s="12">
        <f>'Net increase'!N110/'2001'!N110</f>
        <v>-1.5955811762521682E-2</v>
      </c>
    </row>
    <row r="111" spans="1:14">
      <c r="A111" t="s">
        <v>122</v>
      </c>
      <c r="B111" s="12">
        <f>'Net increase'!B111/'2001'!B111</f>
        <v>2.5006722237160526E-2</v>
      </c>
      <c r="C111" s="12">
        <f>'Net increase'!C111/'2001'!C111</f>
        <v>0.53027598667126474</v>
      </c>
      <c r="D111" s="12" t="s">
        <v>193</v>
      </c>
      <c r="E111" s="12">
        <f>'Net increase'!E111/'2001'!E111</f>
        <v>0.18848270276990717</v>
      </c>
      <c r="F111" s="12">
        <f>'Net increase'!F111/'2001'!F111</f>
        <v>0.40164991118931997</v>
      </c>
      <c r="G111" s="12">
        <f>'Net increase'!G111/'2001'!G111</f>
        <v>5.6227196354076504E-2</v>
      </c>
      <c r="H111" s="12">
        <f>'Net increase'!H111/'2001'!H111</f>
        <v>-0.14825838886007273</v>
      </c>
      <c r="I111" s="12">
        <f>'Net increase'!I111/'2001'!I111</f>
        <v>-0.24617391343994602</v>
      </c>
      <c r="J111" s="12">
        <f>'Net increase'!J111/'2001'!J111</f>
        <v>-0.23207690532900577</v>
      </c>
      <c r="K111" s="12">
        <f>'Net increase'!K111/'2001'!K111</f>
        <v>-0.18628256792881942</v>
      </c>
      <c r="L111" s="12">
        <f>'Net increase'!L111/'2001'!L111</f>
        <v>0.52399181335761147</v>
      </c>
      <c r="M111" s="12">
        <f>'Net increase'!M111/'2001'!M111</f>
        <v>0.47751095809987404</v>
      </c>
      <c r="N111" s="12">
        <f>'Net increase'!N111/'2001'!N111</f>
        <v>0.47583319950621927</v>
      </c>
    </row>
    <row r="112" spans="1:14">
      <c r="A112" t="s">
        <v>123</v>
      </c>
      <c r="B112" s="12">
        <f>'Net increase'!B112/'2001'!B112</f>
        <v>2.4425705146845014E-2</v>
      </c>
      <c r="C112" s="12">
        <f>'Net increase'!C112/'2001'!C112</f>
        <v>0.32107310507753029</v>
      </c>
      <c r="D112" s="12" t="s">
        <v>193</v>
      </c>
      <c r="E112" s="12">
        <f>'Net increase'!E112/'2001'!E112</f>
        <v>-8.0499028163314154E-2</v>
      </c>
      <c r="F112" s="12">
        <f>'Net increase'!F112/'2001'!F112</f>
        <v>0.70755468945529998</v>
      </c>
      <c r="G112" s="12">
        <f>'Net increase'!G112/'2001'!G112</f>
        <v>-2.3848789938244391E-2</v>
      </c>
      <c r="H112" s="12">
        <f>'Net increase'!H112/'2001'!H112</f>
        <v>0.57433667158759927</v>
      </c>
      <c r="I112" s="12">
        <f>'Net increase'!I112/'2001'!I112</f>
        <v>1.1768214469906267E-2</v>
      </c>
      <c r="J112" s="12">
        <f>'Net increase'!J112/'2001'!J112</f>
        <v>-9.3155525852629151E-2</v>
      </c>
      <c r="K112" s="12">
        <f>'Net increase'!K112/'2001'!K112</f>
        <v>-0.24797310776842352</v>
      </c>
      <c r="L112" s="12">
        <f>'Net increase'!L112/'2001'!L112</f>
        <v>0.32560290314397033</v>
      </c>
      <c r="M112" s="12">
        <f>'Net increase'!M112/'2001'!M112</f>
        <v>0.1948090811155887</v>
      </c>
      <c r="N112" s="12">
        <f>'Net increase'!N112/'2001'!N112</f>
        <v>-5.1282588685760397E-2</v>
      </c>
    </row>
    <row r="113" spans="1:14">
      <c r="A113" t="s">
        <v>124</v>
      </c>
      <c r="B113" s="12">
        <f>'Net increase'!B113/'2001'!B113</f>
        <v>2.0028612303290415E-2</v>
      </c>
      <c r="C113" s="12">
        <f>'Net increase'!C113/'2001'!C113</f>
        <v>0.77783609016618327</v>
      </c>
      <c r="D113" s="12" t="s">
        <v>193</v>
      </c>
      <c r="E113" s="12">
        <f>'Net increase'!E113/'2001'!E113</f>
        <v>0.27710600658888612</v>
      </c>
      <c r="F113" s="12">
        <f>'Net increase'!F113/'2001'!F113</f>
        <v>-0.25462638073623101</v>
      </c>
      <c r="G113" s="12">
        <f>'Net increase'!G113/'2001'!G113</f>
        <v>-1.2211449369810346E-2</v>
      </c>
      <c r="H113" s="12">
        <f>'Net increase'!H113/'2001'!H113</f>
        <v>-0.33620609397651258</v>
      </c>
      <c r="I113" s="12">
        <f>'Net increase'!I113/'2001'!I113</f>
        <v>-7.9657992018842532E-3</v>
      </c>
      <c r="J113" s="12">
        <f>'Net increase'!J113/'2001'!J113</f>
        <v>-0.3993527220495261</v>
      </c>
      <c r="K113" s="12">
        <f>'Net increase'!K113/'2001'!K113</f>
        <v>-0.55526424060717638</v>
      </c>
      <c r="L113" s="12">
        <f>'Net increase'!L113/'2001'!L113</f>
        <v>-5.3422733202894764E-2</v>
      </c>
      <c r="M113" s="12">
        <f>'Net increase'!M113/'2001'!M113</f>
        <v>-0.19396454268576532</v>
      </c>
      <c r="N113" s="12">
        <f>'Net increase'!N113/'2001'!N113</f>
        <v>2.5238913029708371E-3</v>
      </c>
    </row>
    <row r="114" spans="1:14">
      <c r="A114" t="s">
        <v>125</v>
      </c>
      <c r="B114" s="12">
        <f>'Net increase'!B114/'2001'!B114</f>
        <v>0.1079857743291303</v>
      </c>
      <c r="C114" s="12">
        <f>'Net increase'!C114/'2001'!C114</f>
        <v>0.84194014417002516</v>
      </c>
      <c r="D114" s="12" t="s">
        <v>193</v>
      </c>
      <c r="E114" s="12">
        <f>'Net increase'!E114/'2001'!E114</f>
        <v>0.34358695058409916</v>
      </c>
      <c r="F114" s="12">
        <f>'Net increase'!F114/'2001'!F114</f>
        <v>7.4780670357757373E-2</v>
      </c>
      <c r="G114" s="12">
        <f>'Net increase'!G114/'2001'!G114</f>
        <v>-0.43026905531394216</v>
      </c>
      <c r="H114" s="12">
        <f>'Net increase'!H114/'2001'!H114</f>
        <v>-0.23428161034193823</v>
      </c>
      <c r="I114" s="12">
        <f>'Net increase'!I114/'2001'!I114</f>
        <v>0.14673364201051534</v>
      </c>
      <c r="J114" s="12">
        <f>'Net increase'!J114/'2001'!J114</f>
        <v>-0.12595955439997619</v>
      </c>
      <c r="K114" s="12">
        <f>'Net increase'!K114/'2001'!K114</f>
        <v>-0.37888577388753919</v>
      </c>
      <c r="L114" s="12">
        <f>'Net increase'!L114/'2001'!L114</f>
        <v>-0.26483864320449046</v>
      </c>
      <c r="M114" s="12">
        <f>'Net increase'!M114/'2001'!M114</f>
        <v>-0.28476853713257977</v>
      </c>
      <c r="N114" s="12">
        <f>'Net increase'!N114/'2001'!N114</f>
        <v>6.0835233417767379E-2</v>
      </c>
    </row>
    <row r="115" spans="1:14">
      <c r="A115" t="s">
        <v>126</v>
      </c>
      <c r="B115" s="12">
        <f>'Net increase'!B115/'2001'!B115</f>
        <v>2.7811735941320293E-2</v>
      </c>
      <c r="C115" s="12">
        <f>'Net increase'!C115/'2001'!C115</f>
        <v>0.52036200550314116</v>
      </c>
      <c r="D115" s="12" t="s">
        <v>193</v>
      </c>
      <c r="E115" s="12">
        <f>'Net increase'!E115/'2001'!E115</f>
        <v>0.14630362828954616</v>
      </c>
      <c r="F115" s="12">
        <f>'Net increase'!F115/'2001'!F115</f>
        <v>-0.45666511300613372</v>
      </c>
      <c r="G115" s="12">
        <f>'Net increase'!G115/'2001'!G115</f>
        <v>0.19805233668298733</v>
      </c>
      <c r="H115" s="12">
        <f>'Net increase'!H115/'2001'!H115</f>
        <v>0.36621531921376305</v>
      </c>
      <c r="I115" s="12">
        <f>'Net increase'!I115/'2001'!I115</f>
        <v>-3.6925888522287599E-2</v>
      </c>
      <c r="J115" s="12">
        <f>'Net increase'!J115/'2001'!J115</f>
        <v>-0.43338659305822058</v>
      </c>
      <c r="K115" s="12">
        <f>'Net increase'!K115/'2001'!K115</f>
        <v>-0.36658268222901819</v>
      </c>
      <c r="L115" s="12">
        <f>'Net increase'!L115/'2001'!L115</f>
        <v>1.1910158622493536</v>
      </c>
      <c r="M115" s="12">
        <f>'Net increase'!M115/'2001'!M115</f>
        <v>1.281091649044408</v>
      </c>
      <c r="N115" s="12">
        <f>'Net increase'!N115/'2001'!N115</f>
        <v>-3.0881878696612419E-2</v>
      </c>
    </row>
    <row r="116" spans="1:14">
      <c r="A116" t="s">
        <v>127</v>
      </c>
      <c r="B116" s="12">
        <f>'Net increase'!B116/'2001'!B116</f>
        <v>4.6165884194053208E-2</v>
      </c>
      <c r="C116" s="12">
        <f>'Net increase'!C116/'2001'!C116</f>
        <v>0.51581643165473023</v>
      </c>
      <c r="D116" s="12">
        <f>'Net increase'!D116/'2001'!D116</f>
        <v>0.41365758289111437</v>
      </c>
      <c r="E116" s="12">
        <f>'Net increase'!E116/'2001'!E116</f>
        <v>0.42569666075730422</v>
      </c>
      <c r="F116" s="12">
        <f>'Net increase'!F116/'2001'!F116</f>
        <v>-0.33172171752184487</v>
      </c>
      <c r="G116" s="12">
        <f>'Net increase'!G116/'2001'!G116</f>
        <v>1.5005735546423016</v>
      </c>
      <c r="H116" s="12">
        <f>'Net increase'!H116/'2001'!H116</f>
        <v>-0.14647089334876115</v>
      </c>
      <c r="I116" s="12">
        <f>'Net increase'!I116/'2001'!I116</f>
        <v>-5.9167564404367587E-2</v>
      </c>
      <c r="J116" s="12">
        <f>'Net increase'!J116/'2001'!J116</f>
        <v>-0.2987070695056005</v>
      </c>
      <c r="K116" s="12">
        <f>'Net increase'!K116/'2001'!K116</f>
        <v>-0.38843115349319707</v>
      </c>
      <c r="L116" s="12">
        <f>'Net increase'!L116/'2001'!L116</f>
        <v>-0.18900938600244618</v>
      </c>
      <c r="M116" s="12">
        <f>'Net increase'!M116/'2001'!M116</f>
        <v>8.8249610980329685E-2</v>
      </c>
      <c r="N116" s="12">
        <f>'Net increase'!N116/'2001'!N116</f>
        <v>0.20556684252458005</v>
      </c>
    </row>
    <row r="117" spans="1:14">
      <c r="A117" t="s">
        <v>128</v>
      </c>
      <c r="B117" s="12">
        <f>'Net increase'!B117/'2001'!B117</f>
        <v>9.2004703115814226E-2</v>
      </c>
      <c r="C117" s="12">
        <f>'Net increase'!C117/'2001'!C117</f>
        <v>0.40945933893646846</v>
      </c>
      <c r="D117" s="12">
        <f>'Net increase'!D117/'2001'!D117</f>
        <v>-1.7999640904919567E-2</v>
      </c>
      <c r="E117" s="12">
        <f>'Net increase'!E117/'2001'!E117</f>
        <v>1.5138111218987411</v>
      </c>
      <c r="F117" s="12">
        <f>'Net increase'!F117/'2001'!F117</f>
        <v>1.573138255698198E-2</v>
      </c>
      <c r="G117" s="12">
        <f>'Net increase'!G117/'2001'!G117</f>
        <v>0.15801929138570814</v>
      </c>
      <c r="H117" s="12">
        <f>'Net increase'!H117/'2001'!H117</f>
        <v>-0.33594541754777962</v>
      </c>
      <c r="I117" s="12">
        <f>'Net increase'!I117/'2001'!I117</f>
        <v>-0.11101504919768353</v>
      </c>
      <c r="J117" s="12">
        <f>'Net increase'!J117/'2001'!J117</f>
        <v>-6.1120068336882001E-2</v>
      </c>
      <c r="K117" s="12">
        <f>'Net increase'!K117/'2001'!K117</f>
        <v>8.1379469192181114E-2</v>
      </c>
      <c r="L117" s="12">
        <f>'Net increase'!L117/'2001'!L117</f>
        <v>0.67562422183277626</v>
      </c>
      <c r="M117" s="12">
        <f>'Net increase'!M117/'2001'!M117</f>
        <v>-0.37003750548617487</v>
      </c>
      <c r="N117" s="12">
        <f>'Net increase'!N117/'2001'!N117</f>
        <v>0.10944186675219469</v>
      </c>
    </row>
    <row r="118" spans="1:14">
      <c r="A118" t="s">
        <v>129</v>
      </c>
      <c r="B118" s="12">
        <f>'Net increase'!B118/'2001'!B118</f>
        <v>1.3949933116759029E-2</v>
      </c>
      <c r="C118" s="12">
        <f>'Net increase'!C118/'2001'!C118</f>
        <v>0.1587705078011537</v>
      </c>
      <c r="D118" s="12" t="s">
        <v>193</v>
      </c>
      <c r="E118" s="12">
        <f>'Net increase'!E118/'2001'!E118</f>
        <v>1.707832574760765</v>
      </c>
      <c r="F118" s="12">
        <f>'Net increase'!F118/'2001'!F118</f>
        <v>-0.36428581995842385</v>
      </c>
      <c r="G118" s="12">
        <f>'Net increase'!G118/'2001'!G118</f>
        <v>1.2052760377182832</v>
      </c>
      <c r="H118" s="12">
        <f>'Net increase'!H118/'2001'!H118</f>
        <v>-0.35915870385008158</v>
      </c>
      <c r="I118" s="12">
        <f>'Net increase'!I118/'2001'!I118</f>
        <v>-0.16623033571922527</v>
      </c>
      <c r="J118" s="12">
        <f>'Net increase'!J118/'2001'!J118</f>
        <v>-0.2804560799468267</v>
      </c>
      <c r="K118" s="12">
        <f>'Net increase'!K118/'2001'!K118</f>
        <v>0.34127209957223598</v>
      </c>
      <c r="L118" s="12">
        <f>'Net increase'!L118/'2001'!L118</f>
        <v>1.0513429235250247</v>
      </c>
      <c r="M118" s="12">
        <f>'Net increase'!M118/'2001'!M118</f>
        <v>-0.31447419170357366</v>
      </c>
      <c r="N118" s="12">
        <f>'Net increase'!N118/'2001'!N118</f>
        <v>1.1017593537496161E-2</v>
      </c>
    </row>
    <row r="119" spans="1:14">
      <c r="A119" t="s">
        <v>130</v>
      </c>
      <c r="B119" s="12">
        <f>'Net increase'!B119/'2001'!B119</f>
        <v>9.3078758949880672E-2</v>
      </c>
      <c r="C119" s="12">
        <f>'Net increase'!C119/'2001'!C119</f>
        <v>3.0459521076654367E-2</v>
      </c>
      <c r="D119" s="12">
        <f>'Net increase'!D119/'2001'!D119</f>
        <v>0.29135910838021523</v>
      </c>
      <c r="E119" s="12">
        <f>'Net increase'!E119/'2001'!E119</f>
        <v>-8.7862169422598876E-4</v>
      </c>
      <c r="F119" s="12">
        <f>'Net increase'!F119/'2001'!F119</f>
        <v>1.4418565215656547</v>
      </c>
      <c r="G119" s="12">
        <f>'Net increase'!G119/'2001'!G119</f>
        <v>-8.6302517655508032E-2</v>
      </c>
      <c r="H119" s="12">
        <f>'Net increase'!H119/'2001'!H119</f>
        <v>-0.22031148173270021</v>
      </c>
      <c r="I119" s="12">
        <f>'Net increase'!I119/'2001'!I119</f>
        <v>0.17066222912238982</v>
      </c>
      <c r="J119" s="12">
        <f>'Net increase'!J119/'2001'!J119</f>
        <v>0.13176661479737722</v>
      </c>
      <c r="K119" s="12">
        <f>'Net increase'!K119/'2001'!K119</f>
        <v>0.59980122817771953</v>
      </c>
      <c r="L119" s="12">
        <f>'Net increase'!L119/'2001'!L119</f>
        <v>0.75380191577089684</v>
      </c>
      <c r="M119" s="12">
        <f>'Net increase'!M119/'2001'!M119</f>
        <v>-0.56778136487356212</v>
      </c>
      <c r="N119" s="12">
        <f>'Net increase'!N119/'2001'!N119</f>
        <v>-5.0804650686202109E-2</v>
      </c>
    </row>
    <row r="120" spans="1:14">
      <c r="A120" t="s">
        <v>131</v>
      </c>
      <c r="B120" s="12">
        <f>'Net increase'!B120/'2001'!B120</f>
        <v>0.1337874659400545</v>
      </c>
      <c r="C120" s="12">
        <f>'Net increase'!C120/'2001'!C120</f>
        <v>0.88112587121575114</v>
      </c>
      <c r="D120" s="12">
        <f>'Net increase'!D120/'2001'!D120</f>
        <v>0.46652435861628688</v>
      </c>
      <c r="E120" s="12">
        <f>'Net increase'!E120/'2001'!E120</f>
        <v>1.262538759468995</v>
      </c>
      <c r="F120" s="12">
        <f>'Net increase'!F120/'2001'!F120</f>
        <v>1.0167854279941819</v>
      </c>
      <c r="G120" s="12">
        <f>'Net increase'!G120/'2001'!G120</f>
        <v>-0.48118242030084185</v>
      </c>
      <c r="H120" s="12">
        <f>'Net increase'!H120/'2001'!H120</f>
        <v>0.43034015818598664</v>
      </c>
      <c r="I120" s="12">
        <f>'Net increase'!I120/'2001'!I120</f>
        <v>-4.9420372841741972E-2</v>
      </c>
      <c r="J120" s="12">
        <f>'Net increase'!J120/'2001'!J120</f>
        <v>-0.33135510075303876</v>
      </c>
      <c r="K120" s="12">
        <f>'Net increase'!K120/'2001'!K120</f>
        <v>-0.13109334043427961</v>
      </c>
      <c r="L120" s="12">
        <f>'Net increase'!L120/'2001'!L120</f>
        <v>2.0136364375710404E-2</v>
      </c>
      <c r="M120" s="12">
        <f>'Net increase'!M120/'2001'!M120</f>
        <v>2.6315503113970996E-2</v>
      </c>
      <c r="N120" s="12">
        <f>'Net increase'!N120/'2001'!N120</f>
        <v>0.22690506632147747</v>
      </c>
    </row>
    <row r="121" spans="1:14">
      <c r="A121" t="s">
        <v>132</v>
      </c>
      <c r="B121" s="12">
        <f>'Net increase'!B121/'2001'!B121</f>
        <v>9.9770642201834861E-2</v>
      </c>
      <c r="C121" s="12">
        <f>'Net increase'!C121/'2001'!C121</f>
        <v>0.67170460170101065</v>
      </c>
      <c r="D121" s="12">
        <f>'Net increase'!D121/'2001'!D121</f>
        <v>0.351979677878413</v>
      </c>
      <c r="E121" s="12">
        <f>'Net increase'!E121/'2001'!E121</f>
        <v>0.8639246121051547</v>
      </c>
      <c r="F121" s="12">
        <f>'Net increase'!F121/'2001'!F121</f>
        <v>0.41047456960184475</v>
      </c>
      <c r="G121" s="12">
        <f>'Net increase'!G121/'2001'!G121</f>
        <v>-0.31672186091050553</v>
      </c>
      <c r="H121" s="12">
        <f>'Net increase'!H121/'2001'!H121</f>
        <v>-0.28574658527178176</v>
      </c>
      <c r="I121" s="12">
        <f>'Net increase'!I121/'2001'!I121</f>
        <v>-2.167708784363085E-2</v>
      </c>
      <c r="J121" s="12">
        <f>'Net increase'!J121/'2001'!J121</f>
        <v>-0.17332879283739863</v>
      </c>
      <c r="K121" s="12">
        <f>'Net increase'!K121/'2001'!K121</f>
        <v>-0.29138800990734121</v>
      </c>
      <c r="L121" s="12">
        <f>'Net increase'!L121/'2001'!L121</f>
        <v>-0.21990964272922403</v>
      </c>
      <c r="M121" s="12">
        <f>'Net increase'!M121/'2001'!M121</f>
        <v>0.15641029051235339</v>
      </c>
      <c r="N121" s="12">
        <f>'Net increase'!N121/'2001'!N121</f>
        <v>0.20343455032039798</v>
      </c>
    </row>
    <row r="122" spans="1:14">
      <c r="A122" t="s">
        <v>133</v>
      </c>
      <c r="B122" s="12">
        <f>'Net increase'!B122/'2001'!B122</f>
        <v>2.3085585585585586E-2</v>
      </c>
      <c r="C122" s="12">
        <f>'Net increase'!C122/'2001'!C122</f>
        <v>0.25562746165377531</v>
      </c>
      <c r="D122" s="12">
        <f>'Net increase'!D122/'2001'!D122</f>
        <v>-0.23152854805889164</v>
      </c>
      <c r="E122" s="12">
        <f>'Net increase'!E122/'2001'!E122</f>
        <v>0.36611180155226924</v>
      </c>
      <c r="F122" s="12">
        <f>'Net increase'!F122/'2001'!F122</f>
        <v>0.93749052387982279</v>
      </c>
      <c r="G122" s="12">
        <f>'Net increase'!G122/'2001'!G122</f>
        <v>-9.3783665163787333E-2</v>
      </c>
      <c r="H122" s="12">
        <f>'Net increase'!H122/'2001'!H122</f>
        <v>-0.32335846998896117</v>
      </c>
      <c r="I122" s="12">
        <f>'Net increase'!I122/'2001'!I122</f>
        <v>-4.5420640961974609E-2</v>
      </c>
      <c r="J122" s="12">
        <f>'Net increase'!J122/'2001'!J122</f>
        <v>-0.17865856091430091</v>
      </c>
      <c r="K122" s="12">
        <f>'Net increase'!K122/'2001'!K122</f>
        <v>-2.6441937745454018E-3</v>
      </c>
      <c r="L122" s="12">
        <f>'Net increase'!L122/'2001'!L122</f>
        <v>-0.19082911064118424</v>
      </c>
      <c r="M122" s="12">
        <f>'Net increase'!M122/'2001'!M122</f>
        <v>0.40851910328828495</v>
      </c>
      <c r="N122" s="12">
        <f>'Net increase'!N122/'2001'!N122</f>
        <v>6.4775696063529925E-2</v>
      </c>
    </row>
    <row r="123" spans="1:14">
      <c r="A123" t="s">
        <v>134</v>
      </c>
      <c r="B123" s="12">
        <f>'Net increase'!B123/'2001'!B123</f>
        <v>7.4417009602194786E-2</v>
      </c>
      <c r="C123" s="12">
        <f>'Net increase'!C123/'2001'!C123</f>
        <v>0.3968011210827056</v>
      </c>
      <c r="D123" s="12">
        <f>'Net increase'!D123/'2001'!D123</f>
        <v>-0.33747356661213745</v>
      </c>
      <c r="E123" s="12">
        <f>'Net increase'!E123/'2001'!E123</f>
        <v>0.36937281686513607</v>
      </c>
      <c r="F123" s="12">
        <f>'Net increase'!F123/'2001'!F123</f>
        <v>1.3862559207938847</v>
      </c>
      <c r="G123" s="12">
        <f>'Net increase'!G123/'2001'!G123</f>
        <v>0.11611595921135873</v>
      </c>
      <c r="H123" s="12">
        <f>'Net increase'!H123/'2001'!H123</f>
        <v>0.40005585923472842</v>
      </c>
      <c r="I123" s="12">
        <f>'Net increase'!I123/'2001'!I123</f>
        <v>6.4253708287802094E-2</v>
      </c>
      <c r="J123" s="12">
        <f>'Net increase'!J123/'2001'!J123</f>
        <v>-0.12023005057557989</v>
      </c>
      <c r="K123" s="12">
        <f>'Net increase'!K123/'2001'!K123</f>
        <v>-0.26597681160548592</v>
      </c>
      <c r="L123" s="12">
        <f>'Net increase'!L123/'2001'!L123</f>
        <v>-7.3755061614479464E-2</v>
      </c>
      <c r="M123" s="12">
        <f>'Net increase'!M123/'2001'!M123</f>
        <v>0.41672319089228466</v>
      </c>
      <c r="N123" s="12">
        <f>'Net increase'!N123/'2001'!N123</f>
        <v>-8.2064657990516907E-3</v>
      </c>
    </row>
    <row r="124" spans="1:14">
      <c r="A124" t="s">
        <v>135</v>
      </c>
      <c r="B124" s="12">
        <f>'Net increase'!B124/'2001'!B124</f>
        <v>0.29512697323266984</v>
      </c>
      <c r="C124" s="12">
        <f>'Net increase'!C124/'2001'!C124</f>
        <v>0.65212740816220049</v>
      </c>
      <c r="D124" s="12" t="s">
        <v>193</v>
      </c>
      <c r="E124" s="12">
        <f>'Net increase'!E124/'2001'!E124</f>
        <v>0.99279849461438086</v>
      </c>
      <c r="F124" s="12">
        <f>'Net increase'!F124/'2001'!F124</f>
        <v>0.34142161752383987</v>
      </c>
      <c r="G124" s="12">
        <f>'Net increase'!G124/'2001'!G124</f>
        <v>-5.8871643458484613E-2</v>
      </c>
      <c r="H124" s="12">
        <f>'Net increase'!H124/'2001'!H124</f>
        <v>-0.3513453788760017</v>
      </c>
      <c r="I124" s="12">
        <f>'Net increase'!I124/'2001'!I124</f>
        <v>0.2841597149865881</v>
      </c>
      <c r="J124" s="12">
        <f>'Net increase'!J124/'2001'!J124</f>
        <v>-8.7678354893494487E-2</v>
      </c>
      <c r="K124" s="12">
        <f>'Net increase'!K124/'2001'!K124</f>
        <v>3.5778979827976391E-2</v>
      </c>
      <c r="L124" s="12">
        <f>'Net increase'!L124/'2001'!L124</f>
        <v>-0.3084667263495991</v>
      </c>
      <c r="M124" s="12">
        <f>'Net increase'!M124/'2001'!M124</f>
        <v>-0.14671029006902611</v>
      </c>
      <c r="N124" s="12">
        <f>'Net increase'!N124/'2001'!N124</f>
        <v>0.45910041136170882</v>
      </c>
    </row>
    <row r="125" spans="1:14">
      <c r="A125" t="s">
        <v>136</v>
      </c>
      <c r="B125" s="12">
        <f>'Net increase'!B125/'2001'!B125</f>
        <v>8.8694565896314803E-2</v>
      </c>
      <c r="C125" s="12">
        <f>'Net increase'!C125/'2001'!C125</f>
        <v>0.49670377984756525</v>
      </c>
      <c r="D125" s="12">
        <f>'Net increase'!D125/'2001'!D125</f>
        <v>0.84293580177951577</v>
      </c>
      <c r="E125" s="12">
        <f>'Net increase'!E125/'2001'!E125</f>
        <v>3.6156391316874953E-2</v>
      </c>
      <c r="F125" s="12">
        <f>'Net increase'!F125/'2001'!F125</f>
        <v>0.54881947492319361</v>
      </c>
      <c r="G125" s="12">
        <f>'Net increase'!G125/'2001'!G125</f>
        <v>0.86280572956150514</v>
      </c>
      <c r="H125" s="12">
        <f>'Net increase'!H125/'2001'!H125</f>
        <v>-0.10126788186078774</v>
      </c>
      <c r="I125" s="12">
        <f>'Net increase'!I125/'2001'!I125</f>
        <v>0.19591916515587754</v>
      </c>
      <c r="J125" s="12">
        <f>'Net increase'!J125/'2001'!J125</f>
        <v>-1.1116272707063937E-2</v>
      </c>
      <c r="K125" s="12">
        <f>'Net increase'!K125/'2001'!K125</f>
        <v>-0.11879484751058905</v>
      </c>
      <c r="L125" s="12">
        <f>'Net increase'!L125/'2001'!L125</f>
        <v>0.64252895204085703</v>
      </c>
      <c r="M125" s="12">
        <f>'Net increase'!M125/'2001'!M125</f>
        <v>0.28973894875822026</v>
      </c>
      <c r="N125" s="12">
        <f>'Net increase'!N125/'2001'!N125</f>
        <v>-0.15512176944158518</v>
      </c>
    </row>
    <row r="126" spans="1:14">
      <c r="A126" t="s">
        <v>137</v>
      </c>
      <c r="B126" s="12">
        <f>'Net increase'!B126/'2001'!B126</f>
        <v>6.1487007975302287E-2</v>
      </c>
      <c r="C126" s="12">
        <f>'Net increase'!C126/'2001'!C126</f>
        <v>0.62928497736723876</v>
      </c>
      <c r="D126" s="12">
        <f>'Net increase'!D126/'2001'!D126</f>
        <v>0.45418877761374671</v>
      </c>
      <c r="E126" s="12">
        <f>'Net increase'!E126/'2001'!E126</f>
        <v>0.1217537757232727</v>
      </c>
      <c r="F126" s="12">
        <f>'Net increase'!F126/'2001'!F126</f>
        <v>-0.2281391244939944</v>
      </c>
      <c r="G126" s="12">
        <f>'Net increase'!G126/'2001'!G126</f>
        <v>-6.4629860025463101E-2</v>
      </c>
      <c r="H126" s="12">
        <f>'Net increase'!H126/'2001'!H126</f>
        <v>-2.9578094780101451E-2</v>
      </c>
      <c r="I126" s="12">
        <f>'Net increase'!I126/'2001'!I126</f>
        <v>7.9598024270208373E-2</v>
      </c>
      <c r="J126" s="12">
        <f>'Net increase'!J126/'2001'!J126</f>
        <v>-0.21971041139593531</v>
      </c>
      <c r="K126" s="12">
        <f>'Net increase'!K126/'2001'!K126</f>
        <v>0.23854698659378371</v>
      </c>
      <c r="L126" s="12">
        <f>'Net increase'!L126/'2001'!L126</f>
        <v>-0.34018990326196169</v>
      </c>
      <c r="M126" s="12">
        <f>'Net increase'!M126/'2001'!M126</f>
        <v>0.11945098352152587</v>
      </c>
      <c r="N126" s="12">
        <f>'Net increase'!N126/'2001'!N126</f>
        <v>0.1026028747899462</v>
      </c>
    </row>
    <row r="127" spans="1:14">
      <c r="A127" t="s">
        <v>138</v>
      </c>
      <c r="B127" s="12">
        <f>'Net increase'!B127/'2001'!B127</f>
        <v>7.158062799361363E-2</v>
      </c>
      <c r="C127" s="12">
        <f>'Net increase'!C127/'2001'!C127</f>
        <v>0.89124730920798023</v>
      </c>
      <c r="D127" s="12" t="s">
        <v>193</v>
      </c>
      <c r="E127" s="12">
        <f>'Net increase'!E127/'2001'!E127</f>
        <v>0.11137655163368973</v>
      </c>
      <c r="F127" s="12">
        <f>'Net increase'!F127/'2001'!F127</f>
        <v>-0.24665929576764806</v>
      </c>
      <c r="G127" s="12">
        <f>'Net increase'!G127/'2001'!G127</f>
        <v>4.2193671946694879E-3</v>
      </c>
      <c r="H127" s="12">
        <f>'Net increase'!H127/'2001'!H127</f>
        <v>-0.25018287249464688</v>
      </c>
      <c r="I127" s="12">
        <f>'Net increase'!I127/'2001'!I127</f>
        <v>0.24520121104632275</v>
      </c>
      <c r="J127" s="12">
        <f>'Net increase'!J127/'2001'!J127</f>
        <v>-0.28694028627476592</v>
      </c>
      <c r="K127" s="12">
        <f>'Net increase'!K127/'2001'!K127</f>
        <v>0.13772147130407847</v>
      </c>
      <c r="L127" s="12">
        <f>'Net increase'!L127/'2001'!L127</f>
        <v>-0.33485789519331477</v>
      </c>
      <c r="M127" s="12">
        <f>'Net increase'!M127/'2001'!M127</f>
        <v>-0.21957809178014262</v>
      </c>
      <c r="N127" s="12">
        <f>'Net increase'!N127/'2001'!N127</f>
        <v>-5.8033830062051199E-2</v>
      </c>
    </row>
    <row r="128" spans="1:14">
      <c r="A128" t="s">
        <v>139</v>
      </c>
      <c r="B128" s="12">
        <f>'Net increase'!B128/'2001'!B128</f>
        <v>0.12247474747474747</v>
      </c>
      <c r="C128" s="12">
        <f>'Net increase'!C128/'2001'!C128</f>
        <v>0.47021147733352986</v>
      </c>
      <c r="D128" s="12">
        <f>'Net increase'!D128/'2001'!D128</f>
        <v>0.25329502985809099</v>
      </c>
      <c r="E128" s="12">
        <f>'Net increase'!E128/'2001'!E128</f>
        <v>0.12791626213054208</v>
      </c>
      <c r="F128" s="12">
        <f>'Net increase'!F128/'2001'!F128</f>
        <v>-7.5168623848389904E-2</v>
      </c>
      <c r="G128" s="12">
        <f>'Net increase'!G128/'2001'!G128</f>
        <v>0.77353070262937396</v>
      </c>
      <c r="H128" s="12">
        <f>'Net increase'!H128/'2001'!H128</f>
        <v>-0.16364025812846358</v>
      </c>
      <c r="I128" s="12">
        <f>'Net increase'!I128/'2001'!I128</f>
        <v>3.6752445298440878E-2</v>
      </c>
      <c r="J128" s="12">
        <f>'Net increase'!J128/'2001'!J128</f>
        <v>-0.37034011869706168</v>
      </c>
      <c r="K128" s="12">
        <f>'Net increase'!K128/'2001'!K128</f>
        <v>1.8465167777201454</v>
      </c>
      <c r="L128" s="12">
        <f>'Net increase'!L128/'2001'!L128</f>
        <v>0.33801984773771165</v>
      </c>
      <c r="M128" s="12">
        <f>'Net increase'!M128/'2001'!M128</f>
        <v>0.92960140446075878</v>
      </c>
      <c r="N128" s="12">
        <f>'Net increase'!N128/'2001'!N128</f>
        <v>0.19183815059431536</v>
      </c>
    </row>
    <row r="129" spans="1:14">
      <c r="A129" t="s">
        <v>140</v>
      </c>
      <c r="B129" s="12">
        <f>'Net increase'!B129/'2001'!B129</f>
        <v>0.21275309761257177</v>
      </c>
      <c r="C129" s="12">
        <f>'Net increase'!C129/'2001'!C129</f>
        <v>0.72552221734562228</v>
      </c>
      <c r="D129" s="12">
        <f>'Net increase'!D129/'2001'!D129</f>
        <v>0.41436247323411673</v>
      </c>
      <c r="E129" s="12">
        <f>'Net increase'!E129/'2001'!E129</f>
        <v>-0.3511739090059422</v>
      </c>
      <c r="F129" s="12">
        <f>'Net increase'!F129/'2001'!F129</f>
        <v>0.52825486915829245</v>
      </c>
      <c r="G129" s="12">
        <f>'Net increase'!G129/'2001'!G129</f>
        <v>0.11192018336015469</v>
      </c>
      <c r="H129" s="12">
        <f>'Net increase'!H129/'2001'!H129</f>
        <v>0.99256096858139697</v>
      </c>
      <c r="I129" s="12">
        <f>'Net increase'!I129/'2001'!I129</f>
        <v>0.50941920204368574</v>
      </c>
      <c r="J129" s="12">
        <f>'Net increase'!J129/'2001'!J129</f>
        <v>0.16209558163428164</v>
      </c>
      <c r="K129" s="12">
        <f>'Net increase'!K129/'2001'!K129</f>
        <v>1.1415582731516578</v>
      </c>
      <c r="L129" s="12">
        <f>'Net increase'!L129/'2001'!L129</f>
        <v>-0.20235746032991214</v>
      </c>
      <c r="M129" s="12">
        <f>'Net increase'!M129/'2001'!M129</f>
        <v>0.20976915949584829</v>
      </c>
      <c r="N129" s="12">
        <f>'Net increase'!N129/'2001'!N129</f>
        <v>0.21795463055250602</v>
      </c>
    </row>
    <row r="130" spans="1:14">
      <c r="A130" t="s">
        <v>141</v>
      </c>
      <c r="B130" s="12">
        <f>'Net increase'!B130/'2001'!B130</f>
        <v>0.72862779482683038</v>
      </c>
      <c r="C130" s="12">
        <f>'Net increase'!C130/'2001'!C130</f>
        <v>1.3403083738182233</v>
      </c>
      <c r="D130" s="12">
        <f>'Net increase'!D130/'2001'!D130</f>
        <v>0.38969131122903633</v>
      </c>
      <c r="E130" s="12">
        <f>'Net increase'!E130/'2001'!E130</f>
        <v>-6.9270657581138484E-2</v>
      </c>
      <c r="F130" s="12">
        <f>'Net increase'!F130/'2001'!F130</f>
        <v>3.2044717312372817</v>
      </c>
      <c r="G130" s="12">
        <f>'Net increase'!G130/'2001'!G130</f>
        <v>2.2775738472382927</v>
      </c>
      <c r="H130" s="12">
        <f>'Net increase'!H130/'2001'!H130</f>
        <v>0.95780411141700683</v>
      </c>
      <c r="I130" s="12">
        <f>'Net increase'!I130/'2001'!I130</f>
        <v>1.3346144075227051</v>
      </c>
      <c r="J130" s="12">
        <f>'Net increase'!J130/'2001'!J130</f>
        <v>1.3829386901529885</v>
      </c>
      <c r="K130" s="12">
        <f>'Net increase'!K130/'2001'!K130</f>
        <v>2.1563036148904762</v>
      </c>
      <c r="L130" s="12">
        <f>'Net increase'!L130/'2001'!L130</f>
        <v>0.67132572904233134</v>
      </c>
      <c r="M130" s="12">
        <f>'Net increase'!M130/'2001'!M130</f>
        <v>-0.28679993084094746</v>
      </c>
      <c r="N130" s="12">
        <f>'Net increase'!N130/'2001'!N130</f>
        <v>0.4022511743688349</v>
      </c>
    </row>
    <row r="131" spans="1:14">
      <c r="A131" t="s">
        <v>142</v>
      </c>
      <c r="B131" s="12">
        <f>'Net increase'!B131/'2001'!B131</f>
        <v>2.1322537112010796E-2</v>
      </c>
      <c r="C131" s="12">
        <f>'Net increase'!C131/'2001'!C131</f>
        <v>-1.3240918599415107E-2</v>
      </c>
      <c r="D131" s="12">
        <f>'Net increase'!D131/'2001'!D131</f>
        <v>0.3336525289603533</v>
      </c>
      <c r="E131" s="12">
        <f>'Net increase'!E131/'2001'!E131</f>
        <v>0.5160861296200242</v>
      </c>
      <c r="F131" s="12">
        <f>'Net increase'!F131/'2001'!F131</f>
        <v>0.2609149942145792</v>
      </c>
      <c r="G131" s="12">
        <f>'Net increase'!G131/'2001'!G131</f>
        <v>0.57270345396268085</v>
      </c>
      <c r="H131" s="12">
        <f>'Net increase'!H131/'2001'!H131</f>
        <v>-0.37371453566641694</v>
      </c>
      <c r="I131" s="12">
        <f>'Net increase'!I131/'2001'!I131</f>
        <v>-2.0063326095823553E-2</v>
      </c>
      <c r="J131" s="12">
        <f>'Net increase'!J131/'2001'!J131</f>
        <v>-0.10851704551986617</v>
      </c>
      <c r="K131" s="12">
        <f>'Net increase'!K131/'2001'!K131</f>
        <v>0.65219646490843075</v>
      </c>
      <c r="L131" s="12">
        <f>'Net increase'!L131/'2001'!L131</f>
        <v>0.50425086972918642</v>
      </c>
      <c r="M131" s="12">
        <f>'Net increase'!M131/'2001'!M131</f>
        <v>-0.39608187367833059</v>
      </c>
      <c r="N131" s="12">
        <f>'Net increase'!N131/'2001'!N131</f>
        <v>-7.7833606478196371E-2</v>
      </c>
    </row>
    <row r="132" spans="1:14">
      <c r="A132" t="s">
        <v>143</v>
      </c>
      <c r="B132" s="12">
        <f>'Net increase'!B132/'2001'!B132</f>
        <v>0.12502504508114606</v>
      </c>
      <c r="C132" s="12">
        <f>'Net increase'!C132/'2001'!C132</f>
        <v>8.2131296066184106E-2</v>
      </c>
      <c r="D132" s="12">
        <f>'Net increase'!D132/'2001'!D132</f>
        <v>-1.0510181010520073E-2</v>
      </c>
      <c r="E132" s="12">
        <f>'Net increase'!E132/'2001'!E132</f>
        <v>1.0766361077776314</v>
      </c>
      <c r="F132" s="12">
        <f>'Net increase'!F132/'2001'!F132</f>
        <v>-0.10636613644064714</v>
      </c>
      <c r="G132" s="12">
        <f>'Net increase'!G132/'2001'!G132</f>
        <v>1.8004428839324902</v>
      </c>
      <c r="H132" s="12">
        <f>'Net increase'!H132/'2001'!H132</f>
        <v>-0.16360105866549629</v>
      </c>
      <c r="I132" s="12">
        <f>'Net increase'!I132/'2001'!I132</f>
        <v>7.3516384041754854E-2</v>
      </c>
      <c r="J132" s="12">
        <f>'Net increase'!J132/'2001'!J132</f>
        <v>-1.2046288921538018E-2</v>
      </c>
      <c r="K132" s="12">
        <f>'Net increase'!K132/'2001'!K132</f>
        <v>0.12367770717791175</v>
      </c>
      <c r="L132" s="12">
        <f>'Net increase'!L132/'2001'!L132</f>
        <v>0.86361548143960265</v>
      </c>
      <c r="M132" s="12">
        <f>'Net increase'!M132/'2001'!M132</f>
        <v>-0.39062362845629012</v>
      </c>
      <c r="N132" s="12">
        <f>'Net increase'!N132/'2001'!N132</f>
        <v>-7.8784963787588286E-3</v>
      </c>
    </row>
    <row r="133" spans="1:14">
      <c r="A133" t="s">
        <v>144</v>
      </c>
      <c r="B133" s="12">
        <f>'Net increase'!B133/'2001'!B133</f>
        <v>3.5667107001321002E-2</v>
      </c>
      <c r="C133" s="12">
        <f>'Net increase'!C133/'2001'!C133</f>
        <v>0.27121263354893155</v>
      </c>
      <c r="D133" s="12">
        <f>'Net increase'!D133/'2001'!D133</f>
        <v>-5.2587479551529977E-3</v>
      </c>
      <c r="E133" s="12">
        <f>'Net increase'!E133/'2001'!E133</f>
        <v>-6.9892960648257271E-2</v>
      </c>
      <c r="F133" s="12">
        <f>'Net increase'!F133/'2001'!F133</f>
        <v>0.72963304885481706</v>
      </c>
      <c r="G133" s="12">
        <f>'Net increase'!G133/'2001'!G133</f>
        <v>0.95507321549694757</v>
      </c>
      <c r="H133" s="12">
        <f>'Net increase'!H133/'2001'!H133</f>
        <v>-0.15916211147907278</v>
      </c>
      <c r="I133" s="12">
        <f>'Net increase'!I133/'2001'!I133</f>
        <v>0.18916500950520054</v>
      </c>
      <c r="J133" s="12">
        <f>'Net increase'!J133/'2001'!J133</f>
        <v>-9.1868491401667834E-2</v>
      </c>
      <c r="K133" s="12">
        <f>'Net increase'!K133/'2001'!K133</f>
        <v>2.6946639921942118E-2</v>
      </c>
      <c r="L133" s="12">
        <f>'Net increase'!L133/'2001'!L133</f>
        <v>0.35096357179906629</v>
      </c>
      <c r="M133" s="12">
        <f>'Net increase'!M133/'2001'!M133</f>
        <v>6.3559829230339496E-2</v>
      </c>
      <c r="N133" s="12">
        <f>'Net increase'!N133/'2001'!N133</f>
        <v>-0.18683463127464245</v>
      </c>
    </row>
    <row r="134" spans="1:14">
      <c r="A134" t="s">
        <v>145</v>
      </c>
      <c r="B134" s="12">
        <f>'Net increase'!B134/'2001'!B134</f>
        <v>0.13925570228091236</v>
      </c>
      <c r="C134" s="12">
        <f>'Net increase'!C134/'2001'!C134</f>
        <v>0.46216734117656161</v>
      </c>
      <c r="D134" s="12">
        <f>'Net increase'!D134/'2001'!D134</f>
        <v>0.75745468894329504</v>
      </c>
      <c r="E134" s="12">
        <f>'Net increase'!E134/'2001'!E134</f>
        <v>0.93207029216968929</v>
      </c>
      <c r="F134" s="12">
        <f>'Net increase'!F134/'2001'!F134</f>
        <v>0.67204030953375782</v>
      </c>
      <c r="G134" s="12">
        <f>'Net increase'!G134/'2001'!G134</f>
        <v>-0.57553001156878048</v>
      </c>
      <c r="H134" s="12">
        <f>'Net increase'!H134/'2001'!H134</f>
        <v>-0.1474855390244558</v>
      </c>
      <c r="I134" s="12">
        <f>'Net increase'!I134/'2001'!I134</f>
        <v>3.2462774332712378E-2</v>
      </c>
      <c r="J134" s="12">
        <f>'Net increase'!J134/'2001'!J134</f>
        <v>-0.1161149206699487</v>
      </c>
      <c r="K134" s="12">
        <f>'Net increase'!K134/'2001'!K134</f>
        <v>-0.19095381904275063</v>
      </c>
      <c r="L134" s="12">
        <f>'Net increase'!L134/'2001'!L134</f>
        <v>-1.7160537871730153E-2</v>
      </c>
      <c r="M134" s="12">
        <f>'Net increase'!M134/'2001'!M134</f>
        <v>0.82298689768355371</v>
      </c>
      <c r="N134" s="12">
        <f>'Net increase'!N134/'2001'!N134</f>
        <v>0.30720999617204847</v>
      </c>
    </row>
    <row r="135" spans="1:14">
      <c r="A135" t="s">
        <v>146</v>
      </c>
      <c r="B135" s="12">
        <f>'Net increase'!B135/'2001'!B135</f>
        <v>2.6613197229310975E-2</v>
      </c>
      <c r="C135" s="12">
        <f>'Net increase'!C135/'2001'!C135</f>
        <v>0.59860871313963959</v>
      </c>
      <c r="D135" s="12">
        <f>'Net increase'!D135/'2001'!D135</f>
        <v>0.48998717569300582</v>
      </c>
      <c r="E135" s="12">
        <f>'Net increase'!E135/'2001'!E135</f>
        <v>0.54229907411322043</v>
      </c>
      <c r="F135" s="12">
        <f>'Net increase'!F135/'2001'!F135</f>
        <v>2.311720730342141E-2</v>
      </c>
      <c r="G135" s="12">
        <f>'Net increase'!G135/'2001'!G135</f>
        <v>-0.61613889710959846</v>
      </c>
      <c r="H135" s="12">
        <f>'Net increase'!H135/'2001'!H135</f>
        <v>-0.34293631789932472</v>
      </c>
      <c r="I135" s="12">
        <f>'Net increase'!I135/'2001'!I135</f>
        <v>3.1941708932454382E-3</v>
      </c>
      <c r="J135" s="12">
        <f>'Net increase'!J135/'2001'!J135</f>
        <v>-0.25353815518099704</v>
      </c>
      <c r="K135" s="12">
        <f>'Net increase'!K135/'2001'!K135</f>
        <v>-5.3907283030365662E-2</v>
      </c>
      <c r="L135" s="12">
        <f>'Net increase'!L135/'2001'!L135</f>
        <v>0.46823867127995183</v>
      </c>
      <c r="M135" s="12">
        <f>'Net increase'!M135/'2001'!M135</f>
        <v>0.18888155348646626</v>
      </c>
      <c r="N135" s="12">
        <f>'Net increase'!N135/'2001'!N135</f>
        <v>-8.0508239169414839E-2</v>
      </c>
    </row>
    <row r="136" spans="1:14">
      <c r="A136" t="s">
        <v>147</v>
      </c>
      <c r="B136" s="12">
        <f>'Net increase'!B136/'2001'!B136</f>
        <v>0.36396091694851562</v>
      </c>
      <c r="C136" s="12">
        <f>'Net increase'!C136/'2001'!C136</f>
        <v>0.80898128611823894</v>
      </c>
      <c r="D136" s="12">
        <f>'Net increase'!D136/'2001'!D136</f>
        <v>0.92042203628471775</v>
      </c>
      <c r="E136" s="12">
        <f>'Net increase'!E136/'2001'!E136</f>
        <v>9.3315329979283893E-2</v>
      </c>
      <c r="F136" s="12">
        <f>'Net increase'!F136/'2001'!F136</f>
        <v>2.4650282529832823E-2</v>
      </c>
      <c r="G136" s="12">
        <f>'Net increase'!G136/'2001'!G136</f>
        <v>-0.35467026636268884</v>
      </c>
      <c r="H136" s="12">
        <f>'Net increase'!H136/'2001'!H136</f>
        <v>0.19431722465164314</v>
      </c>
      <c r="I136" s="12">
        <f>'Net increase'!I136/'2001'!I136</f>
        <v>0.85170637020296713</v>
      </c>
      <c r="J136" s="12">
        <f>'Net increase'!J136/'2001'!J136</f>
        <v>0.43481321139485235</v>
      </c>
      <c r="K136" s="12">
        <f>'Net increase'!K136/'2001'!K136</f>
        <v>0.53751022064904497</v>
      </c>
      <c r="L136" s="12">
        <f>'Net increase'!L136/'2001'!L136</f>
        <v>-0.27860267506184311</v>
      </c>
      <c r="M136" s="12">
        <f>'Net increase'!M136/'2001'!M136</f>
        <v>4.8437365036795021E-2</v>
      </c>
      <c r="N136" s="12">
        <f>'Net increase'!N136/'2001'!N136</f>
        <v>0.28931987365743739</v>
      </c>
    </row>
    <row r="137" spans="1:14">
      <c r="A137" t="s">
        <v>148</v>
      </c>
      <c r="B137" s="12">
        <f>'Net increase'!B137/'2001'!B137</f>
        <v>1.0866752910737387E-2</v>
      </c>
      <c r="C137" s="12">
        <f>'Net increase'!C137/'2001'!C137</f>
        <v>0.43612654362506392</v>
      </c>
      <c r="D137" s="12">
        <f>'Net increase'!D137/'2001'!D137</f>
        <v>3.3625691660613168E-2</v>
      </c>
      <c r="E137" s="12">
        <f>'Net increase'!E137/'2001'!E137</f>
        <v>1.2265803092231031</v>
      </c>
      <c r="F137" s="12">
        <f>'Net increase'!F137/'2001'!F137</f>
        <v>0.14959706312886048</v>
      </c>
      <c r="G137" s="12">
        <f>'Net increase'!G137/'2001'!G137</f>
        <v>-0.46741998260198919</v>
      </c>
      <c r="H137" s="12">
        <f>'Net increase'!H137/'2001'!H137</f>
        <v>-0.38854139530122467</v>
      </c>
      <c r="I137" s="12">
        <f>'Net increase'!I137/'2001'!I137</f>
        <v>-0.14068448747508849</v>
      </c>
      <c r="J137" s="12">
        <f>'Net increase'!J137/'2001'!J137</f>
        <v>-0.30416406032805127</v>
      </c>
      <c r="K137" s="12">
        <f>'Net increase'!K137/'2001'!K137</f>
        <v>0.40244841839053752</v>
      </c>
      <c r="L137" s="12">
        <f>'Net increase'!L137/'2001'!L137</f>
        <v>0.77115304917347949</v>
      </c>
      <c r="M137" s="12">
        <f>'Net increase'!M137/'2001'!M137</f>
        <v>0.19129740733765585</v>
      </c>
      <c r="N137" s="12">
        <f>'Net increase'!N137/'2001'!N137</f>
        <v>-1.8862628410912088E-2</v>
      </c>
    </row>
    <row r="138" spans="1:14">
      <c r="A138" t="s">
        <v>149</v>
      </c>
      <c r="B138" s="12">
        <f>'Net increase'!B138/'2001'!B138</f>
        <v>0.11781464722641193</v>
      </c>
      <c r="C138" s="12">
        <f>'Net increase'!C138/'2001'!C138</f>
        <v>0.33975085295681645</v>
      </c>
      <c r="D138" s="12">
        <f>'Net increase'!D138/'2001'!D138</f>
        <v>0.76459773825858457</v>
      </c>
      <c r="E138" s="12">
        <f>'Net increase'!E138/'2001'!E138</f>
        <v>7.3621537606545898E-2</v>
      </c>
      <c r="F138" s="12">
        <f>'Net increase'!F138/'2001'!F138</f>
        <v>0.93532506180478947</v>
      </c>
      <c r="G138" s="12">
        <f>'Net increase'!G138/'2001'!G138</f>
        <v>-0.57380478355618925</v>
      </c>
      <c r="H138" s="12">
        <f>'Net increase'!H138/'2001'!H138</f>
        <v>-0.26208668514084316</v>
      </c>
      <c r="I138" s="12">
        <f>'Net increase'!I138/'2001'!I138</f>
        <v>0.12965634591491487</v>
      </c>
      <c r="J138" s="12">
        <f>'Net increase'!J138/'2001'!J138</f>
        <v>-8.0315585568619036E-2</v>
      </c>
      <c r="K138" s="12">
        <f>'Net increase'!K138/'2001'!K138</f>
        <v>-9.3810129012321136E-2</v>
      </c>
      <c r="L138" s="12">
        <f>'Net increase'!L138/'2001'!L138</f>
        <v>-2.7241145819631659E-2</v>
      </c>
      <c r="M138" s="12">
        <f>'Net increase'!M138/'2001'!M138</f>
        <v>0.22026419866017383</v>
      </c>
      <c r="N138" s="12">
        <f>'Net increase'!N138/'2001'!N138</f>
        <v>0.16143611572197392</v>
      </c>
    </row>
    <row r="139" spans="1:14">
      <c r="A139" t="s">
        <v>150</v>
      </c>
      <c r="B139" s="12">
        <f>'Net increase'!B139/'2001'!B139</f>
        <v>4.3444073127580106E-2</v>
      </c>
      <c r="C139" s="12">
        <f>'Net increase'!C139/'2001'!C139</f>
        <v>0.31831288497461918</v>
      </c>
      <c r="D139" s="12">
        <f>'Net increase'!D139/'2001'!D139</f>
        <v>0.40427058390953025</v>
      </c>
      <c r="E139" s="12">
        <f>'Net increase'!E139/'2001'!E139</f>
        <v>0.8199207443391392</v>
      </c>
      <c r="F139" s="12">
        <f>'Net increase'!F139/'2001'!F139</f>
        <v>0.54013574633580552</v>
      </c>
      <c r="G139" s="12">
        <f>'Net increase'!G139/'2001'!G139</f>
        <v>-0.3216659043826845</v>
      </c>
      <c r="H139" s="12">
        <f>'Net increase'!H139/'2001'!H139</f>
        <v>-2.6871086888843567E-2</v>
      </c>
      <c r="I139" s="12">
        <f>'Net increase'!I139/'2001'!I139</f>
        <v>7.2916537507296278E-2</v>
      </c>
      <c r="J139" s="12">
        <f>'Net increase'!J139/'2001'!J139</f>
        <v>4.917874722191428E-2</v>
      </c>
      <c r="K139" s="12">
        <f>'Net increase'!K139/'2001'!K139</f>
        <v>0.50840081788587266</v>
      </c>
      <c r="L139" s="12">
        <f>'Net increase'!L139/'2001'!L139</f>
        <v>1.0352998018061645</v>
      </c>
      <c r="M139" s="12">
        <f>'Net increase'!M139/'2001'!M139</f>
        <v>-2.8911189432053657E-2</v>
      </c>
      <c r="N139" s="12">
        <f>'Net increase'!N139/'2001'!N139</f>
        <v>-0.21346659401299692</v>
      </c>
    </row>
    <row r="140" spans="1:14">
      <c r="A140" t="s">
        <v>151</v>
      </c>
      <c r="B140" s="12">
        <f>'Net increase'!B140/'2001'!B140</f>
        <v>0.19168640964893388</v>
      </c>
      <c r="C140" s="12">
        <f>'Net increase'!C140/'2001'!C140</f>
        <v>0.34244757710455859</v>
      </c>
      <c r="D140" s="12">
        <f>'Net increase'!D140/'2001'!D140</f>
        <v>0.46379599487027728</v>
      </c>
      <c r="E140" s="12">
        <f>'Net increase'!E140/'2001'!E140</f>
        <v>0.17847982637861301</v>
      </c>
      <c r="F140" s="12">
        <f>'Net increase'!F140/'2001'!F140</f>
        <v>0.16757841809632279</v>
      </c>
      <c r="G140" s="12">
        <f>'Net increase'!G140/'2001'!G140</f>
        <v>-0.7592892269524536</v>
      </c>
      <c r="H140" s="12">
        <f>'Net increase'!H140/'2001'!H140</f>
        <v>0.2242501862415936</v>
      </c>
      <c r="I140" s="12">
        <f>'Net increase'!I140/'2001'!I140</f>
        <v>0.48581160127908296</v>
      </c>
      <c r="J140" s="12">
        <f>'Net increase'!J140/'2001'!J140</f>
        <v>0.35144167758846651</v>
      </c>
      <c r="K140" s="12">
        <f>'Net increase'!K140/'2001'!K140</f>
        <v>-6.943038270431968E-3</v>
      </c>
      <c r="L140" s="12">
        <f>'Net increase'!L140/'2001'!L140</f>
        <v>-0.11138269581084694</v>
      </c>
      <c r="M140" s="12">
        <f>'Net increase'!M140/'2001'!M140</f>
        <v>8.4555870291294966E-2</v>
      </c>
      <c r="N140" s="12">
        <f>'Net increase'!N140/'2001'!N140</f>
        <v>6.2579929336323434E-2</v>
      </c>
    </row>
    <row r="141" spans="1:14">
      <c r="A141" t="s">
        <v>20</v>
      </c>
      <c r="B141" s="12">
        <f>'Net increase'!B141/'2001'!B141</f>
        <v>0.12484945804897632</v>
      </c>
      <c r="C141" s="12">
        <f>'Net increase'!C141/'2001'!C141</f>
        <v>0.41089459215718499</v>
      </c>
      <c r="D141" s="12">
        <f>'Net increase'!D141/'2001'!D141</f>
        <v>-0.25871021550216583</v>
      </c>
      <c r="E141" s="12">
        <f>'Net increase'!E141/'2001'!E141</f>
        <v>0.6187207855124518</v>
      </c>
      <c r="F141" s="12">
        <f>'Net increase'!F141/'2001'!F141</f>
        <v>0.25885515071092013</v>
      </c>
      <c r="G141" s="12">
        <f>'Net increase'!G141/'2001'!G141</f>
        <v>-0.28383868277327884</v>
      </c>
      <c r="H141" s="12">
        <f>'Net increase'!H141/'2001'!H141</f>
        <v>0.12371364578008537</v>
      </c>
      <c r="I141" s="12">
        <f>'Net increase'!I141/'2001'!I141</f>
        <v>7.2147936900822371E-2</v>
      </c>
      <c r="J141" s="12">
        <f>'Net increase'!J141/'2001'!J141</f>
        <v>-5.1338161339069807E-2</v>
      </c>
      <c r="K141" s="12">
        <f>'Net increase'!K141/'2001'!K141</f>
        <v>7.3606705600081673E-2</v>
      </c>
      <c r="L141" s="12">
        <f>'Net increase'!L141/'2001'!L141</f>
        <v>0.38260464827091839</v>
      </c>
      <c r="M141" s="12">
        <f>'Net increase'!M141/'2001'!M141</f>
        <v>0.28155183082676416</v>
      </c>
      <c r="N141" s="12">
        <f>'Net increase'!N141/'2001'!N141</f>
        <v>5.9638287218658777E-2</v>
      </c>
    </row>
    <row r="142" spans="1:14">
      <c r="A142" t="s">
        <v>152</v>
      </c>
      <c r="B142" s="12">
        <f>'Net increase'!B142/'2001'!B142</f>
        <v>7.5221238938053103E-2</v>
      </c>
      <c r="C142" s="12">
        <f>'Net increase'!C142/'2001'!C142</f>
        <v>0.55793157526245607</v>
      </c>
      <c r="D142" s="12" t="s">
        <v>193</v>
      </c>
      <c r="E142" s="12">
        <f>'Net increase'!E142/'2001'!E142</f>
        <v>1.2605561164980936</v>
      </c>
      <c r="F142" s="12">
        <f>'Net increase'!F142/'2001'!F142</f>
        <v>-0.24606007508119865</v>
      </c>
      <c r="G142" s="12">
        <f>'Net increase'!G142/'2001'!G142</f>
        <v>-0.53418843660039284</v>
      </c>
      <c r="H142" s="12">
        <f>'Net increase'!H142/'2001'!H142</f>
        <v>-0.22037854125749956</v>
      </c>
      <c r="I142" s="12">
        <f>'Net increase'!I142/'2001'!I142</f>
        <v>-0.11220776170183434</v>
      </c>
      <c r="J142" s="12">
        <f>'Net increase'!J142/'2001'!J142</f>
        <v>-0.2010168730352217</v>
      </c>
      <c r="K142" s="12">
        <f>'Net increase'!K142/'2001'!K142</f>
        <v>0.19517440609109732</v>
      </c>
      <c r="L142" s="12">
        <f>'Net increase'!L142/'2001'!L142</f>
        <v>0.69410787092860859</v>
      </c>
      <c r="M142" s="12">
        <f>'Net increase'!M142/'2001'!M142</f>
        <v>0.11141004600608026</v>
      </c>
      <c r="N142" s="12">
        <f>'Net increase'!N142/'2001'!N142</f>
        <v>0.15302393873897854</v>
      </c>
    </row>
    <row r="143" spans="1:14">
      <c r="A143" t="s">
        <v>153</v>
      </c>
      <c r="B143" s="12">
        <f>'Net increase'!B143/'2001'!B143</f>
        <v>4.8993028659953523E-2</v>
      </c>
      <c r="C143" s="12">
        <f>'Net increase'!C143/'2001'!C143</f>
        <v>0.1644263462965663</v>
      </c>
      <c r="D143" s="12">
        <f>'Net increase'!D143/'2001'!D143</f>
        <v>-0.14013559686835803</v>
      </c>
      <c r="E143" s="12">
        <f>'Net increase'!E143/'2001'!E143</f>
        <v>1.5383002860806945</v>
      </c>
      <c r="F143" s="12">
        <f>'Net increase'!F143/'2001'!F143</f>
        <v>0.52928243021465859</v>
      </c>
      <c r="G143" s="12">
        <f>'Net increase'!G143/'2001'!G143</f>
        <v>0.10762194301703029</v>
      </c>
      <c r="H143" s="12">
        <f>'Net increase'!H143/'2001'!H143</f>
        <v>-8.5291435562459425E-2</v>
      </c>
      <c r="I143" s="12">
        <f>'Net increase'!I143/'2001'!I143</f>
        <v>-0.10497289273378926</v>
      </c>
      <c r="J143" s="12">
        <f>'Net increase'!J143/'2001'!J143</f>
        <v>6.4570091934849944E-2</v>
      </c>
      <c r="K143" s="12">
        <f>'Net increase'!K143/'2001'!K143</f>
        <v>0.62039567494700598</v>
      </c>
      <c r="L143" s="12">
        <f>'Net increase'!L143/'2001'!L143</f>
        <v>1.7541588078582089</v>
      </c>
      <c r="M143" s="12">
        <f>'Net increase'!M143/'2001'!M143</f>
        <v>0.14349633793256172</v>
      </c>
      <c r="N143" s="12">
        <f>'Net increase'!N143/'2001'!N143</f>
        <v>-7.6397821006063169E-2</v>
      </c>
    </row>
    <row r="144" spans="1:14">
      <c r="A144" t="s">
        <v>154</v>
      </c>
      <c r="B144" s="12">
        <f>'Net increase'!B144/'2001'!B144</f>
        <v>8.5044490075290899E-2</v>
      </c>
      <c r="C144" s="12">
        <f>'Net increase'!C144/'2001'!C144</f>
        <v>0.19528767079817683</v>
      </c>
      <c r="D144" s="12" t="s">
        <v>193</v>
      </c>
      <c r="E144" s="12">
        <f>'Net increase'!E144/'2001'!E144</f>
        <v>1.8148860609647823</v>
      </c>
      <c r="F144" s="12">
        <f>'Net increase'!F144/'2001'!F144</f>
        <v>7.6993853825648439E-2</v>
      </c>
      <c r="G144" s="12">
        <f>'Net increase'!G144/'2001'!G144</f>
        <v>-0.27969245578005569</v>
      </c>
      <c r="H144" s="12">
        <f>'Net increase'!H144/'2001'!H144</f>
        <v>-5.3769801916700999E-2</v>
      </c>
      <c r="I144" s="12">
        <f>'Net increase'!I144/'2001'!I144</f>
        <v>-5.0578614483551589E-2</v>
      </c>
      <c r="J144" s="12">
        <f>'Net increase'!J144/'2001'!J144</f>
        <v>-7.3369545846610096E-2</v>
      </c>
      <c r="K144" s="12">
        <f>'Net increase'!K144/'2001'!K144</f>
        <v>0.5227776706243541</v>
      </c>
      <c r="L144" s="12">
        <f>'Net increase'!L144/'2001'!L144</f>
        <v>2.0874836528876184</v>
      </c>
      <c r="M144" s="12">
        <f>'Net increase'!M144/'2001'!M144</f>
        <v>0.45009281928488792</v>
      </c>
      <c r="N144" s="12">
        <f>'Net increase'!N144/'2001'!N144</f>
        <v>-4.2619168479811502E-2</v>
      </c>
    </row>
    <row r="145" spans="1:14">
      <c r="A145" t="s">
        <v>155</v>
      </c>
      <c r="B145" s="12">
        <f>'Net increase'!B145/'2001'!B145</f>
        <v>0.13855532976168483</v>
      </c>
      <c r="C145" s="12">
        <f>'Net increase'!C145/'2001'!C145</f>
        <v>0.46626673531140594</v>
      </c>
      <c r="D145" s="12" t="s">
        <v>193</v>
      </c>
      <c r="E145" s="12">
        <f>'Net increase'!E145/'2001'!E145</f>
        <v>0.84331572352389284</v>
      </c>
      <c r="F145" s="12">
        <f>'Net increase'!F145/'2001'!F145</f>
        <v>-8.0345468381869567E-2</v>
      </c>
      <c r="G145" s="12">
        <f>'Net increase'!G145/'2001'!G145</f>
        <v>-0.45210536597234485</v>
      </c>
      <c r="H145" s="12">
        <f>'Net increase'!H145/'2001'!H145</f>
        <v>4.0677290498165548E-2</v>
      </c>
      <c r="I145" s="12">
        <f>'Net increase'!I145/'2001'!I145</f>
        <v>0.27910739748561603</v>
      </c>
      <c r="J145" s="12">
        <f>'Net increase'!J145/'2001'!J145</f>
        <v>-1.5211274192668293E-2</v>
      </c>
      <c r="K145" s="12">
        <f>'Net increase'!K145/'2001'!K145</f>
        <v>5.5715385602630183E-3</v>
      </c>
      <c r="L145" s="12">
        <f>'Net increase'!L145/'2001'!L145</f>
        <v>-0.19780219048413097</v>
      </c>
      <c r="M145" s="12">
        <f>'Net increase'!M145/'2001'!M145</f>
        <v>-0.15436788721784273</v>
      </c>
      <c r="N145" s="12">
        <f>'Net increase'!N145/'2001'!N145</f>
        <v>8.0818419520698334E-2</v>
      </c>
    </row>
    <row r="146" spans="1:14">
      <c r="A146" t="s">
        <v>156</v>
      </c>
      <c r="B146" s="12">
        <f>'Net increase'!B146/'2001'!B146</f>
        <v>9.6489680719703652E-2</v>
      </c>
      <c r="C146" s="12">
        <f>'Net increase'!C146/'2001'!C146</f>
        <v>0.61474468588560305</v>
      </c>
      <c r="D146" s="12" t="s">
        <v>193</v>
      </c>
      <c r="E146" s="12">
        <f>'Net increase'!E146/'2001'!E146</f>
        <v>0.36532627996448647</v>
      </c>
      <c r="F146" s="12">
        <f>'Net increase'!F146/'2001'!F146</f>
        <v>0.39633183740526051</v>
      </c>
      <c r="G146" s="12">
        <f>'Net increase'!G146/'2001'!G146</f>
        <v>-0.64694593164554681</v>
      </c>
      <c r="H146" s="12">
        <f>'Net increase'!H146/'2001'!H146</f>
        <v>-0.18600369739760095</v>
      </c>
      <c r="I146" s="12">
        <f>'Net increase'!I146/'2001'!I146</f>
        <v>-1.454715824499404E-2</v>
      </c>
      <c r="J146" s="12">
        <f>'Net increase'!J146/'2001'!J146</f>
        <v>-0.29147623019182645</v>
      </c>
      <c r="K146" s="12">
        <f>'Net increase'!K146/'2001'!K146</f>
        <v>-0.26653354857887024</v>
      </c>
      <c r="L146" s="12">
        <f>'Net increase'!L146/'2001'!L146</f>
        <v>0.48579534754035014</v>
      </c>
      <c r="M146" s="12">
        <f>'Net increase'!M146/'2001'!M146</f>
        <v>0.55073509449467906</v>
      </c>
      <c r="N146" s="12">
        <f>'Net increase'!N146/'2001'!N146</f>
        <v>0.17745158392339488</v>
      </c>
    </row>
    <row r="147" spans="1:14">
      <c r="A147" s="20" t="s">
        <v>157</v>
      </c>
      <c r="B147" s="12">
        <f>'Net increase'!B147/'2001'!B147</f>
        <v>5.2934821750090025E-2</v>
      </c>
      <c r="C147" s="12">
        <f>'Net increase'!C147/'2001'!C147</f>
        <v>0.26932465419039869</v>
      </c>
      <c r="D147" s="12">
        <f>'Net increase'!D147/'2001'!D147</f>
        <v>1.25</v>
      </c>
      <c r="E147" s="12">
        <f>'Net increase'!E147/'2001'!E147</f>
        <v>0.3287925696594427</v>
      </c>
      <c r="F147" s="12">
        <f>'Net increase'!F147/'2001'!F147</f>
        <v>0.10919143054595715</v>
      </c>
      <c r="G147" s="12">
        <f>'Net increase'!G147/'2001'!G147</f>
        <v>-2.197802197802198E-2</v>
      </c>
      <c r="H147" s="12">
        <f>'Net increase'!H147/'2001'!H147</f>
        <v>-6.3829787234042548E-2</v>
      </c>
      <c r="I147" s="12">
        <f>'Net increase'!I147/'2001'!I147</f>
        <v>6.1331338818249814E-2</v>
      </c>
      <c r="J147" s="12">
        <f>'Net increase'!J147/'2001'!J147</f>
        <v>-0.10131894484412469</v>
      </c>
      <c r="K147" s="12">
        <f>'Net increase'!K147/'2001'!K147</f>
        <v>4.6168051708217915E-3</v>
      </c>
      <c r="L147" s="12">
        <f>'Net increase'!L147/'2001'!L147</f>
        <v>1.7660044150110375E-3</v>
      </c>
      <c r="M147" s="12">
        <f>'Net increase'!M147/'2001'!M147</f>
        <v>0.31683168316831684</v>
      </c>
      <c r="N147" s="12">
        <f>'Net increase'!N147/'2001'!N147</f>
        <v>6.2090375991721283E-4</v>
      </c>
    </row>
    <row r="148" spans="1:14">
      <c r="A148" s="20" t="s">
        <v>158</v>
      </c>
      <c r="B148" s="12">
        <f>'Net increase'!B148/'2001'!B148</f>
        <v>9.3019661184617283E-2</v>
      </c>
      <c r="C148" s="12">
        <f>'Net increase'!C148/'2001'!C148</f>
        <v>0.37306354726525448</v>
      </c>
      <c r="D148" s="12">
        <f>'Net increase'!D148/'2001'!D148</f>
        <v>1.2051282051282051</v>
      </c>
      <c r="E148" s="12">
        <f>'Net increase'!E148/'2001'!E148</f>
        <v>0.49670886075949366</v>
      </c>
      <c r="F148" s="12">
        <f>'Net increase'!F148/'2001'!F148</f>
        <v>0.12946116165150454</v>
      </c>
      <c r="G148" s="12">
        <f>'Net increase'!G148/'2001'!G148</f>
        <v>-0.38857142857142857</v>
      </c>
      <c r="H148" s="12">
        <f>'Net increase'!H148/'2001'!H148</f>
        <v>-0.21908602150537634</v>
      </c>
      <c r="I148" s="12">
        <f>'Net increase'!I148/'2001'!I148</f>
        <v>0.11385747377026843</v>
      </c>
      <c r="J148" s="12">
        <f>'Net increase'!J148/'2001'!J148</f>
        <v>0.11262612489773657</v>
      </c>
      <c r="K148" s="12">
        <f>'Net increase'!K148/'2001'!K148</f>
        <v>-0.2066710268149117</v>
      </c>
      <c r="L148" s="12">
        <f>'Net increase'!L148/'2001'!L148</f>
        <v>-3.7362258953168047E-2</v>
      </c>
      <c r="M148" s="12">
        <f>'Net increase'!M148/'2001'!M148</f>
        <v>0.12</v>
      </c>
      <c r="N148" s="12">
        <f>'Net increase'!N148/'2001'!N148</f>
        <v>5.3883720295746597E-2</v>
      </c>
    </row>
    <row r="149" spans="1:14">
      <c r="A149" s="20" t="s">
        <v>159</v>
      </c>
      <c r="B149" s="12">
        <f>'Net increase'!B149/'2001'!B149</f>
        <v>7.7333156075511833E-2</v>
      </c>
      <c r="C149" s="12">
        <f>'Net increase'!C149/'2001'!C149</f>
        <v>0.38372452130945028</v>
      </c>
      <c r="D149" s="12">
        <f>'Net increase'!D149/'2001'!D149</f>
        <v>0.73750000000000004</v>
      </c>
      <c r="E149" s="12">
        <f>'Net increase'!E149/'2001'!E149</f>
        <v>0.4248284466625078</v>
      </c>
      <c r="F149" s="12">
        <f>'Net increase'!F149/'2001'!F149</f>
        <v>0.11328976034858387</v>
      </c>
      <c r="G149" s="12">
        <f>'Net increase'!G149/'2001'!G149</f>
        <v>0.15740740740740741</v>
      </c>
      <c r="H149" s="12">
        <f>'Net increase'!H149/'2001'!H149</f>
        <v>-0.12</v>
      </c>
      <c r="I149" s="12">
        <f>'Net increase'!I149/'2001'!I149</f>
        <v>7.1134057581298621E-2</v>
      </c>
      <c r="J149" s="12">
        <f>'Net increase'!J149/'2001'!J149</f>
        <v>-0.16990099009900991</v>
      </c>
      <c r="K149" s="12">
        <f>'Net increase'!K149/'2001'!K149</f>
        <v>5.5555555555555552E-2</v>
      </c>
      <c r="L149" s="12">
        <f>'Net increase'!L149/'2001'!L149</f>
        <v>6.9076592698639944E-2</v>
      </c>
      <c r="M149" s="12">
        <f>'Net increase'!M149/'2001'!M149</f>
        <v>-0.19461077844311378</v>
      </c>
      <c r="N149" s="12">
        <f>'Net increase'!N149/'2001'!N149</f>
        <v>1.9544452608376194E-2</v>
      </c>
    </row>
    <row r="150" spans="1:14">
      <c r="A150" s="20" t="s">
        <v>160</v>
      </c>
      <c r="B150" s="12">
        <f>'Net increase'!B150/'2001'!B150</f>
        <v>7.5682140572413986E-2</v>
      </c>
      <c r="C150" s="12">
        <f>'Net increase'!C150/'2001'!C150</f>
        <v>4.635942187073902E-2</v>
      </c>
      <c r="D150" s="12">
        <f>'Net increase'!D150/'2001'!D150</f>
        <v>1.0731707317073171</v>
      </c>
      <c r="E150" s="12">
        <f>'Net increase'!E150/'2001'!E150</f>
        <v>0.35344283006948829</v>
      </c>
      <c r="F150" s="12">
        <f>'Net increase'!F150/'2001'!F150</f>
        <v>0.83354037267080749</v>
      </c>
      <c r="G150" s="12">
        <f>'Net increase'!G150/'2001'!G150</f>
        <v>-0.33021077283372363</v>
      </c>
      <c r="H150" s="12">
        <f>'Net increase'!H150/'2001'!H150</f>
        <v>-0.25917926565874733</v>
      </c>
      <c r="I150" s="12">
        <f>'Net increase'!I150/'2001'!I150</f>
        <v>1.6762987323988635E-2</v>
      </c>
      <c r="J150" s="12">
        <f>'Net increase'!J150/'2001'!J150</f>
        <v>-0.20816326530612245</v>
      </c>
      <c r="K150" s="12">
        <f>'Net increase'!K150/'2001'!K150</f>
        <v>-8.5600530856005302E-2</v>
      </c>
      <c r="L150" s="12">
        <f>'Net increase'!L150/'2001'!L150</f>
        <v>0.13435795736241943</v>
      </c>
      <c r="M150" s="12">
        <f>'Net increase'!M150/'2001'!M150</f>
        <v>7.6142131979695438E-2</v>
      </c>
      <c r="N150" s="12">
        <f>'Net increase'!N150/'2001'!N150</f>
        <v>7.0809885001223385E-2</v>
      </c>
    </row>
    <row r="151" spans="1:14">
      <c r="A151" s="20" t="s">
        <v>161</v>
      </c>
      <c r="B151" s="12">
        <f>'Net increase'!B151/'2001'!B151</f>
        <v>8.58873103225955E-2</v>
      </c>
      <c r="C151" s="12">
        <f>'Net increase'!C151/'2001'!C151</f>
        <v>0.39132874982461063</v>
      </c>
      <c r="D151" s="12">
        <f>'Net increase'!D151/'2001'!D151</f>
        <v>0.82692307692307687</v>
      </c>
      <c r="E151" s="12">
        <f>'Net increase'!E151/'2001'!E151</f>
        <v>0.30069524913093859</v>
      </c>
      <c r="F151" s="12">
        <f>'Net increase'!F151/'2001'!F151</f>
        <v>-2.6473099914602904E-2</v>
      </c>
      <c r="G151" s="12">
        <f>'Net increase'!G151/'2001'!G151</f>
        <v>-0.30107526881720431</v>
      </c>
      <c r="H151" s="12">
        <f>'Net increase'!H151/'2001'!H151</f>
        <v>-0.18257261410788381</v>
      </c>
      <c r="I151" s="12">
        <f>'Net increase'!I151/'2001'!I151</f>
        <v>3.9726590605406516E-2</v>
      </c>
      <c r="J151" s="12">
        <f>'Net increase'!J151/'2001'!J151</f>
        <v>-6.3013698630136991E-2</v>
      </c>
      <c r="K151" s="12">
        <f>'Net increase'!K151/'2001'!K151</f>
        <v>-0.11513157894736842</v>
      </c>
      <c r="L151" s="12">
        <f>'Net increase'!L151/'2001'!L151</f>
        <v>3.534341410092913E-2</v>
      </c>
      <c r="M151" s="12">
        <f>'Net increase'!M151/'2001'!M151</f>
        <v>-4.3478260869565216E-2</v>
      </c>
      <c r="N151" s="12">
        <f>'Net increase'!N151/'2001'!N151</f>
        <v>9.0785222096780471E-2</v>
      </c>
    </row>
    <row r="152" spans="1:14">
      <c r="A152" s="20" t="s">
        <v>162</v>
      </c>
      <c r="B152" s="12">
        <f>'Net increase'!B152/'2001'!B152</f>
        <v>9.7557504297084555E-2</v>
      </c>
      <c r="C152" s="12">
        <f>'Net increase'!C152/'2001'!C152</f>
        <v>0.40158959537572253</v>
      </c>
      <c r="D152" s="12">
        <f>'Net increase'!D152/'2001'!D152</f>
        <v>0.68253968253968256</v>
      </c>
      <c r="E152" s="12">
        <f>'Net increase'!E152/'2001'!E152</f>
        <v>0.3084726389484212</v>
      </c>
      <c r="F152" s="12">
        <f>'Net increase'!F152/'2001'!F152</f>
        <v>0.13361611876988336</v>
      </c>
      <c r="G152" s="12">
        <f>'Net increase'!G152/'2001'!G152</f>
        <v>0.16279069767441862</v>
      </c>
      <c r="H152" s="12">
        <f>'Net increase'!H152/'2001'!H152</f>
        <v>-0.16417910447761194</v>
      </c>
      <c r="I152" s="12">
        <f>'Net increase'!I152/'2001'!I152</f>
        <v>5.6976257713628284E-2</v>
      </c>
      <c r="J152" s="12">
        <f>'Net increase'!J152/'2001'!J152</f>
        <v>-0.15185636031649422</v>
      </c>
      <c r="K152" s="12">
        <f>'Net increase'!K152/'2001'!K152</f>
        <v>-7.2164948453608251E-3</v>
      </c>
      <c r="L152" s="12">
        <f>'Net increase'!L152/'2001'!L152</f>
        <v>0.12503987240829345</v>
      </c>
      <c r="M152" s="12">
        <f>'Net increase'!M152/'2001'!M152</f>
        <v>-9.634551495016612E-2</v>
      </c>
      <c r="N152" s="12">
        <f>'Net increase'!N152/'2001'!N152</f>
        <v>5.3733924945476422E-2</v>
      </c>
    </row>
    <row r="153" spans="1:14">
      <c r="A153" s="20" t="s">
        <v>163</v>
      </c>
      <c r="B153" s="12">
        <f>'Net increase'!B153/'2001'!B153</f>
        <v>0.11513133222327228</v>
      </c>
      <c r="C153" s="12">
        <f>'Net increase'!C153/'2001'!C153</f>
        <v>0.42280656079146056</v>
      </c>
      <c r="D153" s="12">
        <f>'Net increase'!D153/'2001'!D153</f>
        <v>0.84375</v>
      </c>
      <c r="E153" s="12">
        <f>'Net increase'!E153/'2001'!E153</f>
        <v>0.59298780487804881</v>
      </c>
      <c r="F153" s="12">
        <f>'Net increase'!F153/'2001'!F153</f>
        <v>0.20950155763239875</v>
      </c>
      <c r="G153" s="12">
        <f>'Net increase'!G153/'2001'!G153</f>
        <v>-0.51592356687898089</v>
      </c>
      <c r="H153" s="12">
        <f>'Net increase'!H153/'2001'!H153</f>
        <v>-0.11173184357541899</v>
      </c>
      <c r="I153" s="12">
        <f>'Net increase'!I153/'2001'!I153</f>
        <v>8.8718251624335498E-2</v>
      </c>
      <c r="J153" s="12">
        <f>'Net increase'!J153/'2001'!J153</f>
        <v>-6.578463800073503E-2</v>
      </c>
      <c r="K153" s="12">
        <f>'Net increase'!K153/'2001'!K153</f>
        <v>8.5188356164383555E-2</v>
      </c>
      <c r="L153" s="12">
        <f>'Net increase'!L153/'2001'!L153</f>
        <v>0.2257659917577495</v>
      </c>
      <c r="M153" s="12">
        <f>'Net increase'!M153/'2001'!M153</f>
        <v>0.18604651162790697</v>
      </c>
      <c r="N153" s="12">
        <f>'Net increase'!N153/'2001'!N153</f>
        <v>5.5377635441686682E-2</v>
      </c>
    </row>
    <row r="154" spans="1:14">
      <c r="A154" s="20" t="s">
        <v>164</v>
      </c>
      <c r="B154" s="12">
        <f>'Net increase'!B154/'2001'!B154</f>
        <v>8.7691991701322997E-2</v>
      </c>
      <c r="C154" s="12">
        <f>'Net increase'!C154/'2001'!C154</f>
        <v>0.34955860382996062</v>
      </c>
      <c r="D154" s="12">
        <f>'Net increase'!D154/'2001'!D154</f>
        <v>0.87147335423197492</v>
      </c>
      <c r="E154" s="12">
        <f>'Net increase'!E154/'2001'!E154</f>
        <v>0.36942920396573298</v>
      </c>
      <c r="F154" s="12">
        <f>'Net increase'!F154/'2001'!F154</f>
        <v>0.33567038033038804</v>
      </c>
      <c r="G154" s="12">
        <f>'Net increase'!G154/'2001'!G154</f>
        <v>-0.26095118898623282</v>
      </c>
      <c r="H154" s="12">
        <f>'Net increase'!H154/'2001'!H154</f>
        <v>-0.16671344372719618</v>
      </c>
      <c r="I154" s="12">
        <f>'Net increase'!I154/'2001'!I154</f>
        <v>6.3630515048670427E-2</v>
      </c>
      <c r="J154" s="12">
        <f>'Net increase'!J154/'2001'!J154</f>
        <v>-8.7104911707968538E-2</v>
      </c>
      <c r="K154" s="12">
        <f>'Net increase'!K154/'2001'!K154</f>
        <v>-4.8273604974635904E-2</v>
      </c>
      <c r="L154" s="12">
        <f>'Net increase'!L154/'2001'!L154</f>
        <v>8.4287141429998574E-2</v>
      </c>
      <c r="M154" s="12">
        <f>'Net increase'!M154/'2001'!M154</f>
        <v>6.0313630880579009E-3</v>
      </c>
      <c r="N154" s="12">
        <f>'Net increase'!N154/'2001'!N154</f>
        <v>5.1674867197492598E-2</v>
      </c>
    </row>
    <row r="156" spans="1:14">
      <c r="A156" s="24" t="s">
        <v>194</v>
      </c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</row>
  </sheetData>
  <mergeCells count="1">
    <mergeCell ref="A156:N1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2011</vt:lpstr>
      <vt:lpstr>2001</vt:lpstr>
      <vt:lpstr>Net increase</vt:lpstr>
      <vt:lpstr>% increase</vt:lpstr>
      <vt:lpstr>Sheet2</vt:lpstr>
      <vt:lpstr>Sheet3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2013-09-10T10:53:34Z</dcterms:created>
  <dcterms:modified xsi:type="dcterms:W3CDTF">2015-10-01T15:05:17Z</dcterms:modified>
</cp:coreProperties>
</file>